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F:\Std\Conseil communal\Rapport annuel\2020\Subsides\"/>
    </mc:Choice>
  </mc:AlternateContent>
  <xr:revisionPtr revIDLastSave="0" documentId="13_ncr:1_{30C65DF2-501C-4004-9C77-53D3D79D531F}" xr6:coauthVersionLast="45" xr6:coauthVersionMax="45" xr10:uidLastSave="{00000000-0000-0000-0000-000000000000}"/>
  <bookViews>
    <workbookView xWindow="-120" yWindow="-120" windowWidth="29040" windowHeight="15840" tabRatio="183" xr2:uid="{00000000-000D-0000-FFFF-FFFF00000000}"/>
  </bookViews>
  <sheets>
    <sheet name="Transfert 2020" sheetId="1" r:id="rId1"/>
  </sheets>
  <definedNames>
    <definedName name="_xlnm._FilterDatabase" localSheetId="0" hidden="1">'Transfert 2020'!$A$1:$I$1234</definedName>
    <definedName name="_xlnm.Print_Titles" localSheetId="0">'Transfert 2020'!$1:$1</definedName>
    <definedName name="_xlnm.Print_Area" localSheetId="0">'Transfert 2020'!$A$1:$I$1179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29" i="1" l="1"/>
  <c r="G1230" i="1"/>
  <c r="G1231" i="1"/>
  <c r="G1227" i="1"/>
  <c r="G1192" i="1"/>
  <c r="G1189" i="1"/>
  <c r="G1179" i="1"/>
  <c r="G1138" i="1"/>
  <c r="G1136" i="1"/>
  <c r="G1126" i="1"/>
  <c r="G1123" i="1"/>
  <c r="F1117" i="1"/>
  <c r="G1118" i="1"/>
  <c r="G1108" i="1"/>
  <c r="G1056" i="1"/>
  <c r="G992" i="1"/>
  <c r="G913" i="1"/>
  <c r="G892" i="1"/>
  <c r="G740" i="1"/>
  <c r="G727" i="1"/>
  <c r="G627" i="1"/>
  <c r="F618" i="1"/>
  <c r="G553" i="1"/>
  <c r="G538" i="1"/>
  <c r="G539" i="1"/>
  <c r="G540" i="1"/>
  <c r="G541" i="1"/>
  <c r="G542" i="1"/>
  <c r="G543" i="1"/>
  <c r="G544" i="1"/>
  <c r="G545" i="1"/>
  <c r="G536" i="1"/>
  <c r="G460" i="1"/>
  <c r="G450" i="1"/>
  <c r="F418" i="1"/>
  <c r="G402" i="1"/>
  <c r="G393" i="1"/>
  <c r="G365" i="1"/>
  <c r="G263" i="1"/>
  <c r="G202" i="1"/>
  <c r="G203" i="1"/>
  <c r="G196" i="1"/>
  <c r="G155" i="1"/>
  <c r="G124" i="1"/>
  <c r="G65" i="1"/>
  <c r="G66" i="1"/>
  <c r="G62" i="1"/>
  <c r="F58" i="1"/>
  <c r="G53" i="1"/>
  <c r="G54" i="1"/>
  <c r="F55" i="1"/>
  <c r="G51" i="1"/>
  <c r="G46" i="1"/>
  <c r="G47" i="1"/>
  <c r="G48" i="1"/>
  <c r="G22" i="1"/>
  <c r="G18" i="1"/>
  <c r="G16" i="1"/>
  <c r="G5" i="1"/>
  <c r="G4" i="1"/>
  <c r="G58" i="1" l="1"/>
  <c r="G418" i="1"/>
  <c r="G1229" i="1"/>
  <c r="G618" i="1"/>
  <c r="G1117" i="1"/>
  <c r="G55" i="1"/>
  <c r="G2" i="1" l="1"/>
  <c r="G3" i="1"/>
  <c r="G6" i="1"/>
  <c r="G7" i="1"/>
  <c r="G8" i="1"/>
  <c r="G9" i="1"/>
  <c r="G10" i="1"/>
  <c r="G11" i="1"/>
  <c r="G12" i="1"/>
  <c r="G13" i="1"/>
  <c r="G14" i="1"/>
  <c r="G15" i="1"/>
  <c r="G17" i="1"/>
  <c r="G19" i="1"/>
  <c r="G20" i="1"/>
  <c r="G21" i="1"/>
  <c r="G23" i="1"/>
  <c r="G24" i="1"/>
  <c r="G25" i="1"/>
  <c r="G26" i="1"/>
  <c r="G27" i="1"/>
  <c r="G28" i="1"/>
  <c r="G29" i="1"/>
  <c r="G30" i="1"/>
  <c r="G31" i="1"/>
  <c r="G32" i="1"/>
  <c r="G33" i="1"/>
  <c r="G34" i="1"/>
  <c r="G35" i="1"/>
  <c r="G36" i="1"/>
  <c r="G37" i="1"/>
  <c r="G38" i="1"/>
  <c r="G39" i="1"/>
  <c r="G40" i="1"/>
  <c r="G41" i="1"/>
  <c r="G42" i="1"/>
  <c r="G43" i="1"/>
  <c r="G44" i="1"/>
  <c r="G45" i="1"/>
  <c r="G50" i="1"/>
  <c r="G52" i="1"/>
  <c r="G56" i="1"/>
  <c r="G57" i="1"/>
  <c r="G59" i="1"/>
  <c r="G60" i="1"/>
  <c r="G61" i="1"/>
  <c r="G63" i="1"/>
  <c r="G64"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4" i="1"/>
  <c r="G115" i="1"/>
  <c r="G116" i="1"/>
  <c r="G117" i="1"/>
  <c r="G118" i="1"/>
  <c r="G119" i="1"/>
  <c r="G120" i="1"/>
  <c r="G121" i="1"/>
  <c r="G122" i="1"/>
  <c r="G123" i="1"/>
  <c r="G125" i="1"/>
  <c r="G126" i="1"/>
  <c r="G127" i="1"/>
  <c r="G128" i="1"/>
  <c r="G129" i="1"/>
  <c r="G130" i="1"/>
  <c r="G131" i="1"/>
  <c r="G132" i="1"/>
  <c r="G133" i="1"/>
  <c r="G134" i="1"/>
  <c r="G135" i="1"/>
  <c r="G140" i="1"/>
  <c r="G141" i="1"/>
  <c r="G142" i="1"/>
  <c r="G143" i="1"/>
  <c r="G144" i="1"/>
  <c r="G145" i="1"/>
  <c r="G146" i="1"/>
  <c r="G147" i="1"/>
  <c r="G148" i="1"/>
  <c r="G149" i="1"/>
  <c r="G150" i="1"/>
  <c r="G151" i="1"/>
  <c r="G152" i="1"/>
  <c r="G153" i="1"/>
  <c r="G154" i="1"/>
  <c r="G156" i="1"/>
  <c r="G157" i="1"/>
  <c r="G158" i="1"/>
  <c r="G159" i="1"/>
  <c r="G160" i="1"/>
  <c r="G161" i="1"/>
  <c r="G162" i="1"/>
  <c r="G191" i="1"/>
  <c r="G192" i="1"/>
  <c r="G193" i="1"/>
  <c r="G194" i="1"/>
  <c r="G195" i="1"/>
  <c r="G197" i="1"/>
  <c r="G198" i="1"/>
  <c r="G199" i="1"/>
  <c r="G200" i="1"/>
  <c r="G201"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2"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1" i="1"/>
  <c r="G352" i="1"/>
  <c r="G353" i="1"/>
  <c r="G354" i="1"/>
  <c r="G355" i="1"/>
  <c r="G356" i="1"/>
  <c r="G357" i="1"/>
  <c r="G358" i="1"/>
  <c r="G359" i="1"/>
  <c r="G360" i="1"/>
  <c r="G361" i="1"/>
  <c r="G362" i="1"/>
  <c r="G363" i="1"/>
  <c r="G364" i="1"/>
  <c r="G366" i="1"/>
  <c r="G367" i="1"/>
  <c r="G368" i="1"/>
  <c r="G370" i="1"/>
  <c r="G371" i="1"/>
  <c r="G372" i="1"/>
  <c r="G373" i="1"/>
  <c r="G374" i="1"/>
  <c r="G375" i="1"/>
  <c r="G377" i="1"/>
  <c r="G378" i="1"/>
  <c r="G379" i="1"/>
  <c r="G380" i="1"/>
  <c r="G381" i="1"/>
  <c r="G382" i="1"/>
  <c r="G383" i="1"/>
  <c r="G384" i="1"/>
  <c r="G385" i="1"/>
  <c r="G386" i="1"/>
  <c r="G387" i="1"/>
  <c r="G388" i="1"/>
  <c r="G389" i="1"/>
  <c r="G390" i="1"/>
  <c r="G392" i="1"/>
  <c r="G394" i="1"/>
  <c r="G395" i="1"/>
  <c r="G397" i="1"/>
  <c r="G398" i="1"/>
  <c r="G400" i="1"/>
  <c r="G401" i="1"/>
  <c r="G403" i="1"/>
  <c r="G404" i="1"/>
  <c r="G405" i="1"/>
  <c r="G406" i="1"/>
  <c r="G407" i="1"/>
  <c r="G408" i="1"/>
  <c r="G409" i="1"/>
  <c r="G410" i="1"/>
  <c r="G411" i="1"/>
  <c r="G413" i="1"/>
  <c r="G414" i="1"/>
  <c r="G415" i="1"/>
  <c r="G416" i="1"/>
  <c r="G417"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1" i="1"/>
  <c r="G452" i="1"/>
  <c r="G453" i="1"/>
  <c r="G454" i="1"/>
  <c r="G455" i="1"/>
  <c r="G456" i="1"/>
  <c r="G457" i="1"/>
  <c r="G458" i="1"/>
  <c r="G459"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7" i="1"/>
  <c r="G546" i="1"/>
  <c r="G547" i="1"/>
  <c r="G548" i="1"/>
  <c r="G549" i="1"/>
  <c r="G550" i="1"/>
  <c r="G551" i="1"/>
  <c r="G552"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3" i="1"/>
  <c r="G594" i="1"/>
  <c r="G595" i="1"/>
  <c r="G596" i="1"/>
  <c r="G597" i="1"/>
  <c r="G598" i="1"/>
  <c r="G599" i="1"/>
  <c r="G600" i="1"/>
  <c r="G602" i="1"/>
  <c r="G604" i="1"/>
  <c r="G605" i="1"/>
  <c r="G606" i="1"/>
  <c r="G607" i="1"/>
  <c r="G608" i="1"/>
  <c r="G610" i="1"/>
  <c r="G611" i="1"/>
  <c r="G612" i="1"/>
  <c r="G613" i="1"/>
  <c r="G614" i="1"/>
  <c r="G615" i="1"/>
  <c r="G616" i="1"/>
  <c r="G617" i="1"/>
  <c r="G619" i="1"/>
  <c r="G620" i="1"/>
  <c r="G622" i="1"/>
  <c r="G623" i="1"/>
  <c r="G624" i="1"/>
  <c r="G625" i="1"/>
  <c r="G626"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8" i="1"/>
  <c r="G729" i="1"/>
  <c r="G730" i="1"/>
  <c r="G731" i="1"/>
  <c r="G732" i="1"/>
  <c r="G734" i="1"/>
  <c r="G735" i="1"/>
  <c r="G736" i="1"/>
  <c r="G737" i="1"/>
  <c r="G738" i="1"/>
  <c r="G739" i="1"/>
  <c r="G741" i="1"/>
  <c r="G744" i="1"/>
  <c r="G745" i="1"/>
  <c r="G746" i="1"/>
  <c r="G747" i="1"/>
  <c r="G748" i="1"/>
  <c r="G749" i="1"/>
  <c r="G751" i="1"/>
  <c r="G752" i="1"/>
  <c r="G753" i="1"/>
  <c r="G754" i="1"/>
  <c r="G755" i="1"/>
  <c r="G757" i="1"/>
  <c r="G758" i="1"/>
  <c r="G759" i="1"/>
  <c r="G760" i="1"/>
  <c r="G761" i="1"/>
  <c r="G762" i="1"/>
  <c r="G763" i="1"/>
  <c r="G764" i="1"/>
  <c r="G765" i="1"/>
  <c r="G767" i="1"/>
  <c r="G768" i="1"/>
  <c r="G769" i="1"/>
  <c r="G770" i="1"/>
  <c r="G771" i="1"/>
  <c r="G772" i="1"/>
  <c r="G773" i="1"/>
  <c r="G774" i="1"/>
  <c r="G775" i="1"/>
  <c r="G776" i="1"/>
  <c r="G777" i="1"/>
  <c r="G778" i="1"/>
  <c r="G779"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3" i="1"/>
  <c r="G894" i="1"/>
  <c r="G895" i="1"/>
  <c r="G896" i="1"/>
  <c r="G897" i="1"/>
  <c r="G898" i="1"/>
  <c r="G899" i="1"/>
  <c r="G900" i="1"/>
  <c r="G901" i="1"/>
  <c r="G902" i="1"/>
  <c r="G903" i="1"/>
  <c r="G904" i="1"/>
  <c r="G905" i="1"/>
  <c r="G906" i="1"/>
  <c r="G908" i="1"/>
  <c r="G909" i="1"/>
  <c r="G910" i="1"/>
  <c r="G911" i="1"/>
  <c r="G912" i="1"/>
  <c r="G914" i="1"/>
  <c r="G915" i="1"/>
  <c r="G916" i="1"/>
  <c r="G918" i="1"/>
  <c r="G919" i="1"/>
  <c r="G920" i="1"/>
  <c r="G921" i="1"/>
  <c r="G922" i="1"/>
  <c r="G925" i="1"/>
  <c r="G926" i="1"/>
  <c r="G927" i="1"/>
  <c r="G928" i="1"/>
  <c r="G929" i="1"/>
  <c r="G930"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80" i="1"/>
  <c r="G981" i="1"/>
  <c r="G982" i="1"/>
  <c r="G983" i="1"/>
  <c r="G984" i="1"/>
  <c r="G985" i="1"/>
  <c r="G986" i="1"/>
  <c r="G987" i="1"/>
  <c r="G988" i="1"/>
  <c r="G989" i="1"/>
  <c r="G990" i="1"/>
  <c r="G991" i="1"/>
  <c r="G993" i="1"/>
  <c r="G994" i="1"/>
  <c r="G995" i="1"/>
  <c r="G996" i="1"/>
  <c r="G997" i="1"/>
  <c r="G998" i="1"/>
  <c r="G999" i="1"/>
  <c r="G1000" i="1"/>
  <c r="G1001" i="1"/>
  <c r="G1002" i="1"/>
  <c r="G1003" i="1"/>
  <c r="G1004" i="1"/>
  <c r="G1005" i="1"/>
  <c r="G1006" i="1"/>
  <c r="G1007" i="1"/>
  <c r="G1008" i="1"/>
  <c r="G1010" i="1"/>
  <c r="G1011" i="1"/>
  <c r="G1012"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7" i="1"/>
  <c r="G1058" i="1"/>
  <c r="G1059" i="1"/>
  <c r="G1060" i="1"/>
  <c r="G1061" i="1"/>
  <c r="G1062" i="1"/>
  <c r="G1063" i="1"/>
  <c r="G1064" i="1"/>
  <c r="G1065" i="1"/>
  <c r="G1066" i="1"/>
  <c r="G1067" i="1"/>
  <c r="G1068" i="1"/>
  <c r="G1069" i="1"/>
  <c r="G1070" i="1"/>
  <c r="G1071" i="1"/>
  <c r="G1072" i="1"/>
  <c r="G1073" i="1"/>
  <c r="G1074" i="1"/>
  <c r="G1080" i="1"/>
  <c r="G1081" i="1"/>
  <c r="G1082" i="1"/>
  <c r="G1083" i="1"/>
  <c r="G1084" i="1"/>
  <c r="G1086" i="1"/>
  <c r="G1087" i="1"/>
  <c r="G1088" i="1"/>
  <c r="G1089" i="1"/>
  <c r="G1090" i="1"/>
  <c r="G1091" i="1"/>
  <c r="G1092" i="1"/>
  <c r="G1093" i="1"/>
  <c r="G1094" i="1"/>
  <c r="G1095" i="1"/>
  <c r="G1096" i="1"/>
  <c r="G1097" i="1"/>
  <c r="G1098" i="1"/>
  <c r="G1099" i="1"/>
  <c r="G1100" i="1"/>
  <c r="G1101" i="1"/>
  <c r="G1102" i="1"/>
  <c r="G1103" i="1"/>
  <c r="G1104" i="1"/>
  <c r="G1105" i="1"/>
  <c r="G1106" i="1"/>
  <c r="G1107" i="1"/>
  <c r="G1109" i="1"/>
  <c r="G1110" i="1"/>
  <c r="G1111" i="1"/>
  <c r="G1112" i="1"/>
  <c r="G1113" i="1"/>
  <c r="G1114" i="1"/>
  <c r="G1115" i="1"/>
  <c r="G1119" i="1"/>
  <c r="G1120" i="1"/>
  <c r="G1121" i="1"/>
  <c r="G1122" i="1"/>
  <c r="G1124" i="1"/>
  <c r="G1125" i="1"/>
  <c r="G1127" i="1"/>
  <c r="G1128" i="1"/>
  <c r="G1129" i="1"/>
  <c r="G1130" i="1"/>
  <c r="G1131" i="1"/>
  <c r="G1132" i="1"/>
  <c r="G1133" i="1"/>
  <c r="G1134" i="1"/>
  <c r="G1135" i="1"/>
  <c r="G1137"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80" i="1"/>
  <c r="G1181" i="1"/>
  <c r="G1182" i="1"/>
  <c r="G1183" i="1"/>
  <c r="G1184" i="1"/>
  <c r="G1185" i="1"/>
  <c r="G1186" i="1"/>
  <c r="G1187" i="1"/>
  <c r="G1188" i="1"/>
  <c r="G1190" i="1"/>
  <c r="G1191"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3" i="1"/>
  <c r="G1224" i="1"/>
  <c r="G1225" i="1"/>
  <c r="G1226" i="1"/>
  <c r="G1228" i="1"/>
  <c r="G1232" i="1"/>
  <c r="G1233" i="1"/>
  <c r="G1234" i="1"/>
  <c r="F917" i="1" l="1"/>
  <c r="G917" i="1" l="1"/>
  <c r="F1222" i="1" l="1"/>
  <c r="F1085" i="1"/>
  <c r="F1079" i="1"/>
  <c r="F1078" i="1"/>
  <c r="F1077" i="1"/>
  <c r="F1076" i="1"/>
  <c r="F1075" i="1"/>
  <c r="F924" i="1"/>
  <c r="F923" i="1"/>
  <c r="F780" i="1"/>
  <c r="F766" i="1"/>
  <c r="F756" i="1"/>
  <c r="F743" i="1"/>
  <c r="F601" i="1"/>
  <c r="F592" i="1"/>
  <c r="F501" i="1"/>
  <c r="F419" i="1"/>
  <c r="F412" i="1"/>
  <c r="F391" i="1"/>
  <c r="F376" i="1"/>
  <c r="F369" i="1"/>
  <c r="F139" i="1"/>
  <c r="F138" i="1"/>
  <c r="F137" i="1"/>
  <c r="F136" i="1"/>
  <c r="F113" i="1"/>
  <c r="F49" i="1"/>
  <c r="G931" i="1" l="1"/>
  <c r="G601" i="1"/>
  <c r="G136" i="1"/>
  <c r="G369" i="1"/>
  <c r="G1076" i="1"/>
  <c r="G138" i="1"/>
  <c r="G501" i="1"/>
  <c r="G766" i="1"/>
  <c r="G923" i="1"/>
  <c r="G1077" i="1"/>
  <c r="G1085" i="1"/>
  <c r="G137" i="1"/>
  <c r="G376" i="1"/>
  <c r="G1222" i="1"/>
  <c r="G49" i="1"/>
  <c r="G113" i="1"/>
  <c r="G139" i="1"/>
  <c r="G592" i="1"/>
  <c r="G743" i="1"/>
  <c r="G756" i="1"/>
  <c r="G1078" i="1"/>
  <c r="G412" i="1"/>
  <c r="G391" i="1"/>
  <c r="G419" i="1"/>
  <c r="G924" i="1"/>
  <c r="G1075" i="1"/>
  <c r="G1079" i="1"/>
</calcChain>
</file>

<file path=xl/sharedStrings.xml><?xml version="1.0" encoding="utf-8"?>
<sst xmlns="http://schemas.openxmlformats.org/spreadsheetml/2006/main" count="4940" uniqueCount="1669">
  <si>
    <t>Conférence des Bourgmestres. - Vergadering der Burgemeesters.</t>
  </si>
  <si>
    <t>Vlaamse Vereniging van Ambtenaren en Beambten van de Burgerlijke Stand (VLAVABBS)</t>
  </si>
  <si>
    <t>SOBRU</t>
  </si>
  <si>
    <t>Association Internationale des Maires et Responsables des Capitales et Métropoles partiellement ou entièrement francophones</t>
  </si>
  <si>
    <t xml:space="preserve">Eurocities </t>
  </si>
  <si>
    <t>BRISSI-Brussel internationale solidariteit-Bruxelles solidarité internationale</t>
  </si>
  <si>
    <t>Transit</t>
  </si>
  <si>
    <t>Pro Velo - Institut de Recherche et de Promotion du Vélo</t>
  </si>
  <si>
    <t>CYCLO</t>
  </si>
  <si>
    <t>Brussels Major Events, en abrégé BME</t>
  </si>
  <si>
    <t>The Belgian Pride</t>
  </si>
  <si>
    <t>Les Gardevils</t>
  </si>
  <si>
    <t>Meyboom</t>
  </si>
  <si>
    <t>F.C. Les Réalistes de Mexico</t>
  </si>
  <si>
    <t>Rock the City!</t>
  </si>
  <si>
    <t xml:space="preserve">Peymey Diffusion en abrégé P.M. </t>
  </si>
  <si>
    <t xml:space="preserve">Les Amis de Brosella </t>
  </si>
  <si>
    <t>Brufête-Brufeest</t>
  </si>
  <si>
    <t>Conseil de l'Enseignement des Communes et des Provinces</t>
  </si>
  <si>
    <t>Centre de Ressources de l'Enseignement Officiel Subventionné en abrégé CREOS</t>
  </si>
  <si>
    <t>Onderwijssecretariaat van de Steden en Gemeenten van de Vlaamse Gemeenschap, afgekort : " O.V.S.G. "</t>
  </si>
  <si>
    <t>Schola ulb</t>
  </si>
  <si>
    <t>Bruxelles-Enseignement</t>
  </si>
  <si>
    <t>Actions In de Mediterranean en abrégé AIM</t>
  </si>
  <si>
    <t>La Montagne magique, Théatre des Jeunes de la Ville de Bruxelles</t>
  </si>
  <si>
    <t xml:space="preserve">Les territoires de la mémoire </t>
  </si>
  <si>
    <t>Onderwijs Brussel</t>
  </si>
  <si>
    <t>Comité Interscolaire des écoles libres catholiques de Bruxelles Interscolair- Comité der Vrije Katholieke Scholen van Brussel</t>
  </si>
  <si>
    <t>Association Sportive des Ecoles de la Ville de Bruxelles en abrégé ASEB</t>
  </si>
  <si>
    <t>Fédération des Cercles Postscolaires des Ecoles Officielles de Bruxelles</t>
  </si>
  <si>
    <t>Ligue de l'Enseignement et de l'Education Permanente</t>
  </si>
  <si>
    <t>Conseil des Pouvoirs Organisateurs de l'Enseignement officiel neutre subventionné (CPEONS)</t>
  </si>
  <si>
    <t>De Zenne - Scholengemeenschap van het  officieel onderwijs van Brussel</t>
  </si>
  <si>
    <t>European Federation of Nurse Educators ou FINE</t>
  </si>
  <si>
    <t>Union professionnelle des diplômés en diététique de langue française en abrégé UPDLF</t>
  </si>
  <si>
    <t>Association Francophone des Infirmières en Stomathérapie Cicatrisation et Plaies</t>
  </si>
  <si>
    <t>DedaldocSanté Association des Documentalistes des Ecoles Paramédicales de Belgique Francophone</t>
  </si>
  <si>
    <t>XARXA FP</t>
  </si>
  <si>
    <t>LOGISTICS IN WALLONIA</t>
  </si>
  <si>
    <t>HR Public</t>
  </si>
  <si>
    <t>Bond voor lichamelijke opvoeding vzw en abrégé BVLO</t>
  </si>
  <si>
    <t>Association Sportive de l'Enseignement universitaire et supérieur en abrégé ASEUS</t>
  </si>
  <si>
    <t>Centre international de Recherche sur les Pratiques de la Création</t>
  </si>
  <si>
    <t>Gestion de projets de la Haute Ecole Francisco Ferrer en abrégé GP HEFF</t>
  </si>
  <si>
    <t>Bruxelles-enseignement</t>
  </si>
  <si>
    <t>Jeunesse à Bruxelles</t>
  </si>
  <si>
    <t>Centre Culturel Bruegel</t>
  </si>
  <si>
    <t>Centre culturel de Bruxelles Nord -  Maison de la création</t>
  </si>
  <si>
    <t>Les Brigittines</t>
  </si>
  <si>
    <t xml:space="preserve">Maison du Spectacle "La Bellone" </t>
  </si>
  <si>
    <t>Ordre des Amis de Manneken Pis</t>
  </si>
  <si>
    <t>La Semeuse</t>
  </si>
  <si>
    <t>Tintinnabulum</t>
  </si>
  <si>
    <t xml:space="preserve"> Voce et Organo</t>
  </si>
  <si>
    <t>Riches-Claires</t>
  </si>
  <si>
    <t>Aide au sport - Hulp aan de sport</t>
  </si>
  <si>
    <t xml:space="preserve">Association des établissements sportifs </t>
  </si>
  <si>
    <t>Bruxelles Royal Yacht Club</t>
  </si>
  <si>
    <t xml:space="preserve">Ecole de Sports de l'Université Libre de Bruxelles en abrégé Ecole de Sports de l'U.L.B. </t>
  </si>
  <si>
    <t>Memorial Van Damme</t>
  </si>
  <si>
    <t>Prosport Bruxelles-Brussel</t>
  </si>
  <si>
    <t>Royal Aera Excelsior de Bruxelles (R.A.E.B.)</t>
  </si>
  <si>
    <t>Royal Sport Nautique de Bruxelles en abrégé Royal 1865 ou RSNB</t>
  </si>
  <si>
    <t>Société Royale Union Nautique de Bruxelles en abrégé SRUNB</t>
  </si>
  <si>
    <t>Royal IV Brussels en abrégé RIV Brussels</t>
  </si>
  <si>
    <t>Brussels Basketball</t>
  </si>
  <si>
    <t>Ferme du Parc Maximilien</t>
  </si>
  <si>
    <t>International Federation of Library Associations and Institutions (IFLA)</t>
  </si>
  <si>
    <t>Vlaamse Vereniging voor Bibliotheek, Archief &amp; Documentatie afgekort VVBAD</t>
  </si>
  <si>
    <t>Centre de Traumatologie et de Réadaptation</t>
  </si>
  <si>
    <t>Club de Jeunesse Action éducative</t>
  </si>
  <si>
    <t>Les Amis des Bibliothèques de la Ville de Bruxelles</t>
  </si>
  <si>
    <t>European Cities of Historical Organs</t>
  </si>
  <si>
    <t>Burns Owens Partnership Limited</t>
  </si>
  <si>
    <t>Société Royale d'Archéologie de Bruxelles (SRAB)</t>
  </si>
  <si>
    <t>Koninklijke Vlaamse Schouwburg</t>
  </si>
  <si>
    <t>KunstenFESTIVALdesArts</t>
  </si>
  <si>
    <t>Ommegang Brussels Events</t>
  </si>
  <si>
    <t>Théâtre de Poche en abrégé Le Poche</t>
  </si>
  <si>
    <t>Théâtre Les Tanneurs</t>
  </si>
  <si>
    <t>Art et marges musée</t>
  </si>
  <si>
    <t>Bruxelles Laïque</t>
  </si>
  <si>
    <t>Centre Social du Béguinage en abrége C.S.B</t>
  </si>
  <si>
    <t>Cercle d'histoire de Bruxelles-Capitale</t>
  </si>
  <si>
    <t>Les Spectacles du Conservatoire</t>
  </si>
  <si>
    <t>Contredanse</t>
  </si>
  <si>
    <t>Genres d'à Côté</t>
  </si>
  <si>
    <t>Jeunesse et Arts Plastiques</t>
  </si>
  <si>
    <t>L'Ecole de Cirque de Bruxelles</t>
  </si>
  <si>
    <t>Les midis de la poésie</t>
  </si>
  <si>
    <t>Cinémathèque Royale de Belgique</t>
  </si>
  <si>
    <t>Musée juif de Belgique</t>
  </si>
  <si>
    <t>Théâtre Les Cœurs de Bois</t>
  </si>
  <si>
    <t>Centre Culturel Maghrebin - Espace Magh</t>
  </si>
  <si>
    <t>Accueil et Rencontre Bruxellois autour de l'Enfance" en abrégé "A.R.BR.E"</t>
  </si>
  <si>
    <t>Werk Centrale de l'emploi</t>
  </si>
  <si>
    <t>La mission locale pour l'Emploi de Bruxelles-Ville</t>
  </si>
  <si>
    <t>BRULABO</t>
  </si>
  <si>
    <t>Ligue Bruxelloise Francophone pour la santé mentale</t>
  </si>
  <si>
    <t>Association Régionale des Directeurs et Ingénieurs Communaux en abrégé A.R.D.I.C.</t>
  </si>
  <si>
    <t xml:space="preserve">Association des Villes Belges du Patrimoine Mondial </t>
  </si>
  <si>
    <t>visit.brussels</t>
  </si>
  <si>
    <t xml:space="preserve">Jazz Projects </t>
  </si>
  <si>
    <t xml:space="preserve">Les Octaves de la Musique </t>
  </si>
  <si>
    <t xml:space="preserve">Artonov </t>
  </si>
  <si>
    <t>Anneessens 25</t>
  </si>
  <si>
    <t xml:space="preserve">Listen </t>
  </si>
  <si>
    <t>Brussels Jazz Weekend</t>
  </si>
  <si>
    <t>LE 6e SENS</t>
  </si>
  <si>
    <t xml:space="preserve">Duel Productions - Hugues Navez en abrégé Duel Productions </t>
  </si>
  <si>
    <t>Les amis de l'Institut Bordet</t>
  </si>
  <si>
    <t>La Flamme du Souvenir au Poilu inconnu de Laeken</t>
  </si>
  <si>
    <t>Brussels Piano Festival</t>
  </si>
  <si>
    <t>Urban Land Institute</t>
  </si>
  <si>
    <t>European League of Institutes of the Arts (ELIA)</t>
  </si>
  <si>
    <t>Centre d'information, de documentation et d'étude du patrimoine</t>
  </si>
  <si>
    <t>Sablon Quartier des Arts et du Commerce</t>
  </si>
  <si>
    <t>Promo Roller</t>
  </si>
  <si>
    <t>art et marges musée</t>
  </si>
  <si>
    <t>Les amis de benjamin ou Benjamin's friends</t>
  </si>
  <si>
    <t>Bal National</t>
  </si>
  <si>
    <t xml:space="preserve">Brussels Piano Festival </t>
  </si>
  <si>
    <t>Cercle des Architectes Réunis, en abrégé C.A.Ré</t>
  </si>
  <si>
    <t>Brussels Jazz Week-end</t>
  </si>
  <si>
    <t>Festival Artonov</t>
  </si>
  <si>
    <t>BXL TOUR</t>
  </si>
  <si>
    <t xml:space="preserve"> Université Libre de Bruxelles</t>
  </si>
  <si>
    <t>Archi ULB Alumni (SADBr) en abrégé AUA</t>
  </si>
  <si>
    <t>Frais d'exploitationde l'Intercommunale d'inhumation. - 
Exploitatiekosten van de Intercommunale Voor Teraardebestelling.</t>
  </si>
  <si>
    <t>Ferrer Formations</t>
  </si>
  <si>
    <t>L'Agence pour le Non Marchand en abrégé L'ANM ou L'Agence</t>
  </si>
  <si>
    <t xml:space="preserve">Association Européenne de Psychopathologie de l'Enfant et de l'Adolescent Belgique en abrégé AEPEA - Belgique </t>
  </si>
  <si>
    <t xml:space="preserve">BXL Tour </t>
  </si>
  <si>
    <t xml:space="preserve">Winter Pop </t>
  </si>
  <si>
    <t>Les Femmes prévoyantes socialistes du Brabant - De Socialistische Vooruitziende Vrouwen van Brabant, en abrégé F.P.S. du Brabant ou F.P.S. ou S.V.V. Brabant of S.V.V.</t>
  </si>
  <si>
    <t>Regenbooghuis-Maison Arc-en Ciel dite Rainbouwhouse</t>
  </si>
  <si>
    <t xml:space="preserve">Réseau Francophone des Villes Amies des Ainés </t>
  </si>
  <si>
    <t>Ordre des Architectes - Orde van Architekten</t>
  </si>
  <si>
    <t xml:space="preserve">Gay Pride </t>
  </si>
  <si>
    <t>Bourses vélo d’occasion et ateliers mécanique vélo - Tweedehandsefietsbeurs en fietsmechanica ateliers</t>
  </si>
  <si>
    <t xml:space="preserve">Brussels International Fantastic Film Festival </t>
  </si>
  <si>
    <t xml:space="preserve">Bal National </t>
  </si>
  <si>
    <t xml:space="preserve">Blocs Five </t>
  </si>
  <si>
    <t>La Belle hip hop</t>
  </si>
  <si>
    <t xml:space="preserve">Mini Foot </t>
  </si>
  <si>
    <t xml:space="preserve">Salon du chocolat </t>
  </si>
  <si>
    <t>La Belle Hip Hop en abrégé LBHH</t>
  </si>
  <si>
    <t xml:space="preserve">Cercle du Libre Examen de l’Université Libre de Bruxelles,en abr Librex </t>
  </si>
  <si>
    <t>Ordre de Gambrinus</t>
  </si>
  <si>
    <t>Midnimo</t>
  </si>
  <si>
    <t xml:space="preserve">12 heures pour la Grèce </t>
  </si>
  <si>
    <t>Zig Zag</t>
  </si>
  <si>
    <t xml:space="preserve">Comedy club </t>
  </si>
  <si>
    <t>Académie André Delvaux en abrégé A.A.D.</t>
  </si>
  <si>
    <t>Organisation des "Magritte du Cinéma"  - Organisatie van het evenement "Magritte du Cinéma"</t>
  </si>
  <si>
    <t>Hello Summer</t>
  </si>
  <si>
    <t xml:space="preserve">Arty Farty Bruxelles </t>
  </si>
  <si>
    <t>Organisation des Nuits Sonores &amp; European Lab Brussels - Organisatie van het evenement "Nuits sonores &amp; Europeal Lab Brussels"</t>
  </si>
  <si>
    <t xml:space="preserve">CHAMO events &amp; communication en abrégé CHAMO </t>
  </si>
  <si>
    <t>Brussels Vintage Market</t>
  </si>
  <si>
    <t xml:space="preserve">DESIGN SEPTEMBER </t>
  </si>
  <si>
    <t>Designers September</t>
  </si>
  <si>
    <t xml:space="preserve">Fifty Fifty Session </t>
  </si>
  <si>
    <t>Magasin4 asbl a.k.a Entropie</t>
  </si>
  <si>
    <t>Maison Maurice Béjart Huis</t>
  </si>
  <si>
    <t>Festival Couleur Café - Couleur Café Festival</t>
  </si>
  <si>
    <t>De Vlaamse Radio en Televisieomroeporganisatie</t>
  </si>
  <si>
    <t>MIAS Music Industry Awards</t>
  </si>
  <si>
    <t>Stand Up Comedy</t>
  </si>
  <si>
    <t>Théâtre Royal du Parc</t>
  </si>
  <si>
    <t>Cercle des Naturalistes de Belgique</t>
  </si>
  <si>
    <t>PANATHLON CLUB WALLONIE-BRUXELLES</t>
  </si>
  <si>
    <t>Prix dans le cadre du concours "Fleurir Bruxelles" - Prijzen in het kader van de wedstrijd "Brussel in de Bloemen"</t>
  </si>
  <si>
    <t>Les pêcheurs Laekenois</t>
  </si>
  <si>
    <t>La Promenade Verte de Neder-Over-Heembeek - De Groene Wandeling van Neder-Over-Heembeek</t>
  </si>
  <si>
    <t>Covenant on Demoraphic Change</t>
  </si>
  <si>
    <t>Cercle d'Histoire de Bruxelles en abrégé C.H.B</t>
  </si>
  <si>
    <t>Cotisation de membre - lidmaatschapsbijdrage</t>
  </si>
  <si>
    <t>Cotisation - Bijdrage</t>
  </si>
  <si>
    <t>Indemnités linguistiques - Taal premie</t>
  </si>
  <si>
    <t xml:space="preserve">Augmentations barémiques : intervention régionale -  Baremaverhogingen : gewestelijke tussenkomst </t>
  </si>
  <si>
    <t>Cotisation annuelle à l'ARDIC-Jaarlijkse bijdrage aan de ARDIC</t>
  </si>
  <si>
    <t xml:space="preserve">Fonctionnement - Werkingskosten </t>
  </si>
  <si>
    <t>Politique De la Ville - Utilisation rationelle de l'énergie new - Rationeel Energie Gebruik - Stedelijk Beleid new</t>
  </si>
  <si>
    <t>Cotisation de membre - Lidmaatschapsbijdrage</t>
  </si>
  <si>
    <t>appel Quinzaine de la Solidarité - Oproep Veertiendaagse voor Internatioanle Solidariteit</t>
  </si>
  <si>
    <t>Projets internationaux Kinshasa (RDC) et Maroc, projets plan climat et projets d’éducation à la citoyenneté mondiale à l’attention des jeunes - Internationale projecten Kinshasa (DRC) en Marokko, projecten klimaatplan en projecten mondiale vorming ter attentie van jongeren</t>
  </si>
  <si>
    <t>Subside diversité - Diversiteitstoelage</t>
  </si>
  <si>
    <t>Politique De la Ville - new - Stedelijk Beleid new</t>
  </si>
  <si>
    <t>Contrat de Sécurité et Prévention - Veiligheid en Preventiecontract</t>
  </si>
  <si>
    <t xml:space="preserve">Fonctionnement -
Werkingskosten </t>
  </si>
  <si>
    <t xml:space="preserve">Cellule de nuit - Nacht cel </t>
  </si>
  <si>
    <t>Animateurs, juriste, éducateurs de rue…  - Animatoren, juristen, straat opvoeders...</t>
  </si>
  <si>
    <t>Projets divers: Bruceteam, hotspots, Présence des gardiens de la paix dans la zone Nord, étudiants pour Bxl les bains et plaisir d'hivers, toxicomanie, radicallisme... - Verschillende projecten: Bruceteam, hotspots, aanwezigheid van vredeshandhavers in de Noord-zone, studenten voor Bxl-baden en winterpret, verslaving, radicallisme...</t>
  </si>
  <si>
    <t>Gardiens de la paix, Agent contractuel subventionné (ACS) - Vredeshandhavers, Gesubsidieerde contractuelen (geco’s)</t>
  </si>
  <si>
    <t>Lutte contre la toxicomanie - Strijd tegen verslaving</t>
  </si>
  <si>
    <t xml:space="preserve">Le Service d'accompagnement PsychoSocial - De Psychosociale Begeleidingsdienst </t>
  </si>
  <si>
    <t>Contribution dans les charges de fonctionnement de la Zone de Police - Bijdrage in de werkingskosten van de Politiezone</t>
  </si>
  <si>
    <t>Education vélo et remise brevet cycliste -  Fietsopvoeding en overhandiging van fietsbrevet</t>
  </si>
  <si>
    <t>Dotation - Dotatie</t>
  </si>
  <si>
    <t>Augmentations barémiques : intervention régionale -  Gewestelijke tussenkomst in de baremaherzieningen</t>
  </si>
  <si>
    <t>Organisation du Meyboom - Organisatie van de Meyboom</t>
  </si>
  <si>
    <t>Plaisirs d'hivers - Winterpret</t>
  </si>
  <si>
    <t>Pour les Feux de Laeken  - Voor Laken vuurstoffen</t>
  </si>
  <si>
    <t>Festival international du Film Fantastique de Bruxelles et Marché du film -  Brussels Internationaal Festival van de Fantastische Film en film market</t>
  </si>
  <si>
    <t>Organisation du Festival Brosella Folk &amp; Jazz - Organisatie van het Brossella Folk &amp; Jazz festival</t>
  </si>
  <si>
    <t>Promotion tourisme - Promotie toerisme</t>
  </si>
  <si>
    <t>Promotion des Musées -  Promotie van de Musea</t>
  </si>
  <si>
    <t>Faucons pour Tous - Valken voor iedereen</t>
  </si>
  <si>
    <t>Fête de la Communauté Française - Feest van de Franse Gemeenschap</t>
  </si>
  <si>
    <t xml:space="preserve">Cotisation  - Lidmaatschapsbijdrage </t>
  </si>
  <si>
    <t>Projet Général d’Action d’Encadrement différencié (PGAED),- Algemeen Actieproject Positieve discriminatie</t>
  </si>
  <si>
    <t>Accueil temps libre - Opvang tijdens vrije tijd</t>
  </si>
  <si>
    <t>Soutien scolaire - Schoolbijstand</t>
  </si>
  <si>
    <t>Egalité et mixité dans le sport - Gelijkheid en diversiteit in de sport</t>
  </si>
  <si>
    <t xml:space="preserve">Projet Israël-Palestine - Israël-Palestina project </t>
  </si>
  <si>
    <t>Convention de partenariat Conseil 23-02-2015 - Partnerschapovereenkomst Gemeenteraad 23-02-2015</t>
  </si>
  <si>
    <t>Projet Dispositif d'Accrochage Scolaire - Preventie Schoolverzuim</t>
  </si>
  <si>
    <t>Subsides pour repas - écoles de la Ville - Subsidies voor de maaltijden - scholen van de Stad</t>
  </si>
  <si>
    <t>Pacte scolaire - Schoolpact</t>
  </si>
  <si>
    <t>Subisides pour repas - écoles libres - Subsidies voor de maaltijden - vrije scholen</t>
  </si>
  <si>
    <t>Oeuvres sociales scolaires-ASEB - Sociale werken in de scholen</t>
  </si>
  <si>
    <t>Banque de matériel sportif spécifique non présent dans les écoles - Bank van specifieke sportmateriaal niet aanwezig in scholen</t>
  </si>
  <si>
    <t>Oeuvres sociales scolaires-LEEP - Sociale werken in de scholen</t>
  </si>
  <si>
    <t>Organisation de l'activité  pour les élèves de 6ème primaire - Organisatie van de activiteit  voor de leerlingen van het 6de lager</t>
  </si>
  <si>
    <t>Subside Perpective Brussels "Coordinator School-Wijk" - Toelage Perpective Brussels "Coordinator School-Wijk"</t>
  </si>
  <si>
    <t>Subside Perpective Brussels "Iedere kind een plan" - Toelage Perpective Brussels "Iedere kind een plan"</t>
  </si>
  <si>
    <t>Subside Perpective Brussels "Ouders van de Wijk" - Toalage Perpective Brussels "Ouders van de Wijk"</t>
  </si>
  <si>
    <t>Tutorat ULB (programme de soutien scolaire) -  Voogdijschap VUB (ondersteuningsprogramma voor de scholen)</t>
  </si>
  <si>
    <t>Subventions de la VGC pour l'équipement et le matériel  (AKB) - VGC subsidies voor uitrusting en materialen  (AKB)</t>
  </si>
  <si>
    <t>Subventions de la VGC pour l'équipement et le matériel   (IAF &amp; CLW) - VGC subsidies voor uitrusting en materialen  (IAF &amp; CLW)</t>
  </si>
  <si>
    <t>Organisations de 5 workshops avec chorégraphes étrangers professionnels à l'ARBA-ESA - Organisaties 5 workshops met professionele buitenlandse choreografen aan de ARBA-ESA</t>
  </si>
  <si>
    <t>Collaboration Académie Royale des Beaux-Arts - Ateliers Peinture de l'école supérieure des arts et de l'image "Le 75"- Samenwerking "Académie Royale des Beaux-Arts - Ateliers Peinture de l'école supérieure des arts et de l'image "Le 75".</t>
  </si>
  <si>
    <t>Cotisations et formations - Lidmaatschapsbijdragen en vorming</t>
  </si>
  <si>
    <t>Soutien social aux étudiants HEFF- Sociale ondersteuning van de studenten van HEFF</t>
  </si>
  <si>
    <t xml:space="preserve">Initiatives pédagogiques ARBA - Onderwijsinitiatieven ARBA </t>
  </si>
  <si>
    <t>Défilé FERRER de la Haute École Francisco Ferrer - Modeshow FERRER van Haute École Francisco Ferrer</t>
  </si>
  <si>
    <t>Formations continuées    -   Permanente educatie</t>
  </si>
  <si>
    <t>Convention de transfert de la catégorie Traduction-Interprétariat de la HEFF  - Overdrachtsovereenkomst van de categorie Vertaling-Interpretatie van het HEFF</t>
  </si>
  <si>
    <t>Subside Diversité - Diversiteitstoelage</t>
  </si>
  <si>
    <t xml:space="preserve">Partie fonctionnement du subside Speelplein - Deel functionnering van de subsidie Speelplein </t>
  </si>
  <si>
    <t>Subsides aux organismes s'occupant d'activités culturelles, sportives et éducatives en faveur des jeunes - Toelagen aan instellingen die zich wijden aan culturele, sportieve en opvoedkundige activiteiten ten bate van jongeren</t>
  </si>
  <si>
    <t>Participation à la soirée "101 Tables pour la Vie" - Participatie in het avondfeest "101 tafels voor het leven"</t>
  </si>
  <si>
    <t xml:space="preserve">Nocturnes du Sablon  - Nocturnes van de Zavel </t>
  </si>
  <si>
    <t>Drink de Nouvel An - Nieuwjaarsdrink</t>
  </si>
  <si>
    <t xml:space="preserve">Fonctionnement - werkingskosten </t>
  </si>
  <si>
    <t>Frais photographie - Fotografiekosten</t>
  </si>
  <si>
    <t xml:space="preserve">Organisation du Festival Listen! - Organisatie van het Festival Listen! </t>
  </si>
  <si>
    <t>Fonds Erasme - Erasmusfonds</t>
  </si>
  <si>
    <t>Salon du Chocolat - Chocoladesalon</t>
  </si>
  <si>
    <t>Pour l'organisation du Brussels International Guitar Festival and Competition - Voor de organisatie van de "Brussels International Guitar Festival and Competition"</t>
  </si>
  <si>
    <t>Rire contre le racisme - Lachen tegen racisme</t>
  </si>
  <si>
    <t>Cotisations de membre - Lidmaatschapsbijdragen</t>
  </si>
  <si>
    <t>Exploitation du Vaux-Hall - Exploitatie van de Vaux-Hall</t>
  </si>
  <si>
    <t>Partenariats avec l'ULB - Partnerschappen met ULB</t>
  </si>
  <si>
    <t>Développement culturel du Quartier des Libertés - Culturele ontwikkeling van de Vrijheidswijk</t>
  </si>
  <si>
    <t>Organisation de concerts à la Cathédrale - Organisatie van concerten in het Kathedraal</t>
  </si>
  <si>
    <t>Subside de fonctionnement et pour leur participation aux portes drapeaux  - Werkingstoelage en voor de deelneming met de vaandeldragers</t>
  </si>
  <si>
    <t>Cotisations - Bijdragen</t>
  </si>
  <si>
    <t xml:space="preserve">Crédit nécessaire pour couvrir le déficit d'exploitation (piscines) - Krediet voor het uitbatingstekort (zwembaden) </t>
  </si>
  <si>
    <t>Selon convention - Volgens overeenkomst</t>
  </si>
  <si>
    <t>Contrat pour les activités ponctuelles - Contract voor de gerichte activiteiten</t>
  </si>
  <si>
    <t xml:space="preserve">Avenant  pour activités ponctuelles - Aanhangsel voor gerichte activiteiten </t>
  </si>
  <si>
    <t xml:space="preserve">Activités sportives et matériel pour l’axe jeunesse - Sportieve activiteiten en materiaal voor jeugd axis </t>
  </si>
  <si>
    <t>Selon avenant convention - Volgens aanhangsel  van de overeenkomst</t>
  </si>
  <si>
    <t>Fonctionnement - Werkingskosten</t>
  </si>
  <si>
    <t>Séminaire de Littérature pour la jeunesse P. Hurtmans - Letterkundig seminarie voor de jeugd P, Hurtmans</t>
  </si>
  <si>
    <t>Lire dans les parcs  -   Lezen in de parken</t>
  </si>
  <si>
    <t>Convention C.C. 9-11-1997 - Conventie G.R. 9-11-1997</t>
  </si>
  <si>
    <t>Convention C.C. 18-11-1996 - Conventie G.R. 18-11-1996</t>
  </si>
  <si>
    <t>Subventions de la COCOF pour achat de livres des bibliothèques de la Ville - Toelagen van de Franstalige Gemeenschap voor de aankoop van boeken voor de bilbiotheken van de Stad</t>
  </si>
  <si>
    <t xml:space="preserve">Cotisation de membre World Cities Culture Forum  - Lidmaatschapsbijdrage World Cities Culture Forum </t>
  </si>
  <si>
    <t>Subside pour l'organisation de la Museum Night Fever - Toelage voor de organisatie van het evenement Museum Night Fever</t>
  </si>
  <si>
    <t>Organisation de la Nuit Blanche - Organisatie van "Nuit Blanche"</t>
  </si>
  <si>
    <t xml:space="preserve"> Développement d'activités de médiation autour du Street-Art-Cultures urbaines - Ontwikkeling van bemiddelingsactiviteiten rond straatkunst en stedelijke culturen</t>
  </si>
  <si>
    <t>écuries du Cirque Royal - stallen van het Koninklijk Circus</t>
  </si>
  <si>
    <t>Organisation d'une Table ronde Culture - Organisatie van een Cultuur Rondetafel</t>
  </si>
  <si>
    <t>Organisation de l'Ommegang - Organisatie van de Ommegang</t>
  </si>
  <si>
    <t>Fonctionnement et payement des concierges - Werking en uitbetaling van de huisbewaarders</t>
  </si>
  <si>
    <t>Organisation du Festival des libertés - Organisatie van het Vrijheiden Festival</t>
  </si>
  <si>
    <t>Organisation du Festival  Pink screens - Organisatie van Pink screens festival</t>
  </si>
  <si>
    <t>Subside de fonctionnement du Musée du Cinéma - Werlingstoelage voor het filmmuseum</t>
  </si>
  <si>
    <t xml:space="preserve">Organisation du Festival international du film fantastique de Bruxelles - Organisatie van het Brussels Internationaal Festival van de Fantastische Film </t>
  </si>
  <si>
    <t>Cotisation - Lidmaatschapsbijdragen</t>
  </si>
  <si>
    <t>Subside statutarisation - Statutarisatietoelage</t>
  </si>
  <si>
    <t>Frais de transport -  Openbaar vervoer</t>
  </si>
  <si>
    <t>Charge de dette des maisons de repos - Schuldenlast van verpleeghuizen</t>
  </si>
  <si>
    <t>Décision Conseil Communal du 27-11-1961 - Beslissing van de Gemeenteraad va 27-11-1961</t>
  </si>
  <si>
    <t>Subside diversité - Diversiteit Toelage</t>
  </si>
  <si>
    <t>Subsides d'exploitation et de fonctionnement - 
Subsidies beheer en werkingskosten</t>
  </si>
  <si>
    <t>Participation aux frais - Deelname in de kosten</t>
  </si>
  <si>
    <t>Subvention spéciale en application de l'ordonnance du 13-02-2003 en vue d'intervenir dans les charges des hôpitaux bruxellois - Speciale subsidie in toepassing van ordonnantie van 13-02-2003 voor interventie in lasten van brusselse ziekenhuizen</t>
  </si>
  <si>
    <t>Augmentations barémiques : intervention régionale -  Baremaverhogingen : gewestelijke tussenkomst</t>
  </si>
  <si>
    <t>Visites cimetières - Bezoeken aan de kerkhoven</t>
  </si>
  <si>
    <t>Guidage de 10 balades « biodiversité » - Begeleiding van 10 "biodiversiteit" wandelingen</t>
  </si>
  <si>
    <t>La Politique des grandes villes  (Rénovation)  - Grootstedenbeheer  (Renovatie)</t>
  </si>
  <si>
    <t>Conseil des Femmes Francophones de Belgique</t>
  </si>
  <si>
    <t>Gratuité dans le maternel - Niet betalend in het kleuteronderwijs</t>
  </si>
  <si>
    <t>Subside Perpective Brussels "Signalisatie zachte wegen" - Toelage Perpective Brussels "Signalisatie zachte wegen"</t>
  </si>
  <si>
    <t>Vrije Universiteit Brussel afgekort VUB</t>
  </si>
  <si>
    <t xml:space="preserve">Codiplo </t>
  </si>
  <si>
    <t>Maison de l'Illustration - Huis van de illustratie</t>
  </si>
  <si>
    <t xml:space="preserve">Bibliothèque EL BAROUDI -  Bibliotheek EL BAROUDI </t>
  </si>
  <si>
    <t>Interpôle</t>
  </si>
  <si>
    <t xml:space="preserve">Public </t>
  </si>
  <si>
    <t>ParckFarm T&amp;T</t>
  </si>
  <si>
    <t>Nouveaux Entrepôts et Garages</t>
  </si>
  <si>
    <t>Convention écran Led (Woodwall) au Docks Bruxelles - Conventie LED schermen (Woodwall) te Docks Brussel</t>
  </si>
  <si>
    <t>Promotion de la diversité - Promotie van de diversiteit</t>
  </si>
  <si>
    <t xml:space="preserve">Subvention spéciale dans le cadre de l'aide aux personnes migrantes, aux personnes sans-abri,aux personnes dites "roms" et aux gens du voyage - Bijzondere  subsidie voor hulp aan migranten, daklozen, "roma"-mensen en woonwagenbewoners </t>
  </si>
  <si>
    <t>Les voyageurs sans bagage en abrégé VSBl</t>
  </si>
  <si>
    <t>Garance</t>
  </si>
  <si>
    <t>Formation Police - Politie opleiding</t>
  </si>
  <si>
    <t>Boxing Club Esquive Ixelloise</t>
  </si>
  <si>
    <t>Night of the Untouchable</t>
  </si>
  <si>
    <t xml:space="preserve">Politique De la Ville - nouveau projet  - Stedelijk Beleid - nieuw project </t>
  </si>
  <si>
    <t xml:space="preserve">Couleur café </t>
  </si>
  <si>
    <t>Cotisation de membre à l'OVSG- Lidmaatschapsbijdrage aan OVSG</t>
  </si>
  <si>
    <t>Charles Buls - Karel Buls</t>
  </si>
  <si>
    <t>Projet cohésion - Cohesie project</t>
  </si>
  <si>
    <t>Contrat de Quartier Durable LES MAROLLES : action 6.00 - Initiatives citoyennes - Duurzaam Wijkcontract DE MAROLLEN : actie 6.00 - Burgerinitiatieven</t>
  </si>
  <si>
    <t>Contrat de Quartier Durable LES MAROLLES : action 5.01a - formation et accompagnement de la mise à l'emploi - Duurzaam Wijkcontract DE MAROLLEN : actie 5.01a - opleiding en begeleiding naar tewerkstelling</t>
  </si>
  <si>
    <t>Contrat de Quartier Durable LES MAROLLES : action 5.04 - Valorisation des structures associatives - Duurzaam Wijkcontract DE MAROLLEN : actie 5.04 - Opwaardering van de verenigingsstructuren</t>
  </si>
  <si>
    <t>Contrat de Quartier Durable LES MAROLLES : action 5.06 - Restaurant social - Duurzaam Wijkcontract DE MAROLLEN : actie 5.06 - Sociaal restaurant</t>
  </si>
  <si>
    <t>Contrat de Quartier Durable LES MAROLLES : action 5.07 - intervention culturelle - Duurzaam Wijkcontract DE MAROLLEN : actie 5.07 - culturele interventie</t>
  </si>
  <si>
    <t>Contrat de rénovation urbaine 1 : De la fourche à l'assiette - Standsvernieuwingscontract 1 : "De la fourche à l'assiette"</t>
  </si>
  <si>
    <t>Contrat de rénovation urbaine 5 : un musée à ma porte - Standsvernieuwingscontract 5 : een museum aan mijn deur</t>
  </si>
  <si>
    <t>Contrat de rénovation urbaine 5 : Au bermes, citoyens ! - Standsvernieuwingscontract 5 : "Au bermes, citoyens !"</t>
  </si>
  <si>
    <t>Contrat de rénovation urbaine 5 : Trait d’Union - Standsvernieuwingscontract 5 : Koppelteken</t>
  </si>
  <si>
    <t>Contrat de Quartier Durable LES MAROLLES : action 5.01b - Brigade des paveurs - Duurzaam Wijkcontract DE MAROLLEN : actie 5.01b - "Brigade van kasseileggers"</t>
  </si>
  <si>
    <t>Contrat de rénovation urbaine 1 : Co-construction d'une dynamique sociale et participative avec des jeunes - Standsvernieuwingscontract 1 : Medeopbouw van een sociale participatiedynamiek met de jongeren</t>
  </si>
  <si>
    <t>Organisation de la fête de Saint Nicolas pour le personnel - Organisatie van het Sinterklaasfeest voor het personeel</t>
  </si>
  <si>
    <t xml:space="preserve">Zone de police BXL Ixelles : subside de la Région à verser à la Ville pour la présence policière aux carrefours  - Politiezone Brussel-Elsene : subsidie v-h Gewest a-d Stad voor de aanwezigheid van          politie </t>
  </si>
  <si>
    <t>Oeuvres sociales scolaires - Sociale werken in de scholen</t>
  </si>
  <si>
    <t>évènement "la Nuit des Architectes" - evenement "la Nuit des Architectes"</t>
  </si>
  <si>
    <t xml:space="preserve">PLANU.be </t>
  </si>
  <si>
    <t>La Maison de la Littérature de Jeunesse "Le Wolf" en abrégé Le Wolf</t>
  </si>
  <si>
    <t xml:space="preserve"> Pour le paiement du chargé de production pour le bâtiment Vanderborght - Betaling van de productiemanager voor het gebouw Vanderborght</t>
  </si>
  <si>
    <t>Subsides Participation citoyenne - Subsidies Burgerparticipatie</t>
  </si>
  <si>
    <t>Subsides illuminations "BME!" (Brussels Major Events) - Subsidies voor de verlichting van "BME!" (Brussels Major Events)</t>
  </si>
  <si>
    <t>Achat de matériel pour ASBL Brussels Major Events - Aankoop materiaal voor VZW Brussels Major Events</t>
  </si>
  <si>
    <t>Achat de matériel pour ASBL Rock the City! - Aankoop materiaal voor VZW Rock the City!</t>
  </si>
  <si>
    <t>Subside d'investissement à destination de l'asbl Jeunesse à Bruxelles pour travaux et acquisitions d’équipements (Héliport, Mariakerke et Combreuil) - Investeringssubsidie voor asbl Jeunesse à Bruxelles voor aankopen van werken en uitrusting (Heliport, Mariakerke en Combreuil)</t>
  </si>
  <si>
    <t>Brufête-Brufeest : constitution d'un parcours d'art mural - Brufête-Brufeest : samenstelling van een muurkunsttraject</t>
  </si>
  <si>
    <t>Bruxelles-Musées-Expositions : acquisition d'équipement technique, aménagements et projets divers pour la Centrale for Contemporary Art - Brussel-Musea-Tentoonstellingen : aankoop van technische appartuur, aanpassingswerken en andere voor de Centrale for Contemporary Art</t>
  </si>
  <si>
    <t>Centre Culturel Bruxelles Nord - Maison de la création : équipement technique - Cultureel Centrum Brussel Noord "Maison de la création" : technisch materiaal</t>
  </si>
  <si>
    <t>Koninklijke Vlaamse Schouwburg : adaptation du système de contrôle des cintres (=partie supérieure de la cage de scène d'un théâtre) - Koninklijke Vlaamse Schouwburg: aanpassing van het besturingssysteem van de hangers (=bovende stuk van de podiumruimte van een theater)</t>
  </si>
  <si>
    <t xml:space="preserve">Bruxelles-Musées-Expositions : aménagements scénographiques; matériel de conservation; présentation des collections; réserves; acquisitions d'œuvres; restaurations d'oeuvres; reportage photographique Grands Boulevards - Brussel-Musea-Tentoonstellingen : scenografie; bewaring materiaal; presentatie van de collecties; opslagplaats; aankoop kunstwerken; restauratie kunstwerken; foto's van de grote boulevards
</t>
  </si>
  <si>
    <t>Achat d'équipement de conservation pour le musée ADAM (Art &amp; Design Atomium Museum) pour l'asbl Atomium - Aankoop van conserveringsmateriaal voor het ADAM (Art &amp; Design Atomium Museum) voor de vzw Atomium</t>
  </si>
  <si>
    <t>Subside ASBL "Accueil et Rencontre Bruxellois autour de l'Enfance" en abrégé "A.R.BR.E" - Achat matériel équipement - Toelage "Brusselse Opvang en Samenkomst omtrent het jonge kind "afgekort  "B.O.S.". - Aankoop van exploitatiematerieel</t>
  </si>
  <si>
    <t>Travaux d'aménagement à l'ASBL Werk Centrale de l'Emploi - Inrichtingswerken in de VZW "Werk Centrale de l'Emploi"</t>
  </si>
  <si>
    <t>Subside "Programme de Transition Professionnelle PTP" pour l'ASBL "La mission locale pour l'emploi de Bruxelles-Ville" - Toelage "Doorstromingsprogramma DSP" voor  VZW "La mission locale pour l'emploi de Bruxelles-Ville"</t>
  </si>
  <si>
    <t>Primes environnementales (toitures vertes, chauffe-eau solaires, citernes récupération eau pluie, systèmes infiltration eau pluie, perméabilisation sols) pour les entreprises dans le cadre du Plan Climat - Milieupremies (groene daken, zonneboilers, regenwatertanken, regenwaterinfiltratie, doorlaatbaarheid bodems) voor bedrijven in het kader van het Klimaatplan</t>
  </si>
  <si>
    <t xml:space="preserve">BAPA BXL </t>
  </si>
  <si>
    <t>FIPI 2020</t>
  </si>
  <si>
    <t>Caria</t>
  </si>
  <si>
    <t>Centre TEFO, Centre de Promotion de la culture d'origine et d'aide à la jeunesse</t>
  </si>
  <si>
    <t>Double sens</t>
  </si>
  <si>
    <t>Ecole de Devoirs de Neder-Over-Heembeek</t>
  </si>
  <si>
    <t>Entraide Bruxelles</t>
  </si>
  <si>
    <t>Entr'Aide des Marolles</t>
  </si>
  <si>
    <t xml:space="preserve">Espace Cultures et Développement en abrégé ECD </t>
  </si>
  <si>
    <t>Formosa</t>
  </si>
  <si>
    <t>Espace Populaire d'Education et d'Expression dite E.P.E.E.</t>
  </si>
  <si>
    <t xml:space="preserve">Prévention jeunes Bruxelles </t>
  </si>
  <si>
    <t>Progrès</t>
  </si>
  <si>
    <t>Sports et Culture (Institut des Arts et Métiers)</t>
  </si>
  <si>
    <t xml:space="preserve">Rizome-Bxl </t>
  </si>
  <si>
    <t>Kings of Comedy</t>
  </si>
  <si>
    <t>Plateforme Citoyenne de Soutien aux Réfugiés, Plateforme de Soutien aux Réfugiés, Burgerplatform voor steun ann Vluchteligen, BXL Refugees</t>
  </si>
  <si>
    <t>Cotisation de membre au CECP - Lidmaatschapsbijdrage aan de Raad voor het Onderwijs voor de gemeenten en de  provincies</t>
  </si>
  <si>
    <t>La Plébéienne de Laeken</t>
  </si>
  <si>
    <t>Les Lendemains de la Veille en abrégé LDLV</t>
  </si>
  <si>
    <t>BRUSSELS YOUNG WRESTLING STYLE</t>
  </si>
  <si>
    <t>Arthis - Maison Culturelle belgo-roumaine</t>
  </si>
  <si>
    <t>Artistes de l'éducation</t>
  </si>
  <si>
    <t>Born 2 be cheap</t>
  </si>
  <si>
    <t>Centre d'Accueil et d'Information Jeunesse de Bruxelles Nord-Ouest</t>
  </si>
  <si>
    <t>Foyer des Jeunes des Marolles</t>
  </si>
  <si>
    <t>Erreurs médicales</t>
  </si>
  <si>
    <t>RainbowHouse Brussels en abrégé RainbowHouse</t>
  </si>
  <si>
    <t>« Lesborama* 2020 »</t>
  </si>
  <si>
    <t xml:space="preserve">Service International de Recherche d'Education et d'Action Sociale en abrégé SIREAS </t>
  </si>
  <si>
    <t>ASSOCIATION DES VILLES POUR LA PROPRETE URBAINE</t>
  </si>
  <si>
    <t>RTL BELGIUM</t>
  </si>
  <si>
    <t>HOPE, les acteurs de demain</t>
  </si>
  <si>
    <t>PECHEUR DE LUNE en abrégé P.D.L.</t>
  </si>
  <si>
    <t>Tels Quels ou T.Q. ou "Tels Quels (Antenne Rose)"</t>
  </si>
  <si>
    <t>SKINFAMA</t>
  </si>
  <si>
    <t>Fonctionnement selon  Convention du 15 mai 2006, approuvée par le conseil le 24 avril 2006 - Werkingstoelage volgens overeenkomst 15 mei 2006, goedgekeurd door de gemeenteraad van 24 april 2006</t>
  </si>
  <si>
    <t xml:space="preserve">FC Amicii Bxl </t>
  </si>
  <si>
    <t>1001 valises</t>
  </si>
  <si>
    <t>C12 Art &amp; Music</t>
  </si>
  <si>
    <t>WILD CHILD</t>
  </si>
  <si>
    <t>Laurence Vandeput</t>
  </si>
  <si>
    <t>Averse en abrégé @VRS</t>
  </si>
  <si>
    <t>Nadine Serbruyns</t>
  </si>
  <si>
    <t xml:space="preserve">Schola ulb </t>
  </si>
  <si>
    <t>Les Ambassadeurs d'expression citoyenne</t>
  </si>
  <si>
    <t>De Capes et de Mots</t>
  </si>
  <si>
    <t>La Scientothèque</t>
  </si>
  <si>
    <t>réseau de musiciens intervenants en ateliers en abrégé RemuA</t>
  </si>
  <si>
    <t>Confédération parascolaire</t>
  </si>
  <si>
    <t>Musique plurielle</t>
  </si>
  <si>
    <t>Institut Notre Dame de Joie</t>
  </si>
  <si>
    <t>La Fraternité</t>
  </si>
  <si>
    <t>Institut Saint-Louis</t>
  </si>
  <si>
    <t>Comité scolaire Enfant Jésus</t>
  </si>
  <si>
    <t>Institut Saint-Thomas d'Aquin</t>
  </si>
  <si>
    <t>Centre Scolaire Maris Stella et Notre-Dame de Lourdes</t>
  </si>
  <si>
    <t>Sint-Goedele Brussel</t>
  </si>
  <si>
    <t>ATHENEE ROYAL DE BRUXELLES II</t>
  </si>
  <si>
    <t>ATHENEE ROYAL GATTI DE GAMOND</t>
  </si>
  <si>
    <t>Institut Charles Gheude</t>
  </si>
  <si>
    <t>ATHENEE ROYAL DE LA RIVE GAUCHE</t>
  </si>
  <si>
    <t>Jardin des Semeurs</t>
  </si>
  <si>
    <t>INSTITUT EUROPEEN DU DIALOGUE ET DE LA COHABITATION PACIFIQUE</t>
  </si>
  <si>
    <t>Shopping Marie-Christine</t>
  </si>
  <si>
    <t>TRIANGLE 7</t>
  </si>
  <si>
    <t>Tandem Local</t>
  </si>
  <si>
    <t>Permavenir</t>
  </si>
  <si>
    <t>Abracadabus</t>
  </si>
  <si>
    <t xml:space="preserve">Haptique </t>
  </si>
  <si>
    <t xml:space="preserve">Don Bosco - Télé Service </t>
  </si>
  <si>
    <t>Riches Claires</t>
  </si>
  <si>
    <t>Centro Cultural Sartanani Bolivia - Arte y
Tradicion</t>
  </si>
  <si>
    <t xml:space="preserve">PHYSICAL BOXING CLUB </t>
  </si>
  <si>
    <t xml:space="preserve">Under My Network </t>
  </si>
  <si>
    <t>COLLECTIF AUQUAI</t>
  </si>
  <si>
    <t>Atomium</t>
  </si>
  <si>
    <t>Le Troisième œil en abrégé le 3e œil</t>
  </si>
  <si>
    <t>Explore.Brussels</t>
  </si>
  <si>
    <t>Cocoricoeur    en abrégé : cce</t>
  </si>
  <si>
    <t>Picol, Partenariat Intégration Cohabitation à Laeken</t>
  </si>
  <si>
    <t>Marcel</t>
  </si>
  <si>
    <t>TEROUBI</t>
  </si>
  <si>
    <t>FONDATION BOGHOSSIAN</t>
  </si>
  <si>
    <t>Le Quatre-Vingt-Huit</t>
  </si>
  <si>
    <t>COMPAGNIE ARTABAN</t>
  </si>
  <si>
    <t>Trou de ver en abrégé TDV</t>
  </si>
  <si>
    <t>Primes environnementales (fûts à compostage, plantes grimpantes, réfrigérateurs A+++, récupérateurs eau de pluie) - Milieupremies (compostvaten, klimplanten, koelkasten A+++, regenwatercollectoren)</t>
  </si>
  <si>
    <t>Primes environnementales (toitures vertes, chauffe-eau solaires, citernes récupération eau pluie, systèmes infiltration eau pluie, perméabilisation sols) dans le cadre du Plan Climat - Milieupremies (groene daken, zonneboilers, regenwatertanken, regenwaterinfiltratie, doorlaatbaarheid bodems) in het kader van het Klimaatplan</t>
  </si>
  <si>
    <t>Un Soir … Un Grain</t>
  </si>
  <si>
    <t xml:space="preserve">Géopolis </t>
  </si>
  <si>
    <t xml:space="preserve">Diogène </t>
  </si>
  <si>
    <t>Matissa Belgique</t>
  </si>
  <si>
    <t>Maria Bellini</t>
  </si>
  <si>
    <t>Elena Nalon</t>
  </si>
  <si>
    <t>Anneessens Wake Up</t>
  </si>
  <si>
    <t>L'ESTAMPILLE, ESPACE-RENCONTRE</t>
  </si>
  <si>
    <t>Archief en Museum van het Vlaams Leven te Brussel, afgekort : " AMVB "</t>
  </si>
  <si>
    <t>OKRA trefpunt 55+ en abrégé OKRA</t>
  </si>
  <si>
    <t>Vlaamse Club voor Kunst Wetenschap en Letteren</t>
  </si>
  <si>
    <t>Queermatch afgekort Match</t>
  </si>
  <si>
    <t>ADL Dienstverlenende Organisatie Icarus</t>
  </si>
  <si>
    <t xml:space="preserve">Kristelijke Werknemersbeweging </t>
  </si>
  <si>
    <t>De Brusselse organisatie voor de Emancipatie van Jongeren afgekort D'BROEJ</t>
  </si>
  <si>
    <t>Femma</t>
  </si>
  <si>
    <t>Kids-gids”</t>
  </si>
  <si>
    <t>GAG</t>
  </si>
  <si>
    <t>City3</t>
  </si>
  <si>
    <t>Brussel behoort ons toe</t>
  </si>
  <si>
    <t>De Buurtwinkel</t>
  </si>
  <si>
    <t>Toestand</t>
  </si>
  <si>
    <t>“Vas-y du Kaai, een stadslabofestival”</t>
  </si>
  <si>
    <t>Willemsfonds Brussels Hoofdstedelijk Gewest</t>
  </si>
  <si>
    <t>Gezinsbond</t>
  </si>
  <si>
    <t>Koninklijke Toneelvereniging De Noordstar - Rederijkerskamer De Lelieblomme -  afgekort KTV De Noordstar</t>
  </si>
  <si>
    <t xml:space="preserve">Sputnik </t>
  </si>
  <si>
    <t>De Kleurdoos</t>
  </si>
  <si>
    <t>Talent in Beweging</t>
  </si>
  <si>
    <t>KWB start to bike</t>
  </si>
  <si>
    <t>TINT</t>
  </si>
  <si>
    <t>voor het project “CHAOS”</t>
  </si>
  <si>
    <t>Stichting Are We Europe</t>
  </si>
  <si>
    <t>“KANO Brussels - Room for Activity”</t>
  </si>
  <si>
    <t>Gemeenschapscentrum De Markten</t>
  </si>
  <si>
    <t>Debateville</t>
  </si>
  <si>
    <t xml:space="preserve">Wim Van Broeck </t>
  </si>
  <si>
    <t>Josef Terlaeken</t>
  </si>
  <si>
    <t>Margareta De Maegd</t>
  </si>
  <si>
    <t>André van Praet</t>
  </si>
  <si>
    <t>“Muze”</t>
  </si>
  <si>
    <t>"Belgian Pride 2020"</t>
  </si>
  <si>
    <t>Patricia Henrion</t>
  </si>
  <si>
    <t>Be Culture - SPCC</t>
  </si>
  <si>
    <t>ChiaraMia</t>
  </si>
  <si>
    <t>Art Nomade</t>
  </si>
  <si>
    <t>Arts et Culture</t>
  </si>
  <si>
    <t>Association Sportive et Educative Anneessens en abrégé ASE Anneessens</t>
  </si>
  <si>
    <t>Atelier Marcel Hastir</t>
  </si>
  <si>
    <t>Bruxelles nous appartient</t>
  </si>
  <si>
    <t>Itinérances</t>
  </si>
  <si>
    <t>Le Non-Dit</t>
  </si>
  <si>
    <t>Musée Belge de la Franc-Maçonnerie</t>
  </si>
  <si>
    <t>Nova</t>
  </si>
  <si>
    <t>Office d'Art Contemporain</t>
  </si>
  <si>
    <t>Les volontaires de Bruxelles 1830</t>
  </si>
  <si>
    <t>KIOSK RADIO</t>
  </si>
  <si>
    <t>La Ribambelle, halte accueil de la Senne</t>
  </si>
  <si>
    <t>La Bulle d'Air</t>
  </si>
  <si>
    <t>LE PONT DES ARTS</t>
  </si>
  <si>
    <t>Association belge des Athées</t>
  </si>
  <si>
    <t xml:space="preserve">Comité de Haren </t>
  </si>
  <si>
    <t>Comité des Habitants du Quartier Luther</t>
  </si>
  <si>
    <t>La Chapelle des Minimes</t>
  </si>
  <si>
    <t>Diwan Awards 2020</t>
  </si>
  <si>
    <t>Divers-City</t>
  </si>
  <si>
    <t>Alma del Sur</t>
  </si>
  <si>
    <t>Brussels Tango Festival 2020</t>
  </si>
  <si>
    <t>BXLBeerFest en abrégé BXLBF</t>
  </si>
  <si>
    <t>Percusounds Festival</t>
  </si>
  <si>
    <t>Terra Brasil</t>
  </si>
  <si>
    <t>Angel Ciné</t>
  </si>
  <si>
    <t>Aflam du Sud Festival 2020</t>
  </si>
  <si>
    <t>MILLER'S TICKET</t>
  </si>
  <si>
    <t>Amadeus &amp; Co</t>
  </si>
  <si>
    <t>Festival Midsummer Mozartiade 2020</t>
  </si>
  <si>
    <t>Bachverein de Belgique</t>
  </si>
  <si>
    <t>Brussels Summer Festival 2020</t>
  </si>
  <si>
    <t>Brussels By Water</t>
  </si>
  <si>
    <t>Centre d'Oeuvre de Merode de la Paroisse des Minimes</t>
  </si>
  <si>
    <t xml:space="preserve">Best of Violin </t>
  </si>
  <si>
    <t>Festivita 2020</t>
  </si>
  <si>
    <t>L'Art de Divertir</t>
  </si>
  <si>
    <t>CuricoCity 2020</t>
  </si>
  <si>
    <t>LUDIRIS</t>
  </si>
  <si>
    <t>Brussels Game Festival</t>
  </si>
  <si>
    <t>Muziekpublique</t>
  </si>
  <si>
    <t>Festival Hide &amp; Seek</t>
  </si>
  <si>
    <t>Halolalune Production</t>
  </si>
  <si>
    <t>OPUS 3</t>
  </si>
  <si>
    <t>Organum novum</t>
  </si>
  <si>
    <t>Théâtre Les Coeurs de Bois</t>
  </si>
  <si>
    <t>ZoArt</t>
  </si>
  <si>
    <t>Artdynamik</t>
  </si>
  <si>
    <t>Art Truc Troc &amp; Design</t>
  </si>
  <si>
    <t>festival « Courts Mais Trash »</t>
  </si>
  <si>
    <t>Les Dimanches du conte en abrégé DDC</t>
  </si>
  <si>
    <t>TRAVERS EMOTION</t>
  </si>
  <si>
    <t>Atomium-Louise</t>
  </si>
  <si>
    <t xml:space="preserve">Stérilisation et Protection Chats Libres en abrégé Chats libres </t>
  </si>
  <si>
    <t>Association de Défense Animale en abrégé ADA</t>
  </si>
  <si>
    <t>EVER'Y CAT</t>
  </si>
  <si>
    <t>Les Chatons de Chabidou</t>
  </si>
  <si>
    <t>STALEM</t>
  </si>
  <si>
    <t>Béhème</t>
  </si>
  <si>
    <t>Les amis de Brosella</t>
  </si>
  <si>
    <t>ARKADIA.BE</t>
  </si>
  <si>
    <t>City Mine (D)</t>
  </si>
  <si>
    <t>Five Lions</t>
  </si>
  <si>
    <t>Femina Sports Brussels</t>
  </si>
  <si>
    <t>BRUSSELS BIG BRACKETS</t>
  </si>
  <si>
    <t>Club n°1</t>
  </si>
  <si>
    <t>EGALITY SPORT 1 CULTUURL</t>
  </si>
  <si>
    <t>Judo Club Budo Bruxelles</t>
  </si>
  <si>
    <t xml:space="preserve">Spotlight </t>
  </si>
  <si>
    <t>Taekwondo.JDM.club</t>
  </si>
  <si>
    <t>NEK-IN</t>
  </si>
  <si>
    <t>Taekwondo Mudukwan - Pole Brussels</t>
  </si>
  <si>
    <t>Friend's Gym Bruxelles</t>
  </si>
  <si>
    <t>Vision solidaire</t>
  </si>
  <si>
    <t>BRUSSELS CYCLING TEAM en abrégé BCT</t>
  </si>
  <si>
    <t xml:space="preserve">Kring Concept en abrégé Kring </t>
  </si>
  <si>
    <t>Rugby Club Racing Jet de Bruxelles en abrégé R.C.R.J.B.</t>
  </si>
  <si>
    <t>Z.V.C. De Wulle Bieste</t>
  </si>
  <si>
    <t xml:space="preserve">Atletico Bruxelles </t>
  </si>
  <si>
    <t>FC Deaf</t>
  </si>
  <si>
    <t>Fonctionnement (futsal) - Werkingskosten (futsal)</t>
  </si>
  <si>
    <t>Fonctionnement (mini-foot) - Werkingskosten (mini-foot)</t>
  </si>
  <si>
    <t>F.C. Suryoyes bruxellois (Football club Suryoyés bruxellois)</t>
  </si>
  <si>
    <t>Koninklijke Sporting F.C. Haren afgekort K. Sp. F.C. Haren</t>
  </si>
  <si>
    <t>Association Sportif Brussels City en abrégé A.S.B.C.</t>
  </si>
  <si>
    <t>Great Garlic en abrégé G.G.</t>
  </si>
  <si>
    <t xml:space="preserve">Royal Basket Club L'Eclair de Bruxelles en abrégé RBC ECLAIR </t>
  </si>
  <si>
    <t>Splash Brussel afgekort Splash</t>
  </si>
  <si>
    <t>GSF De Eendjes</t>
  </si>
  <si>
    <t>V.C. KWB-NOH</t>
  </si>
  <si>
    <t>PC Djembees</t>
  </si>
  <si>
    <t>Petanque club communal</t>
  </si>
  <si>
    <t>Réseau Santé Diabète Bruxelles</t>
  </si>
  <si>
    <t>Royal Billard Club Excelsior</t>
  </si>
  <si>
    <t>Royal Brussels Lawn Tennis Club en abrégé Royal Brussels LTC</t>
  </si>
  <si>
    <t>Sunday's Club</t>
  </si>
  <si>
    <t>Sport Nautique Universitaire de Bruxelles</t>
  </si>
  <si>
    <t>Turngroep Blijf Fit</t>
  </si>
  <si>
    <t>Wandelclub Haren</t>
  </si>
  <si>
    <t>Kwan</t>
  </si>
  <si>
    <t>Koninklijke en Keizerlijke Gilde Sint Sebastiaan Neder-Over-Heembeek</t>
  </si>
  <si>
    <t>Gym Sana</t>
  </si>
  <si>
    <t>Grand Serment Royal des Archers de Saint-Sébastien de Bruxelles en abrégé Grand Serment Royal</t>
  </si>
  <si>
    <t>Folle Cadence</t>
  </si>
  <si>
    <t>De Durvers</t>
  </si>
  <si>
    <t>Club Jeunesse, Action éducative, en abrégé Club de Jeunesse a. e.</t>
  </si>
  <si>
    <t>Cercle Royal des Echecs de Bruxelles</t>
  </si>
  <si>
    <t>Brussel Aquatic Synchro Swimming en abrégé BRASS</t>
  </si>
  <si>
    <t>Biljartclub</t>
  </si>
  <si>
    <t>Badminton Club Les fous du volant</t>
  </si>
  <si>
    <t>Association Sportive du Centre de Traumatologie et de Réadaptation en abrégé A.S.C.T.R.</t>
  </si>
  <si>
    <t>Ecole Nationale Supérieure des Arts Visuels de La Cambre</t>
  </si>
  <si>
    <t>Pour le projet d'exposition "Brussels Shanghai Universal" - Voor het                                         tentoonstellingsproject "Brussels Shangai Universal"</t>
  </si>
  <si>
    <t>MET-X</t>
  </si>
  <si>
    <t>TANT QU'ÇA SWING !</t>
  </si>
  <si>
    <t>KOPANICA asbl</t>
  </si>
  <si>
    <t>Attahorning en abrégé ATTA</t>
  </si>
  <si>
    <t>Canine Collectif</t>
  </si>
  <si>
    <t>FORREAL</t>
  </si>
  <si>
    <t>Bronks Jeugdtheater Brussel</t>
  </si>
  <si>
    <t>Globe Aroma</t>
  </si>
  <si>
    <t>OVERLABS</t>
  </si>
  <si>
    <t xml:space="preserve">Yasmine Yahiatene </t>
  </si>
  <si>
    <t>Yipon Chiem</t>
  </si>
  <si>
    <t>Awoulath Alougin</t>
  </si>
  <si>
    <t>Comité de la Samaritaine</t>
  </si>
  <si>
    <t xml:space="preserve">1000BXl en Transition </t>
  </si>
  <si>
    <t>Foyer des jeunes des marolles</t>
  </si>
  <si>
    <t>Habitat et Rénovation</t>
  </si>
  <si>
    <t>Art For Good</t>
  </si>
  <si>
    <t>Mus-E Belgium</t>
  </si>
  <si>
    <t>21ième Unité Notre-Dame de la Chapelle - Scouts des Marolles</t>
  </si>
  <si>
    <t xml:space="preserve">Bernado Hidalgo </t>
  </si>
  <si>
    <t>Passa Porta NL</t>
  </si>
  <si>
    <t>Kaaitheater</t>
  </si>
  <si>
    <t>Jeugd en muziek Brussel</t>
  </si>
  <si>
    <t>Gemeenschapscentrum Nohva</t>
  </si>
  <si>
    <t xml:space="preserve">Gemeenschapscentrum Nekkersdal </t>
  </si>
  <si>
    <t>Gemeenschapscentrum De Linde</t>
  </si>
  <si>
    <t>Filemon</t>
  </si>
  <si>
    <t>Cultureel Animatiecentrum Beursschouwburg afgekort Beursschouwburg</t>
  </si>
  <si>
    <t>Ancienne Belgique</t>
  </si>
  <si>
    <t>Zonder Handen</t>
  </si>
  <si>
    <t>LAETITIA VAN HOVE</t>
  </si>
  <si>
    <t>Ordre du Faro</t>
  </si>
  <si>
    <t>Brussels Beer Bus.</t>
  </si>
  <si>
    <t xml:space="preserve">No Way Back  en abrégé NWB  </t>
  </si>
  <si>
    <t>SPORT2BE</t>
  </si>
  <si>
    <t xml:space="preserve">Lois Van Der Heyden </t>
  </si>
  <si>
    <t>Complément fonctionnement - Aanvullende werkingskosten</t>
  </si>
  <si>
    <t>Emilie(s) en abrégé E²</t>
  </si>
  <si>
    <t>Contrat de Quartier Durable LES MAROLLES : Valorisation des espaces publics de proximité - Duurzaam Wijkcontract DE MAROLLEN : Opwaardering van openbare buurtruimten</t>
  </si>
  <si>
    <t>Centre d’Accompagnement et de Réinsertion Sociale des Jeunes en difficulté, en abrégé CARS</t>
  </si>
  <si>
    <t>achACT - Actions Consommateurs Travailleurs</t>
  </si>
  <si>
    <t>Coordination nationale d'Action pour la Paix et la Démocratie ", en abrégé : " CNAPD "</t>
  </si>
  <si>
    <t>Coalition plus Belgique en abrégé cplus be</t>
  </si>
  <si>
    <t xml:space="preserve">Commission Justice et Paix </t>
  </si>
  <si>
    <t>Défense des Enfants-International-Belgique-Branche francophone en abrégé D.E.I. Belgique</t>
  </si>
  <si>
    <t>Familles du Monde en abrégé FaMido</t>
  </si>
  <si>
    <t>Handicap International</t>
  </si>
  <si>
    <t>Les Nouveaux Disparus</t>
  </si>
  <si>
    <t>Maps</t>
  </si>
  <si>
    <t>MUTUALITE SAINT-MICHEL</t>
  </si>
  <si>
    <t>Objectif, mouvement pour l'égalité des droits</t>
  </si>
  <si>
    <t>Out Of Focus</t>
  </si>
  <si>
    <t>Magasin du Monde-Oxfam-Wereldwinkel</t>
  </si>
  <si>
    <t>TRANSE-EN-DANSE</t>
  </si>
  <si>
    <t>CENTRE D'AIDES ET ET DE FORMATIONS ENTREPRENEURIALES en abrégé CAIFEN</t>
  </si>
  <si>
    <t>COORDINATION HAALI PULAR GUINEE DE Belgique en abrégé CO-HAALI-PULAR</t>
  </si>
  <si>
    <t>Création d'un monde</t>
  </si>
  <si>
    <t>Diaspora Afar de Belgique en abrégé DAB</t>
  </si>
  <si>
    <t>Fonds voor Ontwikkelingssamenwerking - Socialistische Solidariteit afgekort F.O.S.</t>
  </si>
  <si>
    <t>Initiatives solidarité 224 en abrégé ARSYF</t>
  </si>
  <si>
    <t>KIYO-NGO voor kinderrechten</t>
  </si>
  <si>
    <t>MiCroDev</t>
  </si>
  <si>
    <t xml:space="preserve">Plan International Belgïe, Plan International Belgique, Plan International Belgium </t>
  </si>
  <si>
    <t xml:space="preserve">Social Ecology Education Fund en abrégé S.E.E.F. </t>
  </si>
  <si>
    <t>VIVA AFRICA</t>
  </si>
  <si>
    <t>Les Capucines</t>
  </si>
  <si>
    <t>Meyboom 2020</t>
  </si>
  <si>
    <t>HAPPY FEW COMMUNICATION</t>
  </si>
  <si>
    <t>Experience Luxury Brussels</t>
  </si>
  <si>
    <t>Association des Commerçants du quartier Bruegel et des Marolles</t>
  </si>
  <si>
    <t>MicroStart Support</t>
  </si>
  <si>
    <t xml:space="preserve">Les Commerçants des Casernes </t>
  </si>
  <si>
    <t>Quartier Saint-Jacques - Sint Jacobswijk</t>
  </si>
  <si>
    <t>Quartier Dansaert</t>
  </si>
  <si>
    <t>Brussels Business Hubs</t>
  </si>
  <si>
    <t>Marché des antiquaires du Sablon</t>
  </si>
  <si>
    <t>Womenpreneur</t>
  </si>
  <si>
    <t>D-SIDE</t>
  </si>
  <si>
    <t>Stay safe Grand place light show Ommegang Meyboom</t>
  </si>
  <si>
    <t xml:space="preserve">A.M.A JEUNESSE GYM </t>
  </si>
  <si>
    <t>Sport &amp; Handisport Show</t>
  </si>
  <si>
    <t>A la découverte du 6ème sens - De ontdekking van het 6de zintuig</t>
  </si>
  <si>
    <t>Zarafa</t>
  </si>
  <si>
    <t>Bébé fait de la gym - Baby turnt</t>
  </si>
  <si>
    <t>Animation de sensibilisation à l'égalité femmes-hommes via le théâtre action - Bewustmaking rond gendergelijkheid via actietheater</t>
  </si>
  <si>
    <t>Balades féministes dans Bruxelles - Feministische wandelingen in Brussel»</t>
  </si>
  <si>
    <t>“Match International Women's Day”</t>
  </si>
  <si>
    <t>Navigation solidaire - Solidariteitsnavigatie</t>
  </si>
  <si>
    <t>Zij - Kant, Sociaal Progressieve Vrouwenbeweging</t>
  </si>
  <si>
    <t>«Women bike the City »</t>
  </si>
  <si>
    <t>Le 8ème Jour</t>
  </si>
  <si>
    <t>Portrait d'un travail "peu" ordinaire - Portret van een "ongewoon" werk</t>
  </si>
  <si>
    <t>Accompagnement à la mise en place d’une cellule de vie affective et sexuelle dans notre institution pour personnes en situation de handicap mental, par la FLCPF (fédération laïque des centres de plannings familiaux) - Steun voor de oprichting van een emotionele en seksuele levenscel in onze instelling voor mensen met een verstandelijke handicap, door de FLCPF</t>
  </si>
  <si>
    <t>Festival Millenium</t>
  </si>
  <si>
    <t>Mothers and Daughters</t>
  </si>
  <si>
    <t>Girls Heart Brussels</t>
  </si>
  <si>
    <t>La Garçonnière Prod</t>
  </si>
  <si>
    <t>Roms en mouvement - Roma in
beweging</t>
  </si>
  <si>
    <t xml:space="preserve">Lutte contre l’exclusion numérique des femmes et personnes défavorisées - </t>
  </si>
  <si>
    <t>FEDERATION MULTISPORTS ADAPTES en abrégé FEMA</t>
  </si>
  <si>
    <t>Développer les sports de compétition pour les personnes en situation de handicap mental - Competitieve sporten ontwikkelen voor mensen met een verstandelijke beperking</t>
  </si>
  <si>
    <t>Université des Femmes</t>
  </si>
  <si>
    <t>Les femmes qui lisent sont dangereuses - Vrouwen die lezen zijn gevaarlijk</t>
  </si>
  <si>
    <t>Centre régional du Libre-Examen de Bruxelles</t>
  </si>
  <si>
    <t>Féministe toi-même ! 7ème édition - Féministe toi-même ! 7de editie</t>
  </si>
  <si>
    <t>O'YES</t>
  </si>
  <si>
    <t>Lead</t>
  </si>
  <si>
    <t xml:space="preserve">Journée Déclic - Déclic Dag </t>
  </si>
  <si>
    <t>"L-Festival"</t>
  </si>
  <si>
    <t>Vivre au grand jour - Leven op klaarlichte dag</t>
  </si>
  <si>
    <t>Art Brut de la tête aux pieds - Rauwe kunst van top tot teen</t>
  </si>
  <si>
    <t>Open Knowledge Belgium afgekort Open Knowledge BE</t>
  </si>
  <si>
    <t>La diversité sur internet : Wikipédia pour tou.t.es - Diversiteit op internet: Wikipedia voor iedereen</t>
  </si>
  <si>
    <t>Association des Parents d’Enfants déficients auditifs francophones, en abrégé APEDAF</t>
  </si>
  <si>
    <t xml:space="preserve"> Pack Parent  - Pack voor de ouders</t>
  </si>
  <si>
    <t>Mallette inclusive en crèche - Inclusieve kit voor de crèche</t>
  </si>
  <si>
    <t>Aflamna</t>
  </si>
  <si>
    <t>Brussels Young Wrestling Style en abrégé BYWS</t>
  </si>
  <si>
    <t>Fédération Laïque de Centres de Planning Familial, en abrégé FLCPF</t>
  </si>
  <si>
    <t>Parcours IVG en images  - Het traject van een abortus in beeld gebracht</t>
  </si>
  <si>
    <t>Ecoculture</t>
  </si>
  <si>
    <t>Opération Chaussettes bleues - Operatie Blauwe Sokken</t>
  </si>
  <si>
    <t>L-Tour</t>
  </si>
  <si>
    <t xml:space="preserve">Publication d’un livre. Parcours historique LGBTQI+ de Bruxelles-ville - Publicatie van een boek. LGBTQI historische route van Brussel stad </t>
  </si>
  <si>
    <t>L-tour pour seniors LGBTQI+ moins valides - L-tour voor Minder Mobiele LGBTQI+ senioren</t>
  </si>
  <si>
    <t>Migration handicap et inclusion - Migratie inclusie en handicap</t>
  </si>
  <si>
    <t>Merhaba</t>
  </si>
  <si>
    <t>Elles sans frontières</t>
  </si>
  <si>
    <t>Elles pour elles - Zij voor hen</t>
  </si>
  <si>
    <t xml:space="preserve">European Network on Indepedent Living Brussels Office en abrégé ENIL Brussels Office </t>
  </si>
  <si>
    <t>lndependent Living Day</t>
  </si>
  <si>
    <t>Projection du film "Rêveuses de ville - Vertoning van de film "Rêveuses de villes</t>
  </si>
  <si>
    <t>Haute Ecole Galilée en abrégé H.E.G ou HEG</t>
  </si>
  <si>
    <t>L'envers du folklore - De
andere kant van de folklore</t>
  </si>
  <si>
    <t>SoluMob Volontaires</t>
  </si>
  <si>
    <t>Formation des chauffeurs accompagnateurs volontaires - Opleiding van vrijwillige chauffeurs</t>
  </si>
  <si>
    <t>Amicale Belgo Colombienne en abrégé « Con sabor latino »</t>
  </si>
  <si>
    <t>Partager la culture colombienne - Het delen van colombiaanse cultuur</t>
  </si>
  <si>
    <t>Planet Son et Images en abrégé plasim</t>
  </si>
  <si>
    <t>Le pouvoir des femmes pour accompagner d'autres femmes dans leur processus d'intégration - Vrouwenkracht om andere vrouwen te ondersteunen in hun integratieproces</t>
  </si>
  <si>
    <t>Ateliers de citoyenneté 2020 - Burgerschap Workshops 2020</t>
  </si>
  <si>
    <t>RainbowAmbassadors</t>
  </si>
  <si>
    <t>PROMO JEUNES AMO</t>
  </si>
  <si>
    <t>Le consentement t’en penses quoi !? - Toestemming, wat denk je
daarvan !?</t>
  </si>
  <si>
    <t>Le Labo</t>
  </si>
  <si>
    <t>« Move2Level2 »</t>
  </si>
  <si>
    <t>Un spectacle de GENRE - Een
spektakel over GENDER</t>
  </si>
  <si>
    <t>Femmes et Santé</t>
  </si>
  <si>
    <t>Soutenir des ateliers d’échanges de savoirs et de vécus en santé sexuelle et reproductive - Ondersteuningworkshops voor
de uitwisseling van kennis en ervaringen op het gebied van seksuele en reproductieve gezondheid</t>
  </si>
  <si>
    <t>Genres Pluriels en abrégé Gps</t>
  </si>
  <si>
    <t xml:space="preserve">Fédération des centres de planning familial des femme prévoyantes socialistes en abrégé CPF - FPS </t>
  </si>
  <si>
    <t>Le harcèlement sexiste en ligne-  Seksistische intimidatie  online</t>
  </si>
  <si>
    <t>Vie féminine, mouvement féministe d'action interculturelle et sociale en abrégé Vie féminine</t>
  </si>
  <si>
    <t>Faire entendre ma vie de Femme- Mijn leven als vrouw gehoor geven</t>
  </si>
  <si>
    <t>«TheAter + »</t>
  </si>
  <si>
    <t>Oeuvre de l'Hospitalité</t>
  </si>
  <si>
    <t>Mon corps, ma sexualité, mes droits - Mijn lichaam, mijn seksualiteit, mijn rechten</t>
  </si>
  <si>
    <t>Coopération par l'éducation et la culture</t>
  </si>
  <si>
    <t>Ateliers : Le Rap, Carrefour des expressions citoyennes et solidaires</t>
  </si>
  <si>
    <t>La diversité au coeur de l’apprentissage HackYourFuture Belgium - Workshop rond Rap : Kruispunt van burger- en solidariteitsuitdrukkingen</t>
  </si>
  <si>
    <t>Le Monde selon les Femmes</t>
  </si>
  <si>
    <t>Genre en jeux- Gender op het spel</t>
  </si>
  <si>
    <t xml:space="preserve"> La Brèche</t>
  </si>
  <si>
    <t>Les ateliers de la Brèche construire un spectacle - Worshops van « La Brèche » : een spektakel opbouwen</t>
  </si>
  <si>
    <t>A.M.O. de N.O.H.</t>
  </si>
  <si>
    <t>« Jump! »</t>
  </si>
  <si>
    <t>Ras El Hanout</t>
  </si>
  <si>
    <t>Iftar Brusseleir : un moment d’échange interculturel célébrant la diversité bruxelloise - Iftar Brusseleir : een moment van
interculturele uitwisseling ter ere van de Brusselse diversiteit</t>
  </si>
  <si>
    <t>La Fémilangue : Un nom à soi - Fémilangue : een eigen taal</t>
  </si>
  <si>
    <t>Ensemble résilients - Samen veerkrachtig</t>
  </si>
  <si>
    <t>Festival Congolisation - Festival Congolisatie</t>
  </si>
  <si>
    <t>Centre d'Etude et de Formation pour l'Education Spécilaisée en abrégé CEFES</t>
  </si>
  <si>
    <t>Soutien aux écoles accueillant des élèves en situation de handicap - Ondersteuning voor scholen die leerlingen met een handicap verwelkomen</t>
  </si>
  <si>
    <t>Het Toogenblik</t>
  </si>
  <si>
    <t>Charleroi Danse, Centre chorégraphique de Wallonie-Bruxelles</t>
  </si>
  <si>
    <t>BEELDENSTORM</t>
  </si>
  <si>
    <t>Institut supérieur pour l'Etude du Langage plastique en abrégé I.S.E.L.P</t>
  </si>
  <si>
    <t>Cercle Polytechnique de l'Université Libre de Bruxelles en abrégé C.P.</t>
  </si>
  <si>
    <t>Impulsion Dance</t>
  </si>
  <si>
    <t>Centre International de Formation en Arts du Spectacle en abrégé  C.I.F.A.S</t>
  </si>
  <si>
    <t>Association Galeries</t>
  </si>
  <si>
    <t>Francofaune</t>
  </si>
  <si>
    <t>Transkids Belgique en abrégé Transkids</t>
  </si>
  <si>
    <t xml:space="preserve">Compartiments Auteurs </t>
  </si>
  <si>
    <t xml:space="preserve">Sébastien Delvaux </t>
  </si>
  <si>
    <t>Rossel &amp; Cie</t>
  </si>
  <si>
    <t xml:space="preserve">Sequenza </t>
  </si>
  <si>
    <t xml:space="preserve">Galeries Royales Saint-Hubert </t>
  </si>
  <si>
    <t>MABRU</t>
  </si>
  <si>
    <t>Groupe d'Animation du Quartier européen de la Ville de Bruxelles dit Quartier Nord-est (GAQ)</t>
  </si>
  <si>
    <t>pour l'organisation de fêtes de quartier - voor de organisatie van wijkfesten</t>
  </si>
  <si>
    <t>Schuman Square Comité en abrégé SSC</t>
  </si>
  <si>
    <t>Schuman Lights Up 2020</t>
  </si>
  <si>
    <t>Association des Commerçants du Carrefour Jean Monnet</t>
  </si>
  <si>
    <t>Europe Out of the Shadows en Europe Dream Deal</t>
  </si>
  <si>
    <t xml:space="preserve">Immersive Hub en abrégé IH </t>
  </si>
  <si>
    <t>Movie Drive</t>
  </si>
  <si>
    <t>KLEDERKA</t>
  </si>
  <si>
    <t>pour l'organisation du spectacle caritatif intitulé "Ni Dieux Ni Maîtres mais des Amis" - voor de organisatie van het caricatieve toneelstuk "Ni Dieux Ni Maîtres mais des Amis"</t>
  </si>
  <si>
    <t>Swipe Up Festival</t>
  </si>
  <si>
    <t>NONANTE CINQ en abrégé 95</t>
  </si>
  <si>
    <t>Autodelen.net, Vlaams Netwerk Autodelen</t>
  </si>
  <si>
    <t>pour la réalisation d’un plan d’action carsharing et une session d’information. - Accord de collaboration « Elaboration d’un plan d’action d’autopartage » - voor het opstellen van een actieplan voor autodelen en een informatiesessie. - Samenwerkingsovereenkomst « Opmaak van een autodeelactieplan »</t>
  </si>
  <si>
    <t>Les Identités du Baobab</t>
  </si>
  <si>
    <t>pour le festival Massimadi 2020 - voor het festival Massimadi 2020</t>
  </si>
  <si>
    <t>pour le développement de la durabilité dans le cadre de Hello Summer - voor ontwikkeling van de duurzaamheid in Hello Summer</t>
  </si>
  <si>
    <t>consultance durabilité - consulting duurzaamheid</t>
  </si>
  <si>
    <t>complément de fonctionnement - aanvullende werkingstoelage</t>
  </si>
  <si>
    <t xml:space="preserve">Extra-Ordinaire </t>
  </si>
  <si>
    <t>pour Route touristique de Bruxelles Centre - voor de toeristische route van Brussel Centrum</t>
  </si>
  <si>
    <t>Cinémamed</t>
  </si>
  <si>
    <t>pour le festival Cinéma Méditerranéen -  voor het festival Cinéma Méditerranéen</t>
  </si>
  <si>
    <t>Contrats de Rénovation Urbaine  Initiatives citoyennes - Stadsvernieuwingscontract Burgerinitiatieven</t>
  </si>
  <si>
    <t>Bruxelles - enseignement</t>
  </si>
  <si>
    <t xml:space="preserve">Potager Partager </t>
  </si>
  <si>
    <t>Commission Communautaire Française "RENFORCEMENT DE LA COHESIONSOCIALE" - Franse Gemeenschapscommissie "RENFORCEMENT DE LA COHESIONSOCIALE"</t>
  </si>
  <si>
    <t>Ateliers du Soleil</t>
  </si>
  <si>
    <t>SINGA</t>
  </si>
  <si>
    <t xml:space="preserve">MAISON DE LA FAMILLE </t>
  </si>
  <si>
    <t>Canal it up</t>
  </si>
  <si>
    <t>Centre d'entreprises Dansaert</t>
  </si>
  <si>
    <t xml:space="preserve">Multiculturele sport en gezonde voeding vereniging De Bron - de weg naar zelfkennis afgekort De Bron </t>
  </si>
  <si>
    <t xml:space="preserve">Contrat de rénovation urbaine 1 : Dancing to BE.Connect - Standsvernieuwingscontract 1 : Dancing to BE.Connect </t>
  </si>
  <si>
    <t xml:space="preserve">Vluchtelingenwerk Vlaanderen </t>
  </si>
  <si>
    <t>Contrat de rénovation urbaine 1 : Start.Tea&amp;Talk - Standsvernieuwingscontract 1 : Start.Tea&amp;Talk</t>
  </si>
  <si>
    <t xml:space="preserve">Arts et Publics </t>
  </si>
  <si>
    <t>Contrat de rénovation urbaine 1 : Numbers - Standsvernieuwingscontract 1 : Numbers</t>
  </si>
  <si>
    <t xml:space="preserve">Atelier Groot Eiland </t>
  </si>
  <si>
    <t>Contrat de rénovation urbaine 1 : Helifarm - Standsvernieuwingscontract 1 : Helifarm</t>
  </si>
  <si>
    <t>Contrat de rénovation urbaine 1 : Tous migrants - tous citoyens - Standsvernieuwingscontract 1 : Allemaal migranten - allemaal burgers</t>
  </si>
  <si>
    <t>Contrat de rénovation urbaine 1 : Barry White, Brown, Black des moutons dans la Ville - Standsvernieuwingscontract 1 : "Barry White, Brown, Black des moutons dans la Ville"</t>
  </si>
  <si>
    <t>Contrat de rénovation urbaine 1 : Au bord de l'eau - Standsvernieuwingscontract 1 : Aan de waterkant</t>
  </si>
  <si>
    <t xml:space="preserve">Le Centre Communautaire Maritime </t>
  </si>
  <si>
    <t>Contrat de rénovation urbaine 1 : Fiets atelier Vélo - Standsvernieuwingscontract 1 : Fiets atelier Vélo</t>
  </si>
  <si>
    <t>Association des habitants de la rue d'Ophem</t>
  </si>
  <si>
    <t>PROSPORT Bruxelles-Brussel</t>
  </si>
  <si>
    <t xml:space="preserve">Brussels Studies Institute en abrégé BSI </t>
  </si>
  <si>
    <t>R.S.C.A. Center Brussel's</t>
  </si>
  <si>
    <t>Maison de la Femme en abrégé MAFE</t>
  </si>
  <si>
    <t>PICSOLVE LAB</t>
  </si>
  <si>
    <t>Bruxelles Champêtre.</t>
  </si>
  <si>
    <t xml:space="preserve">COULEMELLE </t>
  </si>
  <si>
    <t>Resto Modèle</t>
  </si>
  <si>
    <t xml:space="preserve">TEAM BOUGHANEM </t>
  </si>
  <si>
    <t>Autour de Marguerite</t>
  </si>
  <si>
    <t>La Compagnie Impromptue en abrégé Cie Impromptue</t>
  </si>
  <si>
    <t>Less béton ASBL</t>
  </si>
  <si>
    <t>La ferme Nos Pilifs</t>
  </si>
  <si>
    <t>SolidHaren en abrégé Sdh</t>
  </si>
  <si>
    <t>ASSOCIATION DES PARENTS D'ELEVES DE L'ECOLE EUROPEENNE DE BRUXELLES IV en abrégé APEE DE BRUXELLES IV</t>
  </si>
  <si>
    <t>Mede-eigendom Heris</t>
  </si>
  <si>
    <t>JCI Bruxelles</t>
  </si>
  <si>
    <t>GROUPE ONE</t>
  </si>
  <si>
    <t>Comité Alhambra</t>
  </si>
  <si>
    <t>Locale de Bruxelles de l’asbl Les Amis de la Terre-Belgique</t>
  </si>
  <si>
    <t>Habitat Groupé TIVOLI</t>
  </si>
  <si>
    <t xml:space="preserve">Les moutons bxlois </t>
  </si>
  <si>
    <t>GFS primaire Centre pédagogique des Pagodes en abrégé GFS CPPA</t>
  </si>
  <si>
    <t xml:space="preserve">Patrick Noël </t>
  </si>
  <si>
    <t>Zsenne</t>
  </si>
  <si>
    <t>IRIS NOIR BRUXELLES</t>
  </si>
  <si>
    <t>BELGIUM BEARPRIDE</t>
  </si>
  <si>
    <t xml:space="preserve">Souterrain Production
</t>
  </si>
  <si>
    <t>Le Scalde éditions SPRL-U</t>
  </si>
  <si>
    <t>Royal Excelsior Sports Club - 1904 en abrégé RESC</t>
  </si>
  <si>
    <t>Société belge pour la Crémation</t>
  </si>
  <si>
    <t>SHADOW TO LIVE</t>
  </si>
  <si>
    <t>Train World</t>
  </si>
  <si>
    <t xml:space="preserve">Campus Audio-Visuel </t>
  </si>
  <si>
    <t>Réseau Financité</t>
  </si>
  <si>
    <t>BRUSSELS TOP TEAM 1000 en abrégé B.T.T. 1000</t>
  </si>
  <si>
    <t>ASSOCIATION SANS BUT LUCRATIF THE FRIENDS OF BRUSSELS</t>
  </si>
  <si>
    <t xml:space="preserve">VOLPE BRUSSELS BOXING CLUB </t>
  </si>
  <si>
    <t>Cercle Postscolaire 23 en abrégé Mini 23 ou BCS23</t>
  </si>
  <si>
    <t>Sporting Bruxelles FC en abrégé Sporting  Bruxelles</t>
  </si>
  <si>
    <t>Mini Anneessens (FR)</t>
  </si>
  <si>
    <t>Entente sportive et culturelle de Haren en abrégé ESC Haren</t>
  </si>
  <si>
    <t>Generation des Sports -United Brussels handball club en abrégé U.B.H.C.</t>
  </si>
  <si>
    <t>Black Star Football Club en abrégé Black Star FC</t>
  </si>
  <si>
    <t>C.S. Royale Entente A.C.B.</t>
  </si>
  <si>
    <t>Les amis du Primerose</t>
  </si>
  <si>
    <t xml:space="preserve">Haren sport plus </t>
  </si>
  <si>
    <t xml:space="preserve">Gym-équilibre en abrégé GE </t>
  </si>
  <si>
    <t>GYM TONIC-BODY CARDIO</t>
  </si>
  <si>
    <t>Zwemclub De Eendjes Schaarbeek</t>
  </si>
  <si>
    <t>Cercle Sportif HA.VI. 2 Bruxelles en abrégé HA.VI. Bruxelles</t>
  </si>
  <si>
    <t>Cercle Royal de Natation de Bruxelles-Atalante, en abrégé CNBA</t>
  </si>
  <si>
    <t xml:space="preserve">Bruxelles Sport Attitude </t>
  </si>
  <si>
    <t>Shopera</t>
  </si>
  <si>
    <t>Cross Cup</t>
  </si>
  <si>
    <t>AR-ONE</t>
  </si>
  <si>
    <t xml:space="preserve">Les Gazelles de Bruxelles en abrégé Gazelles </t>
  </si>
  <si>
    <t>Traditional Shotokan Karaté-Do - en abrégé TSK-NOH</t>
  </si>
  <si>
    <t>Keizerlijke en Koninklijke Gilde St Sebastiaan Haren</t>
  </si>
  <si>
    <t>Espacetous</t>
  </si>
  <si>
    <t>Gouttes à goût</t>
  </si>
  <si>
    <t xml:space="preserve">Autour Du Monde  en abrégé ADM </t>
  </si>
  <si>
    <t>Latitude,Platform for Urban Research and Design en abrégé LATITUDE</t>
  </si>
  <si>
    <t>Farrago Production</t>
  </si>
  <si>
    <t>CANARITHY</t>
  </si>
  <si>
    <t>Butokukan</t>
  </si>
  <si>
    <t>Center for Networking Alliance</t>
  </si>
  <si>
    <t>JARDIN COLLECTIF TOUR ET TAXIS</t>
  </si>
  <si>
    <t>Déclic en PerspectivES</t>
  </si>
  <si>
    <t>ASBL KAIOS en abrégé KAIOS</t>
  </si>
  <si>
    <t>Université Libre de Bruxelles</t>
  </si>
  <si>
    <t>Effectuer une investigation des conditions d’existence des groupes sociaux invisibilisés et des impacts des mesures politiques prises dans le cadre de la pandémie - om onderzoek te voeren naar de leefomstandigheden van onzichtbare sociale groepen en naar de impact van de genomen politieke maatregelen in het kader van de pandemie</t>
  </si>
  <si>
    <t>Foire du Livre de Bruxelles en abrégé FLB</t>
  </si>
  <si>
    <t>pour l'organisation d'une animation littéraire dans le cimetière de Laeken - voor de organisatie van een literaire voorstelling op het
kerkhof van Laken</t>
  </si>
  <si>
    <t>Intervention spéciale suite aux fermetures des débits de boissons (cafés et bars), les discothèques ainsi que les établissements de restauration à Bruxelles - Tussenkomst naar aanleiding van de sluiting van drankslijterijen (cafe's en bars), discotheken en horecabedrijven in Brussel</t>
  </si>
  <si>
    <t>GLOBAL PARLIAMENT OF MAYORS</t>
  </si>
  <si>
    <t>Extra-werkingsmiddelen (digitale afstandsonderwijs)</t>
  </si>
  <si>
    <t>Extra-werkingsmiddelen (onkosten bij de heropstard van de scholen)</t>
  </si>
  <si>
    <t>Extra-werkingsmiddelen (gederfde inkomsten en geannuleerde schooluitstappen)</t>
  </si>
  <si>
    <t>GFS Ecole primaire des Pagodes en abrégé GFSEPPA</t>
  </si>
  <si>
    <t>Subside Ecol citoyenne</t>
  </si>
  <si>
    <t>pour couvrir les frais liés aux annulations des Congrès et Foires - ter dekking van kosten in verband met annuleringen van congressen en beurzen</t>
  </si>
  <si>
    <t>Beldays 2020</t>
  </si>
  <si>
    <t xml:space="preserve">Chambre du Haut Commerce d'Art et de Luxe ou Brussels Exclusive Labels en abrégé B.E.L </t>
  </si>
  <si>
    <t>Brussels Art Square</t>
  </si>
  <si>
    <t xml:space="preserve">Galeries - Galerijen </t>
  </si>
  <si>
    <t>animations lors de la parade de Saint-Nicolas - animatie tijdens de Sinterklaasparade</t>
  </si>
  <si>
    <t xml:space="preserve">Organisation Nocturnes du Sablon - Organisatie Nocturnes du Sablon </t>
  </si>
  <si>
    <t>Le Renouveau du Quartier Grand Place en abrégé R.Q.G.P.</t>
  </si>
  <si>
    <t>Commune libre du Sablon</t>
  </si>
  <si>
    <t>pour l'organisation du "Marché Gourmet du Sablon" - voor de organisatie van de "Zavel Gourmetmarkt"</t>
  </si>
  <si>
    <t xml:space="preserve">Financement extra BME (Brussels Major Events) pour plan de relance économique - Extra financiën voor BME (Brussels Major Events) voor het plan voor economische heropstart </t>
  </si>
  <si>
    <t>Financement extra "Entreprendre.brucity" pour plan de relance économique - Extra financiën voor " Ondernemen.brucity" voor het plan voor economisch heropstart</t>
  </si>
  <si>
    <t>Shopping Bockstael associations des commerçants</t>
  </si>
  <si>
    <t>pour l'organisation des illuminations de fin d'année 2020 et réparation de cables - voor de organisatie van de verlichting aan het einde van het jaar 2020 en kabelreparaties</t>
  </si>
  <si>
    <t>Brufête-Brufeest : réalisation d'une fresque en hommage aux aides-soignants pendant le coronavirus - Brufête-Brufeest : verwezenlijking van een muurschilderij ter ere van de verpleegkundigen tijdens de coronavirus</t>
  </si>
  <si>
    <t>Remise en état indispensable des espaces presse et clubs (football, athlétisme…) du Stade Roi Baudouin - Essentiële herinrichting van de pers- en clubzones (voetbal, atletiek, enz.) van het Koning Boudewijnstadion</t>
  </si>
  <si>
    <t>Bruxelles-Musées-Expositions : Equipement intérieur pour nouveau centre logistique des musées - Brussel-Musea-Tentoonstellingen : Interieur uitrusting voor nieuw museum logistiek centrum</t>
  </si>
  <si>
    <t>Bruxelles Musées Expositions : acquisitions de documents d’archives (ventes publiques, achat à des particuliers, etc) et investissements divers pour le compte des Archives - Brussel-Musea-Tentoonstellingen : aankopen van archiefdocumenten (openbare verkopen, aankopen van particulieren, enz.) en diverse investeringen voor rekening van het Archief</t>
  </si>
  <si>
    <t>Subsides d’investissement au logement bruxellois pour la réalisation d’un immeuble à appartements sur le site Querelle – Rue des tanneurs - Investeringssubsidie aan de Brusselse Woning voor het bouwen van een flatgebouw op de site Krakeel – Huidevettersstraat</t>
  </si>
  <si>
    <t>LA VIE EST BEL.GE - Association
citoyenne culturelle éducative et sportive - CITOYENNETE+, en abrégé
LVB-ACCES C+</t>
  </si>
  <si>
    <t>Anneessens in green</t>
  </si>
  <si>
    <t>pour le renouvellement du système de crontrôle d’accès  - voor de vernieuwing van het toegangscontrolesysteem</t>
  </si>
  <si>
    <t>La Montagne magique, Théâtre des jeunes de la Ville de Bruxelles</t>
  </si>
  <si>
    <t>pour la mise aux normes et l’adaptation du grill technique de la salle Iota - voor het plaatsen aan de normen en de aanpassing van de technische grill van de Iota zaa</t>
  </si>
  <si>
    <t>Action et recherche culturelles en abrégé A.R.C.</t>
  </si>
  <si>
    <t>Arab Women's Solidarity Association - Belgium en abrégé AWSA - Be</t>
  </si>
  <si>
    <t>Association belge des Drépanocytaires, en abrégé A.B.DREPA</t>
  </si>
  <si>
    <t>European Theatre and Film Institute</t>
  </si>
  <si>
    <t>The Food Bridge</t>
  </si>
  <si>
    <t>Forum voor Vredesactie afgekort Vredesactie</t>
  </si>
  <si>
    <t>Union Nationale des Mutualités Socialistes-Nationaal Verbond van Socialistische Mutualiteiten</t>
  </si>
  <si>
    <t>Edukado</t>
  </si>
  <si>
    <t>Fédération des congolais de Bruxelles en abrégé FCBxl</t>
  </si>
  <si>
    <t>Association Belgo-Basse Guinée en abrégé A.B.B.G.</t>
  </si>
  <si>
    <t>Association pour la Promotion du scoutisme, Les Amis de l'Isard</t>
  </si>
  <si>
    <t>Chiro Gewest Ket</t>
  </si>
  <si>
    <t>Chirojeugd Kristus Koning Mutsaard</t>
  </si>
  <si>
    <t>Ecole de Formation des Jeunes de la Ville de Bruxelles en abrégé EFJ - Bruxelles</t>
  </si>
  <si>
    <t>Les Messagers du Cœur</t>
  </si>
  <si>
    <t xml:space="preserve">Voltaire </t>
  </si>
  <si>
    <t>LAPSUS LAZULI</t>
  </si>
  <si>
    <t>IMPACT DIFFUSION</t>
  </si>
  <si>
    <t xml:space="preserve">Animacy </t>
  </si>
  <si>
    <t xml:space="preserve">Fifty Fifty </t>
  </si>
  <si>
    <t>La Maison qui Chante</t>
  </si>
  <si>
    <t>Soul Caravane</t>
  </si>
  <si>
    <t>pour le projet "Docteur Zinzins" - voor het project "Docteur Zinzins"</t>
  </si>
  <si>
    <t>FTRSND</t>
  </si>
  <si>
    <t>pour le soutien à la création - om de oprichting te ondersteunen</t>
  </si>
  <si>
    <t>SYNDICAT D'INITIATIVE - BRUXELLES PROMOTION 1886 SOCIETE ROYALE en abrégé SIBP</t>
  </si>
  <si>
    <t>20 km de Bruxelles - 20km door Brussel</t>
  </si>
  <si>
    <t>City 3</t>
  </si>
  <si>
    <t>pour l’organisation de deux promenades guidées le long de liaison Nord-Sud sur le territoire de la Ville - voor de organisatie van twee gegidste wandelingen langs de noordzuid-verbinding op het territorium van de Stad</t>
  </si>
  <si>
    <t>Beweging</t>
  </si>
  <si>
    <t>pour la réalisation du projet fietsbibpunt à Laeken - voor het opstellen van het project Fietsbibpunt te Laken</t>
  </si>
  <si>
    <t>pour l’organisation de modules de cours de mécanique vélo, de différents services pour la réparation des vélos accessibles à un public bruxellois que soit le plus large possible, d’un atelier accompagné et de bourses de vélos de seconde main -  voor de
organisatie van modules fietstechniek, verschillende diensten voor de reparatie van fietsen die toegankelijk zijn voor een zo breed mogelijk publiek van Brusselaars, van een begeleid open atelier en van tweedehandsfietsmarkten.</t>
  </si>
  <si>
    <t>ART LOUNGE 9</t>
  </si>
  <si>
    <t>Festival Diwali</t>
  </si>
  <si>
    <t>Korei</t>
  </si>
  <si>
    <t>Brukselbinnenstebuiten</t>
  </si>
  <si>
    <t>pour l’organisation d’une promenade à pied et à vélo à Neder-Over-Heembeek - voor de organisatie van een wandeling en fietstocht in
Neder-Over-Heembeek</t>
  </si>
  <si>
    <t>Week-end du client - weekend van de klant</t>
  </si>
  <si>
    <t>Art'ère 30</t>
  </si>
  <si>
    <t>"Coup de coeur au cimetière - Verliefd op het kerkhof</t>
  </si>
  <si>
    <t>pour la mise en place d’une campagne sur la sécurité routière à Laeken par des mesures participatives utilisant des nouvelles technologie - voor het opzetten van een participatieve campagne rond verkeersveiligheid in Laken door middel van participatieve metingen met nieuwe technologieën</t>
  </si>
  <si>
    <t>pour le marquage au sol des entrées du Pentagone - voor de markering op de grond van de ingangen van de Vijfhoek</t>
  </si>
  <si>
    <t>Association des Commerçants du Carrefour Jean Monnet en abrégé ACCJM</t>
  </si>
  <si>
    <t>pour l'organisation festival européen d'arts graphiques au sol - voor de organisatie van de europees festival van de grafische kunsten op het terrein</t>
  </si>
  <si>
    <t>De Wand Center</t>
  </si>
  <si>
    <t>pour l'organisation d'un festival dans Bruxelles - voor de organisatie van een festival in Brussel</t>
  </si>
  <si>
    <t>Union des Hôteliers, Restaurateurs, Cafetiers et Traiteurs de Bruxelles et Entreprises assimilées de Bruxelles en abrégé "FED. Ho.Re.Ca. Bruxelles-Brussel"</t>
  </si>
  <si>
    <t>pour l'organisation d'une campagne de soutien aux commerçants - voor de organisatie van een campagne ter ondersteuning van de handelaars</t>
  </si>
  <si>
    <t>Parpaing</t>
  </si>
  <si>
    <t>pour l'organisation du concours du réseau "émergent" - voor de organisatie van de "opkomende" netwerkcompetitie</t>
  </si>
  <si>
    <t>Choco-Story Brussels</t>
  </si>
  <si>
    <t>Uptown Christmas</t>
  </si>
  <si>
    <t>W-Avenue</t>
  </si>
  <si>
    <t>Rue de Namur - Naamsestraat</t>
  </si>
  <si>
    <t>pour l'organisation d'animations dans le quartier et la création d'un site web - voor de organisatie van animaties in de buurt en de creatie van een website</t>
  </si>
  <si>
    <t>Centre d'entreprises Les Ateliers des Tanneurs</t>
  </si>
  <si>
    <t>pour l'organisation de la relance des commerces rue des Tanneurs - voor de organisatie van de heropleving van de winkels in de rue des Tanneurs</t>
  </si>
  <si>
    <t>Marolles_Online</t>
  </si>
  <si>
    <t>pour l'organisation des "Jacqueries" - voor de organisatie van de "Jacqueries"</t>
  </si>
  <si>
    <t>By Dewez</t>
  </si>
  <si>
    <t>pour l'organisation des décorations temporaires de la rue de la Bourse - voor de organisatie van de tijdelijke decoratie van de Beursstraat, toekennen</t>
  </si>
  <si>
    <t>pour l'organisation des championnats d'Europe - voor de organisatie van het Europees Kampioenschap</t>
  </si>
  <si>
    <t>Br(ik - alles voor stadstudenten</t>
  </si>
  <si>
    <t>pour l’organisation du projet “Nederlands voor Brusselse ketjes “ - voor de organisatie van het project “Nederlands voor Brusselse ketjes “</t>
  </si>
  <si>
    <t xml:space="preserve">fonctionnement complémentaire - aanvullende werkingstoelage </t>
  </si>
  <si>
    <t>Ex Aequo</t>
  </si>
  <si>
    <t>Post Trans</t>
  </si>
  <si>
    <t>Ella Kenniscentrum Gender en ethniciteit</t>
  </si>
  <si>
    <t>Autonomia</t>
  </si>
  <si>
    <t>Centre international pour la Ville, l'Architecture et le Paysage  en abrégé CIVA</t>
  </si>
  <si>
    <t>pour la mise en place des ilots et zones de tri sur les différents événements de l'été - voor de inrichting van de eilanden en de sorteerzones voor de verschillende evenementen in de zomer</t>
  </si>
  <si>
    <t>aménagement de l'espace Braem pour extension du centre culturel Cité Culture -  aanpassingswerken van Braem ruimte voor uitbreiding van het cultureel centrum "Cité Culture"</t>
  </si>
  <si>
    <t>la Clef</t>
  </si>
  <si>
    <t>Sophie Righi</t>
  </si>
  <si>
    <t xml:space="preserve">Cultureghem </t>
  </si>
  <si>
    <t>appel à initiatives citoyennes 2020 du Contrat de Rénovation urbaine CRU5 « Heyvaert-Poincaré -  oproep tot burgerinitiatieven 2020 georganiseerd in het kader van het Stadsvernieuwingscontract SVC 5 « Heyvaert-Poincaré</t>
  </si>
  <si>
    <t xml:space="preserve">Adopt Ninop </t>
  </si>
  <si>
    <t>pour le projet de chantier de débétonnage participatif dans le quartier de la place Willems à Laken - voor het project in het verwijderen van het beton in de wijk van de Willemsplaats te Laken.</t>
  </si>
  <si>
    <t>Plan de relance - Stimuleringsplan</t>
  </si>
  <si>
    <t>Coordination Sociale Heembeek-Mutsaard</t>
  </si>
  <si>
    <t>1120 NOH – Le Village</t>
  </si>
  <si>
    <t>pour le projet d'éducation par les pairs et de promotion à la santé sexuelle - voor het project voor intercollegiale educatie en
seksuele gezondheid</t>
  </si>
  <si>
    <t>pour le programme d’éducation au Vélo - voor de programma Fiets Onderwijs</t>
  </si>
  <si>
    <t>pour le projet BRUTUS - voor het BRUTUS project</t>
  </si>
  <si>
    <t>TEAM JAH ACADEMY</t>
  </si>
  <si>
    <t>pour l’achat de matériel (sacs de frappe, potences et autre...) - voor de aankoop van uitrusting (bokszakken, galg en meer ...)</t>
  </si>
  <si>
    <t>24hBrussels en abrégé 24HBXL</t>
  </si>
  <si>
    <t>Open Club Day &amp; Mind the Night</t>
  </si>
  <si>
    <t>pour le maintien de la plateforme internet, pour de la promotion locale et pour des animations et les frais de fonctionnement - voor het onderhoud van het internetplatform, voor lokale promotie en voor animaties en exploitatiekosten</t>
  </si>
  <si>
    <t>pour l’achat d'équipement mobile de skate-park - voor de aankoop van mobiele skateparkuitrusting</t>
  </si>
  <si>
    <t>Source</t>
  </si>
  <si>
    <t>fonctionnement - werkingskosten</t>
  </si>
  <si>
    <t>Certificat citoyenneté - certificaat van staatsburgeschap</t>
  </si>
  <si>
    <t>Feed The Culture en abrégé FTC</t>
  </si>
  <si>
    <t xml:space="preserve">fonctionnement  -  werkingstoelage </t>
  </si>
  <si>
    <t>Plan de remance - stimuleringsplan</t>
  </si>
  <si>
    <t xml:space="preserve">Plan de relance - Stimuleringsplan </t>
  </si>
  <si>
    <t>pour divers travaux d’aménagements - voor diverse werkzaamheden</t>
  </si>
  <si>
    <t>pour la maintenance du gradin et l’ajouts de strapontins dans la salle Viala - voor het onderhoud van de tribune en de toevoeging
van klapstoeltjes in de Viala-zaal</t>
  </si>
  <si>
    <t>pour la co-organisation du projet "Relance durable" - om het projet " Duurzame herstelplan" te co-organiseren</t>
  </si>
  <si>
    <t>Jeugdhuizen Ondersteuning Brussel afgekort JHOB</t>
  </si>
  <si>
    <t>pour les cours NT2 - voor de lessen NT2</t>
  </si>
  <si>
    <t>Terra Nova</t>
  </si>
  <si>
    <t>pour l’organisation de nos stages de kickboxing et de multisports à Noël - voor de organisatie van kickboksen en multi-sportcursussen met Kerstmis</t>
  </si>
  <si>
    <t>Halloween Burlesque Show</t>
  </si>
  <si>
    <t>BROCK'XELLES EVENTS</t>
  </si>
  <si>
    <t>Centre de Jeunes Ren'Arts -  jeugdcentrum Ren'Arts</t>
  </si>
  <si>
    <t>VOLLEY VLAANDEREN</t>
  </si>
  <si>
    <t>’homologation du terrain de Rugby au stade Mandela - homologatie van het rugbyveld in het Mandela Stadion</t>
  </si>
  <si>
    <t>cercles postscolaires - naschoolse kringen</t>
  </si>
  <si>
    <t xml:space="preserve">Association du Quartier Bruegel et des Marolles </t>
  </si>
  <si>
    <t>pour fleurir les pieds d'arbres - om de boomputten met bloemen te versieren</t>
  </si>
  <si>
    <t>pour le projet d'un concert de l'artiste Blanche dans le Musée Magritte - voor het project van een concert van de
artieste Blanche in het Magritte Museum</t>
  </si>
  <si>
    <t>Sébastien Delvaux</t>
  </si>
  <si>
    <t>Brieuc WATHELET</t>
  </si>
  <si>
    <t>Made in Marolles</t>
  </si>
  <si>
    <t>AXOSO</t>
  </si>
  <si>
    <t>JAM</t>
  </si>
  <si>
    <t xml:space="preserve">Les Enfants des Marolles en abrégé LEM </t>
  </si>
  <si>
    <t>GFS Ecole Fonfamentale Emile André</t>
  </si>
  <si>
    <t xml:space="preserve">100 ans - 100 jaar </t>
  </si>
  <si>
    <t xml:space="preserve">Mont-de-Piété </t>
  </si>
  <si>
    <t>RENOBRU</t>
  </si>
  <si>
    <t>pour le plan global de mobilité des Grands Evènements - voor het globale mobiliteitsplan van de Grote Evenementen</t>
  </si>
  <si>
    <t xml:space="preserve">dans le cadre de la crise sanitaire liée au coronavirus et des fond de soutien mis en place afin de venir en aide au secteur événementiel - </t>
  </si>
  <si>
    <t>A Public Spectacle for a Spanish Princess. The Festive
Entry for Joanna of Castille into Brussels (1496</t>
  </si>
  <si>
    <t>Brepols Publishers</t>
  </si>
  <si>
    <t xml:space="preserve">	Architecture Curating Practice</t>
  </si>
  <si>
    <t>pour la captation du set de DJ's du B'Lock party de fin d'année 2020 - voor de opname van de set van de DJ's van het B'Lock-feestje aan
het eind van het jaar 2020</t>
  </si>
  <si>
    <t>GoodPlanet Belgium</t>
  </si>
  <si>
    <t>Régie Foncière des Propriétés communales - Grondregie van de Stadseigendommen</t>
  </si>
  <si>
    <t>Les Cuisines Bruxelloises - De Brusselse keukens</t>
  </si>
  <si>
    <t>Maison(s) de quartier - Centre d'animation sociale de quartier - Buurthuis(zen) - Centrum voor maatschappelijke buurtanimatie</t>
  </si>
  <si>
    <t>Centre Public d'action sociale de Bruxelles - Openbaar centrum voor maatschappelijk welzijn van Brussel</t>
  </si>
  <si>
    <t>Dotation (Comité de concertation), rétrocessions  - 
Dotatie (Overlegcomité), retrocessies   -</t>
  </si>
  <si>
    <t>Ligue Royale Belge pour la Protection des Oiseaux  en abrégé L.R.B.P.O. - Koninklijk Belgisch Verbond voor de Bescherming van de Vogels  afgekort K.B.V.B.V.</t>
  </si>
  <si>
    <t>Nom de la subvention - Naam van de subsidie</t>
  </si>
  <si>
    <t>Article budgétaire - Begrotingsartikel</t>
  </si>
  <si>
    <t>Nom du bénéficiaire de la subvention - Naam begunstigde van de subsidie</t>
  </si>
  <si>
    <t>Le numéro de BCE du bénéficiaire de la subvention - KBO-nummer van de begunstigde van de subsidie</t>
  </si>
  <si>
    <t>L'objet de la subvention - Doel van de subsidie</t>
  </si>
  <si>
    <t>Montant octroyé - Toegekend bedrag</t>
  </si>
  <si>
    <t>L'année de début d'octroi de la subvention -  Beginjaar waarin de subsidie wordt toegekend</t>
  </si>
  <si>
    <t>L'année de fin d'octroi de la subvention -  Eindjaar waarin de subsidie wordt toegekend</t>
  </si>
  <si>
    <t>Montant prévu au budget 2020 - Bedrag voorzien op begroting 2020</t>
  </si>
  <si>
    <t>Laeken.Brussels</t>
  </si>
  <si>
    <t xml:space="preserve">Pamplemousse Bleu </t>
  </si>
  <si>
    <t>Institut International des Sciences Administratives en abrégé ILSA</t>
  </si>
  <si>
    <t xml:space="preserve">	KINEPOLIS MULTI</t>
  </si>
  <si>
    <t xml:space="preserve">	Association Pharmaceutique Belge-Algemene Pharmaceutische Bond</t>
  </si>
  <si>
    <t xml:space="preserve">Le Palace </t>
  </si>
  <si>
    <t>Subside budget ordinaire – Toelage gewone begroting</t>
  </si>
  <si>
    <t xml:space="preserve">Subside budget extraordinaire – Toelage buitengewone begroting </t>
  </si>
  <si>
    <t>Fédération Internationale de la Diaspora Afar  afgekort FIDA</t>
  </si>
  <si>
    <t>Dia de muertos</t>
  </si>
  <si>
    <t>10101-33101</t>
  </si>
  <si>
    <t>Fédération des Secrétaires communaux de la Région de Bruxelles-Capitale - Federatie van de Brusselse Gemeentesecretarissen</t>
  </si>
  <si>
    <t>10101-33201</t>
  </si>
  <si>
    <t>10401-32101</t>
  </si>
  <si>
    <t>10401-33101</t>
  </si>
  <si>
    <t>10401-33201</t>
  </si>
  <si>
    <t>Association de la Ville et des Communes de la Région de Bruxelles-Capitale - Vereniging van de Stad met de gemeenten van het Brussels Hoofdstedelijk Gewest.</t>
  </si>
  <si>
    <t>10401-33202</t>
  </si>
  <si>
    <t xml:space="preserve">ENTREPRENDRE.brucity, Promotion des commerces et entreprises de la Ville de Bruxelles en abrégé ENTREPRENDRE.brucity-ONDERNEMEN.brucity, Promotie van de handels en ondernemingen van de stad Brussel  afgekort ONDERNEMEN.brucity </t>
  </si>
  <si>
    <t>Pro Velo - Institut de Recherche et de Promotion du Vélo-Pro Velo Instituut voor Onderzoek en Promotie van de Fiests</t>
  </si>
  <si>
    <t>pour l'organisation du projet "Relance durable" - om het projet " Duurzame herstelplan" te organiseren</t>
  </si>
  <si>
    <t>Convivence - Samenleven - SAMENLEVEN - CONVIVENCE</t>
  </si>
  <si>
    <t xml:space="preserve">pour la mise en œuvre de la phase 1 de leur projet La Pile BXL (communauté énergie) - voor de uitvoering van fase 1 van hun project La Pile BXL (energiegemeenschap) </t>
  </si>
  <si>
    <t>pour soutenir le projet Promenade Sud - om de Promenade Sud project te ondersteunen</t>
  </si>
  <si>
    <t xml:space="preserve">Le Kiosque à graines - Zadenkiosk </t>
  </si>
  <si>
    <t>pour l'organisation du projet "Semons 1000 graines" - om de project " 1000 zaden planten" te ondersteunen</t>
  </si>
  <si>
    <t>pour l'organisation de l'évènement de rencontre des initiatives durables citoyennes - voor de organisatie van het vergaderevenement voor duurzame initiatieven van burgers</t>
  </si>
  <si>
    <t>10401-43501</t>
  </si>
  <si>
    <t>10407-33201</t>
  </si>
  <si>
    <t>10491-33202</t>
  </si>
  <si>
    <t>en soutien au projet citoyen "Boîte à livres" sous réserve que l’ASBL ait obtenu les autorisations nécessaires pour l’installation de la boîte à livres.-  - ter ondersteuning van het burgerinitiatief "Boîte à livres", op voorwaarde dat de VZW de nodige vergunningen voor de installatie van de boekendoos heeft verkregen.</t>
  </si>
  <si>
    <t>en soutien au projet citoyen "Catalogue d’exposition participatif" - ter ondersteuning van het burgerproject "Catalogue d'exposition participatif".</t>
  </si>
  <si>
    <t>en soutien au projet citoyen de "Bibliothèque des 5 blocs voyage" réalisé sur le territoire de la Ville de Bruxelles par l’équipe PCS Rempart des Moines - ter ondersteuning van het burgerinitiatief " Bibliothèque des 5 blocs voyage " uitgevoerd op het grondgebied van de stad Brussel door het SCP Papenvest.-</t>
  </si>
  <si>
    <t>12403-43507</t>
  </si>
  <si>
    <t>Régie Foncière des Propriétés communales -  Grondregie van de Stadseigendommen</t>
  </si>
  <si>
    <t>Octroie d'une prime unique pour l'année 2020 - Toekenning van een eenmalige premie voor 2020
(CIRC2020-14)</t>
  </si>
  <si>
    <t>13102-33201</t>
  </si>
  <si>
    <t>13102-33202</t>
  </si>
  <si>
    <t>13605-33201</t>
  </si>
  <si>
    <t>13766-33201</t>
  </si>
  <si>
    <t>13766-33202</t>
  </si>
  <si>
    <t>Centre d'Information de l'Architecture, de l'Urbanisme et du Design en abrégé CIAUD-Informatiecentrum voor Architectuur, Stedenbouw en Design afgekort ICASD</t>
  </si>
  <si>
    <t>Laeken Découverte-Op ontdekking in Laken</t>
  </si>
  <si>
    <t xml:space="preserve">Biennale d'Architecture de Bruxelles - Brussels Architectuur Biënnale </t>
  </si>
  <si>
    <t>13842-43501</t>
  </si>
  <si>
    <t>Centre Public d'action sociale de Bruxelles-Openbaar centrum voor maatschappelijk welzijn van Brussel</t>
  </si>
  <si>
    <t>14003-33202</t>
  </si>
  <si>
    <t>« proclamation diplômes ULB-VUB »</t>
  </si>
  <si>
    <t>14009-33202</t>
  </si>
  <si>
    <t>Associations non identifiées en ce moment - Instellingen nog niet aangeduid</t>
  </si>
  <si>
    <t>15001-33201</t>
  </si>
  <si>
    <t>Union des Capitales de l'Union européenne (UCUE) - Vereniging van de Hoofdsteden van de Europese Gemeenschap</t>
  </si>
  <si>
    <t>15001-33202</t>
  </si>
  <si>
    <t>Elles Tournent-Dames Draaien</t>
  </si>
  <si>
    <t>Développement de 4 centres Dream dans les centres de santé et maternités pour les maladies chroniques, surtout VIH-Sida, TBC ou Malaria - Ontwikkeling van 4 Dreamcentra binnen bestaande gezondheidscentra en kraamafdelingen voor chronische ziekten, met name HIV-AIDS, TB of malaria.</t>
  </si>
  <si>
    <t>Construction d'une micro-école maternelle avec un programme pédagogique en anglais, « learning by playing », inclusion sociale et conscience écologique - Bouw van een micro-kleuterschool met een pedagogisch programma in het Engels “learning by playing”, met aandacht voor sociale inclusie en ecologisch bewustzijn</t>
  </si>
  <si>
    <t>Formation au football de 300 jeunes filles, sensibilisation des communautés, des gouvernements scolaires et les comités de gestion des écoles sur l'égalité des genres - Voetbaltraining voor 300 meisjes, sensibilisering van de lokale gemeenschap, school en schoolmanagementcomités rond gendergelijkheid.</t>
  </si>
  <si>
    <t>Formation, accompagnement et soutien financier à 250 femmes entrepreneures par crédits individuels ou crédits solidaires - Opleiding, coaching en financiële steun voor 250 vrouwelijke ondernemers door middel van individuele of op solidariteit gebaseerde leningen.</t>
  </si>
  <si>
    <t>Accompagnement de 240 jeunes dans le développement de leurs coopératives et micro-entreprises en RDC dans le domaine de l'agriculture( Sud-Kivu) - Begeleiding van 240 jongeren bij de ontwikkeling van hun coöperaties en micro-ondernemingen in de DRC op het gebied van de landbouw (Zuid-Kivu),</t>
  </si>
  <si>
    <t>Création d'une coopérative de jeunes pêcheurs avec la dotation de deux embarcations pour les bateaux de pêche et la mise en place d'un circuit de commercialisation  - Oprichting van een coöperatieve voor vissers met de terbeschikkingstelling van twee boten en het opzetten van een commercieel circuit.</t>
  </si>
  <si>
    <t>Élaboration de politiques de santé pour les syndicats, activités d'assistance aux victimes d'accidents du travail, soutien technique et juridique aux travailleurs des commissions paritaires - Uitwerken gezondheidsbeleid voor de vakbonden, bijstandsactiviteiten voor slachtoffers van beroepsongevallen, technische en juridische begeleiding voor werknemers die zetelen in paritair comité.</t>
  </si>
  <si>
    <t>ÉTINCELLES D'ESPOIR - VONKEN VAN HOOP</t>
  </si>
  <si>
    <t>Création d'une service d'orientation à l'emploi pour les jeunes et formations - Oprichting van een dienst voor arbeidsbegeleiding voor jongeren en opleiding.</t>
  </si>
  <si>
    <t>Distribution de kits solaires (ELIXO fabriquées en France) à 100 enfants issus des familles vulnérables, création d'une mini centrale solaire au sein de l'école primaire - Distributie van zonnekits aan 100 kinderen uit kwetsbare gezinnen, oprichting van een mini-zonne-energiecentrale binnen de basisschool.</t>
  </si>
  <si>
    <t>Créer un coopérative pour faciliter le transport, la réception, le conditionnement et la distribution des produits halieutiques - Het oprichten van een coöperatieve om het transport, de ontvangst, de verpakking en de distributie van visproducten te vergemakkelijken.</t>
  </si>
  <si>
    <t>Construction d'un château d'eau et d'un réseau de distribution dans la commune de Popodara, sensibilisation des utilisateurs et accompagnement de l'unite de gestion - Bouw van een watertoren en een distributienetwerk in de gemeente Popodara, sensibilisering van de gebruikers en ondersteuning van de beheerseenheid.</t>
  </si>
  <si>
    <t>Programme de formation en couture pour les filles sourds et muettes dans un centre existant pour personnes handicapées à Kinshasa, le centre Bondeko - Organiseren van naailessen voor doofstomme meisjes in een bestaand centrum voor gehandicapten in Kinshasa, Bondeko-centrum.</t>
  </si>
  <si>
    <t>Une formation pédagogique multidisciplinaire sur le dialogue interculturel, l’inclusion, la citoyenneté et la réduction des inégalités, à destination des professionnels des secteurs liés à l’encadrement de la jeunesse - Multidisciplinaire pedagogische opleiding over interculturele dialoog, inclusie, burgerschap en het verminderen van ongelijkheden, voor professionals in sectoren die verband houden met jeugdzorg.</t>
  </si>
  <si>
    <t>Dans le cadre d'un cycle d'animations , journée de sensibilisation avec ateliers d'expression créative et spectacle abordant l’accès et le droit aux soins de santé avec axe Nord-Sud - In het kader van een vormingscyclus, een introductiedag met creatieve workshops en een voorstelling over toegang en het recht op gezondheidszorg met een noord-zuidas.</t>
  </si>
  <si>
    <t xml:space="preserve">Brunch solidaire, expo, jeux, reportages abordant le commerce équitable - Solidaire brunch, tentoonstelling, educatieve spelletjes, reportages over eerlijke handel.
</t>
  </si>
  <si>
    <t>Exposition photo, performances abordant les enjeux écologiques et la représentation du lien entre consommation et écologie, avec focus sur l'impact en Afrique de l’importation massive d’objets de consommation - Fototentoonstelling, voorstellingen over ecologische vraagstukken en het verband tussen consumptie en ecologie, met een focus op de impact in Afrika van de massale import van consumptiegoederen.</t>
  </si>
  <si>
    <t>Formation d'animateurs pour l'Education à la citoyenneté Mondiale sur les espaces publics - Opleiding van facilitators rond mondiale burgerschapseducatie in publieke ruimte.</t>
  </si>
  <si>
    <t>Forum abordant la protection sociale en Afrique, avec un focus sur les mutuelles de santé en RDC - Forum over sociale bescherming in Afrika, met de nadruk op de solidaire zorgverzekering in de DRC.</t>
  </si>
  <si>
    <t xml:space="preserve">Exposition photo sur l’accès aux soins de santé, sur les conséquences des conflits et de la pauvreté dans les pays en voie de développement - Fototentoonstelling over de toegang tot gezondheidszorg, de gevolgen van conflicten en armoede in ontwikkelingslanden </t>
  </si>
  <si>
    <t>Festival Théâtres Nomades - Sensibilisation et éducation au développement durable - "Festival Théâtres Nomades” : Bewustwording rond duurzame ontwikkeling."</t>
  </si>
  <si>
    <t>Jeu interactif, animations scolaires sur le handicap et l'inclusion pour les élèves de l'enseignement secondaire - Interactief spel, schoolanimaties over handicap en inclusie voor leerlingen uit het middelbaar onderwijs</t>
  </si>
  <si>
    <t>Outil pédagogique sur les processus migratoires, afin de comprendre et faciliter l’élaboration du "deuil migratoire" chez les jeunes migrants et autochtones - Educatief materiaal over migratieprocessen, om het concept "rouw" onder jonge migranten en autochtonen beter te begrijpen en te vereenvoudigen.</t>
  </si>
  <si>
    <t>Entraide et Fraternité - Miteinander Tei</t>
  </si>
  <si>
    <t>Sensibilisation du milieu scolaire spécialisé et du 1er degré différencié aux inégalités du Nord et du Sud, à l’alimentation durable : approche la compréhension du système alimentaire mondial via animations- Bewustmaking in het gespecialiseerde en gedifferentieerd basisonderwijs over de ongelijkheden tussen Noord en Zuid, over duurzaam voedsel: benadering van het begrip van het wereldvoedselsysteem via animaties.</t>
  </si>
  <si>
    <t>Sensibilisation aux questions de violences basées sur le genre à l’encontre des enfants migrants et création avec de jeunes qui ont connu le parcours migratoire d' outils de sensibilisation et diffusion de ces outils à un large public et centres d'accueil - Bewustmaking van de problematiek van gendergerelateerd geweld tegen migrantenkinderen en het creëren van bewustmakingsinstrumenten bij jongeren die ervaring hebben met migratie en de verspreiding van deze instrumenten onder een breed publiek en in
opvangcentra.</t>
  </si>
  <si>
    <t>Diffusion et impression du rapport collectif « Les minerais de la transition énergétique, Vers une société sobre en carbone pour toutes et tous », abordant les enjeux liés à la transition énergétique - Verspreiding en druk van het collectieve rapport "Mineralen van de energietransitie, naar een koolstofarme samenleving voor iedereen", over vraagstukken in verband met de energietransitie.</t>
  </si>
  <si>
    <t xml:space="preserve">Projection-conférence et échange d’expériences et de bonnes pratiques Nord-Sud - Sud-Sud - Sud-Nord autour de la santé communautaire et de la lutte contre le VIH-sida - Projectie - conferentie en uitwisseling van ervaringen en goede praktijken Noord-Zuid - Zuid-Zuid - Zuid-Noord, rond gezondheidszorg en de strijd tegen HIV-AIDS. </t>
  </si>
  <si>
    <t>Malette pédagogique « Démocra’quoi ? »: 9 fiches thématiques avec conduites d’animation pour exploiter le contenu avec des jeunes publics, avec journée de réflexion, ateliers, pièce théâtrale - Onderwijskit "Démocra'quoi": 9 themabladen met activiteitenvoor een jongeren, met een bezinning, workshops en een toneelstuk.</t>
  </si>
  <si>
    <t>pour les frais de communication déjà engagés dans le cadre du festival Couleurs d’Afrique qui devait se tenir au Quai des Péniches le 10-12-04-2020 annulé suite aux mesures covid - voor de reeds aangegane onkosten voor communicatie in het kader van het festival Couleurs d’Afrique dat moest plaatsvinden op de Akenkaai op 10-12-04-2020 maar omwille van de covidmaatreglelen werd geannuleerd.</t>
  </si>
  <si>
    <t>pour développer des expositions, des conférences sur des thématiques en lien avec la Solidarité Internationale et en particulier les 17 Objectifs de Développement durable du l’ONU - om tentoonstellingen en conferenties te ontwikkelen over thema’s gelinkt aan internationale solidariteit en de 17 Duurzame Ontwikkelingsdoelen van de V.N.</t>
  </si>
  <si>
    <t>30003-43507</t>
  </si>
  <si>
    <t>Bravvo-Bruxelles Avance - Brussel Vooruit</t>
  </si>
  <si>
    <t>30042-33202</t>
  </si>
  <si>
    <t>30042-43501</t>
  </si>
  <si>
    <t>33003-43501</t>
  </si>
  <si>
    <t>Zone de Police - Politiezone</t>
  </si>
  <si>
    <t>41003-32101</t>
  </si>
  <si>
    <t>41006-33202</t>
  </si>
  <si>
    <t>41006-43501</t>
  </si>
  <si>
    <t>42403-43501</t>
  </si>
  <si>
    <t xml:space="preserve">Parking.Brussels - Agence du stationnement de la Région de Bruxelles-Capitale en abrégé l'Agence -Brussels Hoofdstedelijk Parkeeagentschap afgekort het Agentschap </t>
  </si>
  <si>
    <t>52003-43507</t>
  </si>
  <si>
    <t>Les Cuisines Bruxelloises-De Brusselse keukens</t>
  </si>
  <si>
    <t>52009-32201</t>
  </si>
  <si>
    <t>pour l'organisation du projet "Commerce du parvis" - voor de organisatie van de project "Handel van het voorplein"</t>
  </si>
  <si>
    <t>pour l'organisation GenerationW programme - voor de organisatie van GenerationW programme,</t>
  </si>
  <si>
    <t>pour l'organisation de la promotion des commerçants du Marché Matinal de Bruxelles et pour l'organisation d'animations et-ou d'illuminations en 2020 - voor de organisatie van de promotie van de handelaars van de Brusselse Ochtendmarkt voor de organisatie van animaties en-of verlichting in 2020</t>
  </si>
  <si>
    <t>pour l'organisation des décorations de Noël 2020 - voor de organisatie van de Kerstversieringen 2020</t>
  </si>
  <si>
    <t>pour l'organisation de la relance du marché après le Covid-19 et l'organisation du Sablon Design Market 2020 - voor de organisatie van de herlancering van de markt na Covid-19 en de organisatie van de Zavelontwerpmarkt 2020,</t>
  </si>
  <si>
    <t>pour l'organisation d'un Marché de Noël local et durable - voor de organisatie van een lokale en duurzame Kerstmarkt</t>
  </si>
  <si>
    <t>pour l'organisation Unlocked, Dressed Up, Uptown-Downtown Design, Winter Windows, Website DowntownDansaert - voor de organisatie van Unlocked, Dressed Up, Uptown-Downtown Design, Winter Windows, Website</t>
  </si>
  <si>
    <t>Comité de quartier Marie-Christine-Reine-Stéphanie</t>
  </si>
  <si>
    <t>pour l'organisation du Marché Floral 2020 - voor de organisatie van Bloemenmarkt 2020</t>
  </si>
  <si>
    <t>pour l'organisation de la communication, de la fête des voisins et pour les réunions de quartier - voor de organisatie van de communicatie, voor de Dag van de buren en voor de buurtvergaderingen,</t>
  </si>
  <si>
    <t>pour l'organisation d'événements et animations dans la Cour, illuminations 2020 et embelissement de la Cour - voor de organisatie van evenementen en animaties in het Hof, 2020 verlichting en verfraaiing van het Hof</t>
  </si>
  <si>
    <t>Les Habitants et Commerçants du Boulevard de Dixmude-Wijkbewoners en Handelaars Diksmuidelaan</t>
  </si>
  <si>
    <t>pour l'organisation de MicroStarters’ week 2020 - voor de organisatie van MicroStarters’ week 2020</t>
  </si>
  <si>
    <t xml:space="preserve">pour la réalisation de vidéos - voor de organisatie van videoproductie </t>
  </si>
  <si>
    <t>pour l'achat de deux vélos éléctriques pour des livraisons - voor de aankoop van twee elekrische fietsen voor leveringen</t>
  </si>
  <si>
    <t>Union des Commerçants et Indépendants de Heembeek-Centre-Unie van Handelaars en Zelfstandigen van Heembeek-Center</t>
  </si>
  <si>
    <t xml:space="preserve">pour l'organisation de la braderie de septembre et des illuminations de fin d'année 2020 - voor de organisatie van de braderij in september en het verlichting van de straat eindjaar 2020 </t>
  </si>
  <si>
    <t>Les Compagnons de Saint-Laurent-De Gezellen van Sint-Laurentius</t>
  </si>
  <si>
    <t>Association des commerçants et propriétaires de l'Avenue Houba de Strooper et des Environs-Vereniging van de handelaren en eigenaars van de Houba de Strooperlaan en omgeving</t>
  </si>
  <si>
    <t>pour l'organisation d'animations du quartier (Brocante-braderie annuelle) et passage de Saint-Nicolas - voor de organisatie van animaties van de wijk (jaarlijkse vlooienmarkt-branderie) en de passage van Sinterklaas,</t>
  </si>
  <si>
    <t>pour l'organisation de la tombola de la kermesse en avril 2020 - voor de organisatie van de loterij van de kermesse in april 2020</t>
  </si>
  <si>
    <t>Plan de relance: transfert supplémentaire - Plan voor economische heropstart = extra overdracht</t>
  </si>
  <si>
    <t>56110-32101</t>
  </si>
  <si>
    <t>pour le concert d'Henri PFR sur l'atomium le 21 juillet - voor het concert van Henri PFR op het atomium op 21 juli.</t>
  </si>
  <si>
    <t>pour la réalisation du film documentaire « Annie » - om de documentaire « Annie » te maken</t>
  </si>
  <si>
    <t>pour la réalisation du projet "Brussels Super Selfies" à la Grand-Place ainsi qu'à l'Atomium - voor de uitvoering van het project "Brussels Super Selfies" op de Grote Markt en aan het Atomium</t>
  </si>
  <si>
    <t>pour le projet "BXLOVEMUSIC" - voor het project "BXLOVEMUSIC"</t>
  </si>
  <si>
    <t>56110-33102</t>
  </si>
  <si>
    <t>pour le projet d'un concert de l'artiste Blanche dans le Musée Magritte - voor het project van een concert van de artieste Blanche in het Magritte Museum.</t>
  </si>
  <si>
    <t>56110-33101</t>
  </si>
  <si>
    <t>pour le projet de serie documentaire "Vollenbak" - voor het project van de documentairereeks "Vollenbak".</t>
  </si>
  <si>
    <t>56110-33202</t>
  </si>
  <si>
    <t>pour la crèche de Noël - voor de kerststal</t>
  </si>
  <si>
    <t>pour l’organisation de l’exposition "Choco Loco" - voor de organisatie van de expositie “Choco loco”</t>
  </si>
  <si>
    <t>pour l’organisation de l’événement « Belgium Bearpride » - Brusselsvoor de organisatie van het evenement "Belgium Bearpride Brussels"</t>
  </si>
  <si>
    <t xml:space="preserve">Patrimoine et Culture - Halles Saint-Géry en abrégé Halles Saint-Géry  - Patrimonium en Cultuur - Sint Gorikshallen afgekort Sint Gorikshallen </t>
  </si>
  <si>
    <t>pour le projet «1000 Petits Bonhommes» - voor het project 
«1000 Petits Bonhommes»</t>
  </si>
  <si>
    <t>Pour Bucolic Brussels 2020 - voor Bucolic Brussels 2020</t>
  </si>
  <si>
    <t>pour le projet "Culture dans les Maisons de Jeunes du CPAS » - voor het project "Culture dans les Maisons de Jeunes du CPAS »</t>
  </si>
  <si>
    <t>pour l’organisation du Projet « Movie Drive » à Tour &amp; Taxis. - voor de organisatievan het Project “Movie Drive” in Tour &amp; Taxis</t>
  </si>
  <si>
    <t xml:space="preserve">pour la mise en place de la bâche "Embrace The diversity" - voor de invoering van de reclame doek "Embrace The diversity" </t>
  </si>
  <si>
    <t>pour l’organisation du Festival " Boulevard du Polar 2020" - voor de organisatie van het Festival "Boulevard du Polar" 2020</t>
  </si>
  <si>
    <t xml:space="preserve">à l'asbl FrancoFaune pour le FrancoFaune 2020 Festival - aan de vzw FrancoFaune voor de Festival FrancoFaune 2020 </t>
  </si>
  <si>
    <t xml:space="preserve">pour l'organisation d'activités de médiation - voor de organisatie van bemiddelingsactiviteiten </t>
  </si>
  <si>
    <t>pour l’organisation de l'événement « Sur les traces de Bruegel » - voor de organisatie van het evenement "In Bruegels voetsporen"</t>
  </si>
  <si>
    <t xml:space="preserve">pour l’organisation du Festival "Brussels Dance !" - voor de organisatie van het "Brussels Dance!" Festival </t>
  </si>
  <si>
    <t>appel à projet KANGOUROE : pour le projet "CLOSE TO HOME" de Sara DRIZI - projectoproep KANGOUROE : voor het project "CLOSE TO HOME" van Sara DRIZI</t>
  </si>
  <si>
    <t>appel à projet KANGOUROE : pour le projet "Globe Aroma" - projectoproep KANGOUROE : voor het project "Globe Aroma"</t>
  </si>
  <si>
    <t>appel à projet KANGOUROE : pour le projet "ZOMBIE" - projectoproep KANGOUROE : voor het project "ZOMBIE"</t>
  </si>
  <si>
    <t>dans le cadre de la politique de soutien aux opérateurs culturels - in het kader van het beleid ter ondersteuning van de culturele operatoren.</t>
  </si>
  <si>
    <t>pour le projet "BEL JAZZ FEST-United jazz" - voor het projet "BEL JAZZ FEST-United jazz"</t>
  </si>
  <si>
    <t>pour le projet "Bruxelles ma belle" - voor het project "Bruxelles ma belle"</t>
  </si>
  <si>
    <t xml:space="preserve">pour le projet "Support your locals" - voor het project "Support your locals" </t>
  </si>
  <si>
    <t>pour le projet Les Visites Musicales - voor het project Les Visites Musicales</t>
  </si>
  <si>
    <t>pour l'organisation du Festival interdisciplinaire Artonov - voor de organisatie van het evenement "Festival interdisciplinaire Artonov 2020"</t>
  </si>
  <si>
    <t>Fonctionnement - werkingskosten</t>
  </si>
  <si>
    <t>pour l'événement "Rire Ensemble Festival 2020" - voor het evenement « Rire Ensemble Festival » 2020</t>
  </si>
  <si>
    <t>pour la balade gourmande de NOH - voor “Balade gourmande de NOH”</t>
  </si>
  <si>
    <t xml:space="preserve">pour l'organisation du "Meyboom 2020" - voor de organisatie van “Meyboom 2020” </t>
  </si>
  <si>
    <t>pour la mise en place du projet « PIAS » - voor de uitvoering van het project « PIAS »</t>
  </si>
  <si>
    <t>pour le projet « Selector Stream - Brussels Connexion » - voor het project "Selector Stream - Brussels Connexion"</t>
  </si>
  <si>
    <t>pour la réalisation du projet « Edition Jeremy Gerard » - voor de realisatie van het project « Edition Jeremy Gerard »</t>
  </si>
  <si>
    <t>pour la réalisation du projet « Label digital » - voor de realisatie van het project « Label digital »;</t>
  </si>
  <si>
    <t>pour l’organisation de la cérémonie « Les Octaves de la Musique » édition 2020 - voor de organisatie van de ceremonie « Les Octaves de la Musique » editie 2020</t>
  </si>
  <si>
    <t>pour l’organisation du «Brussels International Guitar Festival &amp; competition 2020» - voor de organisatie van “Brussels International Guitar Festival &amp; competition 2020”</t>
  </si>
  <si>
    <t>pour l’organisation du Brussels Intrnational Film Festival (BRIFF) 2020 - voor de organisatie van het Brussels Intrnational Film Festival (BRIFF) 2020</t>
  </si>
  <si>
    <t>pour l’organisation de l’événement « BANAD 2020 » (Brussels art Nouveau and Art Deco Festival) - voor de organisatie van het evenement « BANAD 2020 » (Brussels art Nouveau and Art Deco Festival);</t>
  </si>
  <si>
    <t>pour l’organisation de l’événement « Biennale Neoclassic » - voor de organisatie van het evenement « Biennale Neoclassic ».</t>
  </si>
  <si>
    <t>pour l’organisation du festival « Rock Around The Atomium » édition 2020 - voor de organisatie van het festival « Rock Around The Atomium »</t>
  </si>
  <si>
    <t>pour l’organisation de l’événement "Brussels Calling" - voor de organisatie van het evenement "Brussels Calling"</t>
  </si>
  <si>
    <t>pour l’organisation du « Listen! Festival » édition 2020 - voor de organisatie van het «Listen! Festival » editie 2020</t>
  </si>
  <si>
    <t>pour l’organisation de l’évènement « Tinkling » - voor de organisatie van het evenement « Tinkling »</t>
  </si>
  <si>
    <t>Centre Bruxellois de la Mode et du Design-Brussels Cebtrum voor Mode en Design</t>
  </si>
  <si>
    <t>Laeken découverte - Laken onthuld</t>
  </si>
  <si>
    <t>Bruxelles-Musées-Expositions - Brussel-Musea-Tentoonstellingen</t>
  </si>
  <si>
    <t>Mont des Arts-Kunstberg</t>
  </si>
  <si>
    <t>56110-43501</t>
  </si>
  <si>
    <t>Institut royal des Sciences naturelles de Belgique-Koninklijk Belgisch Instituut voor Natuurwetenschappen</t>
  </si>
  <si>
    <t>56190-33202</t>
  </si>
  <si>
    <t>70008-33201</t>
  </si>
  <si>
    <t>Association Internationale des Villes Educatrices - International Association of Educating Cities - Asociacion Internacional de Ciudades Educadoras</t>
  </si>
  <si>
    <t>70008-33202</t>
  </si>
  <si>
    <t>pour la bibliothèque El Baroudi - voor de bibliotheek El Baroudi</t>
  </si>
  <si>
    <t xml:space="preserve">pour les projets enseignement-éducation - voor de onderwijsprojecten </t>
  </si>
  <si>
    <t>pour le projet "papys et mamys conteurs" - voor het project ""papys et mamys conteurs"</t>
  </si>
  <si>
    <t>Bravvo-Bruxelles Avance-Brussel Vooruit</t>
  </si>
  <si>
    <t>pour le soutien scolaire - voor de schoolondersteuning</t>
  </si>
  <si>
    <t>pour le projet "Apprendre à apprendre en faveur des jeunes atteints de troubles des apprentissages" - voor het project "Apprendre à apprendre en faveur des jeunes atteints de troubles des apprentissages"</t>
  </si>
  <si>
    <t>pour le projet BXL09 à l’Institut Paul Henri Spaak - voor het project BXL09 in het "Institut Paul Henri Spaak"</t>
  </si>
  <si>
    <t>pour le projet BXL10 à l’Athénée Léon Lepage - voor het project BXL10 in het "Athénée Léon Lepage"</t>
  </si>
  <si>
    <t>pour le projet BXL11 à l'Institut Diderot - voor het project BXL 11 in het "Institut Diderot"</t>
  </si>
  <si>
    <t>pour le projet BXL13 à l’Institut de Mot Couvreur - voor het project BXL13 in het "Institut De Mot-Couvreur"</t>
  </si>
  <si>
    <t>pour le projet BXL14 à l’Institut Bisschoffsheim - voor het project BXL14 in het "Institut Bisschoffsheim"</t>
  </si>
  <si>
    <t>pour le projet BXL15 à l’Athénée Marguerite Yourcenar - voor het project BXL15 in het "Athénée Marguerite Yourcenar"</t>
  </si>
  <si>
    <t>pour le projet BXL16 à l’Athénée Robert Catteau - voor het project BXL16 in het "Athénée Robert Catteau"</t>
  </si>
  <si>
    <t>pour le projet BXL22 à l’Ecole primaire des Eburons - voor het project BXL22 in het "Ecole primaire des Eburons"</t>
  </si>
  <si>
    <t>pour le projet BXL25 à l’Ecole fondamentale du Tivoli - voor het project BXL25 in het "Ecole fondamentale du Tivoli"</t>
  </si>
  <si>
    <t>pour le projet BXL26 à l’Ecole fondamentale Baron Steens - voor het project BXL26 in het "Ecole fondamentale Baron Steens"</t>
  </si>
  <si>
    <t>pour le projet BXL27 à l’Ecole primaire Steyls - voor het project BXL27 in het "Ecole primaire Steyls"</t>
  </si>
  <si>
    <t>pour les projets BXL29 à l’Ecole fondamentale Emile André - voor het project BXL29 in het "Ecole fondamentale Emile André"</t>
  </si>
  <si>
    <t>pour le projet BXL31 à l’Ecole fondamentale Emile André - voor het project BXL31 in het "Ecole fondamentale Emile André"</t>
  </si>
  <si>
    <t>pour le projet BXL32 à l'Ecole fondamentale du Canal - voor het project BXL32 in het "Ecole fondamentale du Canal"</t>
  </si>
  <si>
    <t>pour le projet BXL35 à l’Ecole primaire Léon Lepage - voor het project BXL35 in het "Ecole primaire Léon Lepage"</t>
  </si>
  <si>
    <t>pour le projet BXL36 à l'Ecole fondamentale Congrès Dachsbeck - voor het project BXL36 in het "Ecole fondamentale Congrès Dachsbeck"</t>
  </si>
  <si>
    <t>pour le projet BXL06 à l’Institut Notre-Dame de Joie - Implantation Ecole des 4 vents - voor het project BXL06 in het "Institut Notre-Dame de Joie" - inrichtende macht van "Ecole des 4 vents"</t>
  </si>
  <si>
    <t xml:space="preserve">en tant que pouvoir organisateur du Collège La Fraternité, site Saint-Vincent pour le projet BXL20 - als inrichtende macht van "Collège La fraternité, site Saint-Vincent" voor het project BXL20 </t>
  </si>
  <si>
    <t>en tant que pouvoir organisateur de l’Institut Saint-Louis, section primaire, pour les projets BXL38 et BXL40 - als inrichtende macht van "Institut Saint-Louis", lagere school, voor de projecten BXL38 en BXL40</t>
  </si>
  <si>
    <t>en tant que pouvoir organisateur de l'Ecole fondamentale Enfant Jésus pour le projet BXL41 - als inrichtende macht van "Ecole fondamentale Enfant Jésus" voor het project BXL41</t>
  </si>
  <si>
    <t>en tant que pouvoir organisateur de l’Ecole Saint-Jean Baptiste pour le projet BXL42 - als inrichtende macht van "Ecole Saint-Jean Baptiste" voor het project 42</t>
  </si>
  <si>
    <t>en tant que pouvoir organisateur de l'Ecole Sainte-Ursule pour les projets BXL43, BXL44 et BXL45 - als inrichtende macht van "Ecole Sainte-Ursule" voor de projecten BXL43, BXL44 en BXL45</t>
  </si>
  <si>
    <t>en tant que pouvoir organisateur de l’établissement du même nom pour le projet BXL46 - als inrichtende macht van de inrichting met dezelfde naam voor het project BXL46</t>
  </si>
  <si>
    <t>en tant que pouvoir organisateur de l’Institut Maris Stella pour le projet BXL47 - als inrichtrende macht van het "Institut Maris Stella" voor het project BXL47</t>
  </si>
  <si>
    <t>en tant que pouvoir organisateur de l’établissement du même nom pour le projet BXL48 - als inrichtende macht van de inrichting met dezelfde naam voor het project BXL48</t>
  </si>
  <si>
    <t>en tant que pouvoir organisateur de « Sint-Pieterscollege » pour le projet BXL53 - als inrichtende macht van het «Sint-Pieterscollege » voor het project BXL53</t>
  </si>
  <si>
    <t>Remédiation-tutorat pour les écoles francophones</t>
  </si>
  <si>
    <t>70008-41501</t>
  </si>
  <si>
    <t>70108-33201</t>
  </si>
  <si>
    <t>70208-43501</t>
  </si>
  <si>
    <t>70208-44301</t>
  </si>
  <si>
    <t>70308-33202</t>
  </si>
  <si>
    <t>72208-33202</t>
  </si>
  <si>
    <t>73108-33201</t>
  </si>
  <si>
    <t>73108-33202</t>
  </si>
  <si>
    <t>73408-33202</t>
  </si>
  <si>
    <t>Subsidie "Vooropdrachtgever 2019-2020" voor de Muziek Academie</t>
  </si>
  <si>
    <t>Subsidie "eerste graad DKO 2018-2019 " voor de Muziek Acadmie</t>
  </si>
  <si>
    <t>73508-33202</t>
  </si>
  <si>
    <t>74108-33201</t>
  </si>
  <si>
    <t>Association Belge de Documentation-Belgische Vereniging voor Documentatie(ABD-BVD)</t>
  </si>
  <si>
    <t>Association Belge des Technologues de Laboratoire en abrégé A.B.T.L.-Belgische Vereniging van Laboratorium Technologen in afkorting B.V.L.T.</t>
  </si>
  <si>
    <t xml:space="preserve">FEBELGRA- Fédération belge des industrie graphiques-Federatie van de Belgische grafische industrie </t>
  </si>
  <si>
    <t>74108-33202</t>
  </si>
  <si>
    <t xml:space="preserve">75108-33202 </t>
  </si>
  <si>
    <t>76103-43507</t>
  </si>
  <si>
    <t>76108-33202</t>
  </si>
  <si>
    <t>76110-32101</t>
  </si>
  <si>
    <t>76110-33202</t>
  </si>
  <si>
    <t>pour l'organisation du projet « Un ring sur la Street » - voor de organisatie van het project « Un ring sur la Street».</t>
  </si>
  <si>
    <t>pour le projet "Soutien scolaire" - voor het project "Soutien scolaire"</t>
  </si>
  <si>
    <t>pour la réalisation du projet « Thiès 2020 » - voor de realisatie van het project « Thiès 2020 »</t>
  </si>
  <si>
    <t>76201-32101</t>
  </si>
  <si>
    <t>pour l'organisation du Drive in movies de Kinepolis sur le plateau du Heysel du 16 au 20 juillet 2020 - voor de organisatie van de Drive in movies Kinepolis op de Heyselplateau van 16 tot 20 juli 2020</t>
  </si>
  <si>
    <t>pour la construction d'un socle prévu pour accueillir une sculpture - voor de bouw van een sokkel om een beeld te installeren</t>
  </si>
  <si>
    <t>Film documentaire "Annie" - aan de documentaire film "Annie"</t>
  </si>
  <si>
    <t>pour l'organisation de la pièce de théâtre du Télévie au Cirque Royal les 15 et 16-02-2020 - voor de organisatie van het toneelstuk van Télévie in het Koninklijk Circus van 15 en 16-02-2020</t>
  </si>
  <si>
    <t>76201-33101</t>
  </si>
  <si>
    <t xml:space="preserve">"Les 100 ans du SABCA" - "de 100 jaren van de SABCA" </t>
  </si>
  <si>
    <t>76201-33202</t>
  </si>
  <si>
    <t>dans les frais liés à l'organisation de l'exposition "1000PetitsBonhommes" - voor de tussenkomst in de organisatiekosten van de expositie "1000PetitsBonhommes"</t>
  </si>
  <si>
    <t>pour l'organisation de la journée d'étude BSI du 19-10-2020 à l'Hôtel de Ville de Bruxelles - voor de organisatie van de studiedag BSI op 19-10-2020 in het Stadhuis van Brussel</t>
  </si>
  <si>
    <t>pour couvrir les frais de l'organisation du 33 ième événement "6 heures Cuistax" organisé à l'ULB - voor de tussenkomst in de kosten van de 33ste organisatie van "6 uren Cuistax" aan de ULB</t>
  </si>
  <si>
    <t>pour la 6e édition du festival interculturel "l'Afrique en couleurs" - voor de 6de editie van het interculturele festival "l'Afrique en couleurs"</t>
  </si>
  <si>
    <t>pour l'organisation de la 3ième édition de l'événement "Les garages numériques" - voor de organisatie van de 3de editie van het evenement "Les garages numériques"</t>
  </si>
  <si>
    <t>pour l'organisation du Salam Festival - voor de organisatie van het Salam Festival</t>
  </si>
  <si>
    <t>pour l'intervention dans les frais de fonctionnement du Footsal Bxl - voor de tussenkomst in de werkingskosten van Footsal Bxl</t>
  </si>
  <si>
    <t>76201-33203</t>
  </si>
  <si>
    <t>Centre Bruxellois de la Mode et du Design - Brussels Centrum voor Mode en Design</t>
  </si>
  <si>
    <t>pour l'emménagement des ateliers du MAD LAB dans le bâtiment du MAD - voor de verhuizing van de MAD LAB-werkplaatsen in het MAD-gebouw</t>
  </si>
  <si>
    <t>Immeubles en fête - Dag van de buren</t>
  </si>
  <si>
    <t>Comité des habitants de Haren - Inwonerscomité van Haren</t>
  </si>
  <si>
    <t>76201-43501</t>
  </si>
  <si>
    <t>pour le Partenariat entre les Musées royaux des Beaux-Arts et les Maisons de quartier - voor het Partnerschap tussen de Koninklijke Musea des Schone Kunsten en de Buurthuizen</t>
  </si>
  <si>
    <t>pour le Partenariat entre BOZAR et les Maisons de quartier - voor het Partnerschap tussen BOZAR en de Buurthuizen</t>
  </si>
  <si>
    <t>76207-33201</t>
  </si>
  <si>
    <t>76207-33202</t>
  </si>
  <si>
    <t>76210-33101</t>
  </si>
  <si>
    <t>appel à projet KANGOUROE : "ARO ILE" - projectoproep KANGOUROE 2020 :  "ARO ILE"</t>
  </si>
  <si>
    <t>appel à projet KANGOUROE : "B****" - projectoproep KANGOUROE 2020 :  "B****"</t>
  </si>
  <si>
    <t>appel à projet KANGOUROE : "LA FRACTURE" - projectoproep KANGOUROE 2020 :  "LA FRACTURE"</t>
  </si>
  <si>
    <t>76210-33202</t>
  </si>
  <si>
    <t>pour l’organisation du projet «Revampmylogochallenge» - voor de organisatie van het project «Revampmylogochallenge»</t>
  </si>
  <si>
    <t>Comité International de Musique et Festivals "Pro Musica Pulchra" en abrégé CIMF PMP  - Comité van Internationale Muziek en Festivals "Pro Musica Pulchra" afgekort CIMF PMP vzw</t>
  </si>
  <si>
    <t>pour l’organisation du « Festival Chapel for Europe » 2020 - voor de organisatie van het « Festival Chapel for Europe » 2020</t>
  </si>
  <si>
    <t>pour le « Manneken Peace » 2020 - voor de « Manneken Peace » 2020</t>
  </si>
  <si>
    <t>pour l’organisation de la 2ème édition du "Salon Iris Noir" - voor de organisatie van de 2e editie van het "Salon Iris Noir"</t>
  </si>
  <si>
    <t>pour le projet Fête de quartier Ambiorix - voor het wijkfeest Ambiorix</t>
  </si>
  <si>
    <t>Cité Modèle-Modelwijk</t>
  </si>
  <si>
    <t>pour l’organisation du projet "Les Jeudis en Fête" - voor de organisatie van het project “Les Jeudis en fête”</t>
  </si>
  <si>
    <t>l'ilot - 't eilandje</t>
  </si>
  <si>
    <t>pour les Journées du Matrimoine - voor « les Journées du Matrimoine »</t>
  </si>
  <si>
    <t xml:space="preserve">pour l’organisation de l'événement "Dia de Muertos" édition 2020 - voor de organisatie van het evenement "Dia de Muertos" 2020 editie </t>
  </si>
  <si>
    <t>pour l’organisation du Festival " Boulevard du Polar 2020 " - voor de organisatie van het Festival "Boulevard du Polar 2020"</t>
  </si>
  <si>
    <t xml:space="preserve">pour le FrancoFaune 2020 Festival - voor de Festival FrancoFaune 2020 </t>
  </si>
  <si>
    <t xml:space="preserve">pour l’organisation du « Festival SIGNAL » 2020 - voor de organisatie van het « Festival SIGNAL » 2020 </t>
  </si>
  <si>
    <t>Entrez Lire-Passa Porta FR</t>
  </si>
  <si>
    <t xml:space="preserve">pour l’organisation du « Festival Passa Porta » 2020 - voor de organisatie van het « Festival Passa Porta » 2020 </t>
  </si>
  <si>
    <t>pour l’organisation de la « Fête des Lumières » 2020 - voor de organisation van het « Brussels Bright Festival » 2020</t>
  </si>
  <si>
    <t>pour l’organisation du « Festival VKRS »- voor de organisatie van het «Festival VKRS »</t>
  </si>
  <si>
    <t>pour l’organisation du « Festival SOLIFEST » - voor de organisatie van het « Festival SOLIFEST »</t>
  </si>
  <si>
    <t>pour l’organisation du Cinéma - Festival « Elles Tournent » 2020 - voor de organisatie van de Cinema - Festival « Elles tournent » 2020;</t>
  </si>
  <si>
    <t>pour « La Parade de Carnaval du Quartier Nord » - voor de organisatie van « De Carnaval Parade in de Noordwijk »</t>
  </si>
  <si>
    <t xml:space="preserve">pour l’organisation du « Brussels Piano Festival » 2020 - voor de organisatie van het « Brussels Piano Festival » 2020 </t>
  </si>
  <si>
    <t>pour l’organisation du « Festival Détours 2020 » + Les Cyphers - voor de organisatie van het « Festival Détours 2020 + Les Cyphers »</t>
  </si>
  <si>
    <t>pour l’organisation du « Festival belge de la chanson estudiantine » 2020 - voor de organisatie van het « Festival belge de la chanson estudiantine » 2020</t>
  </si>
  <si>
    <t>pour l’organisation du « Brussels Art Film Festival » 2020 - voor de organisatie van het « Brussels Art Film Festival » 2020</t>
  </si>
  <si>
    <t>pour l'organisation de la Zinneke Parade 2020 - voor de organisatie van de Zinneke Parade 2020</t>
  </si>
  <si>
    <t xml:space="preserve">pour la représentation intergénérationnelle et la location d’un bus - voor de intergenerationele vertegenwoordiging en de huur van een bus </t>
  </si>
  <si>
    <t>pour l’organisation de l’événement « Carnaval d’Oruro 2020 » - voor het « Carnaval d’Oruro 2020 »</t>
  </si>
  <si>
    <t>Subsides complémentaires de fonctionnement - Aanvullende werkingstoelagen</t>
  </si>
  <si>
    <t>pour "séances de théâtre" - voor "theatersessies"</t>
  </si>
  <si>
    <t>pour "le Dimanche du Conte" - voor  "le Dimanche du Conte"</t>
  </si>
  <si>
    <t>pour l'organisation du Festival d'Orgue du Grand Béguinage - voor het evenement "Festival d'Orgue du Grand Béguinage"</t>
  </si>
  <si>
    <t>pour le projet "Tagad'Art Soin Soin" - voor het project "Tagad'Art Soin Soin"</t>
  </si>
  <si>
    <t>pour l’organisation de 3 récitals dans le cadre du projet "Thalie Envolée" - voor de organisatie van 3 recitals als onderdeel van het project "Thalie Envolée"</t>
  </si>
  <si>
    <t>subside complémentaire de fonctionnement - van de gewone begroting 2020 aan de vzw «Riches-Claires»</t>
  </si>
  <si>
    <t>pour l’organisation du projet "Tapage Nocturne" - voor de organisatie van het project "Tapage Nocturne"</t>
  </si>
  <si>
    <t xml:space="preserve">pour l’organisation du festival « Rock Around The Atomium » - voor de organisatie van het festival « Rock Around The Atomium » </t>
  </si>
  <si>
    <t>pour l’organisation du « Festival Congolisation 2020 » - voor de organisatie van het « Festival Congolisation 2020 »</t>
  </si>
  <si>
    <t>pour l’organisation du « Festival Tels Quels 2020 »-voor de organisatie van het « Festival Tels Quels 2020 »</t>
  </si>
  <si>
    <t>Bruxelles-Musées-Expositions-Brussel-Musea-Tentoonstelligen</t>
  </si>
  <si>
    <t>Bruxelles ses orgues-Brusselse Orgels</t>
  </si>
  <si>
    <t>Culture et Tourisme, Cathédrale des SS Michel et Gudule-Cultuur en Toerisme Sint-Michiels- en Sint-Goedelekathedraal</t>
  </si>
  <si>
    <t>Harmonie des Corps de Police de Bruxelles-Harmonie van de Politiekorpsen van Brussel</t>
  </si>
  <si>
    <t>76410-33101</t>
  </si>
  <si>
    <t>Divers bénéficiaires - meerdere begunstigden</t>
  </si>
  <si>
    <t>76410-33201</t>
  </si>
  <si>
    <t>76410-33202</t>
  </si>
  <si>
    <t>Bains de Bruxelles - Brusselse Zwem-en-Badinrichtigen</t>
  </si>
  <si>
    <t>Fédération belge de Rugby-Belgische Rugby Bond abrégéFBRB ou BRB ou FBR</t>
  </si>
  <si>
    <t>pour couvrir leur frais administratifs - om hun administratiekosten te dekken</t>
  </si>
  <si>
    <t>pour aménagements divers de la salle de boxe - voor diverse aanpassingen aan de bokszaal</t>
  </si>
  <si>
    <t>pour l'événement "Relais Givrés 2020" - voor het evenement "Relais Givrés 2020"</t>
  </si>
  <si>
    <t>pour le challenge "Jean DEVYS" - voor de uitdaging "Jean DEVYS"</t>
  </si>
  <si>
    <t>pour l'événement "Grand handicap d'hiver" - voor het evenement "Grand handicap d'hiver"</t>
  </si>
  <si>
    <t>pour le Championnat de Belgique en février 2020 - voor le het Belgisch Kampioenschap in februari 2020</t>
  </si>
  <si>
    <t>subside complémentaire de fonctionnement - aanvullende werkingsubsidie</t>
  </si>
  <si>
    <t>pour le développement de la durabilité dans le cadre des activités sportives durant Hello Summer - voor de ontwikkeling van duurzaamheid in sportactiviteiten tijdens Hello Summer</t>
  </si>
  <si>
    <t>pour l’organisation d'activités sportives durant l'été - voor de organisatie van sportactiviteiten in de zomer.</t>
  </si>
  <si>
    <t>pour l’organisation du projet « Physical Boxing Acting Club » - voor de organisatie van het project « Physical Boxing Acting Club »</t>
  </si>
  <si>
    <t>pour le projet «Onboard the Transcontinental, Brussels Première » - voor het project «Onboard the Transcontinental, Brussels</t>
  </si>
  <si>
    <t>pour l’organisation du tournoi « Indoor de Fit Five » - voor de organisatie van het toernooi « Indoor de Fit Five »</t>
  </si>
  <si>
    <t>pour les besoins en mobilité de cette asbl dans le cadre de ses actions - voor de mobiliteitsbehoeften van deze vzw in het kader van haar werking</t>
  </si>
  <si>
    <t>76442-33202</t>
  </si>
  <si>
    <t>76605-33101</t>
  </si>
  <si>
    <t>76605-33202</t>
  </si>
  <si>
    <t xml:space="preserve">Centre d'écologie urbaine - Centrum voor stadecologie </t>
  </si>
  <si>
    <t>Semaine de l'Arbre 2020 - Boomweek 2020</t>
  </si>
  <si>
    <t>configuration du dispositif d'essai à long terme réservoir tampon d'eau opensource.brussels près du chantier naval NEO - langdurige testopstelling configuratie waterbuffertank opensource.brussels ter hoogte van de werf NEO</t>
  </si>
  <si>
    <t>76708-33201</t>
  </si>
  <si>
    <t>Association Belge de Documentation en abrégé ABD - Belgische Vereniging voor Documentatie afgekort BVD</t>
  </si>
  <si>
    <t>76708-33202</t>
  </si>
  <si>
    <t>77010-33201</t>
  </si>
  <si>
    <t>Commission communautaire flamande - Vlaamse Gemeenschapscommissie</t>
  </si>
  <si>
    <t>pour la cotisation de la Erfgoedbank Bruxelles - als lidmaatschapsbijdrage voor de Erfgoedbank Brussel.</t>
  </si>
  <si>
    <t>77110-33202</t>
  </si>
  <si>
    <t xml:space="preserve"> Palais de Charles-Quint-Paleis van Keizer Karel</t>
  </si>
  <si>
    <t xml:space="preserve">Conseil Bruxellois des Musées - Brusselse Museumraad - Brusselse Museumraad - Conseil Bruxellois des Musées </t>
  </si>
  <si>
    <t>77203-43507</t>
  </si>
  <si>
    <t>77210-32101</t>
  </si>
  <si>
    <t>pour la publication de l’ouvrage « Le Bourgmestre de Bruxelles » - voor de publicatie van het boek « De Burgemeester van Brussel »</t>
  </si>
  <si>
    <t xml:space="preserve">pour l'événement « Nuit du Soir au Cirque Royal » - voor het evenement “Nuit du Soir au Cirque Royal” </t>
  </si>
  <si>
    <t>pour l'organisation du projet "culture together" - voor de organisaie van het projet "culture together"</t>
  </si>
  <si>
    <t>77210-33202</t>
  </si>
  <si>
    <t>pour l'exploitation du Vaux-Hall Summer - voor het bedrijf van Vaux-Hall Summer</t>
  </si>
  <si>
    <t>pour le projet « Culture en Rue » - voor het project « Culture en Rue »</t>
  </si>
  <si>
    <t>appel à projet KANGOUROE : pour le projet "THE VISIT" - projectoproep KANGOUROE : voor het project "THE VISIT"</t>
  </si>
  <si>
    <t>appel à projet KANGOUROE : pour le projet "TO BEE QUEEN" - projectoproep KANGOUROE : voor het project "TO BEE QUEEN"</t>
  </si>
  <si>
    <t>pour les frais d'exploitation - voor de exploitatiekosten</t>
  </si>
  <si>
    <t>pour la réalisation d'un enregistrement sur l’orgue du Sablon le 01-05-2020 - voor de realisatie van een opname op het orgel van de Zavel op 01-05-2020</t>
  </si>
  <si>
    <t>Pour "Marché Floral" - voor "Marché Floral"</t>
  </si>
  <si>
    <t>pour "semaine du Son 2020" - voor "semaine du Son 2020"</t>
  </si>
  <si>
    <t>pour "Goûter des Coeurs de Bois" - voor "Goûter des Coeurs de Bois"</t>
  </si>
  <si>
    <t>activités - activiteiten</t>
  </si>
  <si>
    <t>Pour « Ouvrez votre fenêtre » - voor « Ouvrez votre fenêtre »</t>
  </si>
  <si>
    <t>Pour « La Belle Hip Hop 2020 » - voor « La Belle Hip Hop 2020 »</t>
  </si>
  <si>
    <t>pour l'organisation du Festival interdisciplinaire Artonov 2020 - voor de organisatie van het evenement "Festival interdisciplinaire Artonov 2020"</t>
  </si>
  <si>
    <t xml:space="preserve">Parc des Expositions de Bruxelles-Tentoonstellingspark van Brussel-Brüsseler Messegelände-Brussels Exhibition Centre en abrégé Brussels Expo </t>
  </si>
  <si>
    <t>Lundi d'orgue-Orgel op Maandag</t>
  </si>
  <si>
    <t>“Interlitratour 2020 – ‘New beginnings’-- ‘een nieuw begin’ -- Nouveaux débuts”</t>
  </si>
  <si>
    <t>pour l’organisation de l’événement “Marolles Ma DiverCité" édition 2020 - voor de organisatie van het evenement “Marolles Ma DiverCité" editie 2020</t>
  </si>
  <si>
    <t>pour l’organisation du festival Offscreen 2020 - voor de organisatie van het “Festival Offscreen" 2020</t>
  </si>
  <si>
    <t>l’organisation de la fête de la soupe de Laeken - voor de organisatie van het Lakense Soepfeest</t>
  </si>
  <si>
    <t>pour l'événement "Brukmer Golden Artistic Awards 2020" - pour l'événement "Brukmer Golden Artistic Awards 2020"</t>
  </si>
  <si>
    <t xml:space="preserve">pour l'organisation du projet "Open Museum" - voor de organisatie van het project "Open Museum" </t>
  </si>
  <si>
    <t xml:space="preserve">pour l’organisation du Carnaval de la Senne 2020 - voor de organisatie van het Carnaval de la Senne 2020 </t>
  </si>
  <si>
    <t>pour l’organisation du festival « Balkan Traffic » édition 2020 - voor de organisatie van het festival « Balkan Traffic » editie 2020</t>
  </si>
  <si>
    <t>pour l’organisation de l’exposition « On the Move » - voor de organisatie van de tentoonstelling « On the Move »</t>
  </si>
  <si>
    <t>Théatre Royal de Toone-Centre folklorique de l'Ilot Sacré-Folklorisch Centrum Ilot Sacré-Les célèbres marionnettes folkloriques bruxelloises-De beroemde folklorische Brusselse marionetten-the famous brussels Folkloric marionnettes</t>
  </si>
  <si>
    <t>77210-43501</t>
  </si>
  <si>
    <t>Théâtre Royal de la Monnaie-Koninklijke Muntschouwburg</t>
  </si>
  <si>
    <t>77366-33201</t>
  </si>
  <si>
    <t>Organisation des villes du patrimoine mondial en abrégé OVPM-Organization of World Heritage Cities en ébrégé OWHC-Organización de las ciudades des Patrimonio Mundial en abrégé            OCPM</t>
  </si>
  <si>
    <t>77366-33202</t>
  </si>
  <si>
    <t>79001-33202</t>
  </si>
  <si>
    <t>83103-43501</t>
  </si>
  <si>
    <t>83103-43507</t>
  </si>
  <si>
    <t>83133-43501</t>
  </si>
  <si>
    <t>83143-43507</t>
  </si>
  <si>
    <t>84042-33202</t>
  </si>
  <si>
    <t>84201-33202</t>
  </si>
  <si>
    <t>"Activité théâtre: diversité &amp; antidiscrimination" - "Theater animatie: diversiteit &amp; antidiscriminatie"</t>
  </si>
  <si>
    <t>"Stage d'été pour les ado contre le racisme" - "Activité théâtre: diversité &amp; antidiscrimination"</t>
  </si>
  <si>
    <t>pour le projet "Open Museums" - voor het projet "Open Museums"</t>
  </si>
  <si>
    <t>pour le projet "Trans*mission" - voor het projet "Trans*mission"</t>
  </si>
  <si>
    <t xml:space="preserve"> Productions Associées - Verenigde Producties</t>
  </si>
  <si>
    <t>L'atelier marin - Maritiem atelier </t>
  </si>
  <si>
    <t>« Homography-Homografia 2020 »</t>
  </si>
  <si>
    <t xml:space="preserve">Les Jardins du 8ème jour - Nokto - De tuinen van de 8ste Dag - Nokto </t>
  </si>
  <si>
    <t>Accès et Mobilité Pour Tous-Toegankelijkheid en Mobiliteit voor Allen en abrégé AMT CONCEPT</t>
  </si>
  <si>
    <t>Maison de l’Initiative Citoyenne-Huis van de Burgerlijk Initiatief</t>
  </si>
  <si>
    <t>« Afar &lt;Schools-&gt; »</t>
  </si>
  <si>
    <t>Institut de recherche pour le développement de l'espace culturel européen-Onderzoekscentrum voor de ontwikkeling van Europeese Cultuurvomen sigles IRDECE OCOEC Logo IRDECOF</t>
  </si>
  <si>
    <t>pour organiser l'évènement annuel à l'occasion de la Journée des Roms - in het kader van Wereld Roma Dag</t>
  </si>
  <si>
    <t>« A jeu égal » - « Gelijkspel »</t>
  </si>
  <si>
    <t>« Dures à cuire » - « Hard te koken »</t>
  </si>
  <si>
    <t xml:space="preserve">« Be a generation Equality - Bruxelles Génération égalitaire pour 2030 » - " Be a generation
Equality – Brussel generatie gelijkheid tegen 2030" </t>
  </si>
  <si>
    <t>« Le genre à l’affiche » - « Gender in de kijker »</t>
  </si>
  <si>
    <t>« Sur les pavés, l’égalité » - « Gelijkheid op straat»</t>
  </si>
  <si>
    <t>« Les papas alliés pour l’égalité » - « Vaders strijden voor gelijkheid »</t>
  </si>
  <si>
    <t>"Pour l’égalité, on est détèr !" - «gedetermineerd voor
gelijkheid ! »</t>
  </si>
  <si>
    <t>La semaine de la Femme chez Arthis - De week van de vrouw bij Arthis</t>
  </si>
  <si>
    <t>pour le Festival "Rire Ensemble" - voor de Festival "Rire Ensemble"</t>
  </si>
  <si>
    <t>84201-43501</t>
  </si>
  <si>
    <t>« La semaine des droits des femmes à la Maison de Quartier Anneessens » - « De week van de vrouwenrechten in Buurthuis Anneessens »</t>
  </si>
  <si>
    <t>84210-33202</t>
  </si>
  <si>
    <t>84407-33202</t>
  </si>
  <si>
    <t xml:space="preserve">Subs. services privés aide familles - Toelagen aan private diensten voor gezinshulp    </t>
  </si>
  <si>
    <t>84457-33202</t>
  </si>
  <si>
    <t xml:space="preserve">Service d'Aide aux Seniors bruxellois - Dienst voor Hulp aan Brusselse Senioren </t>
  </si>
  <si>
    <t>84497-32101</t>
  </si>
  <si>
    <t>pour former les puéricultrices à lire des contes aux enfants - voor de opleiding van de kindbegleidsters voor het vertellen van verhaaltje</t>
  </si>
  <si>
    <t>84497-33202</t>
  </si>
  <si>
    <t>Prestations pour l'année 2020 - Voor presataties voor het jaar 2020</t>
  </si>
  <si>
    <t>Prestations pour l’année 2020 - Voor prestaties voor het jaar 2020</t>
  </si>
  <si>
    <t>pour l’accueil du baby-corner du service de la Petite Enfance lors des plaisirs d’hiver - voor het onthaal van de baby-corner van de dienst van het Jonge Kind tijdens winterpret</t>
  </si>
  <si>
    <t>85103-43507</t>
  </si>
  <si>
    <t>85109-33202</t>
  </si>
  <si>
    <t xml:space="preserve">Agence locale pour l'Emploi de la Ville de Bruxelles-Plaatselijk Werkgelegenheidsagentschap van de stad Brussel
</t>
  </si>
  <si>
    <t>85142-33202</t>
  </si>
  <si>
    <t>87106-43501</t>
  </si>
  <si>
    <t>87108-33201</t>
  </si>
  <si>
    <t>Fédération pour la coordination des services de santé mentale bicommunautaires-Federatie voor de Coördinatie van de Bicommunautaire Diensten voor Geestelijke Gezondheidszorg</t>
  </si>
  <si>
    <t>87203-43501</t>
  </si>
  <si>
    <t>Centre Hospitalier Universitaire de Bruxelles en abrégé C.H.U. BXL- Universair Ziekenhuiscentrum Brussel in het kort U.Z.C. Brussel</t>
  </si>
  <si>
    <t>87203-43507</t>
  </si>
  <si>
    <t>ASSOCIATION HOSPITALIERE DE BRUXELLES - HOPITAL UNIVERSITAIRE DES ENFANTS REINE FABIOLA en abrégé ASSOCIATION HOSPITALIERE - H.U.D.E.R.F.- ZIEKENHUISVERENIGING VAN BRUSSEL - UNIVERSITAIR KINDERZIEKENHUIS KONINGIN FABIOLA afgekort AFGEKORT : ZIEKENHUISVERENIGING - U.K.Z.K.F.</t>
  </si>
  <si>
    <t>Association Hospitalière de Bruxelles - Centre Hospitalier Universitaire Saint-Pierre en abrégé Association Hospitalière de Bruxelles - C.H.U. Saint-Pierre-Ziekenhuisvereniging van Brussel -Universitair Verplegingscentrum Sint-Pieter afgekort Ziekenhuisvereniging van Brussel UVC Sint-Pieter</t>
  </si>
  <si>
    <t>Association hospitalière de Bruxelles-Centre Hospitalier Universitaire jules BORDET en abrégé Institut Jules Bordet- Ziekenhuisvereniging vanBrussel - Universitair Verplegengscentrum Jules Bordet afgekort Instituut Jules Bordet</t>
  </si>
  <si>
    <t>Association Hospitalière de Bruxelles et de Schaerbeek - Centre Hospitalier Universitaire Brugmann en abr Association Hospitalière C.H.U. Brugmann-Ziekenhuisvereniging van Brussel en van Schaarbeek - Universitaire Verplegingscentrum Brugmann afgekort Ziekenhuisvereniging U.V.C. Brugmann</t>
  </si>
  <si>
    <t>87506-33202</t>
  </si>
  <si>
    <t>87605-33101</t>
  </si>
  <si>
    <t>pour l'achat et le remplacement de plantes vivaces, biannuelles et annuelles pour bacs privés rue le Corrège - voor de aankoop en vervanging van vaste planten, tweejaarlijkse en jaarlijkse voor privé-bakken in de Correggiostraat</t>
  </si>
  <si>
    <t>permettant la réalisation et l'installation de bacs à fleurs sur une longueur de 12m le long du mur aveugle de la rue Beffroi - voor de realisatie en de installatie van bloembakken op een lengte van 12m langs de blinde wand van de Beffroistraat</t>
  </si>
  <si>
    <t xml:space="preserve">pour l'achat de plantes et matériel pour les bacs à plantes dans la rue des Artistes - voor de aankoop van planten en materiaal voor de plantenbakken in de Kunstenaarsstraat </t>
  </si>
  <si>
    <t>pour l'extension du potager collectif dénommé "Moespot Steyls" - voor de uitbreiding van de collectieve moestuin genoemd "Moespot Steyls"</t>
  </si>
  <si>
    <t>87605-33201</t>
  </si>
  <si>
    <t>87605-33202</t>
  </si>
  <si>
    <t>pour l'organisation d'un ramassage des déchets par les commerçants du centre-ville de Bruxelles - voor de organisatie van de inzameling van afval door de handelaars van het centrum van Brussel</t>
  </si>
  <si>
    <t>permettant à 4 écoles Bruxelloises reprises dans la liste des établissements à discrimination positive d'accueillir la pièce de théâtre "Brandon" - om 4 Brusselse scholen die op de lijst van positief gediscrimineerde scholen in staat te stellen het toneelstuk "Brandon" gratis te kunnen organiseren</t>
  </si>
  <si>
    <t>en vue de financer des toilettes temporaires et leur surveillance, les campagnes de sensibilisation ainsi que l'introduction de gobelets durables et réutilisables - om bijkomende toiletten en bewaking ervan te financieren alsook de sensibiliseringscampagne en de introductie van duurzame en herbruikbare bekers</t>
  </si>
  <si>
    <t>pour la végétalisation rue d'Ophem - voor de herbegroeiing van de Ophemstraat.-</t>
  </si>
  <si>
    <t>permettant à 5 écoles Bruxelloises reprises dans la liste des établissements à discrimination positive d'accueillir la pièce de théâtre "Brandon" - om 5 Brusselse scholen die op de lijst van positief gediscrimineerde scholen in staat te stellen het toneelstuk "Brandon" gratis te kunnen organiseren</t>
  </si>
  <si>
    <t>pour l'obtention d'une presse à balle Compact 3120 - voor het bekomen van een ballenpers Compact
3120</t>
  </si>
  <si>
    <t xml:space="preserve">pour l'achat de pinces pour ramasser les déchets sur un espace public - voor de aankoop van een tang voor het opruimen van afval </t>
  </si>
  <si>
    <t>pour le tri des déchets lors des Plaisirs d'Hiver 2019 - voor het sorteren van het afval tijdens de Winter Pret 2019</t>
  </si>
  <si>
    <t>87807-32101</t>
  </si>
  <si>
    <t>Intercommunale d'inhumation-intercommunale Voor Teraardebestelling</t>
  </si>
  <si>
    <t>87807-33202</t>
  </si>
  <si>
    <t>invitant un petit groupe d'auditeurs à partager ensemble un moment d"écoute dans les lieux particuliers. - luistervoorstellingen van radiostukken, voor een kleine groep toehoorders om samen een luistermoment te delen op bijzondere plaatsen</t>
  </si>
  <si>
    <t xml:space="preserve">subside complémentaire- bijkomende subsidie </t>
  </si>
  <si>
    <t>Laeken Découverte - Op ontdekking in Laken</t>
  </si>
  <si>
    <t>87906-33202</t>
  </si>
  <si>
    <t>pour l'organisation de « Bruxelles, Capitale mondiale de l’Action et de
l’Innovation en faveur du Climat » - voor de organisatie van “Brussel, Wereldhoofdstad van Actie en Innovatie voor het Klimaat”</t>
  </si>
  <si>
    <t>pour l'organisation du salon HOPE - voor de organisatie van de HOPE salon</t>
  </si>
  <si>
    <t>pour l'achat de trois kits de bacs à compost en plastique recyclé en remplacement des anciens bacs en bois détériorés - voor de aankoop van drie sets van gerecycleerde plastic compostbakken
ter vervanging van de oude, beschadigd houten bakken</t>
  </si>
  <si>
    <t>87966-33201</t>
  </si>
  <si>
    <t>Energy Cities - Energie-Cités</t>
  </si>
  <si>
    <t>93006-33201</t>
  </si>
  <si>
    <t>Ordre Belge des Géomètres - Experts-Belgische Orde van Landmeters - Experten</t>
  </si>
  <si>
    <t>93006-33202</t>
  </si>
  <si>
    <t>pour l’organisation d’une promenade artistique (L)OST in PeriFeria , un projet photo avec le photographe Bertrand Cavalier et le projet de sensibilisation sur le réchauffement climatique dans la Ville Déluge-Désert sur le territoire de la Ville - voor de
organisatie van een artistieke wandeling (L)OST in PeriFeria, een fotoproject met  fotograaf Bertrand Cavalier en het project ter sensiblisering van  klimaatopwarming in de stad Déluge-Désert op het territorium van de Stad</t>
  </si>
  <si>
    <t>93022-33101</t>
  </si>
  <si>
    <t>93022-33202</t>
  </si>
  <si>
    <t>"Frigo pour tous", localisé sur le territoire de la Ville de Bruxelles et 7ème lauréat de l’appel à initiatives citoyennes 2020 organisé dans le cadre du Contrat de Rénovation urbaine CRU1 - "Frigo pour tous", gelegen op het grondgebied van de Stad Brussel en 7de laureaat van de oproep tot burgerinitiatieven georganiseerd in ket kader van het Stadsvernieuwingscontract</t>
  </si>
  <si>
    <t>93022-43501</t>
  </si>
  <si>
    <t>Programme d'insertion socioprofessionnelle - Socioprofessionneel inschakelingsprogramma</t>
  </si>
  <si>
    <t>93042-43501</t>
  </si>
  <si>
    <t xml:space="preserve">10491-52252 </t>
  </si>
  <si>
    <t>14003-52252</t>
  </si>
  <si>
    <t>52009-52252</t>
  </si>
  <si>
    <t>Entreprendre.Brucity, Promotion des commerces et entreprises de la Ville de Bruxelles - Ondernemen.Brucity, Promotie van de handels en ondernemingen van de stad Brussel</t>
  </si>
  <si>
    <t>56110-52252</t>
  </si>
  <si>
    <t>76110-52252</t>
  </si>
  <si>
    <t>76210-43501</t>
  </si>
  <si>
    <t>pour l’organisation de l'Atelier des Ecritures contemporaines - voor de organisatie van een atelier van hedendaagse schrijfworkshops.</t>
  </si>
  <si>
    <t>76210-52252</t>
  </si>
  <si>
    <t xml:space="preserve">pour l'acquisition d’équipement technique pour l’aménagement de l’ancienne Gare de Laeken. - voor de aankoop van technische uitrusting voor het oude station van Laken </t>
  </si>
  <si>
    <t>Palais de Charles-Quint  -  Paleis van Keizer Karel</t>
  </si>
  <si>
    <t>pour la maintenance du gradin et l’ajouts de strapontins dans la salle Viala - voor het onderhoud van de tribune en de toevoeging van klapstoelen in de Vialazaal</t>
  </si>
  <si>
    <t xml:space="preserve">pour la mise aux normes du grill technique de la Chapelle - voor het upgraden van de technische grill van de Kapel </t>
  </si>
  <si>
    <t xml:space="preserve">Le Foyer Laekenois - Lakense Haard en abrégé FLH </t>
  </si>
  <si>
    <t>76410-52252</t>
  </si>
  <si>
    <t>pour le remplacement du treuil électrique de basket - voor de vervanging van de elektrische haspel van het basketpaneel</t>
  </si>
  <si>
    <t>pour l’achat de 40 casiers - voor de aankoop van 40 kluisjes</t>
  </si>
  <si>
    <t>pour l'achat de matériel pour les Vacances Sportives  - voor de aankoop van uitrusting voor de Sportvakanties</t>
  </si>
  <si>
    <t>pour l'achat de matériel (remorque: 2.495,70 et un rack pour le rangement des dériveurs: 798,00 EUR) - voor de aankoop van uitrusting (trailer: 2.495,70 euro en een rek voor de opslag van de vaartuigen: 798,00 euro).</t>
  </si>
  <si>
    <t>pour l’achat de materiel; 10 sacs de frappe et du matériel de protection (GEN2 receiver + transmitter) - voor de aankoop van uitrusting; 10 bokszakken en beschermende uitrusting (GEN2 receiver + transmitter)</t>
  </si>
  <si>
    <t>pour l'achat de matériel de protection - voor de aankoop van beschermingsmateriaal</t>
  </si>
  <si>
    <t>pour l'achat de matériel pour le Brussels Boxing Academy (ring gonflable, cargo bike et 10 sacs de frappe) - voor de aankoop van materiaal voor de Brussels Boxing Academy</t>
  </si>
  <si>
    <t>pour l’achat de matériel de gymnastique - voor de aankoop van gymanstiek materieel</t>
  </si>
  <si>
    <t>pour l’achat de gobelets recyclables - voor de aankoop van terugwinbaar bekers</t>
  </si>
  <si>
    <t>77110-52252</t>
  </si>
  <si>
    <t>84407-52252</t>
  </si>
  <si>
    <t>Accueil et Rencontre Bruxellois autour de l'Enfance en abrégé A.R.BR.E-Brusselse Opvang en samenkomst omtrent het jonge kind afgekort B.O.S.</t>
  </si>
  <si>
    <t>85109-52252</t>
  </si>
  <si>
    <t>87906-51251</t>
  </si>
  <si>
    <t>87906-52251</t>
  </si>
  <si>
    <t>87906-52252</t>
  </si>
  <si>
    <t>Subside d'investissement dans le cadre d'un projet-pilote en lien avec les primes vertes-environnementales - Investeringssubsidie in het kader van een pilootproject in verband met groene (milieu)premies</t>
  </si>
  <si>
    <t>93006-51252</t>
  </si>
  <si>
    <t>Le Logement Bruxellois-De Brusselse Woning</t>
  </si>
  <si>
    <t>93006-52252</t>
  </si>
  <si>
    <t>pour des visites guidées et promotion patrimoniale des espaces verts de Laeken - voor begeleide bezoeken en de promotie van het patrimonium van de groene zones te Laken</t>
  </si>
  <si>
    <t>Initiatives durables - Initiatieven voor duurzaamheid</t>
  </si>
  <si>
    <t>solde subside - subsidiesaldo</t>
  </si>
  <si>
    <t>La Semaine du Son - de week van de klank</t>
  </si>
  <si>
    <t xml:space="preserve">Balkan Traffic </t>
  </si>
  <si>
    <t>Zomerscholen - écoles d'été</t>
  </si>
  <si>
    <t xml:space="preserve"> hybridation - Hybridisering</t>
  </si>
  <si>
    <t xml:space="preserve"> Muziek Academie -  Académie de musique</t>
  </si>
  <si>
    <t xml:space="preserve"> Octaves de la Musique - Octaves van de muziek</t>
  </si>
  <si>
    <t>Fuel for Schools</t>
  </si>
  <si>
    <t>5hoek voor Anderstalige Nieuwkomers - pentagone pour  pour les nouveaux arrivants parlant une langue étrangère</t>
  </si>
  <si>
    <t>Tropicana</t>
  </si>
  <si>
    <t>Abstrahø school</t>
  </si>
  <si>
    <t>Debateville Muntpunt</t>
  </si>
  <si>
    <t>Bewogen Festival</t>
  </si>
  <si>
    <t>projet “Fiets uit je kot! Kom uit je kot!”- project “Fiets uit je kot! Kom uit je kot!”</t>
  </si>
  <si>
    <t>projet “Talent in spotlight” - project “Talent in spotlight”</t>
  </si>
  <si>
    <t>projet “Artistieke kansen voor iedereen” - project “Artistieke kansen voor iedereen”</t>
  </si>
  <si>
    <t>projet “Witloof! Harens Goud | L’Or de Haren (4e editie)” - project  “Witloof! Harens Goud | L’Or de Haren (4e editie)”</t>
  </si>
  <si>
    <t>projet “Dag van de samenhorigheid” -   project “Dag van de samenhorigheid”</t>
  </si>
  <si>
    <t xml:space="preserve">Move and pick it up </t>
  </si>
  <si>
    <t>projet - project  “TOOGENBLIK, Haren zonder drempels”</t>
  </si>
  <si>
    <t>projet - project   “Onze Anneessenswijk telt mee”</t>
  </si>
  <si>
    <t>Brusselsspeaks</t>
  </si>
  <si>
    <t xml:space="preserve">Urban Heat Island Trainer </t>
  </si>
  <si>
    <t>projet - project   "GAG"</t>
  </si>
  <si>
    <t>projet - project   “Recup kledij met de wijk”</t>
  </si>
  <si>
    <t>projet - project   “Bockstael: een goeie miks 2.0”</t>
  </si>
  <si>
    <t>projet - project   “Muziek maakt mensen blij&amp;(On)bekend talent &amp; Creatief met houtafval”</t>
  </si>
  <si>
    <t>projet - project   “Buurt in beweging”</t>
  </si>
  <si>
    <t>projet - project   "Match – International Women’s Day 2020"</t>
  </si>
  <si>
    <t>projet - project   “200 jaar Nederlandstalig Onderwijs in Brussel”</t>
  </si>
  <si>
    <t>projet - project   “Bruggen bouwen en banden smeden”</t>
  </si>
  <si>
    <t>projet - project   "2020: Een geschiedenis van 200 jaar Nederlandstalig onderwijs in Brussel”</t>
  </si>
  <si>
    <t xml:space="preserve"> projets en lien avec les plans d'actions égalité des chances- projecten in overeenkomst met de actieplannen gelijke kansen</t>
  </si>
  <si>
    <t>Mothers and Daughters a trans and lesbian bar</t>
  </si>
  <si>
    <t>Spring Edition 2020</t>
  </si>
  <si>
    <t>projet - project «Le 8ème groupe »</t>
  </si>
  <si>
    <t>No means no</t>
  </si>
  <si>
    <t>projet - project  "Queer mais trash"</t>
  </si>
  <si>
    <t xml:space="preserve"> Festival Pink Screens </t>
  </si>
  <si>
    <t>projet - project  «Go to Gyneco!»</t>
  </si>
  <si>
    <t>projet - project  « Pride Festival »</t>
  </si>
  <si>
    <t>projet - project  « Libercity »</t>
  </si>
  <si>
    <t>projet - project  «Safe Community Spaces»</t>
  </si>
  <si>
    <t>Festival "Tous les genres sont dans la culture"</t>
  </si>
  <si>
    <t xml:space="preserve">Passion Day </t>
  </si>
  <si>
    <t xml:space="preserve">projet - project  « Courts mais Trash – Female Trouble » </t>
  </si>
  <si>
    <t>Ciné-débat sur le travail décent et particulièrement sur le paiement d’un salaire vital pour les travailleurs de l'habillement - Filmdebat over het thema waardig werk met name over de betaling van een leefbaar loon voorarbeiders in de textielindustrie.</t>
  </si>
  <si>
    <t>Octroie d'une prime unique pour l'année 2020 - Toekenning van een eenmalige premie voor 2020 (CIRC2020-14)</t>
  </si>
  <si>
    <t>pour la mise en place d'un package "famille" pour redécouvrir le centre historique (restaurant, dessert chez un chocolatier, visite du musée choco story et balade en calèche) - voor een "familie"-arrangement om het historische centrum te herontdekken (restaurant, dessert in een chocoladewinkel, bezoek aan het chocoladeverhaalmuseum en een ritje in een paardenkoets), toekennen</t>
  </si>
  <si>
    <t xml:space="preserve"> pour le plan de relance - voor economisch heropstart</t>
  </si>
  <si>
    <t>appel à projet KANGOUROE : pour le projet "WHAT THE GOD FOR REAL" - projectoproep KANGOUROE : voor het project "WHAT THE GOD FOR REAL"</t>
  </si>
  <si>
    <t>appel à projet KANGOUROE : pour le projet "ORGASMES(S)" - projectoproep KANGOUROE : voor het project "ORGASMES(S)"</t>
  </si>
  <si>
    <t>appel à projet KANGOUROE : pour le projet "CHRONOS" - projectoproep KANGOUROE : voor het project "CHRONOS"</t>
  </si>
  <si>
    <t>pour l'organisation d'activités de promotion du néerlandais des jeunes multilingues à Bruxelles et Laeken - voor de organisatie van activiteiten die het Nederlands bevorderen van meertalige jongeren in Brussel en Laken</t>
  </si>
  <si>
    <t>Cotisation de membre au CFFB -
Lidmaattschapsbijdrage aan "CFFB"</t>
  </si>
  <si>
    <t>pour son fonctionnement - voor werkingstoelage</t>
  </si>
  <si>
    <t>« Nouvelles masculinités : dégenrons-nous ! » - « Nieuwe vormen van mannelijkheid : laten we ontgenderen ! »</t>
  </si>
  <si>
    <t>le Festival Vivre Ensemble le vendredi 28 août 2020 - voor de organisatie van het Festival Samen Leven op vrijdag 28 augustus 2020</t>
  </si>
  <si>
    <t xml:space="preserve">pour une initiative citoyenne test visant à mettre à disposition de différents bénéficiaires les eaux souterraines pompées sur un chantier - voor een burgerinitiatief test om het grondwater dat op een bouwwerf wordt gepompt, ter beschikking te stellen van verschillende begunstigden  </t>
  </si>
  <si>
    <t>pourl’étude et la conception lumière pour le renouvellement de l’éclairage du site archéologique du Coudenberg - voor de studie en het ontwerp voor de vernieuwing van de verlichting van de archeologische site van Coudenbergh</t>
  </si>
  <si>
    <t>pour des travaux d'aménagements (rafraîchissement des locaux,...) et d'équipements techniques divers pour les 3 centres sportifs (NOH, Laeken et Bruxelles) - voor inrichtingswerkzaamheden (verbouwing van de lokalen,...) en diverse technische uitrustingen voor de 3 sportcentra (NOH, Laken en Brussel)</t>
  </si>
  <si>
    <t>pour la réalisation de travaux de sécurisation au 118 rue Fransman - voor de uitvoering van veiligheidswerken Fransmanstraat 118</t>
  </si>
  <si>
    <t>RainbowAmbassadors dans les centres de soins - ainbowAmbassadors in de woonzorgcentra</t>
  </si>
  <si>
    <t>“Move eachothers potential”</t>
  </si>
  <si>
    <t>Pérennisation Contrat de quartier Jardin aux fleurs et Rempart des moines - Duurzaamheid wijkcontracten Bloemenhof en Papenvest</t>
  </si>
  <si>
    <t>projet pilote de dépistage du diabète et risque cardiovasculaire en officine - voor het Care-test project: een proefproject voor diabetes- en cardiovasculaire risicoscreening in de apotheek</t>
  </si>
  <si>
    <t>Salon du Chocolat : Organisation du Salon du Chocolat - Organisatie van het evenement "Salon du Chocolat"</t>
  </si>
  <si>
    <t>pour le travail fourni et les frais engagés en vue de l’édition 2020 des Nocturnes du Sablon qui ont finalement été annulés - voor het afgeleverde werk en de gemaakte kosten voor de editie 2020 van “De Nocturnes van de Zavel” die werden geanuleerd</t>
  </si>
  <si>
    <t>pour payer le solde de leur subside suite à une erreur adminsitrative de clôture de l'engagement initial - om het saldo van hun subsidie uit betalen na een adminisitratieve fout waarbij de initiële aanwending werd afgesloten</t>
  </si>
  <si>
    <t>en soutien au projet citoyen "Fête des Lumières" - ter ondersteuning van het burgerinitiatief " Lichtfestival"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</si>
</sst>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 #,##0.00_ ;_ * \-#,##0.00_ ;_ * &quot;-&quot;??_ ;_ @_ "/>
    <numFmt numFmtId="166" formatCode="#,##0.00\ &quot;BF&quot;;[Red]\-#,##0.00\ &quot;BF&quot;"/>
  </numFmts>
  <fonts count="38" x14ac:knownFonts="1">
    <font>
      <sz val="11"/>
      <color theme="1"/>
      <name val="Calibri"/>
      <family val="2"/>
      <scheme val="minor"/>
    </font>
    <font>
      <sz val="10"/>
      <name val="Arial"/>
      <family val="2"/>
    </font>
    <font>
      <sz val="10"/>
      <name val="Arial"/>
      <family val="2"/>
    </font>
    <font>
      <sz val="11"/>
      <color theme="1"/>
      <name val="Calibri"/>
      <family val="2"/>
      <scheme val="minor"/>
    </font>
    <font>
      <b/>
      <sz val="18"/>
      <color theme="3"/>
      <name val="Cambria"/>
      <family val="2"/>
      <scheme val="maj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0"/>
      <name val="Helv"/>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0"/>
      <color rgb="FF9C0006"/>
      <name val="Arial"/>
      <family val="2"/>
    </font>
    <font>
      <sz val="10"/>
      <name val="Arial"/>
      <family val="2"/>
    </font>
    <font>
      <sz val="10"/>
      <name val="Arial"/>
      <family val="2"/>
    </font>
    <font>
      <sz val="10"/>
      <name val="Arial"/>
      <family val="2"/>
    </font>
    <font>
      <b/>
      <sz val="10"/>
      <name val="Arial"/>
      <family val="2"/>
    </font>
    <font>
      <sz val="10"/>
      <name val="Arial"/>
      <family val="2"/>
    </font>
    <font>
      <sz val="8"/>
      <name val="Calibri"/>
      <family val="2"/>
      <scheme val="minor"/>
    </font>
    <font>
      <sz val="11"/>
      <name val="Arial"/>
      <family val="2"/>
    </font>
    <font>
      <sz val="9"/>
      <name val="Arial"/>
      <family val="2"/>
    </font>
  </fonts>
  <fills count="32">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theme="0"/>
        <bgColor indexed="64"/>
      </patternFill>
    </fill>
    <fill>
      <patternFill patternType="solid">
        <fgColor rgb="FFFFC7CE"/>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2159">
    <xf numFmtId="0" fontId="0" fillId="0" borderId="0"/>
    <xf numFmtId="0" fontId="2"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6" fillId="7" borderId="0" applyNumberFormat="0" applyBorder="0" applyAlignment="0" applyProtection="0"/>
    <xf numFmtId="0" fontId="17" fillId="22" borderId="0" applyNumberFormat="0" applyBorder="0" applyAlignment="0" applyProtection="0"/>
    <xf numFmtId="9" fontId="1" fillId="0" borderId="0" applyFont="0" applyFill="0" applyBorder="0" applyAlignment="0" applyProtection="0"/>
    <xf numFmtId="0" fontId="15" fillId="8" borderId="0" applyNumberFormat="0" applyBorder="0" applyAlignment="0" applyProtection="0"/>
    <xf numFmtId="0" fontId="19" fillId="20" borderId="10" applyNumberFormat="0" applyAlignment="0" applyProtection="0"/>
    <xf numFmtId="0" fontId="1" fillId="0" borderId="0"/>
    <xf numFmtId="0" fontId="21" fillId="0" borderId="0" applyNumberFormat="0" applyFill="0" applyBorder="0" applyAlignment="0" applyProtection="0"/>
    <xf numFmtId="0" fontId="11"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22" fillId="0" borderId="11" applyNumberFormat="0" applyFill="0" applyAlignment="0" applyProtection="0"/>
    <xf numFmtId="166" fontId="10" fillId="0" borderId="0" applyFont="0" applyFill="0" applyBorder="0" applyAlignment="0" applyProtection="0"/>
    <xf numFmtId="0" fontId="20" fillId="21" borderId="6"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1" fillId="0" borderId="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9" fontId="1" fillId="0" borderId="0" applyFon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5" fillId="0" borderId="0" applyNumberFormat="0" applyFill="0" applyBorder="0" applyAlignment="0" applyProtection="0"/>
    <xf numFmtId="0" fontId="26" fillId="20" borderId="12" applyNumberFormat="0" applyAlignment="0" applyProtection="0"/>
    <xf numFmtId="0" fontId="26" fillId="23" borderId="12" applyNumberFormat="0" applyAlignment="0" applyProtection="0"/>
    <xf numFmtId="0" fontId="27" fillId="0" borderId="13" applyNumberFormat="0" applyFill="0" applyAlignment="0" applyProtection="0"/>
    <xf numFmtId="0" fontId="1" fillId="24" borderId="14" applyNumberFormat="0" applyFont="0" applyAlignment="0" applyProtection="0"/>
    <xf numFmtId="0" fontId="20" fillId="21" borderId="6" applyNumberFormat="0" applyAlignment="0" applyProtection="0"/>
    <xf numFmtId="0" fontId="18" fillId="22" borderId="12" applyNumberFormat="0" applyAlignment="0" applyProtection="0"/>
    <xf numFmtId="0" fontId="27" fillId="0" borderId="13" applyNumberFormat="0" applyFill="0" applyAlignment="0" applyProtection="0"/>
    <xf numFmtId="0" fontId="15" fillId="8" borderId="0" applyNumberFormat="0" applyBorder="0" applyAlignment="0" applyProtection="0"/>
    <xf numFmtId="0" fontId="18" fillId="11" borderId="12" applyNumberFormat="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7" fillId="22" borderId="0" applyNumberFormat="0" applyBorder="0" applyAlignment="0" applyProtection="0"/>
    <xf numFmtId="0" fontId="24" fillId="24" borderId="14" applyNumberFormat="0" applyFont="0" applyAlignment="0" applyProtection="0"/>
    <xf numFmtId="0" fontId="16" fillId="7" borderId="0" applyNumberFormat="0" applyBorder="0" applyAlignment="0" applyProtection="0"/>
    <xf numFmtId="0" fontId="11" fillId="0" borderId="0" applyNumberFormat="0" applyFill="0" applyBorder="0" applyAlignment="0" applyProtection="0"/>
    <xf numFmtId="0" fontId="22" fillId="0" borderId="11" applyNumberFormat="0" applyFill="0" applyAlignment="0" applyProtection="0"/>
    <xf numFmtId="0" fontId="19" fillId="20" borderId="10" applyNumberFormat="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9" fillId="20" borderId="10" applyNumberFormat="0" applyAlignment="0" applyProtection="0"/>
    <xf numFmtId="0" fontId="22" fillId="0" borderId="11"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6" fillId="20" borderId="12" applyNumberFormat="0" applyAlignment="0" applyProtection="0"/>
    <xf numFmtId="0" fontId="26" fillId="23" borderId="12" applyNumberFormat="0" applyAlignment="0" applyProtection="0"/>
    <xf numFmtId="0" fontId="1" fillId="24" borderId="14" applyNumberFormat="0" applyFont="0" applyAlignment="0" applyProtection="0"/>
    <xf numFmtId="0" fontId="18" fillId="22" borderId="12" applyNumberFormat="0" applyAlignment="0" applyProtection="0"/>
    <xf numFmtId="0" fontId="18" fillId="11" borderId="12" applyNumberFormat="0" applyAlignment="0" applyProtection="0"/>
    <xf numFmtId="0" fontId="24" fillId="24" borderId="14" applyNumberFormat="0" applyFont="0" applyAlignment="0" applyProtection="0"/>
    <xf numFmtId="0" fontId="22" fillId="0" borderId="11" applyNumberFormat="0" applyFill="0" applyAlignment="0" applyProtection="0"/>
    <xf numFmtId="0" fontId="19" fillId="20" borderId="10" applyNumberFormat="0" applyAlignment="0" applyProtection="0"/>
    <xf numFmtId="0" fontId="1" fillId="24" borderId="14" applyNumberFormat="0" applyFont="0" applyAlignment="0" applyProtection="0"/>
    <xf numFmtId="0" fontId="24" fillId="24" borderId="14"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3" fillId="0" borderId="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165" fontId="1" fillId="0" borderId="0" applyFon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22" fillId="0" borderId="11"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26" fillId="23" borderId="12" applyNumberFormat="0" applyAlignment="0" applyProtection="0"/>
    <xf numFmtId="0" fontId="6" fillId="3" borderId="2" applyNumberFormat="0" applyAlignment="0" applyProtection="0"/>
    <xf numFmtId="0" fontId="18" fillId="22" borderId="1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22" fillId="0" borderId="11" applyNumberFormat="0" applyFill="0" applyAlignment="0" applyProtection="0"/>
    <xf numFmtId="0" fontId="6" fillId="3" borderId="2" applyNumberFormat="0" applyAlignment="0" applyProtection="0"/>
    <xf numFmtId="0" fontId="7" fillId="0" borderId="3" applyNumberFormat="0" applyFill="0" applyAlignment="0" applyProtection="0"/>
    <xf numFmtId="0" fontId="19" fillId="20" borderId="10"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3" fillId="0" borderId="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26" fillId="20" borderId="1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8" fillId="11" borderId="1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24" borderId="14"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24" fillId="24" borderId="14" applyNumberFormat="0" applyFont="0" applyAlignment="0" applyProtection="0"/>
    <xf numFmtId="0" fontId="6" fillId="3" borderId="2" applyNumberFormat="0" applyAlignment="0" applyProtection="0"/>
    <xf numFmtId="0" fontId="19" fillId="20" borderId="10"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4" fillId="0" borderId="0" applyNumberFormat="0" applyFill="0" applyBorder="0" applyAlignment="0" applyProtection="0"/>
    <xf numFmtId="0" fontId="8" fillId="4" borderId="4" applyNumberFormat="0" applyAlignment="0" applyProtection="0"/>
    <xf numFmtId="0" fontId="3" fillId="0" borderId="0"/>
    <xf numFmtId="0" fontId="19" fillId="20" borderId="10" applyNumberFormat="0" applyAlignment="0" applyProtection="0"/>
    <xf numFmtId="0" fontId="22" fillId="0" borderId="11"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6" fillId="20" borderId="12" applyNumberFormat="0" applyAlignment="0" applyProtection="0"/>
    <xf numFmtId="0" fontId="26" fillId="23" borderId="12" applyNumberFormat="0" applyAlignment="0" applyProtection="0"/>
    <xf numFmtId="0" fontId="1" fillId="24" borderId="14" applyNumberFormat="0" applyFont="0" applyAlignment="0" applyProtection="0"/>
    <xf numFmtId="0" fontId="18" fillId="22" borderId="12" applyNumberFormat="0" applyAlignment="0" applyProtection="0"/>
    <xf numFmtId="0" fontId="18" fillId="11" borderId="12" applyNumberFormat="0" applyAlignment="0" applyProtection="0"/>
    <xf numFmtId="0" fontId="24" fillId="24" borderId="14" applyNumberFormat="0" applyFont="0" applyAlignment="0" applyProtection="0"/>
    <xf numFmtId="0" fontId="22" fillId="0" borderId="11" applyNumberFormat="0" applyFill="0" applyAlignment="0" applyProtection="0"/>
    <xf numFmtId="0" fontId="19" fillId="20" borderId="10" applyNumberFormat="0" applyAlignment="0" applyProtection="0"/>
    <xf numFmtId="0" fontId="3" fillId="0" borderId="0"/>
    <xf numFmtId="0" fontId="1" fillId="0" borderId="0"/>
    <xf numFmtId="9" fontId="3" fillId="0" borderId="0" applyFont="0" applyFill="0" applyBorder="0" applyAlignment="0" applyProtection="0"/>
    <xf numFmtId="0" fontId="3" fillId="0" borderId="0"/>
    <xf numFmtId="0" fontId="1"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26" fillId="20" borderId="12" applyNumberFormat="0" applyAlignment="0" applyProtection="0"/>
    <xf numFmtId="0" fontId="26" fillId="20" borderId="12" applyNumberFormat="0" applyAlignment="0" applyProtection="0"/>
    <xf numFmtId="0" fontId="26" fillId="23" borderId="12" applyNumberFormat="0" applyAlignment="0" applyProtection="0"/>
    <xf numFmtId="0" fontId="26" fillId="23" borderId="12" applyNumberFormat="0" applyAlignment="0" applyProtection="0"/>
    <xf numFmtId="0" fontId="1" fillId="24" borderId="14" applyNumberFormat="0" applyFont="0" applyAlignment="0" applyProtection="0"/>
    <xf numFmtId="0" fontId="1" fillId="24" borderId="14" applyNumberFormat="0" applyFont="0" applyAlignment="0" applyProtection="0"/>
    <xf numFmtId="0" fontId="1" fillId="24" borderId="14" applyNumberFormat="0" applyFont="0" applyAlignment="0" applyProtection="0"/>
    <xf numFmtId="0" fontId="18" fillId="22" borderId="12" applyNumberFormat="0" applyAlignment="0" applyProtection="0"/>
    <xf numFmtId="0" fontId="18" fillId="22" borderId="12" applyNumberFormat="0" applyAlignment="0" applyProtection="0"/>
    <xf numFmtId="0" fontId="18" fillId="11" borderId="12" applyNumberFormat="0" applyAlignment="0" applyProtection="0"/>
    <xf numFmtId="0" fontId="18" fillId="11" borderId="1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24" borderId="14" applyNumberFormat="0" applyFont="0" applyAlignment="0" applyProtection="0"/>
    <xf numFmtId="0" fontId="24" fillId="24" borderId="14" applyNumberFormat="0" applyFont="0" applyAlignment="0" applyProtection="0"/>
    <xf numFmtId="0" fontId="24" fillId="24" borderId="14" applyNumberFormat="0" applyFont="0" applyAlignment="0" applyProtection="0"/>
    <xf numFmtId="9" fontId="3" fillId="0" borderId="0" applyFont="0" applyFill="0" applyBorder="0" applyAlignment="0" applyProtection="0"/>
    <xf numFmtId="0" fontId="19" fillId="20" borderId="10" applyNumberFormat="0" applyAlignment="0" applyProtection="0"/>
    <xf numFmtId="0" fontId="19" fillId="20" borderId="10" applyNumberFormat="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19" fillId="20" borderId="10" applyNumberFormat="0" applyAlignment="0" applyProtection="0"/>
    <xf numFmtId="0" fontId="19" fillId="20" borderId="10" applyNumberFormat="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1"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2" borderId="2" applyNumberFormat="0" applyAlignment="0" applyProtection="0"/>
    <xf numFmtId="0" fontId="1" fillId="0" borderId="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24" borderId="18" applyNumberFormat="0" applyFont="0" applyAlignment="0" applyProtection="0"/>
    <xf numFmtId="0" fontId="1" fillId="24" borderId="18"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19" fillId="20" borderId="15"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26" fillId="23" borderId="17"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24" fillId="24" borderId="18"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4" fillId="24" borderId="18" applyNumberFormat="0" applyFont="0" applyAlignment="0" applyProtection="0"/>
    <xf numFmtId="0" fontId="18" fillId="22" borderId="17"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26" fillId="20" borderId="17"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22" fillId="0" borderId="16" applyNumberFormat="0" applyFill="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1" fillId="24" borderId="18"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2" fillId="0" borderId="16" applyNumberFormat="0" applyFill="0" applyAlignment="0" applyProtection="0"/>
    <xf numFmtId="0" fontId="9" fillId="0" borderId="0" applyNumberFormat="0" applyFill="0" applyBorder="0" applyAlignment="0" applyProtection="0"/>
    <xf numFmtId="0" fontId="19" fillId="20" borderId="15"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26" fillId="20" borderId="17"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0"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0"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22" fillId="0" borderId="16"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9" fillId="20" borderId="10"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9" fillId="20" borderId="10"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9" fillId="20" borderId="10"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8" fillId="22"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0" applyNumberFormat="0" applyAlignment="0" applyProtection="0"/>
    <xf numFmtId="0" fontId="26" fillId="23" borderId="17"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2" fillId="0" borderId="16" applyNumberFormat="0" applyFill="0" applyAlignment="0" applyProtection="0"/>
    <xf numFmtId="0" fontId="19" fillId="20" borderId="15" applyNumberFormat="0" applyAlignment="0" applyProtection="0"/>
    <xf numFmtId="0" fontId="24" fillId="24" borderId="18"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 fillId="5" borderId="5" applyNumberFormat="0" applyFont="0" applyAlignment="0" applyProtection="0"/>
    <xf numFmtId="0" fontId="22" fillId="0" borderId="20"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22" fillId="0" borderId="16"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26" fillId="23" borderId="17" applyNumberFormat="0" applyAlignment="0" applyProtection="0"/>
    <xf numFmtId="0" fontId="6" fillId="3" borderId="2" applyNumberFormat="0" applyAlignment="0" applyProtection="0"/>
    <xf numFmtId="0" fontId="18" fillId="22" borderId="17"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22" fillId="0" borderId="16" applyNumberFormat="0" applyFill="0" applyAlignment="0" applyProtection="0"/>
    <xf numFmtId="0" fontId="6" fillId="3" borderId="2" applyNumberFormat="0" applyAlignment="0" applyProtection="0"/>
    <xf numFmtId="0" fontId="7" fillId="0" borderId="3" applyNumberFormat="0" applyFill="0" applyAlignment="0" applyProtection="0"/>
    <xf numFmtId="0" fontId="19" fillId="20" borderId="15"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26" fillId="20" borderId="17"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8" fillId="11" borderId="17"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24" borderId="18"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24" fillId="24" borderId="18" applyNumberFormat="0" applyFont="0" applyAlignment="0" applyProtection="0"/>
    <xf numFmtId="0" fontId="6" fillId="3" borderId="2" applyNumberFormat="0" applyAlignment="0" applyProtection="0"/>
    <xf numFmtId="0" fontId="19" fillId="20" borderId="15"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9" fillId="20" borderId="15" applyNumberFormat="0" applyAlignment="0" applyProtection="0"/>
    <xf numFmtId="0" fontId="22" fillId="0" borderId="16"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6" fillId="20" borderId="17" applyNumberFormat="0" applyAlignment="0" applyProtection="0"/>
    <xf numFmtId="0" fontId="26" fillId="23" borderId="17" applyNumberFormat="0" applyAlignment="0" applyProtection="0"/>
    <xf numFmtId="0" fontId="1" fillId="24" borderId="18" applyNumberFormat="0" applyFont="0" applyAlignment="0" applyProtection="0"/>
    <xf numFmtId="0" fontId="18" fillId="22" borderId="17" applyNumberFormat="0" applyAlignment="0" applyProtection="0"/>
    <xf numFmtId="0" fontId="18" fillId="11" borderId="17" applyNumberFormat="0" applyAlignment="0" applyProtection="0"/>
    <xf numFmtId="0" fontId="24" fillId="24" borderId="18" applyNumberFormat="0" applyFont="0" applyAlignment="0" applyProtection="0"/>
    <xf numFmtId="0" fontId="22" fillId="0" borderId="16" applyNumberFormat="0" applyFill="0" applyAlignment="0" applyProtection="0"/>
    <xf numFmtId="0" fontId="19" fillId="20" borderId="15"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26" fillId="20" borderId="17" applyNumberFormat="0" applyAlignment="0" applyProtection="0"/>
    <xf numFmtId="0" fontId="26" fillId="20" borderId="17" applyNumberFormat="0" applyAlignment="0" applyProtection="0"/>
    <xf numFmtId="0" fontId="26" fillId="23" borderId="17" applyNumberFormat="0" applyAlignment="0" applyProtection="0"/>
    <xf numFmtId="0" fontId="26" fillId="23" borderId="17" applyNumberFormat="0" applyAlignment="0" applyProtection="0"/>
    <xf numFmtId="0" fontId="1" fillId="24" borderId="18" applyNumberFormat="0" applyFont="0" applyAlignment="0" applyProtection="0"/>
    <xf numFmtId="0" fontId="1" fillId="24" borderId="18" applyNumberFormat="0" applyFont="0" applyAlignment="0" applyProtection="0"/>
    <xf numFmtId="0" fontId="1" fillId="24" borderId="18" applyNumberFormat="0" applyFont="0" applyAlignment="0" applyProtection="0"/>
    <xf numFmtId="0" fontId="18" fillId="22" borderId="17" applyNumberFormat="0" applyAlignment="0" applyProtection="0"/>
    <xf numFmtId="0" fontId="18" fillId="22" borderId="17" applyNumberFormat="0" applyAlignment="0" applyProtection="0"/>
    <xf numFmtId="0" fontId="18" fillId="11" borderId="17" applyNumberFormat="0" applyAlignment="0" applyProtection="0"/>
    <xf numFmtId="0" fontId="18" fillId="11" borderId="17"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24" borderId="18" applyNumberFormat="0" applyFont="0" applyAlignment="0" applyProtection="0"/>
    <xf numFmtId="0" fontId="24" fillId="24" borderId="18" applyNumberFormat="0" applyFont="0" applyAlignment="0" applyProtection="0"/>
    <xf numFmtId="0" fontId="24" fillId="24" borderId="18" applyNumberFormat="0" applyFont="0" applyAlignment="0" applyProtection="0"/>
    <xf numFmtId="0" fontId="19" fillId="20" borderId="15" applyNumberFormat="0" applyAlignment="0" applyProtection="0"/>
    <xf numFmtId="0" fontId="19" fillId="20" borderId="15" applyNumberFormat="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19" fillId="20" borderId="15" applyNumberFormat="0" applyAlignment="0" applyProtection="0"/>
    <xf numFmtId="0" fontId="19" fillId="20" borderId="15"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9" fillId="20" borderId="15"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9" fillId="20" borderId="15"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9" fillId="20" borderId="15"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9" fillId="20" borderId="15" applyNumberFormat="0" applyAlignment="0" applyProtection="0"/>
    <xf numFmtId="0" fontId="19" fillId="20" borderId="15" applyNumberFormat="0" applyAlignment="0" applyProtection="0"/>
    <xf numFmtId="0" fontId="19" fillId="20" borderId="15" applyNumberFormat="0" applyAlignment="0" applyProtection="0"/>
    <xf numFmtId="0" fontId="19" fillId="20" borderId="15"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22" fillId="0" borderId="20"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19" fillId="20" borderId="19"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9" fillId="20" borderId="19"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9" fillId="20" borderId="19"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9" fillId="20" borderId="19"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28" fillId="0" borderId="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22" fillId="0" borderId="20"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2" fillId="0" borderId="20"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22" fillId="0" borderId="20"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22" fillId="0" borderId="20"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2" fillId="0" borderId="20"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22" fillId="0" borderId="20"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29" fillId="26" borderId="0" applyNumberFormat="0" applyBorder="0" applyAlignment="0" applyProtection="0"/>
    <xf numFmtId="0" fontId="30" fillId="0" borderId="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0" borderId="0"/>
    <xf numFmtId="0" fontId="31" fillId="0" borderId="0"/>
    <xf numFmtId="0" fontId="32"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20" borderId="17"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6" fillId="20" borderId="17"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6" fillId="23" borderId="17"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164" fontId="3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4" fillId="24" borderId="18" applyNumberFormat="0" applyFont="0" applyAlignment="0" applyProtection="0"/>
    <xf numFmtId="0" fontId="24" fillId="24" borderId="18"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24" borderId="18"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8" fillId="22" borderId="1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24" borderId="18"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 fillId="0" borderId="0"/>
    <xf numFmtId="0" fontId="34" fillId="0" borderId="0"/>
    <xf numFmtId="164" fontId="34" fillId="0" borderId="0" applyFont="0" applyFill="0" applyBorder="0" applyAlignment="0" applyProtection="0"/>
  </cellStyleXfs>
  <cellXfs count="26">
    <xf numFmtId="0" fontId="0" fillId="0" borderId="0" xfId="0"/>
    <xf numFmtId="49" fontId="1" fillId="0" borderId="1" xfId="0" applyNumberFormat="1" applyFont="1" applyFill="1" applyBorder="1" applyAlignment="1">
      <alignment wrapText="1"/>
    </xf>
    <xf numFmtId="49" fontId="1" fillId="0" borderId="1" xfId="0" applyNumberFormat="1" applyFont="1" applyBorder="1" applyAlignment="1">
      <alignment wrapText="1"/>
    </xf>
    <xf numFmtId="49" fontId="1" fillId="0" borderId="0" xfId="0" applyNumberFormat="1" applyFont="1" applyAlignment="1">
      <alignment wrapText="1"/>
    </xf>
    <xf numFmtId="0" fontId="1" fillId="0" borderId="1" xfId="0" applyFont="1" applyBorder="1" applyAlignment="1">
      <alignment wrapText="1"/>
    </xf>
    <xf numFmtId="4" fontId="33" fillId="31" borderId="1" xfId="0" applyNumberFormat="1" applyFont="1" applyFill="1" applyBorder="1" applyAlignment="1">
      <alignment horizontal="center" wrapText="1"/>
    </xf>
    <xf numFmtId="49" fontId="33" fillId="31" borderId="1" xfId="0" applyNumberFormat="1" applyFont="1" applyFill="1" applyBorder="1" applyAlignment="1">
      <alignment horizontal="center" wrapText="1"/>
    </xf>
    <xf numFmtId="0" fontId="1" fillId="0" borderId="0" xfId="0" applyFont="1" applyAlignment="1"/>
    <xf numFmtId="0" fontId="1" fillId="0" borderId="1" xfId="0" applyFont="1" applyBorder="1" applyAlignment="1">
      <alignment horizontal="left" wrapText="1"/>
    </xf>
    <xf numFmtId="4" fontId="1" fillId="0" borderId="1" xfId="0" applyNumberFormat="1" applyFont="1" applyFill="1" applyBorder="1" applyAlignment="1">
      <alignment wrapText="1"/>
    </xf>
    <xf numFmtId="49" fontId="1" fillId="0" borderId="1" xfId="32157" applyNumberFormat="1" applyFont="1" applyBorder="1" applyAlignment="1">
      <alignment wrapText="1"/>
    </xf>
    <xf numFmtId="0" fontId="1" fillId="0" borderId="1" xfId="0" applyFont="1" applyFill="1" applyBorder="1" applyAlignment="1">
      <alignment wrapText="1"/>
    </xf>
    <xf numFmtId="0" fontId="37" fillId="0" borderId="1" xfId="0" applyFont="1" applyBorder="1" applyAlignment="1">
      <alignment wrapText="1"/>
    </xf>
    <xf numFmtId="4" fontId="1" fillId="0" borderId="1" xfId="0" applyNumberFormat="1" applyFont="1" applyBorder="1" applyAlignment="1">
      <alignment wrapText="1"/>
    </xf>
    <xf numFmtId="49" fontId="1" fillId="25" borderId="1" xfId="0" applyNumberFormat="1" applyFont="1" applyFill="1" applyBorder="1" applyAlignment="1">
      <alignment wrapText="1"/>
    </xf>
    <xf numFmtId="4" fontId="1" fillId="25" borderId="1" xfId="0" applyNumberFormat="1" applyFont="1" applyFill="1" applyBorder="1" applyAlignment="1">
      <alignment wrapText="1"/>
    </xf>
    <xf numFmtId="0" fontId="1" fillId="25" borderId="1" xfId="0" applyFont="1" applyFill="1" applyBorder="1" applyAlignment="1">
      <alignment wrapText="1"/>
    </xf>
    <xf numFmtId="49" fontId="1" fillId="0" borderId="1" xfId="31818" applyNumberFormat="1" applyFont="1" applyBorder="1" applyAlignment="1">
      <alignment wrapText="1"/>
    </xf>
    <xf numFmtId="49" fontId="1" fillId="25" borderId="1" xfId="31818" applyNumberFormat="1" applyFont="1" applyFill="1" applyBorder="1" applyAlignment="1">
      <alignment horizontal="left" wrapText="1"/>
    </xf>
    <xf numFmtId="1" fontId="1" fillId="0" borderId="1" xfId="0" applyNumberFormat="1" applyFont="1" applyBorder="1" applyAlignment="1">
      <alignment wrapText="1"/>
    </xf>
    <xf numFmtId="49" fontId="1" fillId="0" borderId="1" xfId="1387" applyNumberFormat="1" applyFont="1" applyBorder="1" applyAlignment="1">
      <alignment wrapText="1"/>
    </xf>
    <xf numFmtId="0" fontId="1" fillId="0" borderId="0" xfId="0" applyFont="1" applyFill="1" applyAlignment="1"/>
    <xf numFmtId="0" fontId="36" fillId="0" borderId="1" xfId="0" applyFont="1" applyBorder="1" applyAlignment="1">
      <alignment wrapText="1"/>
    </xf>
    <xf numFmtId="16" fontId="1" fillId="0" borderId="1" xfId="0" applyNumberFormat="1" applyFont="1" applyBorder="1" applyAlignment="1">
      <alignment wrapText="1"/>
    </xf>
    <xf numFmtId="0" fontId="33" fillId="0" borderId="0" xfId="0" applyFont="1" applyAlignment="1"/>
    <xf numFmtId="0" fontId="1" fillId="0" borderId="0" xfId="0" applyFont="1" applyBorder="1" applyAlignment="1"/>
  </cellXfs>
  <cellStyles count="32159">
    <cellStyle name="20 % - Accent1" xfId="2" xr:uid="{00000000-0005-0000-0000-000000000000}"/>
    <cellStyle name="20 % - Accent2" xfId="3" xr:uid="{00000000-0005-0000-0000-000001000000}"/>
    <cellStyle name="20 % - Accent3" xfId="4" xr:uid="{00000000-0005-0000-0000-000002000000}"/>
    <cellStyle name="20 % - Accent4" xfId="5" xr:uid="{00000000-0005-0000-0000-000003000000}"/>
    <cellStyle name="20 % - Accent5" xfId="6" xr:uid="{00000000-0005-0000-0000-000004000000}"/>
    <cellStyle name="20 % - Accent6" xfId="7" xr:uid="{00000000-0005-0000-0000-000005000000}"/>
    <cellStyle name="20% - Accent1 2" xfId="31819" xr:uid="{00000000-0005-0000-0000-000006000000}"/>
    <cellStyle name="20% - Accent2 2" xfId="31820" xr:uid="{00000000-0005-0000-0000-000007000000}"/>
    <cellStyle name="20% - Accent3 2" xfId="31821" xr:uid="{00000000-0005-0000-0000-000008000000}"/>
    <cellStyle name="20% - Accent4 2" xfId="31822" xr:uid="{00000000-0005-0000-0000-000009000000}"/>
    <cellStyle name="20% - Accent5 2" xfId="31823" xr:uid="{00000000-0005-0000-0000-00000A000000}"/>
    <cellStyle name="20% - Accent6 2" xfId="31824" xr:uid="{00000000-0005-0000-0000-00000B000000}"/>
    <cellStyle name="40 % - Accent1" xfId="8" xr:uid="{00000000-0005-0000-0000-00000C000000}"/>
    <cellStyle name="40 % - Accent2" xfId="9" xr:uid="{00000000-0005-0000-0000-00000D000000}"/>
    <cellStyle name="40 % - Accent3" xfId="10" xr:uid="{00000000-0005-0000-0000-00000E000000}"/>
    <cellStyle name="40 % - Accent4" xfId="11" xr:uid="{00000000-0005-0000-0000-00000F000000}"/>
    <cellStyle name="40 % - Accent5" xfId="12" xr:uid="{00000000-0005-0000-0000-000010000000}"/>
    <cellStyle name="40 % - Accent6" xfId="13" xr:uid="{00000000-0005-0000-0000-000011000000}"/>
    <cellStyle name="40% - Accent1 2" xfId="31825" xr:uid="{00000000-0005-0000-0000-000012000000}"/>
    <cellStyle name="40% - Accent2 2" xfId="31826" xr:uid="{00000000-0005-0000-0000-000013000000}"/>
    <cellStyle name="40% - Accent3 2" xfId="31827" xr:uid="{00000000-0005-0000-0000-000014000000}"/>
    <cellStyle name="40% - Accent4 2" xfId="31828" xr:uid="{00000000-0005-0000-0000-000015000000}"/>
    <cellStyle name="40% - Accent5 2" xfId="31829" xr:uid="{00000000-0005-0000-0000-000016000000}"/>
    <cellStyle name="40% - Accent6 2" xfId="31830" xr:uid="{00000000-0005-0000-0000-000017000000}"/>
    <cellStyle name="60 % - Accent1" xfId="14" xr:uid="{00000000-0005-0000-0000-000018000000}"/>
    <cellStyle name="60 % - Accent2" xfId="15" xr:uid="{00000000-0005-0000-0000-000019000000}"/>
    <cellStyle name="60 % - Accent3" xfId="16" xr:uid="{00000000-0005-0000-0000-00001A000000}"/>
    <cellStyle name="60 % - Accent4" xfId="17" xr:uid="{00000000-0005-0000-0000-00001B000000}"/>
    <cellStyle name="60 % - Accent5" xfId="18" xr:uid="{00000000-0005-0000-0000-00001C000000}"/>
    <cellStyle name="60 % - Accent6" xfId="19" xr:uid="{00000000-0005-0000-0000-00001D000000}"/>
    <cellStyle name="60% - Accent1 2" xfId="31831" xr:uid="{00000000-0005-0000-0000-00001E000000}"/>
    <cellStyle name="60% - Accent2 2" xfId="31832" xr:uid="{00000000-0005-0000-0000-00001F000000}"/>
    <cellStyle name="60% - Accent3 2" xfId="31833" xr:uid="{00000000-0005-0000-0000-000020000000}"/>
    <cellStyle name="60% - Accent4 2" xfId="31834" xr:uid="{00000000-0005-0000-0000-000021000000}"/>
    <cellStyle name="60% - Accent5 2" xfId="31835" xr:uid="{00000000-0005-0000-0000-000022000000}"/>
    <cellStyle name="60% - Accent6 2" xfId="31836" xr:uid="{00000000-0005-0000-0000-000023000000}"/>
    <cellStyle name="Accent1 2" xfId="31837" xr:uid="{00000000-0005-0000-0000-000024000000}"/>
    <cellStyle name="Accent2 2" xfId="31838" xr:uid="{00000000-0005-0000-0000-000025000000}"/>
    <cellStyle name="Accent3 2" xfId="31839" xr:uid="{00000000-0005-0000-0000-000026000000}"/>
    <cellStyle name="Accent4 2" xfId="31840" xr:uid="{00000000-0005-0000-0000-000027000000}"/>
    <cellStyle name="Accent5 2" xfId="31841" xr:uid="{00000000-0005-0000-0000-000028000000}"/>
    <cellStyle name="Accent6 2" xfId="31842" xr:uid="{00000000-0005-0000-0000-000029000000}"/>
    <cellStyle name="Avertissement" xfId="38" hidden="1" xr:uid="{00000000-0005-0000-0000-00002A000000}"/>
    <cellStyle name="Avertissement" xfId="55" hidden="1" xr:uid="{00000000-0005-0000-0000-00002B000000}"/>
    <cellStyle name="Avertissement" xfId="60" hidden="1" xr:uid="{00000000-0005-0000-0000-00002C000000}"/>
    <cellStyle name="Avertissement" xfId="64" hidden="1" xr:uid="{00000000-0005-0000-0000-00002D000000}"/>
    <cellStyle name="Avertissement" xfId="68" hidden="1" xr:uid="{00000000-0005-0000-0000-00002E000000}"/>
    <cellStyle name="Avertissement" xfId="72" hidden="1" xr:uid="{00000000-0005-0000-0000-00002F000000}"/>
    <cellStyle name="Avertissement" xfId="76" hidden="1" xr:uid="{00000000-0005-0000-0000-000030000000}"/>
    <cellStyle name="Avertissement" xfId="80" hidden="1" xr:uid="{00000000-0005-0000-0000-000031000000}"/>
    <cellStyle name="Avertissement" xfId="83" hidden="1" xr:uid="{00000000-0005-0000-0000-000032000000}"/>
    <cellStyle name="Avertissement" xfId="86" hidden="1" xr:uid="{00000000-0005-0000-0000-000033000000}"/>
    <cellStyle name="Avertissement" xfId="88" xr:uid="{00000000-0005-0000-0000-000034000000}"/>
    <cellStyle name="Avertissement 10" xfId="158" hidden="1" xr:uid="{00000000-0005-0000-0000-000035000000}"/>
    <cellStyle name="Avertissement 10" xfId="264" hidden="1" xr:uid="{00000000-0005-0000-0000-000036000000}"/>
    <cellStyle name="Avertissement 10" xfId="318" hidden="1" xr:uid="{00000000-0005-0000-0000-000037000000}"/>
    <cellStyle name="Avertissement 10" xfId="368" hidden="1" xr:uid="{00000000-0005-0000-0000-000038000000}"/>
    <cellStyle name="Avertissement 10" xfId="418" hidden="1" xr:uid="{00000000-0005-0000-0000-000039000000}"/>
    <cellStyle name="Avertissement 10" xfId="468" hidden="1" xr:uid="{00000000-0005-0000-0000-00003A000000}"/>
    <cellStyle name="Avertissement 10" xfId="517" hidden="1" xr:uid="{00000000-0005-0000-0000-00003B000000}"/>
    <cellStyle name="Avertissement 10" xfId="566" hidden="1" xr:uid="{00000000-0005-0000-0000-00003C000000}"/>
    <cellStyle name="Avertissement 10" xfId="613" hidden="1" xr:uid="{00000000-0005-0000-0000-00003D000000}"/>
    <cellStyle name="Avertissement 10" xfId="660" hidden="1" xr:uid="{00000000-0005-0000-0000-00003E000000}"/>
    <cellStyle name="Avertissement 10" xfId="705" hidden="1" xr:uid="{00000000-0005-0000-0000-00003F000000}"/>
    <cellStyle name="Avertissement 10" xfId="744" hidden="1" xr:uid="{00000000-0005-0000-0000-000040000000}"/>
    <cellStyle name="Avertissement 10" xfId="781" hidden="1" xr:uid="{00000000-0005-0000-0000-000041000000}"/>
    <cellStyle name="Avertissement 10" xfId="815" hidden="1" xr:uid="{00000000-0005-0000-0000-000042000000}"/>
    <cellStyle name="Avertissement 10" xfId="916" hidden="1" xr:uid="{00000000-0005-0000-0000-000043000000}"/>
    <cellStyle name="Avertissement 10" xfId="960" hidden="1" xr:uid="{00000000-0005-0000-0000-000044000000}"/>
    <cellStyle name="Avertissement 10" xfId="1024" hidden="1" xr:uid="{00000000-0005-0000-0000-000045000000}"/>
    <cellStyle name="Avertissement 10" xfId="1070" hidden="1" xr:uid="{00000000-0005-0000-0000-000046000000}"/>
    <cellStyle name="Avertissement 10" xfId="1114" hidden="1" xr:uid="{00000000-0005-0000-0000-000047000000}"/>
    <cellStyle name="Avertissement 10" xfId="1153" hidden="1" xr:uid="{00000000-0005-0000-0000-000048000000}"/>
    <cellStyle name="Avertissement 10" xfId="1189" hidden="1" xr:uid="{00000000-0005-0000-0000-000049000000}"/>
    <cellStyle name="Avertissement 10" xfId="1224" hidden="1" xr:uid="{00000000-0005-0000-0000-00004A000000}"/>
    <cellStyle name="Avertissement 10" xfId="1287" hidden="1" xr:uid="{00000000-0005-0000-0000-00004B000000}"/>
    <cellStyle name="Avertissement 10" xfId="1534" hidden="1" xr:uid="{00000000-0005-0000-0000-00004C000000}"/>
    <cellStyle name="Avertissement 10" xfId="1640" hidden="1" xr:uid="{00000000-0005-0000-0000-00004D000000}"/>
    <cellStyle name="Avertissement 10" xfId="1694" hidden="1" xr:uid="{00000000-0005-0000-0000-00004E000000}"/>
    <cellStyle name="Avertissement 10" xfId="1744" hidden="1" xr:uid="{00000000-0005-0000-0000-00004F000000}"/>
    <cellStyle name="Avertissement 10" xfId="1794" hidden="1" xr:uid="{00000000-0005-0000-0000-000050000000}"/>
    <cellStyle name="Avertissement 10" xfId="1844" hidden="1" xr:uid="{00000000-0005-0000-0000-000051000000}"/>
    <cellStyle name="Avertissement 10" xfId="1893" hidden="1" xr:uid="{00000000-0005-0000-0000-000052000000}"/>
    <cellStyle name="Avertissement 10" xfId="1942" hidden="1" xr:uid="{00000000-0005-0000-0000-000053000000}"/>
    <cellStyle name="Avertissement 10" xfId="1989" hidden="1" xr:uid="{00000000-0005-0000-0000-000054000000}"/>
    <cellStyle name="Avertissement 10" xfId="2036" hidden="1" xr:uid="{00000000-0005-0000-0000-000055000000}"/>
    <cellStyle name="Avertissement 10" xfId="2081" hidden="1" xr:uid="{00000000-0005-0000-0000-000056000000}"/>
    <cellStyle name="Avertissement 10" xfId="2120" hidden="1" xr:uid="{00000000-0005-0000-0000-000057000000}"/>
    <cellStyle name="Avertissement 10" xfId="2157" hidden="1" xr:uid="{00000000-0005-0000-0000-000058000000}"/>
    <cellStyle name="Avertissement 10" xfId="2191" hidden="1" xr:uid="{00000000-0005-0000-0000-000059000000}"/>
    <cellStyle name="Avertissement 10" xfId="2292" hidden="1" xr:uid="{00000000-0005-0000-0000-00005A000000}"/>
    <cellStyle name="Avertissement 10" xfId="2336" hidden="1" xr:uid="{00000000-0005-0000-0000-00005B000000}"/>
    <cellStyle name="Avertissement 10" xfId="2400" hidden="1" xr:uid="{00000000-0005-0000-0000-00005C000000}"/>
    <cellStyle name="Avertissement 10" xfId="2446" hidden="1" xr:uid="{00000000-0005-0000-0000-00005D000000}"/>
    <cellStyle name="Avertissement 10" xfId="2490" hidden="1" xr:uid="{00000000-0005-0000-0000-00005E000000}"/>
    <cellStyle name="Avertissement 10" xfId="2529" hidden="1" xr:uid="{00000000-0005-0000-0000-00005F000000}"/>
    <cellStyle name="Avertissement 10" xfId="2565" hidden="1" xr:uid="{00000000-0005-0000-0000-000060000000}"/>
    <cellStyle name="Avertissement 10" xfId="2600" hidden="1" xr:uid="{00000000-0005-0000-0000-000061000000}"/>
    <cellStyle name="Avertissement 10" xfId="2662" hidden="1" xr:uid="{00000000-0005-0000-0000-000062000000}"/>
    <cellStyle name="Avertissement 10" xfId="1461" hidden="1" xr:uid="{00000000-0005-0000-0000-000063000000}"/>
    <cellStyle name="Avertissement 10" xfId="1540" hidden="1" xr:uid="{00000000-0005-0000-0000-000064000000}"/>
    <cellStyle name="Avertissement 10" xfId="2835" hidden="1" xr:uid="{00000000-0005-0000-0000-000065000000}"/>
    <cellStyle name="Avertissement 10" xfId="2889" hidden="1" xr:uid="{00000000-0005-0000-0000-000066000000}"/>
    <cellStyle name="Avertissement 10" xfId="2938" hidden="1" xr:uid="{00000000-0005-0000-0000-000067000000}"/>
    <cellStyle name="Avertissement 10" xfId="2988" hidden="1" xr:uid="{00000000-0005-0000-0000-000068000000}"/>
    <cellStyle name="Avertissement 10" xfId="3038" hidden="1" xr:uid="{00000000-0005-0000-0000-000069000000}"/>
    <cellStyle name="Avertissement 10" xfId="3087" hidden="1" xr:uid="{00000000-0005-0000-0000-00006A000000}"/>
    <cellStyle name="Avertissement 10" xfId="3136" hidden="1" xr:uid="{00000000-0005-0000-0000-00006B000000}"/>
    <cellStyle name="Avertissement 10" xfId="3183" hidden="1" xr:uid="{00000000-0005-0000-0000-00006C000000}"/>
    <cellStyle name="Avertissement 10" xfId="3230" hidden="1" xr:uid="{00000000-0005-0000-0000-00006D000000}"/>
    <cellStyle name="Avertissement 10" xfId="3275" hidden="1" xr:uid="{00000000-0005-0000-0000-00006E000000}"/>
    <cellStyle name="Avertissement 10" xfId="3314" hidden="1" xr:uid="{00000000-0005-0000-0000-00006F000000}"/>
    <cellStyle name="Avertissement 10" xfId="3351" hidden="1" xr:uid="{00000000-0005-0000-0000-000070000000}"/>
    <cellStyle name="Avertissement 10" xfId="3385" hidden="1" xr:uid="{00000000-0005-0000-0000-000071000000}"/>
    <cellStyle name="Avertissement 10" xfId="3485" hidden="1" xr:uid="{00000000-0005-0000-0000-000072000000}"/>
    <cellStyle name="Avertissement 10" xfId="3529" hidden="1" xr:uid="{00000000-0005-0000-0000-000073000000}"/>
    <cellStyle name="Avertissement 10" xfId="3592" hidden="1" xr:uid="{00000000-0005-0000-0000-000074000000}"/>
    <cellStyle name="Avertissement 10" xfId="3638" hidden="1" xr:uid="{00000000-0005-0000-0000-000075000000}"/>
    <cellStyle name="Avertissement 10" xfId="3682" hidden="1" xr:uid="{00000000-0005-0000-0000-000076000000}"/>
    <cellStyle name="Avertissement 10" xfId="3721" hidden="1" xr:uid="{00000000-0005-0000-0000-000077000000}"/>
    <cellStyle name="Avertissement 10" xfId="3757" hidden="1" xr:uid="{00000000-0005-0000-0000-000078000000}"/>
    <cellStyle name="Avertissement 10" xfId="3792" hidden="1" xr:uid="{00000000-0005-0000-0000-000079000000}"/>
    <cellStyle name="Avertissement 10" xfId="3853" hidden="1" xr:uid="{00000000-0005-0000-0000-00007A000000}"/>
    <cellStyle name="Avertissement 10" xfId="3544" hidden="1" xr:uid="{00000000-0005-0000-0000-00007B000000}"/>
    <cellStyle name="Avertissement 10" xfId="3945" hidden="1" xr:uid="{00000000-0005-0000-0000-00007C000000}"/>
    <cellStyle name="Avertissement 10" xfId="3999" hidden="1" xr:uid="{00000000-0005-0000-0000-00007D000000}"/>
    <cellStyle name="Avertissement 10" xfId="4049" hidden="1" xr:uid="{00000000-0005-0000-0000-00007E000000}"/>
    <cellStyle name="Avertissement 10" xfId="4099" hidden="1" xr:uid="{00000000-0005-0000-0000-00007F000000}"/>
    <cellStyle name="Avertissement 10" xfId="4149" hidden="1" xr:uid="{00000000-0005-0000-0000-000080000000}"/>
    <cellStyle name="Avertissement 10" xfId="4198" hidden="1" xr:uid="{00000000-0005-0000-0000-000081000000}"/>
    <cellStyle name="Avertissement 10" xfId="4247" hidden="1" xr:uid="{00000000-0005-0000-0000-000082000000}"/>
    <cellStyle name="Avertissement 10" xfId="4294" hidden="1" xr:uid="{00000000-0005-0000-0000-000083000000}"/>
    <cellStyle name="Avertissement 10" xfId="4341" hidden="1" xr:uid="{00000000-0005-0000-0000-000084000000}"/>
    <cellStyle name="Avertissement 10" xfId="4386" hidden="1" xr:uid="{00000000-0005-0000-0000-000085000000}"/>
    <cellStyle name="Avertissement 10" xfId="4425" hidden="1" xr:uid="{00000000-0005-0000-0000-000086000000}"/>
    <cellStyle name="Avertissement 10" xfId="4462" hidden="1" xr:uid="{00000000-0005-0000-0000-000087000000}"/>
    <cellStyle name="Avertissement 10" xfId="4496" hidden="1" xr:uid="{00000000-0005-0000-0000-000088000000}"/>
    <cellStyle name="Avertissement 10" xfId="4591" hidden="1" xr:uid="{00000000-0005-0000-0000-000089000000}"/>
    <cellStyle name="Avertissement 10" xfId="4634" hidden="1" xr:uid="{00000000-0005-0000-0000-00008A000000}"/>
    <cellStyle name="Avertissement 10" xfId="4696" hidden="1" xr:uid="{00000000-0005-0000-0000-00008B000000}"/>
    <cellStyle name="Avertissement 10" xfId="4742" hidden="1" xr:uid="{00000000-0005-0000-0000-00008C000000}"/>
    <cellStyle name="Avertissement 10" xfId="4786" hidden="1" xr:uid="{00000000-0005-0000-0000-00008D000000}"/>
    <cellStyle name="Avertissement 10" xfId="4825" hidden="1" xr:uid="{00000000-0005-0000-0000-00008E000000}"/>
    <cellStyle name="Avertissement 10" xfId="4861" hidden="1" xr:uid="{00000000-0005-0000-0000-00008F000000}"/>
    <cellStyle name="Avertissement 10" xfId="4896" hidden="1" xr:uid="{00000000-0005-0000-0000-000090000000}"/>
    <cellStyle name="Avertissement 10" xfId="4953" hidden="1" xr:uid="{00000000-0005-0000-0000-000091000000}"/>
    <cellStyle name="Avertissement 10" xfId="3865" hidden="1" xr:uid="{00000000-0005-0000-0000-000092000000}"/>
    <cellStyle name="Avertissement 10" xfId="4970" hidden="1" xr:uid="{00000000-0005-0000-0000-000093000000}"/>
    <cellStyle name="Avertissement 10" xfId="5046" hidden="1" xr:uid="{00000000-0005-0000-0000-000094000000}"/>
    <cellStyle name="Avertissement 10" xfId="5099" hidden="1" xr:uid="{00000000-0005-0000-0000-000095000000}"/>
    <cellStyle name="Avertissement 10" xfId="5148" hidden="1" xr:uid="{00000000-0005-0000-0000-000096000000}"/>
    <cellStyle name="Avertissement 10" xfId="5198" hidden="1" xr:uid="{00000000-0005-0000-0000-000097000000}"/>
    <cellStyle name="Avertissement 10" xfId="5248" hidden="1" xr:uid="{00000000-0005-0000-0000-000098000000}"/>
    <cellStyle name="Avertissement 10" xfId="5297" hidden="1" xr:uid="{00000000-0005-0000-0000-000099000000}"/>
    <cellStyle name="Avertissement 10" xfId="5346" hidden="1" xr:uid="{00000000-0005-0000-0000-00009A000000}"/>
    <cellStyle name="Avertissement 10" xfId="5393" hidden="1" xr:uid="{00000000-0005-0000-0000-00009B000000}"/>
    <cellStyle name="Avertissement 10" xfId="5440" hidden="1" xr:uid="{00000000-0005-0000-0000-00009C000000}"/>
    <cellStyle name="Avertissement 10" xfId="5485" hidden="1" xr:uid="{00000000-0005-0000-0000-00009D000000}"/>
    <cellStyle name="Avertissement 10" xfId="5524" hidden="1" xr:uid="{00000000-0005-0000-0000-00009E000000}"/>
    <cellStyle name="Avertissement 10" xfId="5561" hidden="1" xr:uid="{00000000-0005-0000-0000-00009F000000}"/>
    <cellStyle name="Avertissement 10" xfId="5595" hidden="1" xr:uid="{00000000-0005-0000-0000-0000A0000000}"/>
    <cellStyle name="Avertissement 10" xfId="5690" hidden="1" xr:uid="{00000000-0005-0000-0000-0000A1000000}"/>
    <cellStyle name="Avertissement 10" xfId="5732" hidden="1" xr:uid="{00000000-0005-0000-0000-0000A2000000}"/>
    <cellStyle name="Avertissement 10" xfId="5793" hidden="1" xr:uid="{00000000-0005-0000-0000-0000A3000000}"/>
    <cellStyle name="Avertissement 10" xfId="5839" hidden="1" xr:uid="{00000000-0005-0000-0000-0000A4000000}"/>
    <cellStyle name="Avertissement 10" xfId="5883" hidden="1" xr:uid="{00000000-0005-0000-0000-0000A5000000}"/>
    <cellStyle name="Avertissement 10" xfId="5922" hidden="1" xr:uid="{00000000-0005-0000-0000-0000A6000000}"/>
    <cellStyle name="Avertissement 10" xfId="5958" hidden="1" xr:uid="{00000000-0005-0000-0000-0000A7000000}"/>
    <cellStyle name="Avertissement 10" xfId="5993" hidden="1" xr:uid="{00000000-0005-0000-0000-0000A8000000}"/>
    <cellStyle name="Avertissement 10" xfId="6050" hidden="1" xr:uid="{00000000-0005-0000-0000-0000A9000000}"/>
    <cellStyle name="Avertissement 10" xfId="6217" hidden="1" xr:uid="{00000000-0005-0000-0000-0000AA000000}"/>
    <cellStyle name="Avertissement 10" xfId="6323" hidden="1" xr:uid="{00000000-0005-0000-0000-0000AB000000}"/>
    <cellStyle name="Avertissement 10" xfId="6377" hidden="1" xr:uid="{00000000-0005-0000-0000-0000AC000000}"/>
    <cellStyle name="Avertissement 10" xfId="6427" hidden="1" xr:uid="{00000000-0005-0000-0000-0000AD000000}"/>
    <cellStyle name="Avertissement 10" xfId="6477" hidden="1" xr:uid="{00000000-0005-0000-0000-0000AE000000}"/>
    <cellStyle name="Avertissement 10" xfId="6527" hidden="1" xr:uid="{00000000-0005-0000-0000-0000AF000000}"/>
    <cellStyle name="Avertissement 10" xfId="6576" hidden="1" xr:uid="{00000000-0005-0000-0000-0000B0000000}"/>
    <cellStyle name="Avertissement 10" xfId="6625" hidden="1" xr:uid="{00000000-0005-0000-0000-0000B1000000}"/>
    <cellStyle name="Avertissement 10" xfId="6672" hidden="1" xr:uid="{00000000-0005-0000-0000-0000B2000000}"/>
    <cellStyle name="Avertissement 10" xfId="6719" hidden="1" xr:uid="{00000000-0005-0000-0000-0000B3000000}"/>
    <cellStyle name="Avertissement 10" xfId="6764" hidden="1" xr:uid="{00000000-0005-0000-0000-0000B4000000}"/>
    <cellStyle name="Avertissement 10" xfId="6803" hidden="1" xr:uid="{00000000-0005-0000-0000-0000B5000000}"/>
    <cellStyle name="Avertissement 10" xfId="6840" hidden="1" xr:uid="{00000000-0005-0000-0000-0000B6000000}"/>
    <cellStyle name="Avertissement 10" xfId="6874" hidden="1" xr:uid="{00000000-0005-0000-0000-0000B7000000}"/>
    <cellStyle name="Avertissement 10" xfId="6973" hidden="1" xr:uid="{00000000-0005-0000-0000-0000B8000000}"/>
    <cellStyle name="Avertissement 10" xfId="7017" hidden="1" xr:uid="{00000000-0005-0000-0000-0000B9000000}"/>
    <cellStyle name="Avertissement 10" xfId="7081" hidden="1" xr:uid="{00000000-0005-0000-0000-0000BA000000}"/>
    <cellStyle name="Avertissement 10" xfId="7127" hidden="1" xr:uid="{00000000-0005-0000-0000-0000BB000000}"/>
    <cellStyle name="Avertissement 10" xfId="7171" hidden="1" xr:uid="{00000000-0005-0000-0000-0000BC000000}"/>
    <cellStyle name="Avertissement 10" xfId="7210" hidden="1" xr:uid="{00000000-0005-0000-0000-0000BD000000}"/>
    <cellStyle name="Avertissement 10" xfId="7246" hidden="1" xr:uid="{00000000-0005-0000-0000-0000BE000000}"/>
    <cellStyle name="Avertissement 10" xfId="7281" hidden="1" xr:uid="{00000000-0005-0000-0000-0000BF000000}"/>
    <cellStyle name="Avertissement 10" xfId="7343" hidden="1" xr:uid="{00000000-0005-0000-0000-0000C0000000}"/>
    <cellStyle name="Avertissement 10" xfId="7494" hidden="1" xr:uid="{00000000-0005-0000-0000-0000C1000000}"/>
    <cellStyle name="Avertissement 10" xfId="7591" hidden="1" xr:uid="{00000000-0005-0000-0000-0000C2000000}"/>
    <cellStyle name="Avertissement 10" xfId="7644" hidden="1" xr:uid="{00000000-0005-0000-0000-0000C3000000}"/>
    <cellStyle name="Avertissement 10" xfId="7694" hidden="1" xr:uid="{00000000-0005-0000-0000-0000C4000000}"/>
    <cellStyle name="Avertissement 10" xfId="7744" hidden="1" xr:uid="{00000000-0005-0000-0000-0000C5000000}"/>
    <cellStyle name="Avertissement 10" xfId="7794" hidden="1" xr:uid="{00000000-0005-0000-0000-0000C6000000}"/>
    <cellStyle name="Avertissement 10" xfId="7843" hidden="1" xr:uid="{00000000-0005-0000-0000-0000C7000000}"/>
    <cellStyle name="Avertissement 10" xfId="7892" hidden="1" xr:uid="{00000000-0005-0000-0000-0000C8000000}"/>
    <cellStyle name="Avertissement 10" xfId="7939" hidden="1" xr:uid="{00000000-0005-0000-0000-0000C9000000}"/>
    <cellStyle name="Avertissement 10" xfId="7986" hidden="1" xr:uid="{00000000-0005-0000-0000-0000CA000000}"/>
    <cellStyle name="Avertissement 10" xfId="8031" hidden="1" xr:uid="{00000000-0005-0000-0000-0000CB000000}"/>
    <cellStyle name="Avertissement 10" xfId="8070" hidden="1" xr:uid="{00000000-0005-0000-0000-0000CC000000}"/>
    <cellStyle name="Avertissement 10" xfId="8107" hidden="1" xr:uid="{00000000-0005-0000-0000-0000CD000000}"/>
    <cellStyle name="Avertissement 10" xfId="8141" hidden="1" xr:uid="{00000000-0005-0000-0000-0000CE000000}"/>
    <cellStyle name="Avertissement 10" xfId="8238" hidden="1" xr:uid="{00000000-0005-0000-0000-0000CF000000}"/>
    <cellStyle name="Avertissement 10" xfId="8280" hidden="1" xr:uid="{00000000-0005-0000-0000-0000D0000000}"/>
    <cellStyle name="Avertissement 10" xfId="8342" hidden="1" xr:uid="{00000000-0005-0000-0000-0000D1000000}"/>
    <cellStyle name="Avertissement 10" xfId="8388" hidden="1" xr:uid="{00000000-0005-0000-0000-0000D2000000}"/>
    <cellStyle name="Avertissement 10" xfId="8432" hidden="1" xr:uid="{00000000-0005-0000-0000-0000D3000000}"/>
    <cellStyle name="Avertissement 10" xfId="8471" hidden="1" xr:uid="{00000000-0005-0000-0000-0000D4000000}"/>
    <cellStyle name="Avertissement 10" xfId="8507" hidden="1" xr:uid="{00000000-0005-0000-0000-0000D5000000}"/>
    <cellStyle name="Avertissement 10" xfId="8542" hidden="1" xr:uid="{00000000-0005-0000-0000-0000D6000000}"/>
    <cellStyle name="Avertissement 10" xfId="8601" hidden="1" xr:uid="{00000000-0005-0000-0000-0000D7000000}"/>
    <cellStyle name="Avertissement 10" xfId="7442" hidden="1" xr:uid="{00000000-0005-0000-0000-0000D8000000}"/>
    <cellStyle name="Avertissement 10" xfId="6118" hidden="1" xr:uid="{00000000-0005-0000-0000-0000D9000000}"/>
    <cellStyle name="Avertissement 10" xfId="8698" hidden="1" xr:uid="{00000000-0005-0000-0000-0000DA000000}"/>
    <cellStyle name="Avertissement 10" xfId="8752" hidden="1" xr:uid="{00000000-0005-0000-0000-0000DB000000}"/>
    <cellStyle name="Avertissement 10" xfId="8802" hidden="1" xr:uid="{00000000-0005-0000-0000-0000DC000000}"/>
    <cellStyle name="Avertissement 10" xfId="8851" hidden="1" xr:uid="{00000000-0005-0000-0000-0000DD000000}"/>
    <cellStyle name="Avertissement 10" xfId="8901" hidden="1" xr:uid="{00000000-0005-0000-0000-0000DE000000}"/>
    <cellStyle name="Avertissement 10" xfId="8950" hidden="1" xr:uid="{00000000-0005-0000-0000-0000DF000000}"/>
    <cellStyle name="Avertissement 10" xfId="8999" hidden="1" xr:uid="{00000000-0005-0000-0000-0000E0000000}"/>
    <cellStyle name="Avertissement 10" xfId="9046" hidden="1" xr:uid="{00000000-0005-0000-0000-0000E1000000}"/>
    <cellStyle name="Avertissement 10" xfId="9093" hidden="1" xr:uid="{00000000-0005-0000-0000-0000E2000000}"/>
    <cellStyle name="Avertissement 10" xfId="9138" hidden="1" xr:uid="{00000000-0005-0000-0000-0000E3000000}"/>
    <cellStyle name="Avertissement 10" xfId="9177" hidden="1" xr:uid="{00000000-0005-0000-0000-0000E4000000}"/>
    <cellStyle name="Avertissement 10" xfId="9214" hidden="1" xr:uid="{00000000-0005-0000-0000-0000E5000000}"/>
    <cellStyle name="Avertissement 10" xfId="9248" hidden="1" xr:uid="{00000000-0005-0000-0000-0000E6000000}"/>
    <cellStyle name="Avertissement 10" xfId="9349" hidden="1" xr:uid="{00000000-0005-0000-0000-0000E7000000}"/>
    <cellStyle name="Avertissement 10" xfId="9393" hidden="1" xr:uid="{00000000-0005-0000-0000-0000E8000000}"/>
    <cellStyle name="Avertissement 10" xfId="9457" hidden="1" xr:uid="{00000000-0005-0000-0000-0000E9000000}"/>
    <cellStyle name="Avertissement 10" xfId="9503" hidden="1" xr:uid="{00000000-0005-0000-0000-0000EA000000}"/>
    <cellStyle name="Avertissement 10" xfId="9547" hidden="1" xr:uid="{00000000-0005-0000-0000-0000EB000000}"/>
    <cellStyle name="Avertissement 10" xfId="9586" hidden="1" xr:uid="{00000000-0005-0000-0000-0000EC000000}"/>
    <cellStyle name="Avertissement 10" xfId="9622" hidden="1" xr:uid="{00000000-0005-0000-0000-0000ED000000}"/>
    <cellStyle name="Avertissement 10" xfId="9657" hidden="1" xr:uid="{00000000-0005-0000-0000-0000EE000000}"/>
    <cellStyle name="Avertissement 10" xfId="9720" hidden="1" xr:uid="{00000000-0005-0000-0000-0000EF000000}"/>
    <cellStyle name="Avertissement 10" xfId="9874" hidden="1" xr:uid="{00000000-0005-0000-0000-0000F0000000}"/>
    <cellStyle name="Avertissement 10" xfId="9971" hidden="1" xr:uid="{00000000-0005-0000-0000-0000F1000000}"/>
    <cellStyle name="Avertissement 10" xfId="10024" hidden="1" xr:uid="{00000000-0005-0000-0000-0000F2000000}"/>
    <cellStyle name="Avertissement 10" xfId="10074" hidden="1" xr:uid="{00000000-0005-0000-0000-0000F3000000}"/>
    <cellStyle name="Avertissement 10" xfId="10124" hidden="1" xr:uid="{00000000-0005-0000-0000-0000F4000000}"/>
    <cellStyle name="Avertissement 10" xfId="10174" hidden="1" xr:uid="{00000000-0005-0000-0000-0000F5000000}"/>
    <cellStyle name="Avertissement 10" xfId="10223" hidden="1" xr:uid="{00000000-0005-0000-0000-0000F6000000}"/>
    <cellStyle name="Avertissement 10" xfId="10272" hidden="1" xr:uid="{00000000-0005-0000-0000-0000F7000000}"/>
    <cellStyle name="Avertissement 10" xfId="10319" hidden="1" xr:uid="{00000000-0005-0000-0000-0000F8000000}"/>
    <cellStyle name="Avertissement 10" xfId="10366" hidden="1" xr:uid="{00000000-0005-0000-0000-0000F9000000}"/>
    <cellStyle name="Avertissement 10" xfId="10411" hidden="1" xr:uid="{00000000-0005-0000-0000-0000FA000000}"/>
    <cellStyle name="Avertissement 10" xfId="10450" hidden="1" xr:uid="{00000000-0005-0000-0000-0000FB000000}"/>
    <cellStyle name="Avertissement 10" xfId="10487" hidden="1" xr:uid="{00000000-0005-0000-0000-0000FC000000}"/>
    <cellStyle name="Avertissement 10" xfId="10521" hidden="1" xr:uid="{00000000-0005-0000-0000-0000FD000000}"/>
    <cellStyle name="Avertissement 10" xfId="10618" hidden="1" xr:uid="{00000000-0005-0000-0000-0000FE000000}"/>
    <cellStyle name="Avertissement 10" xfId="10660" hidden="1" xr:uid="{00000000-0005-0000-0000-0000FF000000}"/>
    <cellStyle name="Avertissement 10" xfId="10722" hidden="1" xr:uid="{00000000-0005-0000-0000-000000010000}"/>
    <cellStyle name="Avertissement 10" xfId="10768" hidden="1" xr:uid="{00000000-0005-0000-0000-000001010000}"/>
    <cellStyle name="Avertissement 10" xfId="10812" hidden="1" xr:uid="{00000000-0005-0000-0000-000002010000}"/>
    <cellStyle name="Avertissement 10" xfId="10851" hidden="1" xr:uid="{00000000-0005-0000-0000-000003010000}"/>
    <cellStyle name="Avertissement 10" xfId="10887" hidden="1" xr:uid="{00000000-0005-0000-0000-000004010000}"/>
    <cellStyle name="Avertissement 10" xfId="10922" hidden="1" xr:uid="{00000000-0005-0000-0000-000005010000}"/>
    <cellStyle name="Avertissement 10" xfId="10982" hidden="1" xr:uid="{00000000-0005-0000-0000-000006010000}"/>
    <cellStyle name="Avertissement 10" xfId="9822" hidden="1" xr:uid="{00000000-0005-0000-0000-000007010000}"/>
    <cellStyle name="Avertissement 10" xfId="6139" hidden="1" xr:uid="{00000000-0005-0000-0000-000008010000}"/>
    <cellStyle name="Avertissement 10" xfId="11040" hidden="1" xr:uid="{00000000-0005-0000-0000-000009010000}"/>
    <cellStyle name="Avertissement 10" xfId="11094" hidden="1" xr:uid="{00000000-0005-0000-0000-00000A010000}"/>
    <cellStyle name="Avertissement 10" xfId="11144" hidden="1" xr:uid="{00000000-0005-0000-0000-00000B010000}"/>
    <cellStyle name="Avertissement 10" xfId="11194" hidden="1" xr:uid="{00000000-0005-0000-0000-00000C010000}"/>
    <cellStyle name="Avertissement 10" xfId="11244" hidden="1" xr:uid="{00000000-0005-0000-0000-00000D010000}"/>
    <cellStyle name="Avertissement 10" xfId="11293" hidden="1" xr:uid="{00000000-0005-0000-0000-00000E010000}"/>
    <cellStyle name="Avertissement 10" xfId="11342" hidden="1" xr:uid="{00000000-0005-0000-0000-00000F010000}"/>
    <cellStyle name="Avertissement 10" xfId="11389" hidden="1" xr:uid="{00000000-0005-0000-0000-000010010000}"/>
    <cellStyle name="Avertissement 10" xfId="11436" hidden="1" xr:uid="{00000000-0005-0000-0000-000011010000}"/>
    <cellStyle name="Avertissement 10" xfId="11481" hidden="1" xr:uid="{00000000-0005-0000-0000-000012010000}"/>
    <cellStyle name="Avertissement 10" xfId="11520" hidden="1" xr:uid="{00000000-0005-0000-0000-000013010000}"/>
    <cellStyle name="Avertissement 10" xfId="11557" hidden="1" xr:uid="{00000000-0005-0000-0000-000014010000}"/>
    <cellStyle name="Avertissement 10" xfId="11591" hidden="1" xr:uid="{00000000-0005-0000-0000-000015010000}"/>
    <cellStyle name="Avertissement 10" xfId="11688" hidden="1" xr:uid="{00000000-0005-0000-0000-000016010000}"/>
    <cellStyle name="Avertissement 10" xfId="11732" hidden="1" xr:uid="{00000000-0005-0000-0000-000017010000}"/>
    <cellStyle name="Avertissement 10" xfId="11793" hidden="1" xr:uid="{00000000-0005-0000-0000-000018010000}"/>
    <cellStyle name="Avertissement 10" xfId="11839" hidden="1" xr:uid="{00000000-0005-0000-0000-000019010000}"/>
    <cellStyle name="Avertissement 10" xfId="11883" hidden="1" xr:uid="{00000000-0005-0000-0000-00001A010000}"/>
    <cellStyle name="Avertissement 10" xfId="11922" hidden="1" xr:uid="{00000000-0005-0000-0000-00001B010000}"/>
    <cellStyle name="Avertissement 10" xfId="11958" hidden="1" xr:uid="{00000000-0005-0000-0000-00001C010000}"/>
    <cellStyle name="Avertissement 10" xfId="11993" hidden="1" xr:uid="{00000000-0005-0000-0000-00001D010000}"/>
    <cellStyle name="Avertissement 10" xfId="12051" hidden="1" xr:uid="{00000000-0005-0000-0000-00001E010000}"/>
    <cellStyle name="Avertissement 10" xfId="12174" hidden="1" xr:uid="{00000000-0005-0000-0000-00001F010000}"/>
    <cellStyle name="Avertissement 10" xfId="12270" hidden="1" xr:uid="{00000000-0005-0000-0000-000020010000}"/>
    <cellStyle name="Avertissement 10" xfId="12323" hidden="1" xr:uid="{00000000-0005-0000-0000-000021010000}"/>
    <cellStyle name="Avertissement 10" xfId="12373" hidden="1" xr:uid="{00000000-0005-0000-0000-000022010000}"/>
    <cellStyle name="Avertissement 10" xfId="12423" hidden="1" xr:uid="{00000000-0005-0000-0000-000023010000}"/>
    <cellStyle name="Avertissement 10" xfId="12473" hidden="1" xr:uid="{00000000-0005-0000-0000-000024010000}"/>
    <cellStyle name="Avertissement 10" xfId="12522" hidden="1" xr:uid="{00000000-0005-0000-0000-000025010000}"/>
    <cellStyle name="Avertissement 10" xfId="12571" hidden="1" xr:uid="{00000000-0005-0000-0000-000026010000}"/>
    <cellStyle name="Avertissement 10" xfId="12618" hidden="1" xr:uid="{00000000-0005-0000-0000-000027010000}"/>
    <cellStyle name="Avertissement 10" xfId="12665" hidden="1" xr:uid="{00000000-0005-0000-0000-000028010000}"/>
    <cellStyle name="Avertissement 10" xfId="12710" hidden="1" xr:uid="{00000000-0005-0000-0000-000029010000}"/>
    <cellStyle name="Avertissement 10" xfId="12749" hidden="1" xr:uid="{00000000-0005-0000-0000-00002A010000}"/>
    <cellStyle name="Avertissement 10" xfId="12786" hidden="1" xr:uid="{00000000-0005-0000-0000-00002B010000}"/>
    <cellStyle name="Avertissement 10" xfId="12820" hidden="1" xr:uid="{00000000-0005-0000-0000-00002C010000}"/>
    <cellStyle name="Avertissement 10" xfId="12916" hidden="1" xr:uid="{00000000-0005-0000-0000-00002D010000}"/>
    <cellStyle name="Avertissement 10" xfId="12958" hidden="1" xr:uid="{00000000-0005-0000-0000-00002E010000}"/>
    <cellStyle name="Avertissement 10" xfId="13019" hidden="1" xr:uid="{00000000-0005-0000-0000-00002F010000}"/>
    <cellStyle name="Avertissement 10" xfId="13065" hidden="1" xr:uid="{00000000-0005-0000-0000-000030010000}"/>
    <cellStyle name="Avertissement 10" xfId="13109" hidden="1" xr:uid="{00000000-0005-0000-0000-000031010000}"/>
    <cellStyle name="Avertissement 10" xfId="13148" hidden="1" xr:uid="{00000000-0005-0000-0000-000032010000}"/>
    <cellStyle name="Avertissement 10" xfId="13184" hidden="1" xr:uid="{00000000-0005-0000-0000-000033010000}"/>
    <cellStyle name="Avertissement 10" xfId="13219" hidden="1" xr:uid="{00000000-0005-0000-0000-000034010000}"/>
    <cellStyle name="Avertissement 10" xfId="13276" hidden="1" xr:uid="{00000000-0005-0000-0000-000035010000}"/>
    <cellStyle name="Avertissement 10" xfId="12123" hidden="1" xr:uid="{00000000-0005-0000-0000-000036010000}"/>
    <cellStyle name="Avertissement 10" xfId="9757" hidden="1" xr:uid="{00000000-0005-0000-0000-000037010000}"/>
    <cellStyle name="Avertissement 10" xfId="6167" hidden="1" xr:uid="{00000000-0005-0000-0000-000038010000}"/>
    <cellStyle name="Avertissement 10" xfId="13326" hidden="1" xr:uid="{00000000-0005-0000-0000-000039010000}"/>
    <cellStyle name="Avertissement 10" xfId="13375" hidden="1" xr:uid="{00000000-0005-0000-0000-00003A010000}"/>
    <cellStyle name="Avertissement 10" xfId="13424" hidden="1" xr:uid="{00000000-0005-0000-0000-00003B010000}"/>
    <cellStyle name="Avertissement 10" xfId="13473" hidden="1" xr:uid="{00000000-0005-0000-0000-00003C010000}"/>
    <cellStyle name="Avertissement 10" xfId="13521" hidden="1" xr:uid="{00000000-0005-0000-0000-00003D010000}"/>
    <cellStyle name="Avertissement 10" xfId="13569" hidden="1" xr:uid="{00000000-0005-0000-0000-00003E010000}"/>
    <cellStyle name="Avertissement 10" xfId="13615" hidden="1" xr:uid="{00000000-0005-0000-0000-00003F010000}"/>
    <cellStyle name="Avertissement 10" xfId="13662" hidden="1" xr:uid="{00000000-0005-0000-0000-000040010000}"/>
    <cellStyle name="Avertissement 10" xfId="13707" hidden="1" xr:uid="{00000000-0005-0000-0000-000041010000}"/>
    <cellStyle name="Avertissement 10" xfId="13746" hidden="1" xr:uid="{00000000-0005-0000-0000-000042010000}"/>
    <cellStyle name="Avertissement 10" xfId="13783" hidden="1" xr:uid="{00000000-0005-0000-0000-000043010000}"/>
    <cellStyle name="Avertissement 10" xfId="13817" hidden="1" xr:uid="{00000000-0005-0000-0000-000044010000}"/>
    <cellStyle name="Avertissement 10" xfId="13912" hidden="1" xr:uid="{00000000-0005-0000-0000-000045010000}"/>
    <cellStyle name="Avertissement 10" xfId="13954" hidden="1" xr:uid="{00000000-0005-0000-0000-000046010000}"/>
    <cellStyle name="Avertissement 10" xfId="14015" hidden="1" xr:uid="{00000000-0005-0000-0000-000047010000}"/>
    <cellStyle name="Avertissement 10" xfId="14061" hidden="1" xr:uid="{00000000-0005-0000-0000-000048010000}"/>
    <cellStyle name="Avertissement 10" xfId="14105" hidden="1" xr:uid="{00000000-0005-0000-0000-000049010000}"/>
    <cellStyle name="Avertissement 10" xfId="14144" hidden="1" xr:uid="{00000000-0005-0000-0000-00004A010000}"/>
    <cellStyle name="Avertissement 10" xfId="14180" hidden="1" xr:uid="{00000000-0005-0000-0000-00004B010000}"/>
    <cellStyle name="Avertissement 10" xfId="14215" hidden="1" xr:uid="{00000000-0005-0000-0000-00004C010000}"/>
    <cellStyle name="Avertissement 10" xfId="14272" hidden="1" xr:uid="{00000000-0005-0000-0000-00004D010000}"/>
    <cellStyle name="Avertissement 10" xfId="14373" hidden="1" xr:uid="{00000000-0005-0000-0000-00004E010000}"/>
    <cellStyle name="Avertissement 10" xfId="14469" hidden="1" xr:uid="{00000000-0005-0000-0000-00004F010000}"/>
    <cellStyle name="Avertissement 10" xfId="14522" hidden="1" xr:uid="{00000000-0005-0000-0000-000050010000}"/>
    <cellStyle name="Avertissement 10" xfId="14572" hidden="1" xr:uid="{00000000-0005-0000-0000-000051010000}"/>
    <cellStyle name="Avertissement 10" xfId="14622" hidden="1" xr:uid="{00000000-0005-0000-0000-000052010000}"/>
    <cellStyle name="Avertissement 10" xfId="14672" hidden="1" xr:uid="{00000000-0005-0000-0000-000053010000}"/>
    <cellStyle name="Avertissement 10" xfId="14721" hidden="1" xr:uid="{00000000-0005-0000-0000-000054010000}"/>
    <cellStyle name="Avertissement 10" xfId="14770" hidden="1" xr:uid="{00000000-0005-0000-0000-000055010000}"/>
    <cellStyle name="Avertissement 10" xfId="14817" hidden="1" xr:uid="{00000000-0005-0000-0000-000056010000}"/>
    <cellStyle name="Avertissement 10" xfId="14864" hidden="1" xr:uid="{00000000-0005-0000-0000-000057010000}"/>
    <cellStyle name="Avertissement 10" xfId="14909" hidden="1" xr:uid="{00000000-0005-0000-0000-000058010000}"/>
    <cellStyle name="Avertissement 10" xfId="14948" hidden="1" xr:uid="{00000000-0005-0000-0000-000059010000}"/>
    <cellStyle name="Avertissement 10" xfId="14985" hidden="1" xr:uid="{00000000-0005-0000-0000-00005A010000}"/>
    <cellStyle name="Avertissement 10" xfId="15019" hidden="1" xr:uid="{00000000-0005-0000-0000-00005B010000}"/>
    <cellStyle name="Avertissement 10" xfId="15115" hidden="1" xr:uid="{00000000-0005-0000-0000-00005C010000}"/>
    <cellStyle name="Avertissement 10" xfId="15157" hidden="1" xr:uid="{00000000-0005-0000-0000-00005D010000}"/>
    <cellStyle name="Avertissement 10" xfId="15219" hidden="1" xr:uid="{00000000-0005-0000-0000-00005E010000}"/>
    <cellStyle name="Avertissement 10" xfId="15265" hidden="1" xr:uid="{00000000-0005-0000-0000-00005F010000}"/>
    <cellStyle name="Avertissement 10" xfId="15309" hidden="1" xr:uid="{00000000-0005-0000-0000-000060010000}"/>
    <cellStyle name="Avertissement 10" xfId="15348" hidden="1" xr:uid="{00000000-0005-0000-0000-000061010000}"/>
    <cellStyle name="Avertissement 10" xfId="15384" hidden="1" xr:uid="{00000000-0005-0000-0000-000062010000}"/>
    <cellStyle name="Avertissement 10" xfId="15419" hidden="1" xr:uid="{00000000-0005-0000-0000-000063010000}"/>
    <cellStyle name="Avertissement 10" xfId="15477" hidden="1" xr:uid="{00000000-0005-0000-0000-000064010000}"/>
    <cellStyle name="Avertissement 10" xfId="14322" hidden="1" xr:uid="{00000000-0005-0000-0000-000065010000}"/>
    <cellStyle name="Avertissement 10" xfId="15655" hidden="1" xr:uid="{00000000-0005-0000-0000-000066010000}"/>
    <cellStyle name="Avertissement 10" xfId="15761" hidden="1" xr:uid="{00000000-0005-0000-0000-000067010000}"/>
    <cellStyle name="Avertissement 10" xfId="15815" hidden="1" xr:uid="{00000000-0005-0000-0000-000068010000}"/>
    <cellStyle name="Avertissement 10" xfId="15865" hidden="1" xr:uid="{00000000-0005-0000-0000-000069010000}"/>
    <cellStyle name="Avertissement 10" xfId="15915" hidden="1" xr:uid="{00000000-0005-0000-0000-00006A010000}"/>
    <cellStyle name="Avertissement 10" xfId="15965" hidden="1" xr:uid="{00000000-0005-0000-0000-00006B010000}"/>
    <cellStyle name="Avertissement 10" xfId="16014" hidden="1" xr:uid="{00000000-0005-0000-0000-00006C010000}"/>
    <cellStyle name="Avertissement 10" xfId="16063" hidden="1" xr:uid="{00000000-0005-0000-0000-00006D010000}"/>
    <cellStyle name="Avertissement 10" xfId="16110" hidden="1" xr:uid="{00000000-0005-0000-0000-00006E010000}"/>
    <cellStyle name="Avertissement 10" xfId="16157" hidden="1" xr:uid="{00000000-0005-0000-0000-00006F010000}"/>
    <cellStyle name="Avertissement 10" xfId="16202" hidden="1" xr:uid="{00000000-0005-0000-0000-000070010000}"/>
    <cellStyle name="Avertissement 10" xfId="16241" hidden="1" xr:uid="{00000000-0005-0000-0000-000071010000}"/>
    <cellStyle name="Avertissement 10" xfId="16278" hidden="1" xr:uid="{00000000-0005-0000-0000-000072010000}"/>
    <cellStyle name="Avertissement 10" xfId="16312" hidden="1" xr:uid="{00000000-0005-0000-0000-000073010000}"/>
    <cellStyle name="Avertissement 10" xfId="16413" hidden="1" xr:uid="{00000000-0005-0000-0000-000074010000}"/>
    <cellStyle name="Avertissement 10" xfId="16457" hidden="1" xr:uid="{00000000-0005-0000-0000-000075010000}"/>
    <cellStyle name="Avertissement 10" xfId="16521" hidden="1" xr:uid="{00000000-0005-0000-0000-000076010000}"/>
    <cellStyle name="Avertissement 10" xfId="16567" hidden="1" xr:uid="{00000000-0005-0000-0000-000077010000}"/>
    <cellStyle name="Avertissement 10" xfId="16611" hidden="1" xr:uid="{00000000-0005-0000-0000-000078010000}"/>
    <cellStyle name="Avertissement 10" xfId="16650" hidden="1" xr:uid="{00000000-0005-0000-0000-000079010000}"/>
    <cellStyle name="Avertissement 10" xfId="16686" hidden="1" xr:uid="{00000000-0005-0000-0000-00007A010000}"/>
    <cellStyle name="Avertissement 10" xfId="16721" hidden="1" xr:uid="{00000000-0005-0000-0000-00007B010000}"/>
    <cellStyle name="Avertissement 10" xfId="16784" hidden="1" xr:uid="{00000000-0005-0000-0000-00007C010000}"/>
    <cellStyle name="Avertissement 10" xfId="16949" hidden="1" xr:uid="{00000000-0005-0000-0000-00007D010000}"/>
    <cellStyle name="Avertissement 10" xfId="17046" hidden="1" xr:uid="{00000000-0005-0000-0000-00007E010000}"/>
    <cellStyle name="Avertissement 10" xfId="17099" hidden="1" xr:uid="{00000000-0005-0000-0000-00007F010000}"/>
    <cellStyle name="Avertissement 10" xfId="17149" hidden="1" xr:uid="{00000000-0005-0000-0000-000080010000}"/>
    <cellStyle name="Avertissement 10" xfId="17199" hidden="1" xr:uid="{00000000-0005-0000-0000-000081010000}"/>
    <cellStyle name="Avertissement 10" xfId="17249" hidden="1" xr:uid="{00000000-0005-0000-0000-000082010000}"/>
    <cellStyle name="Avertissement 10" xfId="17298" hidden="1" xr:uid="{00000000-0005-0000-0000-000083010000}"/>
    <cellStyle name="Avertissement 10" xfId="17347" hidden="1" xr:uid="{00000000-0005-0000-0000-000084010000}"/>
    <cellStyle name="Avertissement 10" xfId="17394" hidden="1" xr:uid="{00000000-0005-0000-0000-000085010000}"/>
    <cellStyle name="Avertissement 10" xfId="17441" hidden="1" xr:uid="{00000000-0005-0000-0000-000086010000}"/>
    <cellStyle name="Avertissement 10" xfId="17486" hidden="1" xr:uid="{00000000-0005-0000-0000-000087010000}"/>
    <cellStyle name="Avertissement 10" xfId="17525" hidden="1" xr:uid="{00000000-0005-0000-0000-000088010000}"/>
    <cellStyle name="Avertissement 10" xfId="17562" hidden="1" xr:uid="{00000000-0005-0000-0000-000089010000}"/>
    <cellStyle name="Avertissement 10" xfId="17596" hidden="1" xr:uid="{00000000-0005-0000-0000-00008A010000}"/>
    <cellStyle name="Avertissement 10" xfId="17693" hidden="1" xr:uid="{00000000-0005-0000-0000-00008B010000}"/>
    <cellStyle name="Avertissement 10" xfId="17735" hidden="1" xr:uid="{00000000-0005-0000-0000-00008C010000}"/>
    <cellStyle name="Avertissement 10" xfId="17797" hidden="1" xr:uid="{00000000-0005-0000-0000-00008D010000}"/>
    <cellStyle name="Avertissement 10" xfId="17843" hidden="1" xr:uid="{00000000-0005-0000-0000-00008E010000}"/>
    <cellStyle name="Avertissement 10" xfId="17887" hidden="1" xr:uid="{00000000-0005-0000-0000-00008F010000}"/>
    <cellStyle name="Avertissement 10" xfId="17926" hidden="1" xr:uid="{00000000-0005-0000-0000-000090010000}"/>
    <cellStyle name="Avertissement 10" xfId="17962" hidden="1" xr:uid="{00000000-0005-0000-0000-000091010000}"/>
    <cellStyle name="Avertissement 10" xfId="17997" hidden="1" xr:uid="{00000000-0005-0000-0000-000092010000}"/>
    <cellStyle name="Avertissement 10" xfId="18057" hidden="1" xr:uid="{00000000-0005-0000-0000-000093010000}"/>
    <cellStyle name="Avertissement 10" xfId="16897" hidden="1" xr:uid="{00000000-0005-0000-0000-000094010000}"/>
    <cellStyle name="Avertissement 10" xfId="16472" hidden="1" xr:uid="{00000000-0005-0000-0000-000095010000}"/>
    <cellStyle name="Avertissement 10" xfId="18100" hidden="1" xr:uid="{00000000-0005-0000-0000-000096010000}"/>
    <cellStyle name="Avertissement 10" xfId="18154" hidden="1" xr:uid="{00000000-0005-0000-0000-000097010000}"/>
    <cellStyle name="Avertissement 10" xfId="18204" hidden="1" xr:uid="{00000000-0005-0000-0000-000098010000}"/>
    <cellStyle name="Avertissement 10" xfId="18254" hidden="1" xr:uid="{00000000-0005-0000-0000-000099010000}"/>
    <cellStyle name="Avertissement 10" xfId="18304" hidden="1" xr:uid="{00000000-0005-0000-0000-00009A010000}"/>
    <cellStyle name="Avertissement 10" xfId="18353" hidden="1" xr:uid="{00000000-0005-0000-0000-00009B010000}"/>
    <cellStyle name="Avertissement 10" xfId="18401" hidden="1" xr:uid="{00000000-0005-0000-0000-00009C010000}"/>
    <cellStyle name="Avertissement 10" xfId="18448" hidden="1" xr:uid="{00000000-0005-0000-0000-00009D010000}"/>
    <cellStyle name="Avertissement 10" xfId="18495" hidden="1" xr:uid="{00000000-0005-0000-0000-00009E010000}"/>
    <cellStyle name="Avertissement 10" xfId="18540" hidden="1" xr:uid="{00000000-0005-0000-0000-00009F010000}"/>
    <cellStyle name="Avertissement 10" xfId="18579" hidden="1" xr:uid="{00000000-0005-0000-0000-0000A0010000}"/>
    <cellStyle name="Avertissement 10" xfId="18616" hidden="1" xr:uid="{00000000-0005-0000-0000-0000A1010000}"/>
    <cellStyle name="Avertissement 10" xfId="18650" hidden="1" xr:uid="{00000000-0005-0000-0000-0000A2010000}"/>
    <cellStyle name="Avertissement 10" xfId="18751" hidden="1" xr:uid="{00000000-0005-0000-0000-0000A3010000}"/>
    <cellStyle name="Avertissement 10" xfId="18795" hidden="1" xr:uid="{00000000-0005-0000-0000-0000A4010000}"/>
    <cellStyle name="Avertissement 10" xfId="18859" hidden="1" xr:uid="{00000000-0005-0000-0000-0000A5010000}"/>
    <cellStyle name="Avertissement 10" xfId="18905" hidden="1" xr:uid="{00000000-0005-0000-0000-0000A6010000}"/>
    <cellStyle name="Avertissement 10" xfId="18949" hidden="1" xr:uid="{00000000-0005-0000-0000-0000A7010000}"/>
    <cellStyle name="Avertissement 10" xfId="18988" hidden="1" xr:uid="{00000000-0005-0000-0000-0000A8010000}"/>
    <cellStyle name="Avertissement 10" xfId="19024" hidden="1" xr:uid="{00000000-0005-0000-0000-0000A9010000}"/>
    <cellStyle name="Avertissement 10" xfId="19059" hidden="1" xr:uid="{00000000-0005-0000-0000-0000AA010000}"/>
    <cellStyle name="Avertissement 10" xfId="19122" hidden="1" xr:uid="{00000000-0005-0000-0000-0000AB010000}"/>
    <cellStyle name="Avertissement 10" xfId="19285" hidden="1" xr:uid="{00000000-0005-0000-0000-0000AC010000}"/>
    <cellStyle name="Avertissement 10" xfId="19382" hidden="1" xr:uid="{00000000-0005-0000-0000-0000AD010000}"/>
    <cellStyle name="Avertissement 10" xfId="19435" hidden="1" xr:uid="{00000000-0005-0000-0000-0000AE010000}"/>
    <cellStyle name="Avertissement 10" xfId="19485" hidden="1" xr:uid="{00000000-0005-0000-0000-0000AF010000}"/>
    <cellStyle name="Avertissement 10" xfId="19535" hidden="1" xr:uid="{00000000-0005-0000-0000-0000B0010000}"/>
    <cellStyle name="Avertissement 10" xfId="19585" hidden="1" xr:uid="{00000000-0005-0000-0000-0000B1010000}"/>
    <cellStyle name="Avertissement 10" xfId="19634" hidden="1" xr:uid="{00000000-0005-0000-0000-0000B2010000}"/>
    <cellStyle name="Avertissement 10" xfId="19683" hidden="1" xr:uid="{00000000-0005-0000-0000-0000B3010000}"/>
    <cellStyle name="Avertissement 10" xfId="19730" hidden="1" xr:uid="{00000000-0005-0000-0000-0000B4010000}"/>
    <cellStyle name="Avertissement 10" xfId="19777" hidden="1" xr:uid="{00000000-0005-0000-0000-0000B5010000}"/>
    <cellStyle name="Avertissement 10" xfId="19822" hidden="1" xr:uid="{00000000-0005-0000-0000-0000B6010000}"/>
    <cellStyle name="Avertissement 10" xfId="19861" hidden="1" xr:uid="{00000000-0005-0000-0000-0000B7010000}"/>
    <cellStyle name="Avertissement 10" xfId="19898" hidden="1" xr:uid="{00000000-0005-0000-0000-0000B8010000}"/>
    <cellStyle name="Avertissement 10" xfId="19932" hidden="1" xr:uid="{00000000-0005-0000-0000-0000B9010000}"/>
    <cellStyle name="Avertissement 10" xfId="20028" hidden="1" xr:uid="{00000000-0005-0000-0000-0000BA010000}"/>
    <cellStyle name="Avertissement 10" xfId="20070" hidden="1" xr:uid="{00000000-0005-0000-0000-0000BB010000}"/>
    <cellStyle name="Avertissement 10" xfId="20132" hidden="1" xr:uid="{00000000-0005-0000-0000-0000BC010000}"/>
    <cellStyle name="Avertissement 10" xfId="20178" hidden="1" xr:uid="{00000000-0005-0000-0000-0000BD010000}"/>
    <cellStyle name="Avertissement 10" xfId="20222" hidden="1" xr:uid="{00000000-0005-0000-0000-0000BE010000}"/>
    <cellStyle name="Avertissement 10" xfId="20261" hidden="1" xr:uid="{00000000-0005-0000-0000-0000BF010000}"/>
    <cellStyle name="Avertissement 10" xfId="20297" hidden="1" xr:uid="{00000000-0005-0000-0000-0000C0010000}"/>
    <cellStyle name="Avertissement 10" xfId="20332" hidden="1" xr:uid="{00000000-0005-0000-0000-0000C1010000}"/>
    <cellStyle name="Avertissement 10" xfId="20392" hidden="1" xr:uid="{00000000-0005-0000-0000-0000C2010000}"/>
    <cellStyle name="Avertissement 10" xfId="19233" hidden="1" xr:uid="{00000000-0005-0000-0000-0000C3010000}"/>
    <cellStyle name="Avertissement 10" xfId="16799" hidden="1" xr:uid="{00000000-0005-0000-0000-0000C4010000}"/>
    <cellStyle name="Avertissement 10" xfId="20430" hidden="1" xr:uid="{00000000-0005-0000-0000-0000C5010000}"/>
    <cellStyle name="Avertissement 10" xfId="20484" hidden="1" xr:uid="{00000000-0005-0000-0000-0000C6010000}"/>
    <cellStyle name="Avertissement 10" xfId="20534" hidden="1" xr:uid="{00000000-0005-0000-0000-0000C7010000}"/>
    <cellStyle name="Avertissement 10" xfId="20584" hidden="1" xr:uid="{00000000-0005-0000-0000-0000C8010000}"/>
    <cellStyle name="Avertissement 10" xfId="20634" hidden="1" xr:uid="{00000000-0005-0000-0000-0000C9010000}"/>
    <cellStyle name="Avertissement 10" xfId="20683" hidden="1" xr:uid="{00000000-0005-0000-0000-0000CA010000}"/>
    <cellStyle name="Avertissement 10" xfId="20732" hidden="1" xr:uid="{00000000-0005-0000-0000-0000CB010000}"/>
    <cellStyle name="Avertissement 10" xfId="20779" hidden="1" xr:uid="{00000000-0005-0000-0000-0000CC010000}"/>
    <cellStyle name="Avertissement 10" xfId="20826" hidden="1" xr:uid="{00000000-0005-0000-0000-0000CD010000}"/>
    <cellStyle name="Avertissement 10" xfId="20871" hidden="1" xr:uid="{00000000-0005-0000-0000-0000CE010000}"/>
    <cellStyle name="Avertissement 10" xfId="20910" hidden="1" xr:uid="{00000000-0005-0000-0000-0000CF010000}"/>
    <cellStyle name="Avertissement 10" xfId="20947" hidden="1" xr:uid="{00000000-0005-0000-0000-0000D0010000}"/>
    <cellStyle name="Avertissement 10" xfId="20981" hidden="1" xr:uid="{00000000-0005-0000-0000-0000D1010000}"/>
    <cellStyle name="Avertissement 10" xfId="21080" hidden="1" xr:uid="{00000000-0005-0000-0000-0000D2010000}"/>
    <cellStyle name="Avertissement 10" xfId="21124" hidden="1" xr:uid="{00000000-0005-0000-0000-0000D3010000}"/>
    <cellStyle name="Avertissement 10" xfId="21187" hidden="1" xr:uid="{00000000-0005-0000-0000-0000D4010000}"/>
    <cellStyle name="Avertissement 10" xfId="21233" hidden="1" xr:uid="{00000000-0005-0000-0000-0000D5010000}"/>
    <cellStyle name="Avertissement 10" xfId="21277" hidden="1" xr:uid="{00000000-0005-0000-0000-0000D6010000}"/>
    <cellStyle name="Avertissement 10" xfId="21316" hidden="1" xr:uid="{00000000-0005-0000-0000-0000D7010000}"/>
    <cellStyle name="Avertissement 10" xfId="21352" hidden="1" xr:uid="{00000000-0005-0000-0000-0000D8010000}"/>
    <cellStyle name="Avertissement 10" xfId="21387" hidden="1" xr:uid="{00000000-0005-0000-0000-0000D9010000}"/>
    <cellStyle name="Avertissement 10" xfId="21448" hidden="1" xr:uid="{00000000-0005-0000-0000-0000DA010000}"/>
    <cellStyle name="Avertissement 10" xfId="21606" hidden="1" xr:uid="{00000000-0005-0000-0000-0000DB010000}"/>
    <cellStyle name="Avertissement 10" xfId="21703" hidden="1" xr:uid="{00000000-0005-0000-0000-0000DC010000}"/>
    <cellStyle name="Avertissement 10" xfId="21756" hidden="1" xr:uid="{00000000-0005-0000-0000-0000DD010000}"/>
    <cellStyle name="Avertissement 10" xfId="21806" hidden="1" xr:uid="{00000000-0005-0000-0000-0000DE010000}"/>
    <cellStyle name="Avertissement 10" xfId="21856" hidden="1" xr:uid="{00000000-0005-0000-0000-0000DF010000}"/>
    <cellStyle name="Avertissement 10" xfId="21906" hidden="1" xr:uid="{00000000-0005-0000-0000-0000E0010000}"/>
    <cellStyle name="Avertissement 10" xfId="21955" hidden="1" xr:uid="{00000000-0005-0000-0000-0000E1010000}"/>
    <cellStyle name="Avertissement 10" xfId="22004" hidden="1" xr:uid="{00000000-0005-0000-0000-0000E2010000}"/>
    <cellStyle name="Avertissement 10" xfId="22051" hidden="1" xr:uid="{00000000-0005-0000-0000-0000E3010000}"/>
    <cellStyle name="Avertissement 10" xfId="22098" hidden="1" xr:uid="{00000000-0005-0000-0000-0000E4010000}"/>
    <cellStyle name="Avertissement 10" xfId="22143" hidden="1" xr:uid="{00000000-0005-0000-0000-0000E5010000}"/>
    <cellStyle name="Avertissement 10" xfId="22182" hidden="1" xr:uid="{00000000-0005-0000-0000-0000E6010000}"/>
    <cellStyle name="Avertissement 10" xfId="22219" hidden="1" xr:uid="{00000000-0005-0000-0000-0000E7010000}"/>
    <cellStyle name="Avertissement 10" xfId="22253" hidden="1" xr:uid="{00000000-0005-0000-0000-0000E8010000}"/>
    <cellStyle name="Avertissement 10" xfId="22350" hidden="1" xr:uid="{00000000-0005-0000-0000-0000E9010000}"/>
    <cellStyle name="Avertissement 10" xfId="22392" hidden="1" xr:uid="{00000000-0005-0000-0000-0000EA010000}"/>
    <cellStyle name="Avertissement 10" xfId="22454" hidden="1" xr:uid="{00000000-0005-0000-0000-0000EB010000}"/>
    <cellStyle name="Avertissement 10" xfId="22500" hidden="1" xr:uid="{00000000-0005-0000-0000-0000EC010000}"/>
    <cellStyle name="Avertissement 10" xfId="22544" hidden="1" xr:uid="{00000000-0005-0000-0000-0000ED010000}"/>
    <cellStyle name="Avertissement 10" xfId="22583" hidden="1" xr:uid="{00000000-0005-0000-0000-0000EE010000}"/>
    <cellStyle name="Avertissement 10" xfId="22619" hidden="1" xr:uid="{00000000-0005-0000-0000-0000EF010000}"/>
    <cellStyle name="Avertissement 10" xfId="22654" hidden="1" xr:uid="{00000000-0005-0000-0000-0000F0010000}"/>
    <cellStyle name="Avertissement 10" xfId="22714" hidden="1" xr:uid="{00000000-0005-0000-0000-0000F1010000}"/>
    <cellStyle name="Avertissement 10" xfId="21554" hidden="1" xr:uid="{00000000-0005-0000-0000-0000F2010000}"/>
    <cellStyle name="Avertissement 10" xfId="18822" hidden="1" xr:uid="{00000000-0005-0000-0000-0000F3010000}"/>
    <cellStyle name="Avertissement 10" xfId="16484" hidden="1" xr:uid="{00000000-0005-0000-0000-0000F4010000}"/>
    <cellStyle name="Avertissement 10" xfId="22799" hidden="1" xr:uid="{00000000-0005-0000-0000-0000F5010000}"/>
    <cellStyle name="Avertissement 10" xfId="22849" hidden="1" xr:uid="{00000000-0005-0000-0000-0000F6010000}"/>
    <cellStyle name="Avertissement 10" xfId="22899" hidden="1" xr:uid="{00000000-0005-0000-0000-0000F7010000}"/>
    <cellStyle name="Avertissement 10" xfId="22949" hidden="1" xr:uid="{00000000-0005-0000-0000-0000F8010000}"/>
    <cellStyle name="Avertissement 10" xfId="22997" hidden="1" xr:uid="{00000000-0005-0000-0000-0000F9010000}"/>
    <cellStyle name="Avertissement 10" xfId="23046" hidden="1" xr:uid="{00000000-0005-0000-0000-0000FA010000}"/>
    <cellStyle name="Avertissement 10" xfId="23092" hidden="1" xr:uid="{00000000-0005-0000-0000-0000FB010000}"/>
    <cellStyle name="Avertissement 10" xfId="23139" hidden="1" xr:uid="{00000000-0005-0000-0000-0000FC010000}"/>
    <cellStyle name="Avertissement 10" xfId="23184" hidden="1" xr:uid="{00000000-0005-0000-0000-0000FD010000}"/>
    <cellStyle name="Avertissement 10" xfId="23223" hidden="1" xr:uid="{00000000-0005-0000-0000-0000FE010000}"/>
    <cellStyle name="Avertissement 10" xfId="23260" hidden="1" xr:uid="{00000000-0005-0000-0000-0000FF010000}"/>
    <cellStyle name="Avertissement 10" xfId="23294" hidden="1" xr:uid="{00000000-0005-0000-0000-000000020000}"/>
    <cellStyle name="Avertissement 10" xfId="23392" hidden="1" xr:uid="{00000000-0005-0000-0000-000001020000}"/>
    <cellStyle name="Avertissement 10" xfId="23436" hidden="1" xr:uid="{00000000-0005-0000-0000-000002020000}"/>
    <cellStyle name="Avertissement 10" xfId="23498" hidden="1" xr:uid="{00000000-0005-0000-0000-000003020000}"/>
    <cellStyle name="Avertissement 10" xfId="23544" hidden="1" xr:uid="{00000000-0005-0000-0000-000004020000}"/>
    <cellStyle name="Avertissement 10" xfId="23588" hidden="1" xr:uid="{00000000-0005-0000-0000-000005020000}"/>
    <cellStyle name="Avertissement 10" xfId="23627" hidden="1" xr:uid="{00000000-0005-0000-0000-000006020000}"/>
    <cellStyle name="Avertissement 10" xfId="23663" hidden="1" xr:uid="{00000000-0005-0000-0000-000007020000}"/>
    <cellStyle name="Avertissement 10" xfId="23698" hidden="1" xr:uid="{00000000-0005-0000-0000-000008020000}"/>
    <cellStyle name="Avertissement 10" xfId="23756" hidden="1" xr:uid="{00000000-0005-0000-0000-000009020000}"/>
    <cellStyle name="Avertissement 10" xfId="23907" hidden="1" xr:uid="{00000000-0005-0000-0000-00000A020000}"/>
    <cellStyle name="Avertissement 10" xfId="24003" hidden="1" xr:uid="{00000000-0005-0000-0000-00000B020000}"/>
    <cellStyle name="Avertissement 10" xfId="24056" hidden="1" xr:uid="{00000000-0005-0000-0000-00000C020000}"/>
    <cellStyle name="Avertissement 10" xfId="24106" hidden="1" xr:uid="{00000000-0005-0000-0000-00000D020000}"/>
    <cellStyle name="Avertissement 10" xfId="24156" hidden="1" xr:uid="{00000000-0005-0000-0000-00000E020000}"/>
    <cellStyle name="Avertissement 10" xfId="24206" hidden="1" xr:uid="{00000000-0005-0000-0000-00000F020000}"/>
    <cellStyle name="Avertissement 10" xfId="24255" hidden="1" xr:uid="{00000000-0005-0000-0000-000010020000}"/>
    <cellStyle name="Avertissement 10" xfId="24304" hidden="1" xr:uid="{00000000-0005-0000-0000-000011020000}"/>
    <cellStyle name="Avertissement 10" xfId="24351" hidden="1" xr:uid="{00000000-0005-0000-0000-000012020000}"/>
    <cellStyle name="Avertissement 10" xfId="24398" hidden="1" xr:uid="{00000000-0005-0000-0000-000013020000}"/>
    <cellStyle name="Avertissement 10" xfId="24443" hidden="1" xr:uid="{00000000-0005-0000-0000-000014020000}"/>
    <cellStyle name="Avertissement 10" xfId="24482" hidden="1" xr:uid="{00000000-0005-0000-0000-000015020000}"/>
    <cellStyle name="Avertissement 10" xfId="24519" hidden="1" xr:uid="{00000000-0005-0000-0000-000016020000}"/>
    <cellStyle name="Avertissement 10" xfId="24553" hidden="1" xr:uid="{00000000-0005-0000-0000-000017020000}"/>
    <cellStyle name="Avertissement 10" xfId="24650" hidden="1" xr:uid="{00000000-0005-0000-0000-000018020000}"/>
    <cellStyle name="Avertissement 10" xfId="24692" hidden="1" xr:uid="{00000000-0005-0000-0000-000019020000}"/>
    <cellStyle name="Avertissement 10" xfId="24754" hidden="1" xr:uid="{00000000-0005-0000-0000-00001A020000}"/>
    <cellStyle name="Avertissement 10" xfId="24800" hidden="1" xr:uid="{00000000-0005-0000-0000-00001B020000}"/>
    <cellStyle name="Avertissement 10" xfId="24844" hidden="1" xr:uid="{00000000-0005-0000-0000-00001C020000}"/>
    <cellStyle name="Avertissement 10" xfId="24883" hidden="1" xr:uid="{00000000-0005-0000-0000-00001D020000}"/>
    <cellStyle name="Avertissement 10" xfId="24919" hidden="1" xr:uid="{00000000-0005-0000-0000-00001E020000}"/>
    <cellStyle name="Avertissement 10" xfId="24954" hidden="1" xr:uid="{00000000-0005-0000-0000-00001F020000}"/>
    <cellStyle name="Avertissement 10" xfId="25012" hidden="1" xr:uid="{00000000-0005-0000-0000-000020020000}"/>
    <cellStyle name="Avertissement 10" xfId="23855" hidden="1" xr:uid="{00000000-0005-0000-0000-000021020000}"/>
    <cellStyle name="Avertissement 10" xfId="21491" hidden="1" xr:uid="{00000000-0005-0000-0000-000022020000}"/>
    <cellStyle name="Avertissement 10" xfId="25044" hidden="1" xr:uid="{00000000-0005-0000-0000-000023020000}"/>
    <cellStyle name="Avertissement 10" xfId="25098" hidden="1" xr:uid="{00000000-0005-0000-0000-000024020000}"/>
    <cellStyle name="Avertissement 10" xfId="25148" hidden="1" xr:uid="{00000000-0005-0000-0000-000025020000}"/>
    <cellStyle name="Avertissement 10" xfId="25198" hidden="1" xr:uid="{00000000-0005-0000-0000-000026020000}"/>
    <cellStyle name="Avertissement 10" xfId="25248" hidden="1" xr:uid="{00000000-0005-0000-0000-000027020000}"/>
    <cellStyle name="Avertissement 10" xfId="25297" hidden="1" xr:uid="{00000000-0005-0000-0000-000028020000}"/>
    <cellStyle name="Avertissement 10" xfId="25346" hidden="1" xr:uid="{00000000-0005-0000-0000-000029020000}"/>
    <cellStyle name="Avertissement 10" xfId="25393" hidden="1" xr:uid="{00000000-0005-0000-0000-00002A020000}"/>
    <cellStyle name="Avertissement 10" xfId="25439" hidden="1" xr:uid="{00000000-0005-0000-0000-00002B020000}"/>
    <cellStyle name="Avertissement 10" xfId="25483" hidden="1" xr:uid="{00000000-0005-0000-0000-00002C020000}"/>
    <cellStyle name="Avertissement 10" xfId="25521" hidden="1" xr:uid="{00000000-0005-0000-0000-00002D020000}"/>
    <cellStyle name="Avertissement 10" xfId="25558" hidden="1" xr:uid="{00000000-0005-0000-0000-00002E020000}"/>
    <cellStyle name="Avertissement 10" xfId="25592" hidden="1" xr:uid="{00000000-0005-0000-0000-00002F020000}"/>
    <cellStyle name="Avertissement 10" xfId="25688" hidden="1" xr:uid="{00000000-0005-0000-0000-000030020000}"/>
    <cellStyle name="Avertissement 10" xfId="25732" hidden="1" xr:uid="{00000000-0005-0000-0000-000031020000}"/>
    <cellStyle name="Avertissement 10" xfId="25793" hidden="1" xr:uid="{00000000-0005-0000-0000-000032020000}"/>
    <cellStyle name="Avertissement 10" xfId="25839" hidden="1" xr:uid="{00000000-0005-0000-0000-000033020000}"/>
    <cellStyle name="Avertissement 10" xfId="25883" hidden="1" xr:uid="{00000000-0005-0000-0000-000034020000}"/>
    <cellStyle name="Avertissement 10" xfId="25922" hidden="1" xr:uid="{00000000-0005-0000-0000-000035020000}"/>
    <cellStyle name="Avertissement 10" xfId="25958" hidden="1" xr:uid="{00000000-0005-0000-0000-000036020000}"/>
    <cellStyle name="Avertissement 10" xfId="25993" hidden="1" xr:uid="{00000000-0005-0000-0000-000037020000}"/>
    <cellStyle name="Avertissement 10" xfId="26050" hidden="1" xr:uid="{00000000-0005-0000-0000-000038020000}"/>
    <cellStyle name="Avertissement 10" xfId="26172" hidden="1" xr:uid="{00000000-0005-0000-0000-000039020000}"/>
    <cellStyle name="Avertissement 10" xfId="26268" hidden="1" xr:uid="{00000000-0005-0000-0000-00003A020000}"/>
    <cellStyle name="Avertissement 10" xfId="26321" hidden="1" xr:uid="{00000000-0005-0000-0000-00003B020000}"/>
    <cellStyle name="Avertissement 10" xfId="26371" hidden="1" xr:uid="{00000000-0005-0000-0000-00003C020000}"/>
    <cellStyle name="Avertissement 10" xfId="26421" hidden="1" xr:uid="{00000000-0005-0000-0000-00003D020000}"/>
    <cellStyle name="Avertissement 10" xfId="26471" hidden="1" xr:uid="{00000000-0005-0000-0000-00003E020000}"/>
    <cellStyle name="Avertissement 10" xfId="26520" hidden="1" xr:uid="{00000000-0005-0000-0000-00003F020000}"/>
    <cellStyle name="Avertissement 10" xfId="26569" hidden="1" xr:uid="{00000000-0005-0000-0000-000040020000}"/>
    <cellStyle name="Avertissement 10" xfId="26616" hidden="1" xr:uid="{00000000-0005-0000-0000-000041020000}"/>
    <cellStyle name="Avertissement 10" xfId="26663" hidden="1" xr:uid="{00000000-0005-0000-0000-000042020000}"/>
    <cellStyle name="Avertissement 10" xfId="26708" hidden="1" xr:uid="{00000000-0005-0000-0000-000043020000}"/>
    <cellStyle name="Avertissement 10" xfId="26747" hidden="1" xr:uid="{00000000-0005-0000-0000-000044020000}"/>
    <cellStyle name="Avertissement 10" xfId="26784" hidden="1" xr:uid="{00000000-0005-0000-0000-000045020000}"/>
    <cellStyle name="Avertissement 10" xfId="26818" hidden="1" xr:uid="{00000000-0005-0000-0000-000046020000}"/>
    <cellStyle name="Avertissement 10" xfId="26914" hidden="1" xr:uid="{00000000-0005-0000-0000-000047020000}"/>
    <cellStyle name="Avertissement 10" xfId="26956" hidden="1" xr:uid="{00000000-0005-0000-0000-000048020000}"/>
    <cellStyle name="Avertissement 10" xfId="27017" hidden="1" xr:uid="{00000000-0005-0000-0000-000049020000}"/>
    <cellStyle name="Avertissement 10" xfId="27063" hidden="1" xr:uid="{00000000-0005-0000-0000-00004A020000}"/>
    <cellStyle name="Avertissement 10" xfId="27107" hidden="1" xr:uid="{00000000-0005-0000-0000-00004B020000}"/>
    <cellStyle name="Avertissement 10" xfId="27146" hidden="1" xr:uid="{00000000-0005-0000-0000-00004C020000}"/>
    <cellStyle name="Avertissement 10" xfId="27182" hidden="1" xr:uid="{00000000-0005-0000-0000-00004D020000}"/>
    <cellStyle name="Avertissement 10" xfId="27217" hidden="1" xr:uid="{00000000-0005-0000-0000-00004E020000}"/>
    <cellStyle name="Avertissement 10" xfId="27274" hidden="1" xr:uid="{00000000-0005-0000-0000-00004F020000}"/>
    <cellStyle name="Avertissement 10" xfId="26121" hidden="1" xr:uid="{00000000-0005-0000-0000-000050020000}"/>
    <cellStyle name="Avertissement 10" xfId="23794" hidden="1" xr:uid="{00000000-0005-0000-0000-000051020000}"/>
    <cellStyle name="Avertissement 10" xfId="21031" hidden="1" xr:uid="{00000000-0005-0000-0000-000052020000}"/>
    <cellStyle name="Avertissement 10" xfId="27333" hidden="1" xr:uid="{00000000-0005-0000-0000-000053020000}"/>
    <cellStyle name="Avertissement 10" xfId="27382" hidden="1" xr:uid="{00000000-0005-0000-0000-000054020000}"/>
    <cellStyle name="Avertissement 10" xfId="27431" hidden="1" xr:uid="{00000000-0005-0000-0000-000055020000}"/>
    <cellStyle name="Avertissement 10" xfId="27480" hidden="1" xr:uid="{00000000-0005-0000-0000-000056020000}"/>
    <cellStyle name="Avertissement 10" xfId="27528" hidden="1" xr:uid="{00000000-0005-0000-0000-000057020000}"/>
    <cellStyle name="Avertissement 10" xfId="27576" hidden="1" xr:uid="{00000000-0005-0000-0000-000058020000}"/>
    <cellStyle name="Avertissement 10" xfId="27622" hidden="1" xr:uid="{00000000-0005-0000-0000-000059020000}"/>
    <cellStyle name="Avertissement 10" xfId="27669" hidden="1" xr:uid="{00000000-0005-0000-0000-00005A020000}"/>
    <cellStyle name="Avertissement 10" xfId="27714" hidden="1" xr:uid="{00000000-0005-0000-0000-00005B020000}"/>
    <cellStyle name="Avertissement 10" xfId="27753" hidden="1" xr:uid="{00000000-0005-0000-0000-00005C020000}"/>
    <cellStyle name="Avertissement 10" xfId="27790" hidden="1" xr:uid="{00000000-0005-0000-0000-00005D020000}"/>
    <cellStyle name="Avertissement 10" xfId="27824" hidden="1" xr:uid="{00000000-0005-0000-0000-00005E020000}"/>
    <cellStyle name="Avertissement 10" xfId="27919" hidden="1" xr:uid="{00000000-0005-0000-0000-00005F020000}"/>
    <cellStyle name="Avertissement 10" xfId="27961" hidden="1" xr:uid="{00000000-0005-0000-0000-000060020000}"/>
    <cellStyle name="Avertissement 10" xfId="28022" hidden="1" xr:uid="{00000000-0005-0000-0000-000061020000}"/>
    <cellStyle name="Avertissement 10" xfId="28068" hidden="1" xr:uid="{00000000-0005-0000-0000-000062020000}"/>
    <cellStyle name="Avertissement 10" xfId="28112" hidden="1" xr:uid="{00000000-0005-0000-0000-000063020000}"/>
    <cellStyle name="Avertissement 10" xfId="28151" hidden="1" xr:uid="{00000000-0005-0000-0000-000064020000}"/>
    <cellStyle name="Avertissement 10" xfId="28187" hidden="1" xr:uid="{00000000-0005-0000-0000-000065020000}"/>
    <cellStyle name="Avertissement 10" xfId="28222" hidden="1" xr:uid="{00000000-0005-0000-0000-000066020000}"/>
    <cellStyle name="Avertissement 10" xfId="28279" hidden="1" xr:uid="{00000000-0005-0000-0000-000067020000}"/>
    <cellStyle name="Avertissement 10" xfId="28379" hidden="1" xr:uid="{00000000-0005-0000-0000-000068020000}"/>
    <cellStyle name="Avertissement 10" xfId="28474" hidden="1" xr:uid="{00000000-0005-0000-0000-000069020000}"/>
    <cellStyle name="Avertissement 10" xfId="28527" hidden="1" xr:uid="{00000000-0005-0000-0000-00006A020000}"/>
    <cellStyle name="Avertissement 10" xfId="28577" hidden="1" xr:uid="{00000000-0005-0000-0000-00006B020000}"/>
    <cellStyle name="Avertissement 10" xfId="28627" hidden="1" xr:uid="{00000000-0005-0000-0000-00006C020000}"/>
    <cellStyle name="Avertissement 10" xfId="28677" hidden="1" xr:uid="{00000000-0005-0000-0000-00006D020000}"/>
    <cellStyle name="Avertissement 10" xfId="28726" hidden="1" xr:uid="{00000000-0005-0000-0000-00006E020000}"/>
    <cellStyle name="Avertissement 10" xfId="28775" hidden="1" xr:uid="{00000000-0005-0000-0000-00006F020000}"/>
    <cellStyle name="Avertissement 10" xfId="28822" hidden="1" xr:uid="{00000000-0005-0000-0000-000070020000}"/>
    <cellStyle name="Avertissement 10" xfId="28869" hidden="1" xr:uid="{00000000-0005-0000-0000-000071020000}"/>
    <cellStyle name="Avertissement 10" xfId="28914" hidden="1" xr:uid="{00000000-0005-0000-0000-000072020000}"/>
    <cellStyle name="Avertissement 10" xfId="28953" hidden="1" xr:uid="{00000000-0005-0000-0000-000073020000}"/>
    <cellStyle name="Avertissement 10" xfId="28990" hidden="1" xr:uid="{00000000-0005-0000-0000-000074020000}"/>
    <cellStyle name="Avertissement 10" xfId="29024" hidden="1" xr:uid="{00000000-0005-0000-0000-000075020000}"/>
    <cellStyle name="Avertissement 10" xfId="29119" hidden="1" xr:uid="{00000000-0005-0000-0000-000076020000}"/>
    <cellStyle name="Avertissement 10" xfId="29161" hidden="1" xr:uid="{00000000-0005-0000-0000-000077020000}"/>
    <cellStyle name="Avertissement 10" xfId="29222" hidden="1" xr:uid="{00000000-0005-0000-0000-000078020000}"/>
    <cellStyle name="Avertissement 10" xfId="29268" hidden="1" xr:uid="{00000000-0005-0000-0000-000079020000}"/>
    <cellStyle name="Avertissement 10" xfId="29312" hidden="1" xr:uid="{00000000-0005-0000-0000-00007A020000}"/>
    <cellStyle name="Avertissement 10" xfId="29351" hidden="1" xr:uid="{00000000-0005-0000-0000-00007B020000}"/>
    <cellStyle name="Avertissement 10" xfId="29387" hidden="1" xr:uid="{00000000-0005-0000-0000-00007C020000}"/>
    <cellStyle name="Avertissement 10" xfId="29422" hidden="1" xr:uid="{00000000-0005-0000-0000-00007D020000}"/>
    <cellStyle name="Avertissement 10" xfId="29479" hidden="1" xr:uid="{00000000-0005-0000-0000-00007E020000}"/>
    <cellStyle name="Avertissement 10" xfId="28329" hidden="1" xr:uid="{00000000-0005-0000-0000-00007F020000}"/>
    <cellStyle name="Avertissement 10" xfId="29525" hidden="1" xr:uid="{00000000-0005-0000-0000-000080020000}"/>
    <cellStyle name="Avertissement 10" xfId="29616" hidden="1" xr:uid="{00000000-0005-0000-0000-000081020000}"/>
    <cellStyle name="Avertissement 10" xfId="29669" hidden="1" xr:uid="{00000000-0005-0000-0000-000082020000}"/>
    <cellStyle name="Avertissement 10" xfId="29718" hidden="1" xr:uid="{00000000-0005-0000-0000-000083020000}"/>
    <cellStyle name="Avertissement 10" xfId="29767" hidden="1" xr:uid="{00000000-0005-0000-0000-000084020000}"/>
    <cellStyle name="Avertissement 10" xfId="29816" hidden="1" xr:uid="{00000000-0005-0000-0000-000085020000}"/>
    <cellStyle name="Avertissement 10" xfId="29864" hidden="1" xr:uid="{00000000-0005-0000-0000-000086020000}"/>
    <cellStyle name="Avertissement 10" xfId="29912" hidden="1" xr:uid="{00000000-0005-0000-0000-000087020000}"/>
    <cellStyle name="Avertissement 10" xfId="29958" hidden="1" xr:uid="{00000000-0005-0000-0000-000088020000}"/>
    <cellStyle name="Avertissement 10" xfId="30004" hidden="1" xr:uid="{00000000-0005-0000-0000-000089020000}"/>
    <cellStyle name="Avertissement 10" xfId="30048" hidden="1" xr:uid="{00000000-0005-0000-0000-00008A020000}"/>
    <cellStyle name="Avertissement 10" xfId="30086" hidden="1" xr:uid="{00000000-0005-0000-0000-00008B020000}"/>
    <cellStyle name="Avertissement 10" xfId="30123" hidden="1" xr:uid="{00000000-0005-0000-0000-00008C020000}"/>
    <cellStyle name="Avertissement 10" xfId="30157" hidden="1" xr:uid="{00000000-0005-0000-0000-00008D020000}"/>
    <cellStyle name="Avertissement 10" xfId="30251" hidden="1" xr:uid="{00000000-0005-0000-0000-00008E020000}"/>
    <cellStyle name="Avertissement 10" xfId="30293" hidden="1" xr:uid="{00000000-0005-0000-0000-00008F020000}"/>
    <cellStyle name="Avertissement 10" xfId="30354" hidden="1" xr:uid="{00000000-0005-0000-0000-000090020000}"/>
    <cellStyle name="Avertissement 10" xfId="30400" hidden="1" xr:uid="{00000000-0005-0000-0000-000091020000}"/>
    <cellStyle name="Avertissement 10" xfId="30444" hidden="1" xr:uid="{00000000-0005-0000-0000-000092020000}"/>
    <cellStyle name="Avertissement 10" xfId="30483" hidden="1" xr:uid="{00000000-0005-0000-0000-000093020000}"/>
    <cellStyle name="Avertissement 10" xfId="30519" hidden="1" xr:uid="{00000000-0005-0000-0000-000094020000}"/>
    <cellStyle name="Avertissement 10" xfId="30554" hidden="1" xr:uid="{00000000-0005-0000-0000-000095020000}"/>
    <cellStyle name="Avertissement 10" xfId="30611" hidden="1" xr:uid="{00000000-0005-0000-0000-000096020000}"/>
    <cellStyle name="Avertissement 10" xfId="30711" hidden="1" xr:uid="{00000000-0005-0000-0000-000097020000}"/>
    <cellStyle name="Avertissement 10" xfId="30806" hidden="1" xr:uid="{00000000-0005-0000-0000-000098020000}"/>
    <cellStyle name="Avertissement 10" xfId="30859" hidden="1" xr:uid="{00000000-0005-0000-0000-000099020000}"/>
    <cellStyle name="Avertissement 10" xfId="30909" hidden="1" xr:uid="{00000000-0005-0000-0000-00009A020000}"/>
    <cellStyle name="Avertissement 10" xfId="30959" hidden="1" xr:uid="{00000000-0005-0000-0000-00009B020000}"/>
    <cellStyle name="Avertissement 10" xfId="31009" hidden="1" xr:uid="{00000000-0005-0000-0000-00009C020000}"/>
    <cellStyle name="Avertissement 10" xfId="31058" hidden="1" xr:uid="{00000000-0005-0000-0000-00009D020000}"/>
    <cellStyle name="Avertissement 10" xfId="31107" hidden="1" xr:uid="{00000000-0005-0000-0000-00009E020000}"/>
    <cellStyle name="Avertissement 10" xfId="31154" hidden="1" xr:uid="{00000000-0005-0000-0000-00009F020000}"/>
    <cellStyle name="Avertissement 10" xfId="31201" hidden="1" xr:uid="{00000000-0005-0000-0000-0000A0020000}"/>
    <cellStyle name="Avertissement 10" xfId="31246" hidden="1" xr:uid="{00000000-0005-0000-0000-0000A1020000}"/>
    <cellStyle name="Avertissement 10" xfId="31285" hidden="1" xr:uid="{00000000-0005-0000-0000-0000A2020000}"/>
    <cellStyle name="Avertissement 10" xfId="31322" hidden="1" xr:uid="{00000000-0005-0000-0000-0000A3020000}"/>
    <cellStyle name="Avertissement 10" xfId="31356" hidden="1" xr:uid="{00000000-0005-0000-0000-0000A4020000}"/>
    <cellStyle name="Avertissement 10" xfId="31451" hidden="1" xr:uid="{00000000-0005-0000-0000-0000A5020000}"/>
    <cellStyle name="Avertissement 10" xfId="31493" hidden="1" xr:uid="{00000000-0005-0000-0000-0000A6020000}"/>
    <cellStyle name="Avertissement 10" xfId="31554" hidden="1" xr:uid="{00000000-0005-0000-0000-0000A7020000}"/>
    <cellStyle name="Avertissement 10" xfId="31600" hidden="1" xr:uid="{00000000-0005-0000-0000-0000A8020000}"/>
    <cellStyle name="Avertissement 10" xfId="31644" hidden="1" xr:uid="{00000000-0005-0000-0000-0000A9020000}"/>
    <cellStyle name="Avertissement 10" xfId="31683" hidden="1" xr:uid="{00000000-0005-0000-0000-0000AA020000}"/>
    <cellStyle name="Avertissement 10" xfId="31719" hidden="1" xr:uid="{00000000-0005-0000-0000-0000AB020000}"/>
    <cellStyle name="Avertissement 10" xfId="31754" hidden="1" xr:uid="{00000000-0005-0000-0000-0000AC020000}"/>
    <cellStyle name="Avertissement 10" xfId="31811" hidden="1" xr:uid="{00000000-0005-0000-0000-0000AD020000}"/>
    <cellStyle name="Avertissement 10" xfId="30661" xr:uid="{00000000-0005-0000-0000-0000AE020000}"/>
    <cellStyle name="Avertissement 11" xfId="161" hidden="1" xr:uid="{00000000-0005-0000-0000-0000AF020000}"/>
    <cellStyle name="Avertissement 11" xfId="267" hidden="1" xr:uid="{00000000-0005-0000-0000-0000B0020000}"/>
    <cellStyle name="Avertissement 11" xfId="308" hidden="1" xr:uid="{00000000-0005-0000-0000-0000B1020000}"/>
    <cellStyle name="Avertissement 11" xfId="358" hidden="1" xr:uid="{00000000-0005-0000-0000-0000B2020000}"/>
    <cellStyle name="Avertissement 11" xfId="408" hidden="1" xr:uid="{00000000-0005-0000-0000-0000B3020000}"/>
    <cellStyle name="Avertissement 11" xfId="458" hidden="1" xr:uid="{00000000-0005-0000-0000-0000B4020000}"/>
    <cellStyle name="Avertissement 11" xfId="507" hidden="1" xr:uid="{00000000-0005-0000-0000-0000B5020000}"/>
    <cellStyle name="Avertissement 11" xfId="556" hidden="1" xr:uid="{00000000-0005-0000-0000-0000B6020000}"/>
    <cellStyle name="Avertissement 11" xfId="603" hidden="1" xr:uid="{00000000-0005-0000-0000-0000B7020000}"/>
    <cellStyle name="Avertissement 11" xfId="650" hidden="1" xr:uid="{00000000-0005-0000-0000-0000B8020000}"/>
    <cellStyle name="Avertissement 11" xfId="695" hidden="1" xr:uid="{00000000-0005-0000-0000-0000B9020000}"/>
    <cellStyle name="Avertissement 11" xfId="734" hidden="1" xr:uid="{00000000-0005-0000-0000-0000BA020000}"/>
    <cellStyle name="Avertissement 11" xfId="771" hidden="1" xr:uid="{00000000-0005-0000-0000-0000BB020000}"/>
    <cellStyle name="Avertissement 11" xfId="805" hidden="1" xr:uid="{00000000-0005-0000-0000-0000BC020000}"/>
    <cellStyle name="Avertissement 11" xfId="919" hidden="1" xr:uid="{00000000-0005-0000-0000-0000BD020000}"/>
    <cellStyle name="Avertissement 11" xfId="948" hidden="1" xr:uid="{00000000-0005-0000-0000-0000BE020000}"/>
    <cellStyle name="Avertissement 11" xfId="1013" hidden="1" xr:uid="{00000000-0005-0000-0000-0000BF020000}"/>
    <cellStyle name="Avertissement 11" xfId="1059" hidden="1" xr:uid="{00000000-0005-0000-0000-0000C0020000}"/>
    <cellStyle name="Avertissement 11" xfId="1103" hidden="1" xr:uid="{00000000-0005-0000-0000-0000C1020000}"/>
    <cellStyle name="Avertissement 11" xfId="1142" hidden="1" xr:uid="{00000000-0005-0000-0000-0000C2020000}"/>
    <cellStyle name="Avertissement 11" xfId="1178" hidden="1" xr:uid="{00000000-0005-0000-0000-0000C3020000}"/>
    <cellStyle name="Avertissement 11" xfId="1213" hidden="1" xr:uid="{00000000-0005-0000-0000-0000C4020000}"/>
    <cellStyle name="Avertissement 11" xfId="1290" hidden="1" xr:uid="{00000000-0005-0000-0000-0000C5020000}"/>
    <cellStyle name="Avertissement 11" xfId="1537" hidden="1" xr:uid="{00000000-0005-0000-0000-0000C6020000}"/>
    <cellStyle name="Avertissement 11" xfId="1643" hidden="1" xr:uid="{00000000-0005-0000-0000-0000C7020000}"/>
    <cellStyle name="Avertissement 11" xfId="1684" hidden="1" xr:uid="{00000000-0005-0000-0000-0000C8020000}"/>
    <cellStyle name="Avertissement 11" xfId="1734" hidden="1" xr:uid="{00000000-0005-0000-0000-0000C9020000}"/>
    <cellStyle name="Avertissement 11" xfId="1784" hidden="1" xr:uid="{00000000-0005-0000-0000-0000CA020000}"/>
    <cellStyle name="Avertissement 11" xfId="1834" hidden="1" xr:uid="{00000000-0005-0000-0000-0000CB020000}"/>
    <cellStyle name="Avertissement 11" xfId="1883" hidden="1" xr:uid="{00000000-0005-0000-0000-0000CC020000}"/>
    <cellStyle name="Avertissement 11" xfId="1932" hidden="1" xr:uid="{00000000-0005-0000-0000-0000CD020000}"/>
    <cellStyle name="Avertissement 11" xfId="1979" hidden="1" xr:uid="{00000000-0005-0000-0000-0000CE020000}"/>
    <cellStyle name="Avertissement 11" xfId="2026" hidden="1" xr:uid="{00000000-0005-0000-0000-0000CF020000}"/>
    <cellStyle name="Avertissement 11" xfId="2071" hidden="1" xr:uid="{00000000-0005-0000-0000-0000D0020000}"/>
    <cellStyle name="Avertissement 11" xfId="2110" hidden="1" xr:uid="{00000000-0005-0000-0000-0000D1020000}"/>
    <cellStyle name="Avertissement 11" xfId="2147" hidden="1" xr:uid="{00000000-0005-0000-0000-0000D2020000}"/>
    <cellStyle name="Avertissement 11" xfId="2181" hidden="1" xr:uid="{00000000-0005-0000-0000-0000D3020000}"/>
    <cellStyle name="Avertissement 11" xfId="2295" hidden="1" xr:uid="{00000000-0005-0000-0000-0000D4020000}"/>
    <cellStyle name="Avertissement 11" xfId="2324" hidden="1" xr:uid="{00000000-0005-0000-0000-0000D5020000}"/>
    <cellStyle name="Avertissement 11" xfId="2389" hidden="1" xr:uid="{00000000-0005-0000-0000-0000D6020000}"/>
    <cellStyle name="Avertissement 11" xfId="2435" hidden="1" xr:uid="{00000000-0005-0000-0000-0000D7020000}"/>
    <cellStyle name="Avertissement 11" xfId="2479" hidden="1" xr:uid="{00000000-0005-0000-0000-0000D8020000}"/>
    <cellStyle name="Avertissement 11" xfId="2518" hidden="1" xr:uid="{00000000-0005-0000-0000-0000D9020000}"/>
    <cellStyle name="Avertissement 11" xfId="2554" hidden="1" xr:uid="{00000000-0005-0000-0000-0000DA020000}"/>
    <cellStyle name="Avertissement 11" xfId="2589" hidden="1" xr:uid="{00000000-0005-0000-0000-0000DB020000}"/>
    <cellStyle name="Avertissement 11" xfId="2665" hidden="1" xr:uid="{00000000-0005-0000-0000-0000DC020000}"/>
    <cellStyle name="Avertissement 11" xfId="1464" hidden="1" xr:uid="{00000000-0005-0000-0000-0000DD020000}"/>
    <cellStyle name="Avertissement 11" xfId="2685" hidden="1" xr:uid="{00000000-0005-0000-0000-0000DE020000}"/>
    <cellStyle name="Avertissement 11" xfId="2838" hidden="1" xr:uid="{00000000-0005-0000-0000-0000DF020000}"/>
    <cellStyle name="Avertissement 11" xfId="2879" hidden="1" xr:uid="{00000000-0005-0000-0000-0000E0020000}"/>
    <cellStyle name="Avertissement 11" xfId="2928" hidden="1" xr:uid="{00000000-0005-0000-0000-0000E1020000}"/>
    <cellStyle name="Avertissement 11" xfId="2978" hidden="1" xr:uid="{00000000-0005-0000-0000-0000E2020000}"/>
    <cellStyle name="Avertissement 11" xfId="3028" hidden="1" xr:uid="{00000000-0005-0000-0000-0000E3020000}"/>
    <cellStyle name="Avertissement 11" xfId="3077" hidden="1" xr:uid="{00000000-0005-0000-0000-0000E4020000}"/>
    <cellStyle name="Avertissement 11" xfId="3126" hidden="1" xr:uid="{00000000-0005-0000-0000-0000E5020000}"/>
    <cellStyle name="Avertissement 11" xfId="3173" hidden="1" xr:uid="{00000000-0005-0000-0000-0000E6020000}"/>
    <cellStyle name="Avertissement 11" xfId="3220" hidden="1" xr:uid="{00000000-0005-0000-0000-0000E7020000}"/>
    <cellStyle name="Avertissement 11" xfId="3265" hidden="1" xr:uid="{00000000-0005-0000-0000-0000E8020000}"/>
    <cellStyle name="Avertissement 11" xfId="3304" hidden="1" xr:uid="{00000000-0005-0000-0000-0000E9020000}"/>
    <cellStyle name="Avertissement 11" xfId="3341" hidden="1" xr:uid="{00000000-0005-0000-0000-0000EA020000}"/>
    <cellStyle name="Avertissement 11" xfId="3375" hidden="1" xr:uid="{00000000-0005-0000-0000-0000EB020000}"/>
    <cellStyle name="Avertissement 11" xfId="3488" hidden="1" xr:uid="{00000000-0005-0000-0000-0000EC020000}"/>
    <cellStyle name="Avertissement 11" xfId="3517" hidden="1" xr:uid="{00000000-0005-0000-0000-0000ED020000}"/>
    <cellStyle name="Avertissement 11" xfId="3581" hidden="1" xr:uid="{00000000-0005-0000-0000-0000EE020000}"/>
    <cellStyle name="Avertissement 11" xfId="3627" hidden="1" xr:uid="{00000000-0005-0000-0000-0000EF020000}"/>
    <cellStyle name="Avertissement 11" xfId="3671" hidden="1" xr:uid="{00000000-0005-0000-0000-0000F0020000}"/>
    <cellStyle name="Avertissement 11" xfId="3710" hidden="1" xr:uid="{00000000-0005-0000-0000-0000F1020000}"/>
    <cellStyle name="Avertissement 11" xfId="3746" hidden="1" xr:uid="{00000000-0005-0000-0000-0000F2020000}"/>
    <cellStyle name="Avertissement 11" xfId="3781" hidden="1" xr:uid="{00000000-0005-0000-0000-0000F3020000}"/>
    <cellStyle name="Avertissement 11" xfId="3856" hidden="1" xr:uid="{00000000-0005-0000-0000-0000F4020000}"/>
    <cellStyle name="Avertissement 11" xfId="3010" hidden="1" xr:uid="{00000000-0005-0000-0000-0000F5020000}"/>
    <cellStyle name="Avertissement 11" xfId="3948" hidden="1" xr:uid="{00000000-0005-0000-0000-0000F6020000}"/>
    <cellStyle name="Avertissement 11" xfId="3989" hidden="1" xr:uid="{00000000-0005-0000-0000-0000F7020000}"/>
    <cellStyle name="Avertissement 11" xfId="4039" hidden="1" xr:uid="{00000000-0005-0000-0000-0000F8020000}"/>
    <cellStyle name="Avertissement 11" xfId="4089" hidden="1" xr:uid="{00000000-0005-0000-0000-0000F9020000}"/>
    <cellStyle name="Avertissement 11" xfId="4139" hidden="1" xr:uid="{00000000-0005-0000-0000-0000FA020000}"/>
    <cellStyle name="Avertissement 11" xfId="4188" hidden="1" xr:uid="{00000000-0005-0000-0000-0000FB020000}"/>
    <cellStyle name="Avertissement 11" xfId="4237" hidden="1" xr:uid="{00000000-0005-0000-0000-0000FC020000}"/>
    <cellStyle name="Avertissement 11" xfId="4284" hidden="1" xr:uid="{00000000-0005-0000-0000-0000FD020000}"/>
    <cellStyle name="Avertissement 11" xfId="4331" hidden="1" xr:uid="{00000000-0005-0000-0000-0000FE020000}"/>
    <cellStyle name="Avertissement 11" xfId="4376" hidden="1" xr:uid="{00000000-0005-0000-0000-0000FF020000}"/>
    <cellStyle name="Avertissement 11" xfId="4415" hidden="1" xr:uid="{00000000-0005-0000-0000-000000030000}"/>
    <cellStyle name="Avertissement 11" xfId="4452" hidden="1" xr:uid="{00000000-0005-0000-0000-000001030000}"/>
    <cellStyle name="Avertissement 11" xfId="4486" hidden="1" xr:uid="{00000000-0005-0000-0000-000002030000}"/>
    <cellStyle name="Avertissement 11" xfId="4594" hidden="1" xr:uid="{00000000-0005-0000-0000-000003030000}"/>
    <cellStyle name="Avertissement 11" xfId="4622" hidden="1" xr:uid="{00000000-0005-0000-0000-000004030000}"/>
    <cellStyle name="Avertissement 11" xfId="4685" hidden="1" xr:uid="{00000000-0005-0000-0000-000005030000}"/>
    <cellStyle name="Avertissement 11" xfId="4731" hidden="1" xr:uid="{00000000-0005-0000-0000-000006030000}"/>
    <cellStyle name="Avertissement 11" xfId="4775" hidden="1" xr:uid="{00000000-0005-0000-0000-000007030000}"/>
    <cellStyle name="Avertissement 11" xfId="4814" hidden="1" xr:uid="{00000000-0005-0000-0000-000008030000}"/>
    <cellStyle name="Avertissement 11" xfId="4850" hidden="1" xr:uid="{00000000-0005-0000-0000-000009030000}"/>
    <cellStyle name="Avertissement 11" xfId="4885" hidden="1" xr:uid="{00000000-0005-0000-0000-00000A030000}"/>
    <cellStyle name="Avertissement 11" xfId="4956" hidden="1" xr:uid="{00000000-0005-0000-0000-00000B030000}"/>
    <cellStyle name="Avertissement 11" xfId="3882" hidden="1" xr:uid="{00000000-0005-0000-0000-00000C030000}"/>
    <cellStyle name="Avertissement 11" xfId="4958" hidden="1" xr:uid="{00000000-0005-0000-0000-00000D030000}"/>
    <cellStyle name="Avertissement 11" xfId="5049" hidden="1" xr:uid="{00000000-0005-0000-0000-00000E030000}"/>
    <cellStyle name="Avertissement 11" xfId="5089" hidden="1" xr:uid="{00000000-0005-0000-0000-00000F030000}"/>
    <cellStyle name="Avertissement 11" xfId="5138" hidden="1" xr:uid="{00000000-0005-0000-0000-000010030000}"/>
    <cellStyle name="Avertissement 11" xfId="5188" hidden="1" xr:uid="{00000000-0005-0000-0000-000011030000}"/>
    <cellStyle name="Avertissement 11" xfId="5238" hidden="1" xr:uid="{00000000-0005-0000-0000-000012030000}"/>
    <cellStyle name="Avertissement 11" xfId="5287" hidden="1" xr:uid="{00000000-0005-0000-0000-000013030000}"/>
    <cellStyle name="Avertissement 11" xfId="5336" hidden="1" xr:uid="{00000000-0005-0000-0000-000014030000}"/>
    <cellStyle name="Avertissement 11" xfId="5383" hidden="1" xr:uid="{00000000-0005-0000-0000-000015030000}"/>
    <cellStyle name="Avertissement 11" xfId="5430" hidden="1" xr:uid="{00000000-0005-0000-0000-000016030000}"/>
    <cellStyle name="Avertissement 11" xfId="5475" hidden="1" xr:uid="{00000000-0005-0000-0000-000017030000}"/>
    <cellStyle name="Avertissement 11" xfId="5514" hidden="1" xr:uid="{00000000-0005-0000-0000-000018030000}"/>
    <cellStyle name="Avertissement 11" xfId="5551" hidden="1" xr:uid="{00000000-0005-0000-0000-000019030000}"/>
    <cellStyle name="Avertissement 11" xfId="5585" hidden="1" xr:uid="{00000000-0005-0000-0000-00001A030000}"/>
    <cellStyle name="Avertissement 11" xfId="5693" hidden="1" xr:uid="{00000000-0005-0000-0000-00001B030000}"/>
    <cellStyle name="Avertissement 11" xfId="5720" hidden="1" xr:uid="{00000000-0005-0000-0000-00001C030000}"/>
    <cellStyle name="Avertissement 11" xfId="5782" hidden="1" xr:uid="{00000000-0005-0000-0000-00001D030000}"/>
    <cellStyle name="Avertissement 11" xfId="5828" hidden="1" xr:uid="{00000000-0005-0000-0000-00001E030000}"/>
    <cellStyle name="Avertissement 11" xfId="5872" hidden="1" xr:uid="{00000000-0005-0000-0000-00001F030000}"/>
    <cellStyle name="Avertissement 11" xfId="5911" hidden="1" xr:uid="{00000000-0005-0000-0000-000020030000}"/>
    <cellStyle name="Avertissement 11" xfId="5947" hidden="1" xr:uid="{00000000-0005-0000-0000-000021030000}"/>
    <cellStyle name="Avertissement 11" xfId="5982" hidden="1" xr:uid="{00000000-0005-0000-0000-000022030000}"/>
    <cellStyle name="Avertissement 11" xfId="6053" hidden="1" xr:uid="{00000000-0005-0000-0000-000023030000}"/>
    <cellStyle name="Avertissement 11" xfId="6220" hidden="1" xr:uid="{00000000-0005-0000-0000-000024030000}"/>
    <cellStyle name="Avertissement 11" xfId="6326" hidden="1" xr:uid="{00000000-0005-0000-0000-000025030000}"/>
    <cellStyle name="Avertissement 11" xfId="6367" hidden="1" xr:uid="{00000000-0005-0000-0000-000026030000}"/>
    <cellStyle name="Avertissement 11" xfId="6417" hidden="1" xr:uid="{00000000-0005-0000-0000-000027030000}"/>
    <cellStyle name="Avertissement 11" xfId="6467" hidden="1" xr:uid="{00000000-0005-0000-0000-000028030000}"/>
    <cellStyle name="Avertissement 11" xfId="6517" hidden="1" xr:uid="{00000000-0005-0000-0000-000029030000}"/>
    <cellStyle name="Avertissement 11" xfId="6566" hidden="1" xr:uid="{00000000-0005-0000-0000-00002A030000}"/>
    <cellStyle name="Avertissement 11" xfId="6615" hidden="1" xr:uid="{00000000-0005-0000-0000-00002B030000}"/>
    <cellStyle name="Avertissement 11" xfId="6662" hidden="1" xr:uid="{00000000-0005-0000-0000-00002C030000}"/>
    <cellStyle name="Avertissement 11" xfId="6709" hidden="1" xr:uid="{00000000-0005-0000-0000-00002D030000}"/>
    <cellStyle name="Avertissement 11" xfId="6754" hidden="1" xr:uid="{00000000-0005-0000-0000-00002E030000}"/>
    <cellStyle name="Avertissement 11" xfId="6793" hidden="1" xr:uid="{00000000-0005-0000-0000-00002F030000}"/>
    <cellStyle name="Avertissement 11" xfId="6830" hidden="1" xr:uid="{00000000-0005-0000-0000-000030030000}"/>
    <cellStyle name="Avertissement 11" xfId="6864" hidden="1" xr:uid="{00000000-0005-0000-0000-000031030000}"/>
    <cellStyle name="Avertissement 11" xfId="6976" hidden="1" xr:uid="{00000000-0005-0000-0000-000032030000}"/>
    <cellStyle name="Avertissement 11" xfId="7005" hidden="1" xr:uid="{00000000-0005-0000-0000-000033030000}"/>
    <cellStyle name="Avertissement 11" xfId="7070" hidden="1" xr:uid="{00000000-0005-0000-0000-000034030000}"/>
    <cellStyle name="Avertissement 11" xfId="7116" hidden="1" xr:uid="{00000000-0005-0000-0000-000035030000}"/>
    <cellStyle name="Avertissement 11" xfId="7160" hidden="1" xr:uid="{00000000-0005-0000-0000-000036030000}"/>
    <cellStyle name="Avertissement 11" xfId="7199" hidden="1" xr:uid="{00000000-0005-0000-0000-000037030000}"/>
    <cellStyle name="Avertissement 11" xfId="7235" hidden="1" xr:uid="{00000000-0005-0000-0000-000038030000}"/>
    <cellStyle name="Avertissement 11" xfId="7270" hidden="1" xr:uid="{00000000-0005-0000-0000-000039030000}"/>
    <cellStyle name="Avertissement 11" xfId="7346" hidden="1" xr:uid="{00000000-0005-0000-0000-00003A030000}"/>
    <cellStyle name="Avertissement 11" xfId="7497" hidden="1" xr:uid="{00000000-0005-0000-0000-00003B030000}"/>
    <cellStyle name="Avertissement 11" xfId="7594" hidden="1" xr:uid="{00000000-0005-0000-0000-00003C030000}"/>
    <cellStyle name="Avertissement 11" xfId="7634" hidden="1" xr:uid="{00000000-0005-0000-0000-00003D030000}"/>
    <cellStyle name="Avertissement 11" xfId="7684" hidden="1" xr:uid="{00000000-0005-0000-0000-00003E030000}"/>
    <cellStyle name="Avertissement 11" xfId="7734" hidden="1" xr:uid="{00000000-0005-0000-0000-00003F030000}"/>
    <cellStyle name="Avertissement 11" xfId="7784" hidden="1" xr:uid="{00000000-0005-0000-0000-000040030000}"/>
    <cellStyle name="Avertissement 11" xfId="7833" hidden="1" xr:uid="{00000000-0005-0000-0000-000041030000}"/>
    <cellStyle name="Avertissement 11" xfId="7882" hidden="1" xr:uid="{00000000-0005-0000-0000-000042030000}"/>
    <cellStyle name="Avertissement 11" xfId="7929" hidden="1" xr:uid="{00000000-0005-0000-0000-000043030000}"/>
    <cellStyle name="Avertissement 11" xfId="7976" hidden="1" xr:uid="{00000000-0005-0000-0000-000044030000}"/>
    <cellStyle name="Avertissement 11" xfId="8021" hidden="1" xr:uid="{00000000-0005-0000-0000-000045030000}"/>
    <cellStyle name="Avertissement 11" xfId="8060" hidden="1" xr:uid="{00000000-0005-0000-0000-000046030000}"/>
    <cellStyle name="Avertissement 11" xfId="8097" hidden="1" xr:uid="{00000000-0005-0000-0000-000047030000}"/>
    <cellStyle name="Avertissement 11" xfId="8131" hidden="1" xr:uid="{00000000-0005-0000-0000-000048030000}"/>
    <cellStyle name="Avertissement 11" xfId="8241" hidden="1" xr:uid="{00000000-0005-0000-0000-000049030000}"/>
    <cellStyle name="Avertissement 11" xfId="8268" hidden="1" xr:uid="{00000000-0005-0000-0000-00004A030000}"/>
    <cellStyle name="Avertissement 11" xfId="8331" hidden="1" xr:uid="{00000000-0005-0000-0000-00004B030000}"/>
    <cellStyle name="Avertissement 11" xfId="8377" hidden="1" xr:uid="{00000000-0005-0000-0000-00004C030000}"/>
    <cellStyle name="Avertissement 11" xfId="8421" hidden="1" xr:uid="{00000000-0005-0000-0000-00004D030000}"/>
    <cellStyle name="Avertissement 11" xfId="8460" hidden="1" xr:uid="{00000000-0005-0000-0000-00004E030000}"/>
    <cellStyle name="Avertissement 11" xfId="8496" hidden="1" xr:uid="{00000000-0005-0000-0000-00004F030000}"/>
    <cellStyle name="Avertissement 11" xfId="8531" hidden="1" xr:uid="{00000000-0005-0000-0000-000050030000}"/>
    <cellStyle name="Avertissement 11" xfId="8604" hidden="1" xr:uid="{00000000-0005-0000-0000-000051030000}"/>
    <cellStyle name="Avertissement 11" xfId="7445" hidden="1" xr:uid="{00000000-0005-0000-0000-000052030000}"/>
    <cellStyle name="Avertissement 11" xfId="7392" hidden="1" xr:uid="{00000000-0005-0000-0000-000053030000}"/>
    <cellStyle name="Avertissement 11" xfId="8701" hidden="1" xr:uid="{00000000-0005-0000-0000-000054030000}"/>
    <cellStyle name="Avertissement 11" xfId="8742" hidden="1" xr:uid="{00000000-0005-0000-0000-000055030000}"/>
    <cellStyle name="Avertissement 11" xfId="8792" hidden="1" xr:uid="{00000000-0005-0000-0000-000056030000}"/>
    <cellStyle name="Avertissement 11" xfId="8841" hidden="1" xr:uid="{00000000-0005-0000-0000-000057030000}"/>
    <cellStyle name="Avertissement 11" xfId="8891" hidden="1" xr:uid="{00000000-0005-0000-0000-000058030000}"/>
    <cellStyle name="Avertissement 11" xfId="8940" hidden="1" xr:uid="{00000000-0005-0000-0000-000059030000}"/>
    <cellStyle name="Avertissement 11" xfId="8989" hidden="1" xr:uid="{00000000-0005-0000-0000-00005A030000}"/>
    <cellStyle name="Avertissement 11" xfId="9036" hidden="1" xr:uid="{00000000-0005-0000-0000-00005B030000}"/>
    <cellStyle name="Avertissement 11" xfId="9083" hidden="1" xr:uid="{00000000-0005-0000-0000-00005C030000}"/>
    <cellStyle name="Avertissement 11" xfId="9128" hidden="1" xr:uid="{00000000-0005-0000-0000-00005D030000}"/>
    <cellStyle name="Avertissement 11" xfId="9167" hidden="1" xr:uid="{00000000-0005-0000-0000-00005E030000}"/>
    <cellStyle name="Avertissement 11" xfId="9204" hidden="1" xr:uid="{00000000-0005-0000-0000-00005F030000}"/>
    <cellStyle name="Avertissement 11" xfId="9238" hidden="1" xr:uid="{00000000-0005-0000-0000-000060030000}"/>
    <cellStyle name="Avertissement 11" xfId="9352" hidden="1" xr:uid="{00000000-0005-0000-0000-000061030000}"/>
    <cellStyle name="Avertissement 11" xfId="9381" hidden="1" xr:uid="{00000000-0005-0000-0000-000062030000}"/>
    <cellStyle name="Avertissement 11" xfId="9446" hidden="1" xr:uid="{00000000-0005-0000-0000-000063030000}"/>
    <cellStyle name="Avertissement 11" xfId="9492" hidden="1" xr:uid="{00000000-0005-0000-0000-000064030000}"/>
    <cellStyle name="Avertissement 11" xfId="9536" hidden="1" xr:uid="{00000000-0005-0000-0000-000065030000}"/>
    <cellStyle name="Avertissement 11" xfId="9575" hidden="1" xr:uid="{00000000-0005-0000-0000-000066030000}"/>
    <cellStyle name="Avertissement 11" xfId="9611" hidden="1" xr:uid="{00000000-0005-0000-0000-000067030000}"/>
    <cellStyle name="Avertissement 11" xfId="9646" hidden="1" xr:uid="{00000000-0005-0000-0000-000068030000}"/>
    <cellStyle name="Avertissement 11" xfId="9723" hidden="1" xr:uid="{00000000-0005-0000-0000-000069030000}"/>
    <cellStyle name="Avertissement 11" xfId="9877" hidden="1" xr:uid="{00000000-0005-0000-0000-00006A030000}"/>
    <cellStyle name="Avertissement 11" xfId="9974" hidden="1" xr:uid="{00000000-0005-0000-0000-00006B030000}"/>
    <cellStyle name="Avertissement 11" xfId="10014" hidden="1" xr:uid="{00000000-0005-0000-0000-00006C030000}"/>
    <cellStyle name="Avertissement 11" xfId="10064" hidden="1" xr:uid="{00000000-0005-0000-0000-00006D030000}"/>
    <cellStyle name="Avertissement 11" xfId="10114" hidden="1" xr:uid="{00000000-0005-0000-0000-00006E030000}"/>
    <cellStyle name="Avertissement 11" xfId="10164" hidden="1" xr:uid="{00000000-0005-0000-0000-00006F030000}"/>
    <cellStyle name="Avertissement 11" xfId="10213" hidden="1" xr:uid="{00000000-0005-0000-0000-000070030000}"/>
    <cellStyle name="Avertissement 11" xfId="10262" hidden="1" xr:uid="{00000000-0005-0000-0000-000071030000}"/>
    <cellStyle name="Avertissement 11" xfId="10309" hidden="1" xr:uid="{00000000-0005-0000-0000-000072030000}"/>
    <cellStyle name="Avertissement 11" xfId="10356" hidden="1" xr:uid="{00000000-0005-0000-0000-000073030000}"/>
    <cellStyle name="Avertissement 11" xfId="10401" hidden="1" xr:uid="{00000000-0005-0000-0000-000074030000}"/>
    <cellStyle name="Avertissement 11" xfId="10440" hidden="1" xr:uid="{00000000-0005-0000-0000-000075030000}"/>
    <cellStyle name="Avertissement 11" xfId="10477" hidden="1" xr:uid="{00000000-0005-0000-0000-000076030000}"/>
    <cellStyle name="Avertissement 11" xfId="10511" hidden="1" xr:uid="{00000000-0005-0000-0000-000077030000}"/>
    <cellStyle name="Avertissement 11" xfId="10621" hidden="1" xr:uid="{00000000-0005-0000-0000-000078030000}"/>
    <cellStyle name="Avertissement 11" xfId="10648" hidden="1" xr:uid="{00000000-0005-0000-0000-000079030000}"/>
    <cellStyle name="Avertissement 11" xfId="10711" hidden="1" xr:uid="{00000000-0005-0000-0000-00007A030000}"/>
    <cellStyle name="Avertissement 11" xfId="10757" hidden="1" xr:uid="{00000000-0005-0000-0000-00007B030000}"/>
    <cellStyle name="Avertissement 11" xfId="10801" hidden="1" xr:uid="{00000000-0005-0000-0000-00007C030000}"/>
    <cellStyle name="Avertissement 11" xfId="10840" hidden="1" xr:uid="{00000000-0005-0000-0000-00007D030000}"/>
    <cellStyle name="Avertissement 11" xfId="10876" hidden="1" xr:uid="{00000000-0005-0000-0000-00007E030000}"/>
    <cellStyle name="Avertissement 11" xfId="10911" hidden="1" xr:uid="{00000000-0005-0000-0000-00007F030000}"/>
    <cellStyle name="Avertissement 11" xfId="10985" hidden="1" xr:uid="{00000000-0005-0000-0000-000080030000}"/>
    <cellStyle name="Avertissement 11" xfId="9825" hidden="1" xr:uid="{00000000-0005-0000-0000-000081030000}"/>
    <cellStyle name="Avertissement 11" xfId="6155" hidden="1" xr:uid="{00000000-0005-0000-0000-000082030000}"/>
    <cellStyle name="Avertissement 11" xfId="11043" hidden="1" xr:uid="{00000000-0005-0000-0000-000083030000}"/>
    <cellStyle name="Avertissement 11" xfId="11084" hidden="1" xr:uid="{00000000-0005-0000-0000-000084030000}"/>
    <cellStyle name="Avertissement 11" xfId="11134" hidden="1" xr:uid="{00000000-0005-0000-0000-000085030000}"/>
    <cellStyle name="Avertissement 11" xfId="11184" hidden="1" xr:uid="{00000000-0005-0000-0000-000086030000}"/>
    <cellStyle name="Avertissement 11" xfId="11234" hidden="1" xr:uid="{00000000-0005-0000-0000-000087030000}"/>
    <cellStyle name="Avertissement 11" xfId="11283" hidden="1" xr:uid="{00000000-0005-0000-0000-000088030000}"/>
    <cellStyle name="Avertissement 11" xfId="11332" hidden="1" xr:uid="{00000000-0005-0000-0000-000089030000}"/>
    <cellStyle name="Avertissement 11" xfId="11379" hidden="1" xr:uid="{00000000-0005-0000-0000-00008A030000}"/>
    <cellStyle name="Avertissement 11" xfId="11426" hidden="1" xr:uid="{00000000-0005-0000-0000-00008B030000}"/>
    <cellStyle name="Avertissement 11" xfId="11471" hidden="1" xr:uid="{00000000-0005-0000-0000-00008C030000}"/>
    <cellStyle name="Avertissement 11" xfId="11510" hidden="1" xr:uid="{00000000-0005-0000-0000-00008D030000}"/>
    <cellStyle name="Avertissement 11" xfId="11547" hidden="1" xr:uid="{00000000-0005-0000-0000-00008E030000}"/>
    <cellStyle name="Avertissement 11" xfId="11581" hidden="1" xr:uid="{00000000-0005-0000-0000-00008F030000}"/>
    <cellStyle name="Avertissement 11" xfId="11691" hidden="1" xr:uid="{00000000-0005-0000-0000-000090030000}"/>
    <cellStyle name="Avertissement 11" xfId="11720" hidden="1" xr:uid="{00000000-0005-0000-0000-000091030000}"/>
    <cellStyle name="Avertissement 11" xfId="11782" hidden="1" xr:uid="{00000000-0005-0000-0000-000092030000}"/>
    <cellStyle name="Avertissement 11" xfId="11828" hidden="1" xr:uid="{00000000-0005-0000-0000-000093030000}"/>
    <cellStyle name="Avertissement 11" xfId="11872" hidden="1" xr:uid="{00000000-0005-0000-0000-000094030000}"/>
    <cellStyle name="Avertissement 11" xfId="11911" hidden="1" xr:uid="{00000000-0005-0000-0000-000095030000}"/>
    <cellStyle name="Avertissement 11" xfId="11947" hidden="1" xr:uid="{00000000-0005-0000-0000-000096030000}"/>
    <cellStyle name="Avertissement 11" xfId="11982" hidden="1" xr:uid="{00000000-0005-0000-0000-000097030000}"/>
    <cellStyle name="Avertissement 11" xfId="12054" hidden="1" xr:uid="{00000000-0005-0000-0000-000098030000}"/>
    <cellStyle name="Avertissement 11" xfId="12177" hidden="1" xr:uid="{00000000-0005-0000-0000-000099030000}"/>
    <cellStyle name="Avertissement 11" xfId="12273" hidden="1" xr:uid="{00000000-0005-0000-0000-00009A030000}"/>
    <cellStyle name="Avertissement 11" xfId="12313" hidden="1" xr:uid="{00000000-0005-0000-0000-00009B030000}"/>
    <cellStyle name="Avertissement 11" xfId="12363" hidden="1" xr:uid="{00000000-0005-0000-0000-00009C030000}"/>
    <cellStyle name="Avertissement 11" xfId="12413" hidden="1" xr:uid="{00000000-0005-0000-0000-00009D030000}"/>
    <cellStyle name="Avertissement 11" xfId="12463" hidden="1" xr:uid="{00000000-0005-0000-0000-00009E030000}"/>
    <cellStyle name="Avertissement 11" xfId="12512" hidden="1" xr:uid="{00000000-0005-0000-0000-00009F030000}"/>
    <cellStyle name="Avertissement 11" xfId="12561" hidden="1" xr:uid="{00000000-0005-0000-0000-0000A0030000}"/>
    <cellStyle name="Avertissement 11" xfId="12608" hidden="1" xr:uid="{00000000-0005-0000-0000-0000A1030000}"/>
    <cellStyle name="Avertissement 11" xfId="12655" hidden="1" xr:uid="{00000000-0005-0000-0000-0000A2030000}"/>
    <cellStyle name="Avertissement 11" xfId="12700" hidden="1" xr:uid="{00000000-0005-0000-0000-0000A3030000}"/>
    <cellStyle name="Avertissement 11" xfId="12739" hidden="1" xr:uid="{00000000-0005-0000-0000-0000A4030000}"/>
    <cellStyle name="Avertissement 11" xfId="12776" hidden="1" xr:uid="{00000000-0005-0000-0000-0000A5030000}"/>
    <cellStyle name="Avertissement 11" xfId="12810" hidden="1" xr:uid="{00000000-0005-0000-0000-0000A6030000}"/>
    <cellStyle name="Avertissement 11" xfId="12919" hidden="1" xr:uid="{00000000-0005-0000-0000-0000A7030000}"/>
    <cellStyle name="Avertissement 11" xfId="12946" hidden="1" xr:uid="{00000000-0005-0000-0000-0000A8030000}"/>
    <cellStyle name="Avertissement 11" xfId="13008" hidden="1" xr:uid="{00000000-0005-0000-0000-0000A9030000}"/>
    <cellStyle name="Avertissement 11" xfId="13054" hidden="1" xr:uid="{00000000-0005-0000-0000-0000AA030000}"/>
    <cellStyle name="Avertissement 11" xfId="13098" hidden="1" xr:uid="{00000000-0005-0000-0000-0000AB030000}"/>
    <cellStyle name="Avertissement 11" xfId="13137" hidden="1" xr:uid="{00000000-0005-0000-0000-0000AC030000}"/>
    <cellStyle name="Avertissement 11" xfId="13173" hidden="1" xr:uid="{00000000-0005-0000-0000-0000AD030000}"/>
    <cellStyle name="Avertissement 11" xfId="13208" hidden="1" xr:uid="{00000000-0005-0000-0000-0000AE030000}"/>
    <cellStyle name="Avertissement 11" xfId="13279" hidden="1" xr:uid="{00000000-0005-0000-0000-0000AF030000}"/>
    <cellStyle name="Avertissement 11" xfId="12126" hidden="1" xr:uid="{00000000-0005-0000-0000-0000B0030000}"/>
    <cellStyle name="Avertissement 11" xfId="11002" hidden="1" xr:uid="{00000000-0005-0000-0000-0000B1030000}"/>
    <cellStyle name="Avertissement 11" xfId="6280" hidden="1" xr:uid="{00000000-0005-0000-0000-0000B2030000}"/>
    <cellStyle name="Avertissement 11" xfId="13316" hidden="1" xr:uid="{00000000-0005-0000-0000-0000B3030000}"/>
    <cellStyle name="Avertissement 11" xfId="13365" hidden="1" xr:uid="{00000000-0005-0000-0000-0000B4030000}"/>
    <cellStyle name="Avertissement 11" xfId="13414" hidden="1" xr:uid="{00000000-0005-0000-0000-0000B5030000}"/>
    <cellStyle name="Avertissement 11" xfId="13463" hidden="1" xr:uid="{00000000-0005-0000-0000-0000B6030000}"/>
    <cellStyle name="Avertissement 11" xfId="13511" hidden="1" xr:uid="{00000000-0005-0000-0000-0000B7030000}"/>
    <cellStyle name="Avertissement 11" xfId="13559" hidden="1" xr:uid="{00000000-0005-0000-0000-0000B8030000}"/>
    <cellStyle name="Avertissement 11" xfId="13605" hidden="1" xr:uid="{00000000-0005-0000-0000-0000B9030000}"/>
    <cellStyle name="Avertissement 11" xfId="13652" hidden="1" xr:uid="{00000000-0005-0000-0000-0000BA030000}"/>
    <cellStyle name="Avertissement 11" xfId="13697" hidden="1" xr:uid="{00000000-0005-0000-0000-0000BB030000}"/>
    <cellStyle name="Avertissement 11" xfId="13736" hidden="1" xr:uid="{00000000-0005-0000-0000-0000BC030000}"/>
    <cellStyle name="Avertissement 11" xfId="13773" hidden="1" xr:uid="{00000000-0005-0000-0000-0000BD030000}"/>
    <cellStyle name="Avertissement 11" xfId="13807" hidden="1" xr:uid="{00000000-0005-0000-0000-0000BE030000}"/>
    <cellStyle name="Avertissement 11" xfId="13915" hidden="1" xr:uid="{00000000-0005-0000-0000-0000BF030000}"/>
    <cellStyle name="Avertissement 11" xfId="13942" hidden="1" xr:uid="{00000000-0005-0000-0000-0000C0030000}"/>
    <cellStyle name="Avertissement 11" xfId="14004" hidden="1" xr:uid="{00000000-0005-0000-0000-0000C1030000}"/>
    <cellStyle name="Avertissement 11" xfId="14050" hidden="1" xr:uid="{00000000-0005-0000-0000-0000C2030000}"/>
    <cellStyle name="Avertissement 11" xfId="14094" hidden="1" xr:uid="{00000000-0005-0000-0000-0000C3030000}"/>
    <cellStyle name="Avertissement 11" xfId="14133" hidden="1" xr:uid="{00000000-0005-0000-0000-0000C4030000}"/>
    <cellStyle name="Avertissement 11" xfId="14169" hidden="1" xr:uid="{00000000-0005-0000-0000-0000C5030000}"/>
    <cellStyle name="Avertissement 11" xfId="14204" hidden="1" xr:uid="{00000000-0005-0000-0000-0000C6030000}"/>
    <cellStyle name="Avertissement 11" xfId="14275" hidden="1" xr:uid="{00000000-0005-0000-0000-0000C7030000}"/>
    <cellStyle name="Avertissement 11" xfId="14376" hidden="1" xr:uid="{00000000-0005-0000-0000-0000C8030000}"/>
    <cellStyle name="Avertissement 11" xfId="14472" hidden="1" xr:uid="{00000000-0005-0000-0000-0000C9030000}"/>
    <cellStyle name="Avertissement 11" xfId="14512" hidden="1" xr:uid="{00000000-0005-0000-0000-0000CA030000}"/>
    <cellStyle name="Avertissement 11" xfId="14562" hidden="1" xr:uid="{00000000-0005-0000-0000-0000CB030000}"/>
    <cellStyle name="Avertissement 11" xfId="14612" hidden="1" xr:uid="{00000000-0005-0000-0000-0000CC030000}"/>
    <cellStyle name="Avertissement 11" xfId="14662" hidden="1" xr:uid="{00000000-0005-0000-0000-0000CD030000}"/>
    <cellStyle name="Avertissement 11" xfId="14711" hidden="1" xr:uid="{00000000-0005-0000-0000-0000CE030000}"/>
    <cellStyle name="Avertissement 11" xfId="14760" hidden="1" xr:uid="{00000000-0005-0000-0000-0000CF030000}"/>
    <cellStyle name="Avertissement 11" xfId="14807" hidden="1" xr:uid="{00000000-0005-0000-0000-0000D0030000}"/>
    <cellStyle name="Avertissement 11" xfId="14854" hidden="1" xr:uid="{00000000-0005-0000-0000-0000D1030000}"/>
    <cellStyle name="Avertissement 11" xfId="14899" hidden="1" xr:uid="{00000000-0005-0000-0000-0000D2030000}"/>
    <cellStyle name="Avertissement 11" xfId="14938" hidden="1" xr:uid="{00000000-0005-0000-0000-0000D3030000}"/>
    <cellStyle name="Avertissement 11" xfId="14975" hidden="1" xr:uid="{00000000-0005-0000-0000-0000D4030000}"/>
    <cellStyle name="Avertissement 11" xfId="15009" hidden="1" xr:uid="{00000000-0005-0000-0000-0000D5030000}"/>
    <cellStyle name="Avertissement 11" xfId="15118" hidden="1" xr:uid="{00000000-0005-0000-0000-0000D6030000}"/>
    <cellStyle name="Avertissement 11" xfId="15145" hidden="1" xr:uid="{00000000-0005-0000-0000-0000D7030000}"/>
    <cellStyle name="Avertissement 11" xfId="15208" hidden="1" xr:uid="{00000000-0005-0000-0000-0000D8030000}"/>
    <cellStyle name="Avertissement 11" xfId="15254" hidden="1" xr:uid="{00000000-0005-0000-0000-0000D9030000}"/>
    <cellStyle name="Avertissement 11" xfId="15298" hidden="1" xr:uid="{00000000-0005-0000-0000-0000DA030000}"/>
    <cellStyle name="Avertissement 11" xfId="15337" hidden="1" xr:uid="{00000000-0005-0000-0000-0000DB030000}"/>
    <cellStyle name="Avertissement 11" xfId="15373" hidden="1" xr:uid="{00000000-0005-0000-0000-0000DC030000}"/>
    <cellStyle name="Avertissement 11" xfId="15408" hidden="1" xr:uid="{00000000-0005-0000-0000-0000DD030000}"/>
    <cellStyle name="Avertissement 11" xfId="15480" hidden="1" xr:uid="{00000000-0005-0000-0000-0000DE030000}"/>
    <cellStyle name="Avertissement 11" xfId="14325" hidden="1" xr:uid="{00000000-0005-0000-0000-0000DF030000}"/>
    <cellStyle name="Avertissement 11" xfId="15658" hidden="1" xr:uid="{00000000-0005-0000-0000-0000E0030000}"/>
    <cellStyle name="Avertissement 11" xfId="15764" hidden="1" xr:uid="{00000000-0005-0000-0000-0000E1030000}"/>
    <cellStyle name="Avertissement 11" xfId="15805" hidden="1" xr:uid="{00000000-0005-0000-0000-0000E2030000}"/>
    <cellStyle name="Avertissement 11" xfId="15855" hidden="1" xr:uid="{00000000-0005-0000-0000-0000E3030000}"/>
    <cellStyle name="Avertissement 11" xfId="15905" hidden="1" xr:uid="{00000000-0005-0000-0000-0000E4030000}"/>
    <cellStyle name="Avertissement 11" xfId="15955" hidden="1" xr:uid="{00000000-0005-0000-0000-0000E5030000}"/>
    <cellStyle name="Avertissement 11" xfId="16004" hidden="1" xr:uid="{00000000-0005-0000-0000-0000E6030000}"/>
    <cellStyle name="Avertissement 11" xfId="16053" hidden="1" xr:uid="{00000000-0005-0000-0000-0000E7030000}"/>
    <cellStyle name="Avertissement 11" xfId="16100" hidden="1" xr:uid="{00000000-0005-0000-0000-0000E8030000}"/>
    <cellStyle name="Avertissement 11" xfId="16147" hidden="1" xr:uid="{00000000-0005-0000-0000-0000E9030000}"/>
    <cellStyle name="Avertissement 11" xfId="16192" hidden="1" xr:uid="{00000000-0005-0000-0000-0000EA030000}"/>
    <cellStyle name="Avertissement 11" xfId="16231" hidden="1" xr:uid="{00000000-0005-0000-0000-0000EB030000}"/>
    <cellStyle name="Avertissement 11" xfId="16268" hidden="1" xr:uid="{00000000-0005-0000-0000-0000EC030000}"/>
    <cellStyle name="Avertissement 11" xfId="16302" hidden="1" xr:uid="{00000000-0005-0000-0000-0000ED030000}"/>
    <cellStyle name="Avertissement 11" xfId="16416" hidden="1" xr:uid="{00000000-0005-0000-0000-0000EE030000}"/>
    <cellStyle name="Avertissement 11" xfId="16445" hidden="1" xr:uid="{00000000-0005-0000-0000-0000EF030000}"/>
    <cellStyle name="Avertissement 11" xfId="16510" hidden="1" xr:uid="{00000000-0005-0000-0000-0000F0030000}"/>
    <cellStyle name="Avertissement 11" xfId="16556" hidden="1" xr:uid="{00000000-0005-0000-0000-0000F1030000}"/>
    <cellStyle name="Avertissement 11" xfId="16600" hidden="1" xr:uid="{00000000-0005-0000-0000-0000F2030000}"/>
    <cellStyle name="Avertissement 11" xfId="16639" hidden="1" xr:uid="{00000000-0005-0000-0000-0000F3030000}"/>
    <cellStyle name="Avertissement 11" xfId="16675" hidden="1" xr:uid="{00000000-0005-0000-0000-0000F4030000}"/>
    <cellStyle name="Avertissement 11" xfId="16710" hidden="1" xr:uid="{00000000-0005-0000-0000-0000F5030000}"/>
    <cellStyle name="Avertissement 11" xfId="16787" hidden="1" xr:uid="{00000000-0005-0000-0000-0000F6030000}"/>
    <cellStyle name="Avertissement 11" xfId="16952" hidden="1" xr:uid="{00000000-0005-0000-0000-0000F7030000}"/>
    <cellStyle name="Avertissement 11" xfId="17049" hidden="1" xr:uid="{00000000-0005-0000-0000-0000F8030000}"/>
    <cellStyle name="Avertissement 11" xfId="17089" hidden="1" xr:uid="{00000000-0005-0000-0000-0000F9030000}"/>
    <cellStyle name="Avertissement 11" xfId="17139" hidden="1" xr:uid="{00000000-0005-0000-0000-0000FA030000}"/>
    <cellStyle name="Avertissement 11" xfId="17189" hidden="1" xr:uid="{00000000-0005-0000-0000-0000FB030000}"/>
    <cellStyle name="Avertissement 11" xfId="17239" hidden="1" xr:uid="{00000000-0005-0000-0000-0000FC030000}"/>
    <cellStyle name="Avertissement 11" xfId="17288" hidden="1" xr:uid="{00000000-0005-0000-0000-0000FD030000}"/>
    <cellStyle name="Avertissement 11" xfId="17337" hidden="1" xr:uid="{00000000-0005-0000-0000-0000FE030000}"/>
    <cellStyle name="Avertissement 11" xfId="17384" hidden="1" xr:uid="{00000000-0005-0000-0000-0000FF030000}"/>
    <cellStyle name="Avertissement 11" xfId="17431" hidden="1" xr:uid="{00000000-0005-0000-0000-000000040000}"/>
    <cellStyle name="Avertissement 11" xfId="17476" hidden="1" xr:uid="{00000000-0005-0000-0000-000001040000}"/>
    <cellStyle name="Avertissement 11" xfId="17515" hidden="1" xr:uid="{00000000-0005-0000-0000-000002040000}"/>
    <cellStyle name="Avertissement 11" xfId="17552" hidden="1" xr:uid="{00000000-0005-0000-0000-000003040000}"/>
    <cellStyle name="Avertissement 11" xfId="17586" hidden="1" xr:uid="{00000000-0005-0000-0000-000004040000}"/>
    <cellStyle name="Avertissement 11" xfId="17696" hidden="1" xr:uid="{00000000-0005-0000-0000-000005040000}"/>
    <cellStyle name="Avertissement 11" xfId="17723" hidden="1" xr:uid="{00000000-0005-0000-0000-000006040000}"/>
    <cellStyle name="Avertissement 11" xfId="17786" hidden="1" xr:uid="{00000000-0005-0000-0000-000007040000}"/>
    <cellStyle name="Avertissement 11" xfId="17832" hidden="1" xr:uid="{00000000-0005-0000-0000-000008040000}"/>
    <cellStyle name="Avertissement 11" xfId="17876" hidden="1" xr:uid="{00000000-0005-0000-0000-000009040000}"/>
    <cellStyle name="Avertissement 11" xfId="17915" hidden="1" xr:uid="{00000000-0005-0000-0000-00000A040000}"/>
    <cellStyle name="Avertissement 11" xfId="17951" hidden="1" xr:uid="{00000000-0005-0000-0000-00000B040000}"/>
    <cellStyle name="Avertissement 11" xfId="17986" hidden="1" xr:uid="{00000000-0005-0000-0000-00000C040000}"/>
    <cellStyle name="Avertissement 11" xfId="18060" hidden="1" xr:uid="{00000000-0005-0000-0000-00000D040000}"/>
    <cellStyle name="Avertissement 11" xfId="16900" hidden="1" xr:uid="{00000000-0005-0000-0000-00000E040000}"/>
    <cellStyle name="Avertissement 11" xfId="16175" hidden="1" xr:uid="{00000000-0005-0000-0000-00000F040000}"/>
    <cellStyle name="Avertissement 11" xfId="18103" hidden="1" xr:uid="{00000000-0005-0000-0000-000010040000}"/>
    <cellStyle name="Avertissement 11" xfId="18144" hidden="1" xr:uid="{00000000-0005-0000-0000-000011040000}"/>
    <cellStyle name="Avertissement 11" xfId="18194" hidden="1" xr:uid="{00000000-0005-0000-0000-000012040000}"/>
    <cellStyle name="Avertissement 11" xfId="18244" hidden="1" xr:uid="{00000000-0005-0000-0000-000013040000}"/>
    <cellStyle name="Avertissement 11" xfId="18294" hidden="1" xr:uid="{00000000-0005-0000-0000-000014040000}"/>
    <cellStyle name="Avertissement 11" xfId="18343" hidden="1" xr:uid="{00000000-0005-0000-0000-000015040000}"/>
    <cellStyle name="Avertissement 11" xfId="18391" hidden="1" xr:uid="{00000000-0005-0000-0000-000016040000}"/>
    <cellStyle name="Avertissement 11" xfId="18438" hidden="1" xr:uid="{00000000-0005-0000-0000-000017040000}"/>
    <cellStyle name="Avertissement 11" xfId="18485" hidden="1" xr:uid="{00000000-0005-0000-0000-000018040000}"/>
    <cellStyle name="Avertissement 11" xfId="18530" hidden="1" xr:uid="{00000000-0005-0000-0000-000019040000}"/>
    <cellStyle name="Avertissement 11" xfId="18569" hidden="1" xr:uid="{00000000-0005-0000-0000-00001A040000}"/>
    <cellStyle name="Avertissement 11" xfId="18606" hidden="1" xr:uid="{00000000-0005-0000-0000-00001B040000}"/>
    <cellStyle name="Avertissement 11" xfId="18640" hidden="1" xr:uid="{00000000-0005-0000-0000-00001C040000}"/>
    <cellStyle name="Avertissement 11" xfId="18754" hidden="1" xr:uid="{00000000-0005-0000-0000-00001D040000}"/>
    <cellStyle name="Avertissement 11" xfId="18783" hidden="1" xr:uid="{00000000-0005-0000-0000-00001E040000}"/>
    <cellStyle name="Avertissement 11" xfId="18848" hidden="1" xr:uid="{00000000-0005-0000-0000-00001F040000}"/>
    <cellStyle name="Avertissement 11" xfId="18894" hidden="1" xr:uid="{00000000-0005-0000-0000-000020040000}"/>
    <cellStyle name="Avertissement 11" xfId="18938" hidden="1" xr:uid="{00000000-0005-0000-0000-000021040000}"/>
    <cellStyle name="Avertissement 11" xfId="18977" hidden="1" xr:uid="{00000000-0005-0000-0000-000022040000}"/>
    <cellStyle name="Avertissement 11" xfId="19013" hidden="1" xr:uid="{00000000-0005-0000-0000-000023040000}"/>
    <cellStyle name="Avertissement 11" xfId="19048" hidden="1" xr:uid="{00000000-0005-0000-0000-000024040000}"/>
    <cellStyle name="Avertissement 11" xfId="19125" hidden="1" xr:uid="{00000000-0005-0000-0000-000025040000}"/>
    <cellStyle name="Avertissement 11" xfId="19288" hidden="1" xr:uid="{00000000-0005-0000-0000-000026040000}"/>
    <cellStyle name="Avertissement 11" xfId="19385" hidden="1" xr:uid="{00000000-0005-0000-0000-000027040000}"/>
    <cellStyle name="Avertissement 11" xfId="19425" hidden="1" xr:uid="{00000000-0005-0000-0000-000028040000}"/>
    <cellStyle name="Avertissement 11" xfId="19475" hidden="1" xr:uid="{00000000-0005-0000-0000-000029040000}"/>
    <cellStyle name="Avertissement 11" xfId="19525" hidden="1" xr:uid="{00000000-0005-0000-0000-00002A040000}"/>
    <cellStyle name="Avertissement 11" xfId="19575" hidden="1" xr:uid="{00000000-0005-0000-0000-00002B040000}"/>
    <cellStyle name="Avertissement 11" xfId="19624" hidden="1" xr:uid="{00000000-0005-0000-0000-00002C040000}"/>
    <cellStyle name="Avertissement 11" xfId="19673" hidden="1" xr:uid="{00000000-0005-0000-0000-00002D040000}"/>
    <cellStyle name="Avertissement 11" xfId="19720" hidden="1" xr:uid="{00000000-0005-0000-0000-00002E040000}"/>
    <cellStyle name="Avertissement 11" xfId="19767" hidden="1" xr:uid="{00000000-0005-0000-0000-00002F040000}"/>
    <cellStyle name="Avertissement 11" xfId="19812" hidden="1" xr:uid="{00000000-0005-0000-0000-000030040000}"/>
    <cellStyle name="Avertissement 11" xfId="19851" hidden="1" xr:uid="{00000000-0005-0000-0000-000031040000}"/>
    <cellStyle name="Avertissement 11" xfId="19888" hidden="1" xr:uid="{00000000-0005-0000-0000-000032040000}"/>
    <cellStyle name="Avertissement 11" xfId="19922" hidden="1" xr:uid="{00000000-0005-0000-0000-000033040000}"/>
    <cellStyle name="Avertissement 11" xfId="20031" hidden="1" xr:uid="{00000000-0005-0000-0000-000034040000}"/>
    <cellStyle name="Avertissement 11" xfId="20058" hidden="1" xr:uid="{00000000-0005-0000-0000-000035040000}"/>
    <cellStyle name="Avertissement 11" xfId="20121" hidden="1" xr:uid="{00000000-0005-0000-0000-000036040000}"/>
    <cellStyle name="Avertissement 11" xfId="20167" hidden="1" xr:uid="{00000000-0005-0000-0000-000037040000}"/>
    <cellStyle name="Avertissement 11" xfId="20211" hidden="1" xr:uid="{00000000-0005-0000-0000-000038040000}"/>
    <cellStyle name="Avertissement 11" xfId="20250" hidden="1" xr:uid="{00000000-0005-0000-0000-000039040000}"/>
    <cellStyle name="Avertissement 11" xfId="20286" hidden="1" xr:uid="{00000000-0005-0000-0000-00003A040000}"/>
    <cellStyle name="Avertissement 11" xfId="20321" hidden="1" xr:uid="{00000000-0005-0000-0000-00003B040000}"/>
    <cellStyle name="Avertissement 11" xfId="20395" hidden="1" xr:uid="{00000000-0005-0000-0000-00003C040000}"/>
    <cellStyle name="Avertissement 11" xfId="19236" hidden="1" xr:uid="{00000000-0005-0000-0000-00003D040000}"/>
    <cellStyle name="Avertissement 11" xfId="15633" hidden="1" xr:uid="{00000000-0005-0000-0000-00003E040000}"/>
    <cellStyle name="Avertissement 11" xfId="20433" hidden="1" xr:uid="{00000000-0005-0000-0000-00003F040000}"/>
    <cellStyle name="Avertissement 11" xfId="20474" hidden="1" xr:uid="{00000000-0005-0000-0000-000040040000}"/>
    <cellStyle name="Avertissement 11" xfId="20524" hidden="1" xr:uid="{00000000-0005-0000-0000-000041040000}"/>
    <cellStyle name="Avertissement 11" xfId="20574" hidden="1" xr:uid="{00000000-0005-0000-0000-000042040000}"/>
    <cellStyle name="Avertissement 11" xfId="20624" hidden="1" xr:uid="{00000000-0005-0000-0000-000043040000}"/>
    <cellStyle name="Avertissement 11" xfId="20673" hidden="1" xr:uid="{00000000-0005-0000-0000-000044040000}"/>
    <cellStyle name="Avertissement 11" xfId="20722" hidden="1" xr:uid="{00000000-0005-0000-0000-000045040000}"/>
    <cellStyle name="Avertissement 11" xfId="20769" hidden="1" xr:uid="{00000000-0005-0000-0000-000046040000}"/>
    <cellStyle name="Avertissement 11" xfId="20816" hidden="1" xr:uid="{00000000-0005-0000-0000-000047040000}"/>
    <cellStyle name="Avertissement 11" xfId="20861" hidden="1" xr:uid="{00000000-0005-0000-0000-000048040000}"/>
    <cellStyle name="Avertissement 11" xfId="20900" hidden="1" xr:uid="{00000000-0005-0000-0000-000049040000}"/>
    <cellStyle name="Avertissement 11" xfId="20937" hidden="1" xr:uid="{00000000-0005-0000-0000-00004A040000}"/>
    <cellStyle name="Avertissement 11" xfId="20971" hidden="1" xr:uid="{00000000-0005-0000-0000-00004B040000}"/>
    <cellStyle name="Avertissement 11" xfId="21083" hidden="1" xr:uid="{00000000-0005-0000-0000-00004C040000}"/>
    <cellStyle name="Avertissement 11" xfId="21112" hidden="1" xr:uid="{00000000-0005-0000-0000-00004D040000}"/>
    <cellStyle name="Avertissement 11" xfId="21176" hidden="1" xr:uid="{00000000-0005-0000-0000-00004E040000}"/>
    <cellStyle name="Avertissement 11" xfId="21222" hidden="1" xr:uid="{00000000-0005-0000-0000-00004F040000}"/>
    <cellStyle name="Avertissement 11" xfId="21266" hidden="1" xr:uid="{00000000-0005-0000-0000-000050040000}"/>
    <cellStyle name="Avertissement 11" xfId="21305" hidden="1" xr:uid="{00000000-0005-0000-0000-000051040000}"/>
    <cellStyle name="Avertissement 11" xfId="21341" hidden="1" xr:uid="{00000000-0005-0000-0000-000052040000}"/>
    <cellStyle name="Avertissement 11" xfId="21376" hidden="1" xr:uid="{00000000-0005-0000-0000-000053040000}"/>
    <cellStyle name="Avertissement 11" xfId="21451" hidden="1" xr:uid="{00000000-0005-0000-0000-000054040000}"/>
    <cellStyle name="Avertissement 11" xfId="21609" hidden="1" xr:uid="{00000000-0005-0000-0000-000055040000}"/>
    <cellStyle name="Avertissement 11" xfId="21706" hidden="1" xr:uid="{00000000-0005-0000-0000-000056040000}"/>
    <cellStyle name="Avertissement 11" xfId="21746" hidden="1" xr:uid="{00000000-0005-0000-0000-000057040000}"/>
    <cellStyle name="Avertissement 11" xfId="21796" hidden="1" xr:uid="{00000000-0005-0000-0000-000058040000}"/>
    <cellStyle name="Avertissement 11" xfId="21846" hidden="1" xr:uid="{00000000-0005-0000-0000-000059040000}"/>
    <cellStyle name="Avertissement 11" xfId="21896" hidden="1" xr:uid="{00000000-0005-0000-0000-00005A040000}"/>
    <cellStyle name="Avertissement 11" xfId="21945" hidden="1" xr:uid="{00000000-0005-0000-0000-00005B040000}"/>
    <cellStyle name="Avertissement 11" xfId="21994" hidden="1" xr:uid="{00000000-0005-0000-0000-00005C040000}"/>
    <cellStyle name="Avertissement 11" xfId="22041" hidden="1" xr:uid="{00000000-0005-0000-0000-00005D040000}"/>
    <cellStyle name="Avertissement 11" xfId="22088" hidden="1" xr:uid="{00000000-0005-0000-0000-00005E040000}"/>
    <cellStyle name="Avertissement 11" xfId="22133" hidden="1" xr:uid="{00000000-0005-0000-0000-00005F040000}"/>
    <cellStyle name="Avertissement 11" xfId="22172" hidden="1" xr:uid="{00000000-0005-0000-0000-000060040000}"/>
    <cellStyle name="Avertissement 11" xfId="22209" hidden="1" xr:uid="{00000000-0005-0000-0000-000061040000}"/>
    <cellStyle name="Avertissement 11" xfId="22243" hidden="1" xr:uid="{00000000-0005-0000-0000-000062040000}"/>
    <cellStyle name="Avertissement 11" xfId="22353" hidden="1" xr:uid="{00000000-0005-0000-0000-000063040000}"/>
    <cellStyle name="Avertissement 11" xfId="22380" hidden="1" xr:uid="{00000000-0005-0000-0000-000064040000}"/>
    <cellStyle name="Avertissement 11" xfId="22443" hidden="1" xr:uid="{00000000-0005-0000-0000-000065040000}"/>
    <cellStyle name="Avertissement 11" xfId="22489" hidden="1" xr:uid="{00000000-0005-0000-0000-000066040000}"/>
    <cellStyle name="Avertissement 11" xfId="22533" hidden="1" xr:uid="{00000000-0005-0000-0000-000067040000}"/>
    <cellStyle name="Avertissement 11" xfId="22572" hidden="1" xr:uid="{00000000-0005-0000-0000-000068040000}"/>
    <cellStyle name="Avertissement 11" xfId="22608" hidden="1" xr:uid="{00000000-0005-0000-0000-000069040000}"/>
    <cellStyle name="Avertissement 11" xfId="22643" hidden="1" xr:uid="{00000000-0005-0000-0000-00006A040000}"/>
    <cellStyle name="Avertissement 11" xfId="22717" hidden="1" xr:uid="{00000000-0005-0000-0000-00006B040000}"/>
    <cellStyle name="Avertissement 11" xfId="21557" hidden="1" xr:uid="{00000000-0005-0000-0000-00006C040000}"/>
    <cellStyle name="Avertissement 11" xfId="19136" hidden="1" xr:uid="{00000000-0005-0000-0000-00006D040000}"/>
    <cellStyle name="Avertissement 11" xfId="17760" hidden="1" xr:uid="{00000000-0005-0000-0000-00006E040000}"/>
    <cellStyle name="Avertissement 11" xfId="22789" hidden="1" xr:uid="{00000000-0005-0000-0000-00006F040000}"/>
    <cellStyle name="Avertissement 11" xfId="22839" hidden="1" xr:uid="{00000000-0005-0000-0000-000070040000}"/>
    <cellStyle name="Avertissement 11" xfId="22889" hidden="1" xr:uid="{00000000-0005-0000-0000-000071040000}"/>
    <cellStyle name="Avertissement 11" xfId="22939" hidden="1" xr:uid="{00000000-0005-0000-0000-000072040000}"/>
    <cellStyle name="Avertissement 11" xfId="22987" hidden="1" xr:uid="{00000000-0005-0000-0000-000073040000}"/>
    <cellStyle name="Avertissement 11" xfId="23036" hidden="1" xr:uid="{00000000-0005-0000-0000-000074040000}"/>
    <cellStyle name="Avertissement 11" xfId="23082" hidden="1" xr:uid="{00000000-0005-0000-0000-000075040000}"/>
    <cellStyle name="Avertissement 11" xfId="23129" hidden="1" xr:uid="{00000000-0005-0000-0000-000076040000}"/>
    <cellStyle name="Avertissement 11" xfId="23174" hidden="1" xr:uid="{00000000-0005-0000-0000-000077040000}"/>
    <cellStyle name="Avertissement 11" xfId="23213" hidden="1" xr:uid="{00000000-0005-0000-0000-000078040000}"/>
    <cellStyle name="Avertissement 11" xfId="23250" hidden="1" xr:uid="{00000000-0005-0000-0000-000079040000}"/>
    <cellStyle name="Avertissement 11" xfId="23284" hidden="1" xr:uid="{00000000-0005-0000-0000-00007A040000}"/>
    <cellStyle name="Avertissement 11" xfId="23395" hidden="1" xr:uid="{00000000-0005-0000-0000-00007B040000}"/>
    <cellStyle name="Avertissement 11" xfId="23424" hidden="1" xr:uid="{00000000-0005-0000-0000-00007C040000}"/>
    <cellStyle name="Avertissement 11" xfId="23487" hidden="1" xr:uid="{00000000-0005-0000-0000-00007D040000}"/>
    <cellStyle name="Avertissement 11" xfId="23533" hidden="1" xr:uid="{00000000-0005-0000-0000-00007E040000}"/>
    <cellStyle name="Avertissement 11" xfId="23577" hidden="1" xr:uid="{00000000-0005-0000-0000-00007F040000}"/>
    <cellStyle name="Avertissement 11" xfId="23616" hidden="1" xr:uid="{00000000-0005-0000-0000-000080040000}"/>
    <cellStyle name="Avertissement 11" xfId="23652" hidden="1" xr:uid="{00000000-0005-0000-0000-000081040000}"/>
    <cellStyle name="Avertissement 11" xfId="23687" hidden="1" xr:uid="{00000000-0005-0000-0000-000082040000}"/>
    <cellStyle name="Avertissement 11" xfId="23759" hidden="1" xr:uid="{00000000-0005-0000-0000-000083040000}"/>
    <cellStyle name="Avertissement 11" xfId="23910" hidden="1" xr:uid="{00000000-0005-0000-0000-000084040000}"/>
    <cellStyle name="Avertissement 11" xfId="24006" hidden="1" xr:uid="{00000000-0005-0000-0000-000085040000}"/>
    <cellStyle name="Avertissement 11" xfId="24046" hidden="1" xr:uid="{00000000-0005-0000-0000-000086040000}"/>
    <cellStyle name="Avertissement 11" xfId="24096" hidden="1" xr:uid="{00000000-0005-0000-0000-000087040000}"/>
    <cellStyle name="Avertissement 11" xfId="24146" hidden="1" xr:uid="{00000000-0005-0000-0000-000088040000}"/>
    <cellStyle name="Avertissement 11" xfId="24196" hidden="1" xr:uid="{00000000-0005-0000-0000-000089040000}"/>
    <cellStyle name="Avertissement 11" xfId="24245" hidden="1" xr:uid="{00000000-0005-0000-0000-00008A040000}"/>
    <cellStyle name="Avertissement 11" xfId="24294" hidden="1" xr:uid="{00000000-0005-0000-0000-00008B040000}"/>
    <cellStyle name="Avertissement 11" xfId="24341" hidden="1" xr:uid="{00000000-0005-0000-0000-00008C040000}"/>
    <cellStyle name="Avertissement 11" xfId="24388" hidden="1" xr:uid="{00000000-0005-0000-0000-00008D040000}"/>
    <cellStyle name="Avertissement 11" xfId="24433" hidden="1" xr:uid="{00000000-0005-0000-0000-00008E040000}"/>
    <cellStyle name="Avertissement 11" xfId="24472" hidden="1" xr:uid="{00000000-0005-0000-0000-00008F040000}"/>
    <cellStyle name="Avertissement 11" xfId="24509" hidden="1" xr:uid="{00000000-0005-0000-0000-000090040000}"/>
    <cellStyle name="Avertissement 11" xfId="24543" hidden="1" xr:uid="{00000000-0005-0000-0000-000091040000}"/>
    <cellStyle name="Avertissement 11" xfId="24653" hidden="1" xr:uid="{00000000-0005-0000-0000-000092040000}"/>
    <cellStyle name="Avertissement 11" xfId="24680" hidden="1" xr:uid="{00000000-0005-0000-0000-000093040000}"/>
    <cellStyle name="Avertissement 11" xfId="24743" hidden="1" xr:uid="{00000000-0005-0000-0000-000094040000}"/>
    <cellStyle name="Avertissement 11" xfId="24789" hidden="1" xr:uid="{00000000-0005-0000-0000-000095040000}"/>
    <cellStyle name="Avertissement 11" xfId="24833" hidden="1" xr:uid="{00000000-0005-0000-0000-000096040000}"/>
    <cellStyle name="Avertissement 11" xfId="24872" hidden="1" xr:uid="{00000000-0005-0000-0000-000097040000}"/>
    <cellStyle name="Avertissement 11" xfId="24908" hidden="1" xr:uid="{00000000-0005-0000-0000-000098040000}"/>
    <cellStyle name="Avertissement 11" xfId="24943" hidden="1" xr:uid="{00000000-0005-0000-0000-000099040000}"/>
    <cellStyle name="Avertissement 11" xfId="25015" hidden="1" xr:uid="{00000000-0005-0000-0000-00009A040000}"/>
    <cellStyle name="Avertissement 11" xfId="23858" hidden="1" xr:uid="{00000000-0005-0000-0000-00009B040000}"/>
    <cellStyle name="Avertissement 11" xfId="21500" hidden="1" xr:uid="{00000000-0005-0000-0000-00009C040000}"/>
    <cellStyle name="Avertissement 11" xfId="25047" hidden="1" xr:uid="{00000000-0005-0000-0000-00009D040000}"/>
    <cellStyle name="Avertissement 11" xfId="25088" hidden="1" xr:uid="{00000000-0005-0000-0000-00009E040000}"/>
    <cellStyle name="Avertissement 11" xfId="25138" hidden="1" xr:uid="{00000000-0005-0000-0000-00009F040000}"/>
    <cellStyle name="Avertissement 11" xfId="25188" hidden="1" xr:uid="{00000000-0005-0000-0000-0000A0040000}"/>
    <cellStyle name="Avertissement 11" xfId="25238" hidden="1" xr:uid="{00000000-0005-0000-0000-0000A1040000}"/>
    <cellStyle name="Avertissement 11" xfId="25287" hidden="1" xr:uid="{00000000-0005-0000-0000-0000A2040000}"/>
    <cellStyle name="Avertissement 11" xfId="25336" hidden="1" xr:uid="{00000000-0005-0000-0000-0000A3040000}"/>
    <cellStyle name="Avertissement 11" xfId="25383" hidden="1" xr:uid="{00000000-0005-0000-0000-0000A4040000}"/>
    <cellStyle name="Avertissement 11" xfId="25429" hidden="1" xr:uid="{00000000-0005-0000-0000-0000A5040000}"/>
    <cellStyle name="Avertissement 11" xfId="25473" hidden="1" xr:uid="{00000000-0005-0000-0000-0000A6040000}"/>
    <cellStyle name="Avertissement 11" xfId="25511" hidden="1" xr:uid="{00000000-0005-0000-0000-0000A7040000}"/>
    <cellStyle name="Avertissement 11" xfId="25548" hidden="1" xr:uid="{00000000-0005-0000-0000-0000A8040000}"/>
    <cellStyle name="Avertissement 11" xfId="25582" hidden="1" xr:uid="{00000000-0005-0000-0000-0000A9040000}"/>
    <cellStyle name="Avertissement 11" xfId="25691" hidden="1" xr:uid="{00000000-0005-0000-0000-0000AA040000}"/>
    <cellStyle name="Avertissement 11" xfId="25720" hidden="1" xr:uid="{00000000-0005-0000-0000-0000AB040000}"/>
    <cellStyle name="Avertissement 11" xfId="25782" hidden="1" xr:uid="{00000000-0005-0000-0000-0000AC040000}"/>
    <cellStyle name="Avertissement 11" xfId="25828" hidden="1" xr:uid="{00000000-0005-0000-0000-0000AD040000}"/>
    <cellStyle name="Avertissement 11" xfId="25872" hidden="1" xr:uid="{00000000-0005-0000-0000-0000AE040000}"/>
    <cellStyle name="Avertissement 11" xfId="25911" hidden="1" xr:uid="{00000000-0005-0000-0000-0000AF040000}"/>
    <cellStyle name="Avertissement 11" xfId="25947" hidden="1" xr:uid="{00000000-0005-0000-0000-0000B0040000}"/>
    <cellStyle name="Avertissement 11" xfId="25982" hidden="1" xr:uid="{00000000-0005-0000-0000-0000B1040000}"/>
    <cellStyle name="Avertissement 11" xfId="26053" hidden="1" xr:uid="{00000000-0005-0000-0000-0000B2040000}"/>
    <cellStyle name="Avertissement 11" xfId="26175" hidden="1" xr:uid="{00000000-0005-0000-0000-0000B3040000}"/>
    <cellStyle name="Avertissement 11" xfId="26271" hidden="1" xr:uid="{00000000-0005-0000-0000-0000B4040000}"/>
    <cellStyle name="Avertissement 11" xfId="26311" hidden="1" xr:uid="{00000000-0005-0000-0000-0000B5040000}"/>
    <cellStyle name="Avertissement 11" xfId="26361" hidden="1" xr:uid="{00000000-0005-0000-0000-0000B6040000}"/>
    <cellStyle name="Avertissement 11" xfId="26411" hidden="1" xr:uid="{00000000-0005-0000-0000-0000B7040000}"/>
    <cellStyle name="Avertissement 11" xfId="26461" hidden="1" xr:uid="{00000000-0005-0000-0000-0000B8040000}"/>
    <cellStyle name="Avertissement 11" xfId="26510" hidden="1" xr:uid="{00000000-0005-0000-0000-0000B9040000}"/>
    <cellStyle name="Avertissement 11" xfId="26559" hidden="1" xr:uid="{00000000-0005-0000-0000-0000BA040000}"/>
    <cellStyle name="Avertissement 11" xfId="26606" hidden="1" xr:uid="{00000000-0005-0000-0000-0000BB040000}"/>
    <cellStyle name="Avertissement 11" xfId="26653" hidden="1" xr:uid="{00000000-0005-0000-0000-0000BC040000}"/>
    <cellStyle name="Avertissement 11" xfId="26698" hidden="1" xr:uid="{00000000-0005-0000-0000-0000BD040000}"/>
    <cellStyle name="Avertissement 11" xfId="26737" hidden="1" xr:uid="{00000000-0005-0000-0000-0000BE040000}"/>
    <cellStyle name="Avertissement 11" xfId="26774" hidden="1" xr:uid="{00000000-0005-0000-0000-0000BF040000}"/>
    <cellStyle name="Avertissement 11" xfId="26808" hidden="1" xr:uid="{00000000-0005-0000-0000-0000C0040000}"/>
    <cellStyle name="Avertissement 11" xfId="26917" hidden="1" xr:uid="{00000000-0005-0000-0000-0000C1040000}"/>
    <cellStyle name="Avertissement 11" xfId="26944" hidden="1" xr:uid="{00000000-0005-0000-0000-0000C2040000}"/>
    <cellStyle name="Avertissement 11" xfId="27006" hidden="1" xr:uid="{00000000-0005-0000-0000-0000C3040000}"/>
    <cellStyle name="Avertissement 11" xfId="27052" hidden="1" xr:uid="{00000000-0005-0000-0000-0000C4040000}"/>
    <cellStyle name="Avertissement 11" xfId="27096" hidden="1" xr:uid="{00000000-0005-0000-0000-0000C5040000}"/>
    <cellStyle name="Avertissement 11" xfId="27135" hidden="1" xr:uid="{00000000-0005-0000-0000-0000C6040000}"/>
    <cellStyle name="Avertissement 11" xfId="27171" hidden="1" xr:uid="{00000000-0005-0000-0000-0000C7040000}"/>
    <cellStyle name="Avertissement 11" xfId="27206" hidden="1" xr:uid="{00000000-0005-0000-0000-0000C8040000}"/>
    <cellStyle name="Avertissement 11" xfId="27277" hidden="1" xr:uid="{00000000-0005-0000-0000-0000C9040000}"/>
    <cellStyle name="Avertissement 11" xfId="26124" hidden="1" xr:uid="{00000000-0005-0000-0000-0000CA040000}"/>
    <cellStyle name="Avertissement 11" xfId="23801" hidden="1" xr:uid="{00000000-0005-0000-0000-0000CB040000}"/>
    <cellStyle name="Avertissement 11" xfId="21492" hidden="1" xr:uid="{00000000-0005-0000-0000-0000CC040000}"/>
    <cellStyle name="Avertissement 11" xfId="27323" hidden="1" xr:uid="{00000000-0005-0000-0000-0000CD040000}"/>
    <cellStyle name="Avertissement 11" xfId="27372" hidden="1" xr:uid="{00000000-0005-0000-0000-0000CE040000}"/>
    <cellStyle name="Avertissement 11" xfId="27421" hidden="1" xr:uid="{00000000-0005-0000-0000-0000CF040000}"/>
    <cellStyle name="Avertissement 11" xfId="27470" hidden="1" xr:uid="{00000000-0005-0000-0000-0000D0040000}"/>
    <cellStyle name="Avertissement 11" xfId="27518" hidden="1" xr:uid="{00000000-0005-0000-0000-0000D1040000}"/>
    <cellStyle name="Avertissement 11" xfId="27566" hidden="1" xr:uid="{00000000-0005-0000-0000-0000D2040000}"/>
    <cellStyle name="Avertissement 11" xfId="27612" hidden="1" xr:uid="{00000000-0005-0000-0000-0000D3040000}"/>
    <cellStyle name="Avertissement 11" xfId="27659" hidden="1" xr:uid="{00000000-0005-0000-0000-0000D4040000}"/>
    <cellStyle name="Avertissement 11" xfId="27704" hidden="1" xr:uid="{00000000-0005-0000-0000-0000D5040000}"/>
    <cellStyle name="Avertissement 11" xfId="27743" hidden="1" xr:uid="{00000000-0005-0000-0000-0000D6040000}"/>
    <cellStyle name="Avertissement 11" xfId="27780" hidden="1" xr:uid="{00000000-0005-0000-0000-0000D7040000}"/>
    <cellStyle name="Avertissement 11" xfId="27814" hidden="1" xr:uid="{00000000-0005-0000-0000-0000D8040000}"/>
    <cellStyle name="Avertissement 11" xfId="27922" hidden="1" xr:uid="{00000000-0005-0000-0000-0000D9040000}"/>
    <cellStyle name="Avertissement 11" xfId="27949" hidden="1" xr:uid="{00000000-0005-0000-0000-0000DA040000}"/>
    <cellStyle name="Avertissement 11" xfId="28011" hidden="1" xr:uid="{00000000-0005-0000-0000-0000DB040000}"/>
    <cellStyle name="Avertissement 11" xfId="28057" hidden="1" xr:uid="{00000000-0005-0000-0000-0000DC040000}"/>
    <cellStyle name="Avertissement 11" xfId="28101" hidden="1" xr:uid="{00000000-0005-0000-0000-0000DD040000}"/>
    <cellStyle name="Avertissement 11" xfId="28140" hidden="1" xr:uid="{00000000-0005-0000-0000-0000DE040000}"/>
    <cellStyle name="Avertissement 11" xfId="28176" hidden="1" xr:uid="{00000000-0005-0000-0000-0000DF040000}"/>
    <cellStyle name="Avertissement 11" xfId="28211" hidden="1" xr:uid="{00000000-0005-0000-0000-0000E0040000}"/>
    <cellStyle name="Avertissement 11" xfId="28282" hidden="1" xr:uid="{00000000-0005-0000-0000-0000E1040000}"/>
    <cellStyle name="Avertissement 11" xfId="28382" hidden="1" xr:uid="{00000000-0005-0000-0000-0000E2040000}"/>
    <cellStyle name="Avertissement 11" xfId="28477" hidden="1" xr:uid="{00000000-0005-0000-0000-0000E3040000}"/>
    <cellStyle name="Avertissement 11" xfId="28517" hidden="1" xr:uid="{00000000-0005-0000-0000-0000E4040000}"/>
    <cellStyle name="Avertissement 11" xfId="28567" hidden="1" xr:uid="{00000000-0005-0000-0000-0000E5040000}"/>
    <cellStyle name="Avertissement 11" xfId="28617" hidden="1" xr:uid="{00000000-0005-0000-0000-0000E6040000}"/>
    <cellStyle name="Avertissement 11" xfId="28667" hidden="1" xr:uid="{00000000-0005-0000-0000-0000E7040000}"/>
    <cellStyle name="Avertissement 11" xfId="28716" hidden="1" xr:uid="{00000000-0005-0000-0000-0000E8040000}"/>
    <cellStyle name="Avertissement 11" xfId="28765" hidden="1" xr:uid="{00000000-0005-0000-0000-0000E9040000}"/>
    <cellStyle name="Avertissement 11" xfId="28812" hidden="1" xr:uid="{00000000-0005-0000-0000-0000EA040000}"/>
    <cellStyle name="Avertissement 11" xfId="28859" hidden="1" xr:uid="{00000000-0005-0000-0000-0000EB040000}"/>
    <cellStyle name="Avertissement 11" xfId="28904" hidden="1" xr:uid="{00000000-0005-0000-0000-0000EC040000}"/>
    <cellStyle name="Avertissement 11" xfId="28943" hidden="1" xr:uid="{00000000-0005-0000-0000-0000ED040000}"/>
    <cellStyle name="Avertissement 11" xfId="28980" hidden="1" xr:uid="{00000000-0005-0000-0000-0000EE040000}"/>
    <cellStyle name="Avertissement 11" xfId="29014" hidden="1" xr:uid="{00000000-0005-0000-0000-0000EF040000}"/>
    <cellStyle name="Avertissement 11" xfId="29122" hidden="1" xr:uid="{00000000-0005-0000-0000-0000F0040000}"/>
    <cellStyle name="Avertissement 11" xfId="29149" hidden="1" xr:uid="{00000000-0005-0000-0000-0000F1040000}"/>
    <cellStyle name="Avertissement 11" xfId="29211" hidden="1" xr:uid="{00000000-0005-0000-0000-0000F2040000}"/>
    <cellStyle name="Avertissement 11" xfId="29257" hidden="1" xr:uid="{00000000-0005-0000-0000-0000F3040000}"/>
    <cellStyle name="Avertissement 11" xfId="29301" hidden="1" xr:uid="{00000000-0005-0000-0000-0000F4040000}"/>
    <cellStyle name="Avertissement 11" xfId="29340" hidden="1" xr:uid="{00000000-0005-0000-0000-0000F5040000}"/>
    <cellStyle name="Avertissement 11" xfId="29376" hidden="1" xr:uid="{00000000-0005-0000-0000-0000F6040000}"/>
    <cellStyle name="Avertissement 11" xfId="29411" hidden="1" xr:uid="{00000000-0005-0000-0000-0000F7040000}"/>
    <cellStyle name="Avertissement 11" xfId="29482" hidden="1" xr:uid="{00000000-0005-0000-0000-0000F8040000}"/>
    <cellStyle name="Avertissement 11" xfId="28332" hidden="1" xr:uid="{00000000-0005-0000-0000-0000F9040000}"/>
    <cellStyle name="Avertissement 11" xfId="29528" hidden="1" xr:uid="{00000000-0005-0000-0000-0000FA040000}"/>
    <cellStyle name="Avertissement 11" xfId="29619" hidden="1" xr:uid="{00000000-0005-0000-0000-0000FB040000}"/>
    <cellStyle name="Avertissement 11" xfId="29659" hidden="1" xr:uid="{00000000-0005-0000-0000-0000FC040000}"/>
    <cellStyle name="Avertissement 11" xfId="29708" hidden="1" xr:uid="{00000000-0005-0000-0000-0000FD040000}"/>
    <cellStyle name="Avertissement 11" xfId="29757" hidden="1" xr:uid="{00000000-0005-0000-0000-0000FE040000}"/>
    <cellStyle name="Avertissement 11" xfId="29806" hidden="1" xr:uid="{00000000-0005-0000-0000-0000FF040000}"/>
    <cellStyle name="Avertissement 11" xfId="29854" hidden="1" xr:uid="{00000000-0005-0000-0000-000000050000}"/>
    <cellStyle name="Avertissement 11" xfId="29902" hidden="1" xr:uid="{00000000-0005-0000-0000-000001050000}"/>
    <cellStyle name="Avertissement 11" xfId="29948" hidden="1" xr:uid="{00000000-0005-0000-0000-000002050000}"/>
    <cellStyle name="Avertissement 11" xfId="29994" hidden="1" xr:uid="{00000000-0005-0000-0000-000003050000}"/>
    <cellStyle name="Avertissement 11" xfId="30038" hidden="1" xr:uid="{00000000-0005-0000-0000-000004050000}"/>
    <cellStyle name="Avertissement 11" xfId="30076" hidden="1" xr:uid="{00000000-0005-0000-0000-000005050000}"/>
    <cellStyle name="Avertissement 11" xfId="30113" hidden="1" xr:uid="{00000000-0005-0000-0000-000006050000}"/>
    <cellStyle name="Avertissement 11" xfId="30147" hidden="1" xr:uid="{00000000-0005-0000-0000-000007050000}"/>
    <cellStyle name="Avertissement 11" xfId="30254" hidden="1" xr:uid="{00000000-0005-0000-0000-000008050000}"/>
    <cellStyle name="Avertissement 11" xfId="30281" hidden="1" xr:uid="{00000000-0005-0000-0000-000009050000}"/>
    <cellStyle name="Avertissement 11" xfId="30343" hidden="1" xr:uid="{00000000-0005-0000-0000-00000A050000}"/>
    <cellStyle name="Avertissement 11" xfId="30389" hidden="1" xr:uid="{00000000-0005-0000-0000-00000B050000}"/>
    <cellStyle name="Avertissement 11" xfId="30433" hidden="1" xr:uid="{00000000-0005-0000-0000-00000C050000}"/>
    <cellStyle name="Avertissement 11" xfId="30472" hidden="1" xr:uid="{00000000-0005-0000-0000-00000D050000}"/>
    <cellStyle name="Avertissement 11" xfId="30508" hidden="1" xr:uid="{00000000-0005-0000-0000-00000E050000}"/>
    <cellStyle name="Avertissement 11" xfId="30543" hidden="1" xr:uid="{00000000-0005-0000-0000-00000F050000}"/>
    <cellStyle name="Avertissement 11" xfId="30614" hidden="1" xr:uid="{00000000-0005-0000-0000-000010050000}"/>
    <cellStyle name="Avertissement 11" xfId="30714" hidden="1" xr:uid="{00000000-0005-0000-0000-000011050000}"/>
    <cellStyle name="Avertissement 11" xfId="30809" hidden="1" xr:uid="{00000000-0005-0000-0000-000012050000}"/>
    <cellStyle name="Avertissement 11" xfId="30849" hidden="1" xr:uid="{00000000-0005-0000-0000-000013050000}"/>
    <cellStyle name="Avertissement 11" xfId="30899" hidden="1" xr:uid="{00000000-0005-0000-0000-000014050000}"/>
    <cellStyle name="Avertissement 11" xfId="30949" hidden="1" xr:uid="{00000000-0005-0000-0000-000015050000}"/>
    <cellStyle name="Avertissement 11" xfId="30999" hidden="1" xr:uid="{00000000-0005-0000-0000-000016050000}"/>
    <cellStyle name="Avertissement 11" xfId="31048" hidden="1" xr:uid="{00000000-0005-0000-0000-000017050000}"/>
    <cellStyle name="Avertissement 11" xfId="31097" hidden="1" xr:uid="{00000000-0005-0000-0000-000018050000}"/>
    <cellStyle name="Avertissement 11" xfId="31144" hidden="1" xr:uid="{00000000-0005-0000-0000-000019050000}"/>
    <cellStyle name="Avertissement 11" xfId="31191" hidden="1" xr:uid="{00000000-0005-0000-0000-00001A050000}"/>
    <cellStyle name="Avertissement 11" xfId="31236" hidden="1" xr:uid="{00000000-0005-0000-0000-00001B050000}"/>
    <cellStyle name="Avertissement 11" xfId="31275" hidden="1" xr:uid="{00000000-0005-0000-0000-00001C050000}"/>
    <cellStyle name="Avertissement 11" xfId="31312" hidden="1" xr:uid="{00000000-0005-0000-0000-00001D050000}"/>
    <cellStyle name="Avertissement 11" xfId="31346" hidden="1" xr:uid="{00000000-0005-0000-0000-00001E050000}"/>
    <cellStyle name="Avertissement 11" xfId="31454" hidden="1" xr:uid="{00000000-0005-0000-0000-00001F050000}"/>
    <cellStyle name="Avertissement 11" xfId="31481" hidden="1" xr:uid="{00000000-0005-0000-0000-000020050000}"/>
    <cellStyle name="Avertissement 11" xfId="31543" hidden="1" xr:uid="{00000000-0005-0000-0000-000021050000}"/>
    <cellStyle name="Avertissement 11" xfId="31589" hidden="1" xr:uid="{00000000-0005-0000-0000-000022050000}"/>
    <cellStyle name="Avertissement 11" xfId="31633" hidden="1" xr:uid="{00000000-0005-0000-0000-000023050000}"/>
    <cellStyle name="Avertissement 11" xfId="31672" hidden="1" xr:uid="{00000000-0005-0000-0000-000024050000}"/>
    <cellStyle name="Avertissement 11" xfId="31708" hidden="1" xr:uid="{00000000-0005-0000-0000-000025050000}"/>
    <cellStyle name="Avertissement 11" xfId="31743" hidden="1" xr:uid="{00000000-0005-0000-0000-000026050000}"/>
    <cellStyle name="Avertissement 11" xfId="31814" hidden="1" xr:uid="{00000000-0005-0000-0000-000027050000}"/>
    <cellStyle name="Avertissement 11" xfId="30664" xr:uid="{00000000-0005-0000-0000-000028050000}"/>
    <cellStyle name="Avertissement 12" xfId="6100" hidden="1" xr:uid="{00000000-0005-0000-0000-000029050000}"/>
    <cellStyle name="Avertissement 12" xfId="31843" xr:uid="{00000000-0005-0000-0000-00002A050000}"/>
    <cellStyle name="Avertissement 13" xfId="6117" hidden="1" xr:uid="{00000000-0005-0000-0000-00002B050000}"/>
    <cellStyle name="Avertissement 13" xfId="31844" xr:uid="{00000000-0005-0000-0000-00002C050000}"/>
    <cellStyle name="Avertissement 14" xfId="6122" hidden="1" xr:uid="{00000000-0005-0000-0000-00002D050000}"/>
    <cellStyle name="Avertissement 14" xfId="31845" xr:uid="{00000000-0005-0000-0000-00002E050000}"/>
    <cellStyle name="Avertissement 15" xfId="6126" hidden="1" xr:uid="{00000000-0005-0000-0000-00002F050000}"/>
    <cellStyle name="Avertissement 15" xfId="31846" xr:uid="{00000000-0005-0000-0000-000030050000}"/>
    <cellStyle name="Avertissement 16" xfId="6130" hidden="1" xr:uid="{00000000-0005-0000-0000-000031050000}"/>
    <cellStyle name="Avertissement 16" xfId="31847" xr:uid="{00000000-0005-0000-0000-000032050000}"/>
    <cellStyle name="Avertissement 17" xfId="6134" hidden="1" xr:uid="{00000000-0005-0000-0000-000033050000}"/>
    <cellStyle name="Avertissement 17" xfId="31848" xr:uid="{00000000-0005-0000-0000-000034050000}"/>
    <cellStyle name="Avertissement 18" xfId="6138" hidden="1" xr:uid="{00000000-0005-0000-0000-000035050000}"/>
    <cellStyle name="Avertissement 18" xfId="31849" xr:uid="{00000000-0005-0000-0000-000036050000}"/>
    <cellStyle name="Avertissement 19" xfId="6142" hidden="1" xr:uid="{00000000-0005-0000-0000-000037050000}"/>
    <cellStyle name="Avertissement 19" xfId="31850" xr:uid="{00000000-0005-0000-0000-000038050000}"/>
    <cellStyle name="Avertissement 2" xfId="115" hidden="1" xr:uid="{00000000-0005-0000-0000-000039050000}"/>
    <cellStyle name="Avertissement 2" xfId="218" hidden="1" xr:uid="{00000000-0005-0000-0000-00003A050000}"/>
    <cellStyle name="Avertissement 2" xfId="187" hidden="1" xr:uid="{00000000-0005-0000-0000-00003B050000}"/>
    <cellStyle name="Avertissement 2" xfId="283" hidden="1" xr:uid="{00000000-0005-0000-0000-00003C050000}"/>
    <cellStyle name="Avertissement 2" xfId="207" hidden="1" xr:uid="{00000000-0005-0000-0000-00003D050000}"/>
    <cellStyle name="Avertissement 2" xfId="199" hidden="1" xr:uid="{00000000-0005-0000-0000-00003E050000}"/>
    <cellStyle name="Avertissement 2" xfId="334" hidden="1" xr:uid="{00000000-0005-0000-0000-00003F050000}"/>
    <cellStyle name="Avertissement 2" xfId="384" hidden="1" xr:uid="{00000000-0005-0000-0000-000040050000}"/>
    <cellStyle name="Avertissement 2" xfId="434" hidden="1" xr:uid="{00000000-0005-0000-0000-000041050000}"/>
    <cellStyle name="Avertissement 2" xfId="484" hidden="1" xr:uid="{00000000-0005-0000-0000-000042050000}"/>
    <cellStyle name="Avertissement 2" xfId="533" hidden="1" xr:uid="{00000000-0005-0000-0000-000043050000}"/>
    <cellStyle name="Avertissement 2" xfId="581" hidden="1" xr:uid="{00000000-0005-0000-0000-000044050000}"/>
    <cellStyle name="Avertissement 2" xfId="628" hidden="1" xr:uid="{00000000-0005-0000-0000-000045050000}"/>
    <cellStyle name="Avertissement 2" xfId="674" hidden="1" xr:uid="{00000000-0005-0000-0000-000046050000}"/>
    <cellStyle name="Avertissement 2" xfId="870" hidden="1" xr:uid="{00000000-0005-0000-0000-000047050000}"/>
    <cellStyle name="Avertissement 2" xfId="836" hidden="1" xr:uid="{00000000-0005-0000-0000-000048050000}"/>
    <cellStyle name="Avertissement 2" xfId="925" hidden="1" xr:uid="{00000000-0005-0000-0000-000049050000}"/>
    <cellStyle name="Avertissement 2" xfId="1046" hidden="1" xr:uid="{00000000-0005-0000-0000-00004A050000}"/>
    <cellStyle name="Avertissement 2" xfId="1091" hidden="1" xr:uid="{00000000-0005-0000-0000-00004B050000}"/>
    <cellStyle name="Avertissement 2" xfId="1130" hidden="1" xr:uid="{00000000-0005-0000-0000-00004C050000}"/>
    <cellStyle name="Avertissement 2" xfId="1166" hidden="1" xr:uid="{00000000-0005-0000-0000-00004D050000}"/>
    <cellStyle name="Avertissement 2" xfId="1201" hidden="1" xr:uid="{00000000-0005-0000-0000-00004E050000}"/>
    <cellStyle name="Avertissement 2" xfId="1244" hidden="1" xr:uid="{00000000-0005-0000-0000-00004F050000}"/>
    <cellStyle name="Avertissement 2" xfId="1491" hidden="1" xr:uid="{00000000-0005-0000-0000-000050050000}"/>
    <cellStyle name="Avertissement 2" xfId="1594" hidden="1" xr:uid="{00000000-0005-0000-0000-000051050000}"/>
    <cellStyle name="Avertissement 2" xfId="1563" hidden="1" xr:uid="{00000000-0005-0000-0000-000052050000}"/>
    <cellStyle name="Avertissement 2" xfId="1659" hidden="1" xr:uid="{00000000-0005-0000-0000-000053050000}"/>
    <cellStyle name="Avertissement 2" xfId="1583" hidden="1" xr:uid="{00000000-0005-0000-0000-000054050000}"/>
    <cellStyle name="Avertissement 2" xfId="1575" hidden="1" xr:uid="{00000000-0005-0000-0000-000055050000}"/>
    <cellStyle name="Avertissement 2" xfId="1710" hidden="1" xr:uid="{00000000-0005-0000-0000-000056050000}"/>
    <cellStyle name="Avertissement 2" xfId="1760" hidden="1" xr:uid="{00000000-0005-0000-0000-000057050000}"/>
    <cellStyle name="Avertissement 2" xfId="1810" hidden="1" xr:uid="{00000000-0005-0000-0000-000058050000}"/>
    <cellStyle name="Avertissement 2" xfId="1860" hidden="1" xr:uid="{00000000-0005-0000-0000-000059050000}"/>
    <cellStyle name="Avertissement 2" xfId="1909" hidden="1" xr:uid="{00000000-0005-0000-0000-00005A050000}"/>
    <cellStyle name="Avertissement 2" xfId="1957" hidden="1" xr:uid="{00000000-0005-0000-0000-00005B050000}"/>
    <cellStyle name="Avertissement 2" xfId="2004" hidden="1" xr:uid="{00000000-0005-0000-0000-00005C050000}"/>
    <cellStyle name="Avertissement 2" xfId="2050" hidden="1" xr:uid="{00000000-0005-0000-0000-00005D050000}"/>
    <cellStyle name="Avertissement 2" xfId="2246" hidden="1" xr:uid="{00000000-0005-0000-0000-00005E050000}"/>
    <cellStyle name="Avertissement 2" xfId="2212" hidden="1" xr:uid="{00000000-0005-0000-0000-00005F050000}"/>
    <cellStyle name="Avertissement 2" xfId="2301" hidden="1" xr:uid="{00000000-0005-0000-0000-000060050000}"/>
    <cellStyle name="Avertissement 2" xfId="2422" hidden="1" xr:uid="{00000000-0005-0000-0000-000061050000}"/>
    <cellStyle name="Avertissement 2" xfId="2467" hidden="1" xr:uid="{00000000-0005-0000-0000-000062050000}"/>
    <cellStyle name="Avertissement 2" xfId="2506" hidden="1" xr:uid="{00000000-0005-0000-0000-000063050000}"/>
    <cellStyle name="Avertissement 2" xfId="2542" hidden="1" xr:uid="{00000000-0005-0000-0000-000064050000}"/>
    <cellStyle name="Avertissement 2" xfId="2577" hidden="1" xr:uid="{00000000-0005-0000-0000-000065050000}"/>
    <cellStyle name="Avertissement 2" xfId="2619" hidden="1" xr:uid="{00000000-0005-0000-0000-000066050000}"/>
    <cellStyle name="Avertissement 2" xfId="1416" hidden="1" xr:uid="{00000000-0005-0000-0000-000067050000}"/>
    <cellStyle name="Avertissement 2" xfId="2728" hidden="1" xr:uid="{00000000-0005-0000-0000-000068050000}"/>
    <cellStyle name="Avertissement 2" xfId="2790" hidden="1" xr:uid="{00000000-0005-0000-0000-000069050000}"/>
    <cellStyle name="Avertissement 2" xfId="2759" hidden="1" xr:uid="{00000000-0005-0000-0000-00006A050000}"/>
    <cellStyle name="Avertissement 2" xfId="2854" hidden="1" xr:uid="{00000000-0005-0000-0000-00006B050000}"/>
    <cellStyle name="Avertissement 2" xfId="2779" hidden="1" xr:uid="{00000000-0005-0000-0000-00006C050000}"/>
    <cellStyle name="Avertissement 2" xfId="2771" hidden="1" xr:uid="{00000000-0005-0000-0000-00006D050000}"/>
    <cellStyle name="Avertissement 2" xfId="2905" hidden="1" xr:uid="{00000000-0005-0000-0000-00006E050000}"/>
    <cellStyle name="Avertissement 2" xfId="2954" hidden="1" xr:uid="{00000000-0005-0000-0000-00006F050000}"/>
    <cellStyle name="Avertissement 2" xfId="3004" hidden="1" xr:uid="{00000000-0005-0000-0000-000070050000}"/>
    <cellStyle name="Avertissement 2" xfId="3054" hidden="1" xr:uid="{00000000-0005-0000-0000-000071050000}"/>
    <cellStyle name="Avertissement 2" xfId="3103" hidden="1" xr:uid="{00000000-0005-0000-0000-000072050000}"/>
    <cellStyle name="Avertissement 2" xfId="3151" hidden="1" xr:uid="{00000000-0005-0000-0000-000073050000}"/>
    <cellStyle name="Avertissement 2" xfId="3198" hidden="1" xr:uid="{00000000-0005-0000-0000-000074050000}"/>
    <cellStyle name="Avertissement 2" xfId="3244" hidden="1" xr:uid="{00000000-0005-0000-0000-000075050000}"/>
    <cellStyle name="Avertissement 2" xfId="3440" hidden="1" xr:uid="{00000000-0005-0000-0000-000076050000}"/>
    <cellStyle name="Avertissement 2" xfId="3406" hidden="1" xr:uid="{00000000-0005-0000-0000-000077050000}"/>
    <cellStyle name="Avertissement 2" xfId="3494" hidden="1" xr:uid="{00000000-0005-0000-0000-000078050000}"/>
    <cellStyle name="Avertissement 2" xfId="3614" hidden="1" xr:uid="{00000000-0005-0000-0000-000079050000}"/>
    <cellStyle name="Avertissement 2" xfId="3659" hidden="1" xr:uid="{00000000-0005-0000-0000-00007A050000}"/>
    <cellStyle name="Avertissement 2" xfId="3698" hidden="1" xr:uid="{00000000-0005-0000-0000-00007B050000}"/>
    <cellStyle name="Avertissement 2" xfId="3734" hidden="1" xr:uid="{00000000-0005-0000-0000-00007C050000}"/>
    <cellStyle name="Avertissement 2" xfId="3769" hidden="1" xr:uid="{00000000-0005-0000-0000-00007D050000}"/>
    <cellStyle name="Avertissement 2" xfId="3810" hidden="1" xr:uid="{00000000-0005-0000-0000-00007E050000}"/>
    <cellStyle name="Avertissement 2" xfId="1484" hidden="1" xr:uid="{00000000-0005-0000-0000-00007F050000}"/>
    <cellStyle name="Avertissement 2" xfId="3874" hidden="1" xr:uid="{00000000-0005-0000-0000-000080050000}"/>
    <cellStyle name="Avertissement 2" xfId="3908" hidden="1" xr:uid="{00000000-0005-0000-0000-000081050000}"/>
    <cellStyle name="Avertissement 2" xfId="3964" hidden="1" xr:uid="{00000000-0005-0000-0000-000082050000}"/>
    <cellStyle name="Avertissement 2" xfId="2743" hidden="1" xr:uid="{00000000-0005-0000-0000-000083050000}"/>
    <cellStyle name="Avertissement 2" xfId="1481" hidden="1" xr:uid="{00000000-0005-0000-0000-000084050000}"/>
    <cellStyle name="Avertissement 2" xfId="4015" hidden="1" xr:uid="{00000000-0005-0000-0000-000085050000}"/>
    <cellStyle name="Avertissement 2" xfId="4065" hidden="1" xr:uid="{00000000-0005-0000-0000-000086050000}"/>
    <cellStyle name="Avertissement 2" xfId="4115" hidden="1" xr:uid="{00000000-0005-0000-0000-000087050000}"/>
    <cellStyle name="Avertissement 2" xfId="4165" hidden="1" xr:uid="{00000000-0005-0000-0000-000088050000}"/>
    <cellStyle name="Avertissement 2" xfId="4214" hidden="1" xr:uid="{00000000-0005-0000-0000-000089050000}"/>
    <cellStyle name="Avertissement 2" xfId="4262" hidden="1" xr:uid="{00000000-0005-0000-0000-00008A050000}"/>
    <cellStyle name="Avertissement 2" xfId="4309" hidden="1" xr:uid="{00000000-0005-0000-0000-00008B050000}"/>
    <cellStyle name="Avertissement 2" xfId="4355" hidden="1" xr:uid="{00000000-0005-0000-0000-00008C050000}"/>
    <cellStyle name="Avertissement 2" xfId="4546" hidden="1" xr:uid="{00000000-0005-0000-0000-00008D050000}"/>
    <cellStyle name="Avertissement 2" xfId="4517" hidden="1" xr:uid="{00000000-0005-0000-0000-00008E050000}"/>
    <cellStyle name="Avertissement 2" xfId="4599" hidden="1" xr:uid="{00000000-0005-0000-0000-00008F050000}"/>
    <cellStyle name="Avertissement 2" xfId="4718" hidden="1" xr:uid="{00000000-0005-0000-0000-000090050000}"/>
    <cellStyle name="Avertissement 2" xfId="4763" hidden="1" xr:uid="{00000000-0005-0000-0000-000091050000}"/>
    <cellStyle name="Avertissement 2" xfId="4802" hidden="1" xr:uid="{00000000-0005-0000-0000-000092050000}"/>
    <cellStyle name="Avertissement 2" xfId="4838" hidden="1" xr:uid="{00000000-0005-0000-0000-000093050000}"/>
    <cellStyle name="Avertissement 2" xfId="4873" hidden="1" xr:uid="{00000000-0005-0000-0000-000094050000}"/>
    <cellStyle name="Avertissement 2" xfId="4911" hidden="1" xr:uid="{00000000-0005-0000-0000-000095050000}"/>
    <cellStyle name="Avertissement 2" xfId="1409" hidden="1" xr:uid="{00000000-0005-0000-0000-000096050000}"/>
    <cellStyle name="Avertissement 2" xfId="1597" hidden="1" xr:uid="{00000000-0005-0000-0000-000097050000}"/>
    <cellStyle name="Avertissement 2" xfId="5002" hidden="1" xr:uid="{00000000-0005-0000-0000-000098050000}"/>
    <cellStyle name="Avertissement 2" xfId="3896" hidden="1" xr:uid="{00000000-0005-0000-0000-000099050000}"/>
    <cellStyle name="Avertissement 2" xfId="5065" hidden="1" xr:uid="{00000000-0005-0000-0000-00009A050000}"/>
    <cellStyle name="Avertissement 2" xfId="4991" hidden="1" xr:uid="{00000000-0005-0000-0000-00009B050000}"/>
    <cellStyle name="Avertissement 2" xfId="4983" hidden="1" xr:uid="{00000000-0005-0000-0000-00009C050000}"/>
    <cellStyle name="Avertissement 2" xfId="5115" hidden="1" xr:uid="{00000000-0005-0000-0000-00009D050000}"/>
    <cellStyle name="Avertissement 2" xfId="5164" hidden="1" xr:uid="{00000000-0005-0000-0000-00009E050000}"/>
    <cellStyle name="Avertissement 2" xfId="5214" hidden="1" xr:uid="{00000000-0005-0000-0000-00009F050000}"/>
    <cellStyle name="Avertissement 2" xfId="5264" hidden="1" xr:uid="{00000000-0005-0000-0000-0000A0050000}"/>
    <cellStyle name="Avertissement 2" xfId="5313" hidden="1" xr:uid="{00000000-0005-0000-0000-0000A1050000}"/>
    <cellStyle name="Avertissement 2" xfId="5361" hidden="1" xr:uid="{00000000-0005-0000-0000-0000A2050000}"/>
    <cellStyle name="Avertissement 2" xfId="5408" hidden="1" xr:uid="{00000000-0005-0000-0000-0000A3050000}"/>
    <cellStyle name="Avertissement 2" xfId="5454" hidden="1" xr:uid="{00000000-0005-0000-0000-0000A4050000}"/>
    <cellStyle name="Avertissement 2" xfId="5645" hidden="1" xr:uid="{00000000-0005-0000-0000-0000A5050000}"/>
    <cellStyle name="Avertissement 2" xfId="5616" hidden="1" xr:uid="{00000000-0005-0000-0000-0000A6050000}"/>
    <cellStyle name="Avertissement 2" xfId="5698" hidden="1" xr:uid="{00000000-0005-0000-0000-0000A7050000}"/>
    <cellStyle name="Avertissement 2" xfId="5815" hidden="1" xr:uid="{00000000-0005-0000-0000-0000A8050000}"/>
    <cellStyle name="Avertissement 2" xfId="5860" hidden="1" xr:uid="{00000000-0005-0000-0000-0000A9050000}"/>
    <cellStyle name="Avertissement 2" xfId="5899" hidden="1" xr:uid="{00000000-0005-0000-0000-0000AA050000}"/>
    <cellStyle name="Avertissement 2" xfId="5935" hidden="1" xr:uid="{00000000-0005-0000-0000-0000AB050000}"/>
    <cellStyle name="Avertissement 2" xfId="5970" hidden="1" xr:uid="{00000000-0005-0000-0000-0000AC050000}"/>
    <cellStyle name="Avertissement 2" xfId="6008" hidden="1" xr:uid="{00000000-0005-0000-0000-0000AD050000}"/>
    <cellStyle name="Avertissement 2" xfId="6174" hidden="1" xr:uid="{00000000-0005-0000-0000-0000AE050000}"/>
    <cellStyle name="Avertissement 2" xfId="6277" hidden="1" xr:uid="{00000000-0005-0000-0000-0000AF050000}"/>
    <cellStyle name="Avertissement 2" xfId="6246" hidden="1" xr:uid="{00000000-0005-0000-0000-0000B0050000}"/>
    <cellStyle name="Avertissement 2" xfId="6342" hidden="1" xr:uid="{00000000-0005-0000-0000-0000B1050000}"/>
    <cellStyle name="Avertissement 2" xfId="6266" hidden="1" xr:uid="{00000000-0005-0000-0000-0000B2050000}"/>
    <cellStyle name="Avertissement 2" xfId="6258" hidden="1" xr:uid="{00000000-0005-0000-0000-0000B3050000}"/>
    <cellStyle name="Avertissement 2" xfId="6393" hidden="1" xr:uid="{00000000-0005-0000-0000-0000B4050000}"/>
    <cellStyle name="Avertissement 2" xfId="6443" hidden="1" xr:uid="{00000000-0005-0000-0000-0000B5050000}"/>
    <cellStyle name="Avertissement 2" xfId="6493" hidden="1" xr:uid="{00000000-0005-0000-0000-0000B6050000}"/>
    <cellStyle name="Avertissement 2" xfId="6543" hidden="1" xr:uid="{00000000-0005-0000-0000-0000B7050000}"/>
    <cellStyle name="Avertissement 2" xfId="6592" hidden="1" xr:uid="{00000000-0005-0000-0000-0000B8050000}"/>
    <cellStyle name="Avertissement 2" xfId="6640" hidden="1" xr:uid="{00000000-0005-0000-0000-0000B9050000}"/>
    <cellStyle name="Avertissement 2" xfId="6687" hidden="1" xr:uid="{00000000-0005-0000-0000-0000BA050000}"/>
    <cellStyle name="Avertissement 2" xfId="6733" hidden="1" xr:uid="{00000000-0005-0000-0000-0000BB050000}"/>
    <cellStyle name="Avertissement 2" xfId="6928" hidden="1" xr:uid="{00000000-0005-0000-0000-0000BC050000}"/>
    <cellStyle name="Avertissement 2" xfId="6895" hidden="1" xr:uid="{00000000-0005-0000-0000-0000BD050000}"/>
    <cellStyle name="Avertissement 2" xfId="6982" hidden="1" xr:uid="{00000000-0005-0000-0000-0000BE050000}"/>
    <cellStyle name="Avertissement 2" xfId="7103" hidden="1" xr:uid="{00000000-0005-0000-0000-0000BF050000}"/>
    <cellStyle name="Avertissement 2" xfId="7148" hidden="1" xr:uid="{00000000-0005-0000-0000-0000C0050000}"/>
    <cellStyle name="Avertissement 2" xfId="7187" hidden="1" xr:uid="{00000000-0005-0000-0000-0000C1050000}"/>
    <cellStyle name="Avertissement 2" xfId="7223" hidden="1" xr:uid="{00000000-0005-0000-0000-0000C2050000}"/>
    <cellStyle name="Avertissement 2" xfId="7258" hidden="1" xr:uid="{00000000-0005-0000-0000-0000C3050000}"/>
    <cellStyle name="Avertissement 2" xfId="7300" hidden="1" xr:uid="{00000000-0005-0000-0000-0000C4050000}"/>
    <cellStyle name="Avertissement 2" xfId="7451" hidden="1" xr:uid="{00000000-0005-0000-0000-0000C5050000}"/>
    <cellStyle name="Avertissement 2" xfId="7545" hidden="1" xr:uid="{00000000-0005-0000-0000-0000C6050000}"/>
    <cellStyle name="Avertissement 2" xfId="7514" hidden="1" xr:uid="{00000000-0005-0000-0000-0000C7050000}"/>
    <cellStyle name="Avertissement 2" xfId="7610" hidden="1" xr:uid="{00000000-0005-0000-0000-0000C8050000}"/>
    <cellStyle name="Avertissement 2" xfId="7534" hidden="1" xr:uid="{00000000-0005-0000-0000-0000C9050000}"/>
    <cellStyle name="Avertissement 2" xfId="7526" hidden="1" xr:uid="{00000000-0005-0000-0000-0000CA050000}"/>
    <cellStyle name="Avertissement 2" xfId="7660" hidden="1" xr:uid="{00000000-0005-0000-0000-0000CB050000}"/>
    <cellStyle name="Avertissement 2" xfId="7710" hidden="1" xr:uid="{00000000-0005-0000-0000-0000CC050000}"/>
    <cellStyle name="Avertissement 2" xfId="7760" hidden="1" xr:uid="{00000000-0005-0000-0000-0000CD050000}"/>
    <cellStyle name="Avertissement 2" xfId="7810" hidden="1" xr:uid="{00000000-0005-0000-0000-0000CE050000}"/>
    <cellStyle name="Avertissement 2" xfId="7859" hidden="1" xr:uid="{00000000-0005-0000-0000-0000CF050000}"/>
    <cellStyle name="Avertissement 2" xfId="7907" hidden="1" xr:uid="{00000000-0005-0000-0000-0000D0050000}"/>
    <cellStyle name="Avertissement 2" xfId="7954" hidden="1" xr:uid="{00000000-0005-0000-0000-0000D1050000}"/>
    <cellStyle name="Avertissement 2" xfId="8000" hidden="1" xr:uid="{00000000-0005-0000-0000-0000D2050000}"/>
    <cellStyle name="Avertissement 2" xfId="8192" hidden="1" xr:uid="{00000000-0005-0000-0000-0000D3050000}"/>
    <cellStyle name="Avertissement 2" xfId="8162" hidden="1" xr:uid="{00000000-0005-0000-0000-0000D4050000}"/>
    <cellStyle name="Avertissement 2" xfId="8246" hidden="1" xr:uid="{00000000-0005-0000-0000-0000D5050000}"/>
    <cellStyle name="Avertissement 2" xfId="8364" hidden="1" xr:uid="{00000000-0005-0000-0000-0000D6050000}"/>
    <cellStyle name="Avertissement 2" xfId="8409" hidden="1" xr:uid="{00000000-0005-0000-0000-0000D7050000}"/>
    <cellStyle name="Avertissement 2" xfId="8448" hidden="1" xr:uid="{00000000-0005-0000-0000-0000D8050000}"/>
    <cellStyle name="Avertissement 2" xfId="8484" hidden="1" xr:uid="{00000000-0005-0000-0000-0000D9050000}"/>
    <cellStyle name="Avertissement 2" xfId="8519" hidden="1" xr:uid="{00000000-0005-0000-0000-0000DA050000}"/>
    <cellStyle name="Avertissement 2" xfId="8558" hidden="1" xr:uid="{00000000-0005-0000-0000-0000DB050000}"/>
    <cellStyle name="Avertissement 2" xfId="7399" hidden="1" xr:uid="{00000000-0005-0000-0000-0000DC050000}"/>
    <cellStyle name="Avertissement 2" xfId="8652" hidden="1" xr:uid="{00000000-0005-0000-0000-0000DD050000}"/>
    <cellStyle name="Avertissement 2" xfId="6065" hidden="1" xr:uid="{00000000-0005-0000-0000-0000DE050000}"/>
    <cellStyle name="Avertissement 2" xfId="8717" hidden="1" xr:uid="{00000000-0005-0000-0000-0000DF050000}"/>
    <cellStyle name="Avertissement 2" xfId="8641" hidden="1" xr:uid="{00000000-0005-0000-0000-0000E0050000}"/>
    <cellStyle name="Avertissement 2" xfId="8633" hidden="1" xr:uid="{00000000-0005-0000-0000-0000E1050000}"/>
    <cellStyle name="Avertissement 2" xfId="8768" hidden="1" xr:uid="{00000000-0005-0000-0000-0000E2050000}"/>
    <cellStyle name="Avertissement 2" xfId="8818" hidden="1" xr:uid="{00000000-0005-0000-0000-0000E3050000}"/>
    <cellStyle name="Avertissement 2" xfId="8867" hidden="1" xr:uid="{00000000-0005-0000-0000-0000E4050000}"/>
    <cellStyle name="Avertissement 2" xfId="8917" hidden="1" xr:uid="{00000000-0005-0000-0000-0000E5050000}"/>
    <cellStyle name="Avertissement 2" xfId="8966" hidden="1" xr:uid="{00000000-0005-0000-0000-0000E6050000}"/>
    <cellStyle name="Avertissement 2" xfId="9014" hidden="1" xr:uid="{00000000-0005-0000-0000-0000E7050000}"/>
    <cellStyle name="Avertissement 2" xfId="9061" hidden="1" xr:uid="{00000000-0005-0000-0000-0000E8050000}"/>
    <cellStyle name="Avertissement 2" xfId="9107" hidden="1" xr:uid="{00000000-0005-0000-0000-0000E9050000}"/>
    <cellStyle name="Avertissement 2" xfId="9303" hidden="1" xr:uid="{00000000-0005-0000-0000-0000EA050000}"/>
    <cellStyle name="Avertissement 2" xfId="9269" hidden="1" xr:uid="{00000000-0005-0000-0000-0000EB050000}"/>
    <cellStyle name="Avertissement 2" xfId="9358" hidden="1" xr:uid="{00000000-0005-0000-0000-0000EC050000}"/>
    <cellStyle name="Avertissement 2" xfId="9479" hidden="1" xr:uid="{00000000-0005-0000-0000-0000ED050000}"/>
    <cellStyle name="Avertissement 2" xfId="9524" hidden="1" xr:uid="{00000000-0005-0000-0000-0000EE050000}"/>
    <cellStyle name="Avertissement 2" xfId="9563" hidden="1" xr:uid="{00000000-0005-0000-0000-0000EF050000}"/>
    <cellStyle name="Avertissement 2" xfId="9599" hidden="1" xr:uid="{00000000-0005-0000-0000-0000F0050000}"/>
    <cellStyle name="Avertissement 2" xfId="9634" hidden="1" xr:uid="{00000000-0005-0000-0000-0000F1050000}"/>
    <cellStyle name="Avertissement 2" xfId="9677" hidden="1" xr:uid="{00000000-0005-0000-0000-0000F2050000}"/>
    <cellStyle name="Avertissement 2" xfId="9831" hidden="1" xr:uid="{00000000-0005-0000-0000-0000F3050000}"/>
    <cellStyle name="Avertissement 2" xfId="9925" hidden="1" xr:uid="{00000000-0005-0000-0000-0000F4050000}"/>
    <cellStyle name="Avertissement 2" xfId="9894" hidden="1" xr:uid="{00000000-0005-0000-0000-0000F5050000}"/>
    <cellStyle name="Avertissement 2" xfId="9990" hidden="1" xr:uid="{00000000-0005-0000-0000-0000F6050000}"/>
    <cellStyle name="Avertissement 2" xfId="9914" hidden="1" xr:uid="{00000000-0005-0000-0000-0000F7050000}"/>
    <cellStyle name="Avertissement 2" xfId="9906" hidden="1" xr:uid="{00000000-0005-0000-0000-0000F8050000}"/>
    <cellStyle name="Avertissement 2" xfId="10040" hidden="1" xr:uid="{00000000-0005-0000-0000-0000F9050000}"/>
    <cellStyle name="Avertissement 2" xfId="10090" hidden="1" xr:uid="{00000000-0005-0000-0000-0000FA050000}"/>
    <cellStyle name="Avertissement 2" xfId="10140" hidden="1" xr:uid="{00000000-0005-0000-0000-0000FB050000}"/>
    <cellStyle name="Avertissement 2" xfId="10190" hidden="1" xr:uid="{00000000-0005-0000-0000-0000FC050000}"/>
    <cellStyle name="Avertissement 2" xfId="10239" hidden="1" xr:uid="{00000000-0005-0000-0000-0000FD050000}"/>
    <cellStyle name="Avertissement 2" xfId="10287" hidden="1" xr:uid="{00000000-0005-0000-0000-0000FE050000}"/>
    <cellStyle name="Avertissement 2" xfId="10334" hidden="1" xr:uid="{00000000-0005-0000-0000-0000FF050000}"/>
    <cellStyle name="Avertissement 2" xfId="10380" hidden="1" xr:uid="{00000000-0005-0000-0000-000000060000}"/>
    <cellStyle name="Avertissement 2" xfId="10572" hidden="1" xr:uid="{00000000-0005-0000-0000-000001060000}"/>
    <cellStyle name="Avertissement 2" xfId="10542" hidden="1" xr:uid="{00000000-0005-0000-0000-000002060000}"/>
    <cellStyle name="Avertissement 2" xfId="10626" hidden="1" xr:uid="{00000000-0005-0000-0000-000003060000}"/>
    <cellStyle name="Avertissement 2" xfId="10744" hidden="1" xr:uid="{00000000-0005-0000-0000-000004060000}"/>
    <cellStyle name="Avertissement 2" xfId="10789" hidden="1" xr:uid="{00000000-0005-0000-0000-000005060000}"/>
    <cellStyle name="Avertissement 2" xfId="10828" hidden="1" xr:uid="{00000000-0005-0000-0000-000006060000}"/>
    <cellStyle name="Avertissement 2" xfId="10864" hidden="1" xr:uid="{00000000-0005-0000-0000-000007060000}"/>
    <cellStyle name="Avertissement 2" xfId="10899" hidden="1" xr:uid="{00000000-0005-0000-0000-000008060000}"/>
    <cellStyle name="Avertissement 2" xfId="10939" hidden="1" xr:uid="{00000000-0005-0000-0000-000009060000}"/>
    <cellStyle name="Avertissement 2" xfId="9779" hidden="1" xr:uid="{00000000-0005-0000-0000-00000A060000}"/>
    <cellStyle name="Avertissement 2" xfId="6127" hidden="1" xr:uid="{00000000-0005-0000-0000-00000B060000}"/>
    <cellStyle name="Avertissement 2" xfId="7294" hidden="1" xr:uid="{00000000-0005-0000-0000-00000C060000}"/>
    <cellStyle name="Avertissement 2" xfId="7393" hidden="1" xr:uid="{00000000-0005-0000-0000-00000D060000}"/>
    <cellStyle name="Avertissement 2" xfId="11059" hidden="1" xr:uid="{00000000-0005-0000-0000-00000E060000}"/>
    <cellStyle name="Avertissement 2" xfId="8629" hidden="1" xr:uid="{00000000-0005-0000-0000-00000F060000}"/>
    <cellStyle name="Avertissement 2" xfId="7351" hidden="1" xr:uid="{00000000-0005-0000-0000-000010060000}"/>
    <cellStyle name="Avertissement 2" xfId="11110" hidden="1" xr:uid="{00000000-0005-0000-0000-000011060000}"/>
    <cellStyle name="Avertissement 2" xfId="11160" hidden="1" xr:uid="{00000000-0005-0000-0000-000012060000}"/>
    <cellStyle name="Avertissement 2" xfId="11210" hidden="1" xr:uid="{00000000-0005-0000-0000-000013060000}"/>
    <cellStyle name="Avertissement 2" xfId="11260" hidden="1" xr:uid="{00000000-0005-0000-0000-000014060000}"/>
    <cellStyle name="Avertissement 2" xfId="11309" hidden="1" xr:uid="{00000000-0005-0000-0000-000015060000}"/>
    <cellStyle name="Avertissement 2" xfId="11357" hidden="1" xr:uid="{00000000-0005-0000-0000-000016060000}"/>
    <cellStyle name="Avertissement 2" xfId="11404" hidden="1" xr:uid="{00000000-0005-0000-0000-000017060000}"/>
    <cellStyle name="Avertissement 2" xfId="11450" hidden="1" xr:uid="{00000000-0005-0000-0000-000018060000}"/>
    <cellStyle name="Avertissement 2" xfId="11643" hidden="1" xr:uid="{00000000-0005-0000-0000-000019060000}"/>
    <cellStyle name="Avertissement 2" xfId="11612" hidden="1" xr:uid="{00000000-0005-0000-0000-00001A060000}"/>
    <cellStyle name="Avertissement 2" xfId="11697" hidden="1" xr:uid="{00000000-0005-0000-0000-00001B060000}"/>
    <cellStyle name="Avertissement 2" xfId="11815" hidden="1" xr:uid="{00000000-0005-0000-0000-00001C060000}"/>
    <cellStyle name="Avertissement 2" xfId="11860" hidden="1" xr:uid="{00000000-0005-0000-0000-00001D060000}"/>
    <cellStyle name="Avertissement 2" xfId="11899" hidden="1" xr:uid="{00000000-0005-0000-0000-00001E060000}"/>
    <cellStyle name="Avertissement 2" xfId="11935" hidden="1" xr:uid="{00000000-0005-0000-0000-00001F060000}"/>
    <cellStyle name="Avertissement 2" xfId="11970" hidden="1" xr:uid="{00000000-0005-0000-0000-000020060000}"/>
    <cellStyle name="Avertissement 2" xfId="12008" hidden="1" xr:uid="{00000000-0005-0000-0000-000021060000}"/>
    <cellStyle name="Avertissement 2" xfId="12131" hidden="1" xr:uid="{00000000-0005-0000-0000-000022060000}"/>
    <cellStyle name="Avertissement 2" xfId="12224" hidden="1" xr:uid="{00000000-0005-0000-0000-000023060000}"/>
    <cellStyle name="Avertissement 2" xfId="12193" hidden="1" xr:uid="{00000000-0005-0000-0000-000024060000}"/>
    <cellStyle name="Avertissement 2" xfId="12289" hidden="1" xr:uid="{00000000-0005-0000-0000-000025060000}"/>
    <cellStyle name="Avertissement 2" xfId="12213" hidden="1" xr:uid="{00000000-0005-0000-0000-000026060000}"/>
    <cellStyle name="Avertissement 2" xfId="12205" hidden="1" xr:uid="{00000000-0005-0000-0000-000027060000}"/>
    <cellStyle name="Avertissement 2" xfId="12339" hidden="1" xr:uid="{00000000-0005-0000-0000-000028060000}"/>
    <cellStyle name="Avertissement 2" xfId="12389" hidden="1" xr:uid="{00000000-0005-0000-0000-000029060000}"/>
    <cellStyle name="Avertissement 2" xfId="12439" hidden="1" xr:uid="{00000000-0005-0000-0000-00002A060000}"/>
    <cellStyle name="Avertissement 2" xfId="12489" hidden="1" xr:uid="{00000000-0005-0000-0000-00002B060000}"/>
    <cellStyle name="Avertissement 2" xfId="12538" hidden="1" xr:uid="{00000000-0005-0000-0000-00002C060000}"/>
    <cellStyle name="Avertissement 2" xfId="12586" hidden="1" xr:uid="{00000000-0005-0000-0000-00002D060000}"/>
    <cellStyle name="Avertissement 2" xfId="12633" hidden="1" xr:uid="{00000000-0005-0000-0000-00002E060000}"/>
    <cellStyle name="Avertissement 2" xfId="12679" hidden="1" xr:uid="{00000000-0005-0000-0000-00002F060000}"/>
    <cellStyle name="Avertissement 2" xfId="12870" hidden="1" xr:uid="{00000000-0005-0000-0000-000030060000}"/>
    <cellStyle name="Avertissement 2" xfId="12841" hidden="1" xr:uid="{00000000-0005-0000-0000-000031060000}"/>
    <cellStyle name="Avertissement 2" xfId="12924" hidden="1" xr:uid="{00000000-0005-0000-0000-000032060000}"/>
    <cellStyle name="Avertissement 2" xfId="13041" hidden="1" xr:uid="{00000000-0005-0000-0000-000033060000}"/>
    <cellStyle name="Avertissement 2" xfId="13086" hidden="1" xr:uid="{00000000-0005-0000-0000-000034060000}"/>
    <cellStyle name="Avertissement 2" xfId="13125" hidden="1" xr:uid="{00000000-0005-0000-0000-000035060000}"/>
    <cellStyle name="Avertissement 2" xfId="13161" hidden="1" xr:uid="{00000000-0005-0000-0000-000036060000}"/>
    <cellStyle name="Avertissement 2" xfId="13196" hidden="1" xr:uid="{00000000-0005-0000-0000-000037060000}"/>
    <cellStyle name="Avertissement 2" xfId="13234" hidden="1" xr:uid="{00000000-0005-0000-0000-000038060000}"/>
    <cellStyle name="Avertissement 2" xfId="12080" hidden="1" xr:uid="{00000000-0005-0000-0000-000039060000}"/>
    <cellStyle name="Avertissement 2" xfId="11645" hidden="1" xr:uid="{00000000-0005-0000-0000-00003A060000}"/>
    <cellStyle name="Avertissement 2" xfId="10941" hidden="1" xr:uid="{00000000-0005-0000-0000-00003B060000}"/>
    <cellStyle name="Avertissement 2" xfId="9066" hidden="1" xr:uid="{00000000-0005-0000-0000-00003C060000}"/>
    <cellStyle name="Avertissement 2" xfId="13292" hidden="1" xr:uid="{00000000-0005-0000-0000-00003D060000}"/>
    <cellStyle name="Avertissement 2" xfId="12073" hidden="1" xr:uid="{00000000-0005-0000-0000-00003E060000}"/>
    <cellStyle name="Avertissement 2" xfId="9671" hidden="1" xr:uid="{00000000-0005-0000-0000-00003F060000}"/>
    <cellStyle name="Avertissement 2" xfId="13342" hidden="1" xr:uid="{00000000-0005-0000-0000-000040060000}"/>
    <cellStyle name="Avertissement 2" xfId="13391" hidden="1" xr:uid="{00000000-0005-0000-0000-000041060000}"/>
    <cellStyle name="Avertissement 2" xfId="13440" hidden="1" xr:uid="{00000000-0005-0000-0000-000042060000}"/>
    <cellStyle name="Avertissement 2" xfId="13489" hidden="1" xr:uid="{00000000-0005-0000-0000-000043060000}"/>
    <cellStyle name="Avertissement 2" xfId="13537" hidden="1" xr:uid="{00000000-0005-0000-0000-000044060000}"/>
    <cellStyle name="Avertissement 2" xfId="13584" hidden="1" xr:uid="{00000000-0005-0000-0000-000045060000}"/>
    <cellStyle name="Avertissement 2" xfId="13630" hidden="1" xr:uid="{00000000-0005-0000-0000-000046060000}"/>
    <cellStyle name="Avertissement 2" xfId="13676" hidden="1" xr:uid="{00000000-0005-0000-0000-000047060000}"/>
    <cellStyle name="Avertissement 2" xfId="13867" hidden="1" xr:uid="{00000000-0005-0000-0000-000048060000}"/>
    <cellStyle name="Avertissement 2" xfId="13838" hidden="1" xr:uid="{00000000-0005-0000-0000-000049060000}"/>
    <cellStyle name="Avertissement 2" xfId="13920" hidden="1" xr:uid="{00000000-0005-0000-0000-00004A060000}"/>
    <cellStyle name="Avertissement 2" xfId="14037" hidden="1" xr:uid="{00000000-0005-0000-0000-00004B060000}"/>
    <cellStyle name="Avertissement 2" xfId="14082" hidden="1" xr:uid="{00000000-0005-0000-0000-00004C060000}"/>
    <cellStyle name="Avertissement 2" xfId="14121" hidden="1" xr:uid="{00000000-0005-0000-0000-00004D060000}"/>
    <cellStyle name="Avertissement 2" xfId="14157" hidden="1" xr:uid="{00000000-0005-0000-0000-00004E060000}"/>
    <cellStyle name="Avertissement 2" xfId="14192" hidden="1" xr:uid="{00000000-0005-0000-0000-00004F060000}"/>
    <cellStyle name="Avertissement 2" xfId="14230" hidden="1" xr:uid="{00000000-0005-0000-0000-000050060000}"/>
    <cellStyle name="Avertissement 2" xfId="14331" hidden="1" xr:uid="{00000000-0005-0000-0000-000051060000}"/>
    <cellStyle name="Avertissement 2" xfId="14424" hidden="1" xr:uid="{00000000-0005-0000-0000-000052060000}"/>
    <cellStyle name="Avertissement 2" xfId="14393" hidden="1" xr:uid="{00000000-0005-0000-0000-000053060000}"/>
    <cellStyle name="Avertissement 2" xfId="14488" hidden="1" xr:uid="{00000000-0005-0000-0000-000054060000}"/>
    <cellStyle name="Avertissement 2" xfId="14413" hidden="1" xr:uid="{00000000-0005-0000-0000-000055060000}"/>
    <cellStyle name="Avertissement 2" xfId="14405" hidden="1" xr:uid="{00000000-0005-0000-0000-000056060000}"/>
    <cellStyle name="Avertissement 2" xfId="14538" hidden="1" xr:uid="{00000000-0005-0000-0000-000057060000}"/>
    <cellStyle name="Avertissement 2" xfId="14588" hidden="1" xr:uid="{00000000-0005-0000-0000-000058060000}"/>
    <cellStyle name="Avertissement 2" xfId="14638" hidden="1" xr:uid="{00000000-0005-0000-0000-000059060000}"/>
    <cellStyle name="Avertissement 2" xfId="14688" hidden="1" xr:uid="{00000000-0005-0000-0000-00005A060000}"/>
    <cellStyle name="Avertissement 2" xfId="14737" hidden="1" xr:uid="{00000000-0005-0000-0000-00005B060000}"/>
    <cellStyle name="Avertissement 2" xfId="14785" hidden="1" xr:uid="{00000000-0005-0000-0000-00005C060000}"/>
    <cellStyle name="Avertissement 2" xfId="14832" hidden="1" xr:uid="{00000000-0005-0000-0000-00005D060000}"/>
    <cellStyle name="Avertissement 2" xfId="14878" hidden="1" xr:uid="{00000000-0005-0000-0000-00005E060000}"/>
    <cellStyle name="Avertissement 2" xfId="15070" hidden="1" xr:uid="{00000000-0005-0000-0000-00005F060000}"/>
    <cellStyle name="Avertissement 2" xfId="15040" hidden="1" xr:uid="{00000000-0005-0000-0000-000060060000}"/>
    <cellStyle name="Avertissement 2" xfId="15123" hidden="1" xr:uid="{00000000-0005-0000-0000-000061060000}"/>
    <cellStyle name="Avertissement 2" xfId="15241" hidden="1" xr:uid="{00000000-0005-0000-0000-000062060000}"/>
    <cellStyle name="Avertissement 2" xfId="15286" hidden="1" xr:uid="{00000000-0005-0000-0000-000063060000}"/>
    <cellStyle name="Avertissement 2" xfId="15325" hidden="1" xr:uid="{00000000-0005-0000-0000-000064060000}"/>
    <cellStyle name="Avertissement 2" xfId="15361" hidden="1" xr:uid="{00000000-0005-0000-0000-000065060000}"/>
    <cellStyle name="Avertissement 2" xfId="15396" hidden="1" xr:uid="{00000000-0005-0000-0000-000066060000}"/>
    <cellStyle name="Avertissement 2" xfId="15435" hidden="1" xr:uid="{00000000-0005-0000-0000-000067060000}"/>
    <cellStyle name="Avertissement 2" xfId="14280" hidden="1" xr:uid="{00000000-0005-0000-0000-000068060000}"/>
    <cellStyle name="Avertissement 2" xfId="15612" hidden="1" xr:uid="{00000000-0005-0000-0000-000069060000}"/>
    <cellStyle name="Avertissement 2" xfId="15715" hidden="1" xr:uid="{00000000-0005-0000-0000-00006A060000}"/>
    <cellStyle name="Avertissement 2" xfId="15684" hidden="1" xr:uid="{00000000-0005-0000-0000-00006B060000}"/>
    <cellStyle name="Avertissement 2" xfId="15780" hidden="1" xr:uid="{00000000-0005-0000-0000-00006C060000}"/>
    <cellStyle name="Avertissement 2" xfId="15704" hidden="1" xr:uid="{00000000-0005-0000-0000-00006D060000}"/>
    <cellStyle name="Avertissement 2" xfId="15696" hidden="1" xr:uid="{00000000-0005-0000-0000-00006E060000}"/>
    <cellStyle name="Avertissement 2" xfId="15831" hidden="1" xr:uid="{00000000-0005-0000-0000-00006F060000}"/>
    <cellStyle name="Avertissement 2" xfId="15881" hidden="1" xr:uid="{00000000-0005-0000-0000-000070060000}"/>
    <cellStyle name="Avertissement 2" xfId="15931" hidden="1" xr:uid="{00000000-0005-0000-0000-000071060000}"/>
    <cellStyle name="Avertissement 2" xfId="15981" hidden="1" xr:uid="{00000000-0005-0000-0000-000072060000}"/>
    <cellStyle name="Avertissement 2" xfId="16030" hidden="1" xr:uid="{00000000-0005-0000-0000-000073060000}"/>
    <cellStyle name="Avertissement 2" xfId="16078" hidden="1" xr:uid="{00000000-0005-0000-0000-000074060000}"/>
    <cellStyle name="Avertissement 2" xfId="16125" hidden="1" xr:uid="{00000000-0005-0000-0000-000075060000}"/>
    <cellStyle name="Avertissement 2" xfId="16171" hidden="1" xr:uid="{00000000-0005-0000-0000-000076060000}"/>
    <cellStyle name="Avertissement 2" xfId="16367" hidden="1" xr:uid="{00000000-0005-0000-0000-000077060000}"/>
    <cellStyle name="Avertissement 2" xfId="16333" hidden="1" xr:uid="{00000000-0005-0000-0000-000078060000}"/>
    <cellStyle name="Avertissement 2" xfId="16422" hidden="1" xr:uid="{00000000-0005-0000-0000-000079060000}"/>
    <cellStyle name="Avertissement 2" xfId="16543" hidden="1" xr:uid="{00000000-0005-0000-0000-00007A060000}"/>
    <cellStyle name="Avertissement 2" xfId="16588" hidden="1" xr:uid="{00000000-0005-0000-0000-00007B060000}"/>
    <cellStyle name="Avertissement 2" xfId="16627" hidden="1" xr:uid="{00000000-0005-0000-0000-00007C060000}"/>
    <cellStyle name="Avertissement 2" xfId="16663" hidden="1" xr:uid="{00000000-0005-0000-0000-00007D060000}"/>
    <cellStyle name="Avertissement 2" xfId="16698" hidden="1" xr:uid="{00000000-0005-0000-0000-00007E060000}"/>
    <cellStyle name="Avertissement 2" xfId="16741" hidden="1" xr:uid="{00000000-0005-0000-0000-00007F060000}"/>
    <cellStyle name="Avertissement 2" xfId="16906" hidden="1" xr:uid="{00000000-0005-0000-0000-000080060000}"/>
    <cellStyle name="Avertissement 2" xfId="17000" hidden="1" xr:uid="{00000000-0005-0000-0000-000081060000}"/>
    <cellStyle name="Avertissement 2" xfId="16969" hidden="1" xr:uid="{00000000-0005-0000-0000-000082060000}"/>
    <cellStyle name="Avertissement 2" xfId="17065" hidden="1" xr:uid="{00000000-0005-0000-0000-000083060000}"/>
    <cellStyle name="Avertissement 2" xfId="16989" hidden="1" xr:uid="{00000000-0005-0000-0000-000084060000}"/>
    <cellStyle name="Avertissement 2" xfId="16981" hidden="1" xr:uid="{00000000-0005-0000-0000-000085060000}"/>
    <cellStyle name="Avertissement 2" xfId="17115" hidden="1" xr:uid="{00000000-0005-0000-0000-000086060000}"/>
    <cellStyle name="Avertissement 2" xfId="17165" hidden="1" xr:uid="{00000000-0005-0000-0000-000087060000}"/>
    <cellStyle name="Avertissement 2" xfId="17215" hidden="1" xr:uid="{00000000-0005-0000-0000-000088060000}"/>
    <cellStyle name="Avertissement 2" xfId="17265" hidden="1" xr:uid="{00000000-0005-0000-0000-000089060000}"/>
    <cellStyle name="Avertissement 2" xfId="17314" hidden="1" xr:uid="{00000000-0005-0000-0000-00008A060000}"/>
    <cellStyle name="Avertissement 2" xfId="17362" hidden="1" xr:uid="{00000000-0005-0000-0000-00008B060000}"/>
    <cellStyle name="Avertissement 2" xfId="17409" hidden="1" xr:uid="{00000000-0005-0000-0000-00008C060000}"/>
    <cellStyle name="Avertissement 2" xfId="17455" hidden="1" xr:uid="{00000000-0005-0000-0000-00008D060000}"/>
    <cellStyle name="Avertissement 2" xfId="17647" hidden="1" xr:uid="{00000000-0005-0000-0000-00008E060000}"/>
    <cellStyle name="Avertissement 2" xfId="17617" hidden="1" xr:uid="{00000000-0005-0000-0000-00008F060000}"/>
    <cellStyle name="Avertissement 2" xfId="17701" hidden="1" xr:uid="{00000000-0005-0000-0000-000090060000}"/>
    <cellStyle name="Avertissement 2" xfId="17819" hidden="1" xr:uid="{00000000-0005-0000-0000-000091060000}"/>
    <cellStyle name="Avertissement 2" xfId="17864" hidden="1" xr:uid="{00000000-0005-0000-0000-000092060000}"/>
    <cellStyle name="Avertissement 2" xfId="17903" hidden="1" xr:uid="{00000000-0005-0000-0000-000093060000}"/>
    <cellStyle name="Avertissement 2" xfId="17939" hidden="1" xr:uid="{00000000-0005-0000-0000-000094060000}"/>
    <cellStyle name="Avertissement 2" xfId="17974" hidden="1" xr:uid="{00000000-0005-0000-0000-000095060000}"/>
    <cellStyle name="Avertissement 2" xfId="18014" hidden="1" xr:uid="{00000000-0005-0000-0000-000096060000}"/>
    <cellStyle name="Avertissement 2" xfId="16854" hidden="1" xr:uid="{00000000-0005-0000-0000-000097060000}"/>
    <cellStyle name="Avertissement 2" xfId="15537" hidden="1" xr:uid="{00000000-0005-0000-0000-000098060000}"/>
    <cellStyle name="Avertissement 2" xfId="15551" hidden="1" xr:uid="{00000000-0005-0000-0000-000099060000}"/>
    <cellStyle name="Avertissement 2" xfId="15558" hidden="1" xr:uid="{00000000-0005-0000-0000-00009A060000}"/>
    <cellStyle name="Avertissement 2" xfId="18119" hidden="1" xr:uid="{00000000-0005-0000-0000-00009B060000}"/>
    <cellStyle name="Avertissement 2" xfId="16810" hidden="1" xr:uid="{00000000-0005-0000-0000-00009C060000}"/>
    <cellStyle name="Avertissement 2" xfId="15571" hidden="1" xr:uid="{00000000-0005-0000-0000-00009D060000}"/>
    <cellStyle name="Avertissement 2" xfId="18170" hidden="1" xr:uid="{00000000-0005-0000-0000-00009E060000}"/>
    <cellStyle name="Avertissement 2" xfId="18220" hidden="1" xr:uid="{00000000-0005-0000-0000-00009F060000}"/>
    <cellStyle name="Avertissement 2" xfId="18270" hidden="1" xr:uid="{00000000-0005-0000-0000-0000A0060000}"/>
    <cellStyle name="Avertissement 2" xfId="18320" hidden="1" xr:uid="{00000000-0005-0000-0000-0000A1060000}"/>
    <cellStyle name="Avertissement 2" xfId="18369" hidden="1" xr:uid="{00000000-0005-0000-0000-0000A2060000}"/>
    <cellStyle name="Avertissement 2" xfId="18416" hidden="1" xr:uid="{00000000-0005-0000-0000-0000A3060000}"/>
    <cellStyle name="Avertissement 2" xfId="18463" hidden="1" xr:uid="{00000000-0005-0000-0000-0000A4060000}"/>
    <cellStyle name="Avertissement 2" xfId="18509" hidden="1" xr:uid="{00000000-0005-0000-0000-0000A5060000}"/>
    <cellStyle name="Avertissement 2" xfId="18705" hidden="1" xr:uid="{00000000-0005-0000-0000-0000A6060000}"/>
    <cellStyle name="Avertissement 2" xfId="18671" hidden="1" xr:uid="{00000000-0005-0000-0000-0000A7060000}"/>
    <cellStyle name="Avertissement 2" xfId="18760" hidden="1" xr:uid="{00000000-0005-0000-0000-0000A8060000}"/>
    <cellStyle name="Avertissement 2" xfId="18881" hidden="1" xr:uid="{00000000-0005-0000-0000-0000A9060000}"/>
    <cellStyle name="Avertissement 2" xfId="18926" hidden="1" xr:uid="{00000000-0005-0000-0000-0000AA060000}"/>
    <cellStyle name="Avertissement 2" xfId="18965" hidden="1" xr:uid="{00000000-0005-0000-0000-0000AB060000}"/>
    <cellStyle name="Avertissement 2" xfId="19001" hidden="1" xr:uid="{00000000-0005-0000-0000-0000AC060000}"/>
    <cellStyle name="Avertissement 2" xfId="19036" hidden="1" xr:uid="{00000000-0005-0000-0000-0000AD060000}"/>
    <cellStyle name="Avertissement 2" xfId="19079" hidden="1" xr:uid="{00000000-0005-0000-0000-0000AE060000}"/>
    <cellStyle name="Avertissement 2" xfId="19242" hidden="1" xr:uid="{00000000-0005-0000-0000-0000AF060000}"/>
    <cellStyle name="Avertissement 2" xfId="19336" hidden="1" xr:uid="{00000000-0005-0000-0000-0000B0060000}"/>
    <cellStyle name="Avertissement 2" xfId="19305" hidden="1" xr:uid="{00000000-0005-0000-0000-0000B1060000}"/>
    <cellStyle name="Avertissement 2" xfId="19401" hidden="1" xr:uid="{00000000-0005-0000-0000-0000B2060000}"/>
    <cellStyle name="Avertissement 2" xfId="19325" hidden="1" xr:uid="{00000000-0005-0000-0000-0000B3060000}"/>
    <cellStyle name="Avertissement 2" xfId="19317" hidden="1" xr:uid="{00000000-0005-0000-0000-0000B4060000}"/>
    <cellStyle name="Avertissement 2" xfId="19451" hidden="1" xr:uid="{00000000-0005-0000-0000-0000B5060000}"/>
    <cellStyle name="Avertissement 2" xfId="19501" hidden="1" xr:uid="{00000000-0005-0000-0000-0000B6060000}"/>
    <cellStyle name="Avertissement 2" xfId="19551" hidden="1" xr:uid="{00000000-0005-0000-0000-0000B7060000}"/>
    <cellStyle name="Avertissement 2" xfId="19601" hidden="1" xr:uid="{00000000-0005-0000-0000-0000B8060000}"/>
    <cellStyle name="Avertissement 2" xfId="19650" hidden="1" xr:uid="{00000000-0005-0000-0000-0000B9060000}"/>
    <cellStyle name="Avertissement 2" xfId="19698" hidden="1" xr:uid="{00000000-0005-0000-0000-0000BA060000}"/>
    <cellStyle name="Avertissement 2" xfId="19745" hidden="1" xr:uid="{00000000-0005-0000-0000-0000BB060000}"/>
    <cellStyle name="Avertissement 2" xfId="19791" hidden="1" xr:uid="{00000000-0005-0000-0000-0000BC060000}"/>
    <cellStyle name="Avertissement 2" xfId="19983" hidden="1" xr:uid="{00000000-0005-0000-0000-0000BD060000}"/>
    <cellStyle name="Avertissement 2" xfId="19953" hidden="1" xr:uid="{00000000-0005-0000-0000-0000BE060000}"/>
    <cellStyle name="Avertissement 2" xfId="20036" hidden="1" xr:uid="{00000000-0005-0000-0000-0000BF060000}"/>
    <cellStyle name="Avertissement 2" xfId="20154" hidden="1" xr:uid="{00000000-0005-0000-0000-0000C0060000}"/>
    <cellStyle name="Avertissement 2" xfId="20199" hidden="1" xr:uid="{00000000-0005-0000-0000-0000C1060000}"/>
    <cellStyle name="Avertissement 2" xfId="20238" hidden="1" xr:uid="{00000000-0005-0000-0000-0000C2060000}"/>
    <cellStyle name="Avertissement 2" xfId="20274" hidden="1" xr:uid="{00000000-0005-0000-0000-0000C3060000}"/>
    <cellStyle name="Avertissement 2" xfId="20309" hidden="1" xr:uid="{00000000-0005-0000-0000-0000C4060000}"/>
    <cellStyle name="Avertissement 2" xfId="20349" hidden="1" xr:uid="{00000000-0005-0000-0000-0000C5060000}"/>
    <cellStyle name="Avertissement 2" xfId="19190" hidden="1" xr:uid="{00000000-0005-0000-0000-0000C6060000}"/>
    <cellStyle name="Avertissement 2" xfId="19339" hidden="1" xr:uid="{00000000-0005-0000-0000-0000C7060000}"/>
    <cellStyle name="Avertissement 2" xfId="18065" hidden="1" xr:uid="{00000000-0005-0000-0000-0000C8060000}"/>
    <cellStyle name="Avertissement 2" xfId="16798" hidden="1" xr:uid="{00000000-0005-0000-0000-0000C9060000}"/>
    <cellStyle name="Avertissement 2" xfId="20449" hidden="1" xr:uid="{00000000-0005-0000-0000-0000CA060000}"/>
    <cellStyle name="Avertissement 2" xfId="18090" hidden="1" xr:uid="{00000000-0005-0000-0000-0000CB060000}"/>
    <cellStyle name="Avertissement 2" xfId="19176" hidden="1" xr:uid="{00000000-0005-0000-0000-0000CC060000}"/>
    <cellStyle name="Avertissement 2" xfId="20500" hidden="1" xr:uid="{00000000-0005-0000-0000-0000CD060000}"/>
    <cellStyle name="Avertissement 2" xfId="20550" hidden="1" xr:uid="{00000000-0005-0000-0000-0000CE060000}"/>
    <cellStyle name="Avertissement 2" xfId="20600" hidden="1" xr:uid="{00000000-0005-0000-0000-0000CF060000}"/>
    <cellStyle name="Avertissement 2" xfId="20650" hidden="1" xr:uid="{00000000-0005-0000-0000-0000D0060000}"/>
    <cellStyle name="Avertissement 2" xfId="20699" hidden="1" xr:uid="{00000000-0005-0000-0000-0000D1060000}"/>
    <cellStyle name="Avertissement 2" xfId="20747" hidden="1" xr:uid="{00000000-0005-0000-0000-0000D2060000}"/>
    <cellStyle name="Avertissement 2" xfId="20794" hidden="1" xr:uid="{00000000-0005-0000-0000-0000D3060000}"/>
    <cellStyle name="Avertissement 2" xfId="20840" hidden="1" xr:uid="{00000000-0005-0000-0000-0000D4060000}"/>
    <cellStyle name="Avertissement 2" xfId="21035" hidden="1" xr:uid="{00000000-0005-0000-0000-0000D5060000}"/>
    <cellStyle name="Avertissement 2" xfId="21002" hidden="1" xr:uid="{00000000-0005-0000-0000-0000D6060000}"/>
    <cellStyle name="Avertissement 2" xfId="21089" hidden="1" xr:uid="{00000000-0005-0000-0000-0000D7060000}"/>
    <cellStyle name="Avertissement 2" xfId="21209" hidden="1" xr:uid="{00000000-0005-0000-0000-0000D8060000}"/>
    <cellStyle name="Avertissement 2" xfId="21254" hidden="1" xr:uid="{00000000-0005-0000-0000-0000D9060000}"/>
    <cellStyle name="Avertissement 2" xfId="21293" hidden="1" xr:uid="{00000000-0005-0000-0000-0000DA060000}"/>
    <cellStyle name="Avertissement 2" xfId="21329" hidden="1" xr:uid="{00000000-0005-0000-0000-0000DB060000}"/>
    <cellStyle name="Avertissement 2" xfId="21364" hidden="1" xr:uid="{00000000-0005-0000-0000-0000DC060000}"/>
    <cellStyle name="Avertissement 2" xfId="21406" hidden="1" xr:uid="{00000000-0005-0000-0000-0000DD060000}"/>
    <cellStyle name="Avertissement 2" xfId="21563" hidden="1" xr:uid="{00000000-0005-0000-0000-0000DE060000}"/>
    <cellStyle name="Avertissement 2" xfId="21657" hidden="1" xr:uid="{00000000-0005-0000-0000-0000DF060000}"/>
    <cellStyle name="Avertissement 2" xfId="21626" hidden="1" xr:uid="{00000000-0005-0000-0000-0000E0060000}"/>
    <cellStyle name="Avertissement 2" xfId="21722" hidden="1" xr:uid="{00000000-0005-0000-0000-0000E1060000}"/>
    <cellStyle name="Avertissement 2" xfId="21646" hidden="1" xr:uid="{00000000-0005-0000-0000-0000E2060000}"/>
    <cellStyle name="Avertissement 2" xfId="21638" hidden="1" xr:uid="{00000000-0005-0000-0000-0000E3060000}"/>
    <cellStyle name="Avertissement 2" xfId="21772" hidden="1" xr:uid="{00000000-0005-0000-0000-0000E4060000}"/>
    <cellStyle name="Avertissement 2" xfId="21822" hidden="1" xr:uid="{00000000-0005-0000-0000-0000E5060000}"/>
    <cellStyle name="Avertissement 2" xfId="21872" hidden="1" xr:uid="{00000000-0005-0000-0000-0000E6060000}"/>
    <cellStyle name="Avertissement 2" xfId="21922" hidden="1" xr:uid="{00000000-0005-0000-0000-0000E7060000}"/>
    <cellStyle name="Avertissement 2" xfId="21971" hidden="1" xr:uid="{00000000-0005-0000-0000-0000E8060000}"/>
    <cellStyle name="Avertissement 2" xfId="22019" hidden="1" xr:uid="{00000000-0005-0000-0000-0000E9060000}"/>
    <cellStyle name="Avertissement 2" xfId="22066" hidden="1" xr:uid="{00000000-0005-0000-0000-0000EA060000}"/>
    <cellStyle name="Avertissement 2" xfId="22112" hidden="1" xr:uid="{00000000-0005-0000-0000-0000EB060000}"/>
    <cellStyle name="Avertissement 2" xfId="22304" hidden="1" xr:uid="{00000000-0005-0000-0000-0000EC060000}"/>
    <cellStyle name="Avertissement 2" xfId="22274" hidden="1" xr:uid="{00000000-0005-0000-0000-0000ED060000}"/>
    <cellStyle name="Avertissement 2" xfId="22358" hidden="1" xr:uid="{00000000-0005-0000-0000-0000EE060000}"/>
    <cellStyle name="Avertissement 2" xfId="22476" hidden="1" xr:uid="{00000000-0005-0000-0000-0000EF060000}"/>
    <cellStyle name="Avertissement 2" xfId="22521" hidden="1" xr:uid="{00000000-0005-0000-0000-0000F0060000}"/>
    <cellStyle name="Avertissement 2" xfId="22560" hidden="1" xr:uid="{00000000-0005-0000-0000-0000F1060000}"/>
    <cellStyle name="Avertissement 2" xfId="22596" hidden="1" xr:uid="{00000000-0005-0000-0000-0000F2060000}"/>
    <cellStyle name="Avertissement 2" xfId="22631" hidden="1" xr:uid="{00000000-0005-0000-0000-0000F3060000}"/>
    <cellStyle name="Avertissement 2" xfId="22671" hidden="1" xr:uid="{00000000-0005-0000-0000-0000F4060000}"/>
    <cellStyle name="Avertissement 2" xfId="21511" hidden="1" xr:uid="{00000000-0005-0000-0000-0000F5060000}"/>
    <cellStyle name="Avertissement 2" xfId="21037" hidden="1" xr:uid="{00000000-0005-0000-0000-0000F6060000}"/>
    <cellStyle name="Avertissement 2" xfId="21473" hidden="1" xr:uid="{00000000-0005-0000-0000-0000F7060000}"/>
    <cellStyle name="Avertissement 2" xfId="21455" hidden="1" xr:uid="{00000000-0005-0000-0000-0000F8060000}"/>
    <cellStyle name="Avertissement 2" xfId="22764" hidden="1" xr:uid="{00000000-0005-0000-0000-0000F9060000}"/>
    <cellStyle name="Avertissement 2" xfId="19140" hidden="1" xr:uid="{00000000-0005-0000-0000-0000FA060000}"/>
    <cellStyle name="Avertissement 2" xfId="19141" hidden="1" xr:uid="{00000000-0005-0000-0000-0000FB060000}"/>
    <cellStyle name="Avertissement 2" xfId="22815" hidden="1" xr:uid="{00000000-0005-0000-0000-0000FC060000}"/>
    <cellStyle name="Avertissement 2" xfId="22865" hidden="1" xr:uid="{00000000-0005-0000-0000-0000FD060000}"/>
    <cellStyle name="Avertissement 2" xfId="22915" hidden="1" xr:uid="{00000000-0005-0000-0000-0000FE060000}"/>
    <cellStyle name="Avertissement 2" xfId="22965" hidden="1" xr:uid="{00000000-0005-0000-0000-0000FF060000}"/>
    <cellStyle name="Avertissement 2" xfId="23013" hidden="1" xr:uid="{00000000-0005-0000-0000-000000070000}"/>
    <cellStyle name="Avertissement 2" xfId="23061" hidden="1" xr:uid="{00000000-0005-0000-0000-000001070000}"/>
    <cellStyle name="Avertissement 2" xfId="23107" hidden="1" xr:uid="{00000000-0005-0000-0000-000002070000}"/>
    <cellStyle name="Avertissement 2" xfId="23153" hidden="1" xr:uid="{00000000-0005-0000-0000-000003070000}"/>
    <cellStyle name="Avertissement 2" xfId="23346" hidden="1" xr:uid="{00000000-0005-0000-0000-000004070000}"/>
    <cellStyle name="Avertissement 2" xfId="23315" hidden="1" xr:uid="{00000000-0005-0000-0000-000005070000}"/>
    <cellStyle name="Avertissement 2" xfId="23401" hidden="1" xr:uid="{00000000-0005-0000-0000-000006070000}"/>
    <cellStyle name="Avertissement 2" xfId="23520" hidden="1" xr:uid="{00000000-0005-0000-0000-000007070000}"/>
    <cellStyle name="Avertissement 2" xfId="23565" hidden="1" xr:uid="{00000000-0005-0000-0000-000008070000}"/>
    <cellStyle name="Avertissement 2" xfId="23604" hidden="1" xr:uid="{00000000-0005-0000-0000-000009070000}"/>
    <cellStyle name="Avertissement 2" xfId="23640" hidden="1" xr:uid="{00000000-0005-0000-0000-00000A070000}"/>
    <cellStyle name="Avertissement 2" xfId="23675" hidden="1" xr:uid="{00000000-0005-0000-0000-00000B070000}"/>
    <cellStyle name="Avertissement 2" xfId="23714" hidden="1" xr:uid="{00000000-0005-0000-0000-00000C070000}"/>
    <cellStyle name="Avertissement 2" xfId="23864" hidden="1" xr:uid="{00000000-0005-0000-0000-00000D070000}"/>
    <cellStyle name="Avertissement 2" xfId="23957" hidden="1" xr:uid="{00000000-0005-0000-0000-00000E070000}"/>
    <cellStyle name="Avertissement 2" xfId="23926" hidden="1" xr:uid="{00000000-0005-0000-0000-00000F070000}"/>
    <cellStyle name="Avertissement 2" xfId="24022" hidden="1" xr:uid="{00000000-0005-0000-0000-000010070000}"/>
    <cellStyle name="Avertissement 2" xfId="23946" hidden="1" xr:uid="{00000000-0005-0000-0000-000011070000}"/>
    <cellStyle name="Avertissement 2" xfId="23938" hidden="1" xr:uid="{00000000-0005-0000-0000-000012070000}"/>
    <cellStyle name="Avertissement 2" xfId="24072" hidden="1" xr:uid="{00000000-0005-0000-0000-000013070000}"/>
    <cellStyle name="Avertissement 2" xfId="24122" hidden="1" xr:uid="{00000000-0005-0000-0000-000014070000}"/>
    <cellStyle name="Avertissement 2" xfId="24172" hidden="1" xr:uid="{00000000-0005-0000-0000-000015070000}"/>
    <cellStyle name="Avertissement 2" xfId="24222" hidden="1" xr:uid="{00000000-0005-0000-0000-000016070000}"/>
    <cellStyle name="Avertissement 2" xfId="24271" hidden="1" xr:uid="{00000000-0005-0000-0000-000017070000}"/>
    <cellStyle name="Avertissement 2" xfId="24319" hidden="1" xr:uid="{00000000-0005-0000-0000-000018070000}"/>
    <cellStyle name="Avertissement 2" xfId="24366" hidden="1" xr:uid="{00000000-0005-0000-0000-000019070000}"/>
    <cellStyle name="Avertissement 2" xfId="24412" hidden="1" xr:uid="{00000000-0005-0000-0000-00001A070000}"/>
    <cellStyle name="Avertissement 2" xfId="24604" hidden="1" xr:uid="{00000000-0005-0000-0000-00001B070000}"/>
    <cellStyle name="Avertissement 2" xfId="24574" hidden="1" xr:uid="{00000000-0005-0000-0000-00001C070000}"/>
    <cellStyle name="Avertissement 2" xfId="24658" hidden="1" xr:uid="{00000000-0005-0000-0000-00001D070000}"/>
    <cellStyle name="Avertissement 2" xfId="24776" hidden="1" xr:uid="{00000000-0005-0000-0000-00001E070000}"/>
    <cellStyle name="Avertissement 2" xfId="24821" hidden="1" xr:uid="{00000000-0005-0000-0000-00001F070000}"/>
    <cellStyle name="Avertissement 2" xfId="24860" hidden="1" xr:uid="{00000000-0005-0000-0000-000020070000}"/>
    <cellStyle name="Avertissement 2" xfId="24896" hidden="1" xr:uid="{00000000-0005-0000-0000-000021070000}"/>
    <cellStyle name="Avertissement 2" xfId="24931" hidden="1" xr:uid="{00000000-0005-0000-0000-000022070000}"/>
    <cellStyle name="Avertissement 2" xfId="24970" hidden="1" xr:uid="{00000000-0005-0000-0000-000023070000}"/>
    <cellStyle name="Avertissement 2" xfId="23812" hidden="1" xr:uid="{00000000-0005-0000-0000-000024070000}"/>
    <cellStyle name="Avertissement 2" xfId="23349" hidden="1" xr:uid="{00000000-0005-0000-0000-000025070000}"/>
    <cellStyle name="Avertissement 2" xfId="22734" hidden="1" xr:uid="{00000000-0005-0000-0000-000026070000}"/>
    <cellStyle name="Avertissement 2" xfId="21469" hidden="1" xr:uid="{00000000-0005-0000-0000-000027070000}"/>
    <cellStyle name="Avertissement 2" xfId="25063" hidden="1" xr:uid="{00000000-0005-0000-0000-000028070000}"/>
    <cellStyle name="Avertissement 2" xfId="21486" hidden="1" xr:uid="{00000000-0005-0000-0000-000029070000}"/>
    <cellStyle name="Avertissement 2" xfId="25035" hidden="1" xr:uid="{00000000-0005-0000-0000-00002A070000}"/>
    <cellStyle name="Avertissement 2" xfId="25114" hidden="1" xr:uid="{00000000-0005-0000-0000-00002B070000}"/>
    <cellStyle name="Avertissement 2" xfId="25164" hidden="1" xr:uid="{00000000-0005-0000-0000-00002C070000}"/>
    <cellStyle name="Avertissement 2" xfId="25214" hidden="1" xr:uid="{00000000-0005-0000-0000-00002D070000}"/>
    <cellStyle name="Avertissement 2" xfId="25264" hidden="1" xr:uid="{00000000-0005-0000-0000-00002E070000}"/>
    <cellStyle name="Avertissement 2" xfId="25313" hidden="1" xr:uid="{00000000-0005-0000-0000-00002F070000}"/>
    <cellStyle name="Avertissement 2" xfId="25361" hidden="1" xr:uid="{00000000-0005-0000-0000-000030070000}"/>
    <cellStyle name="Avertissement 2" xfId="25408" hidden="1" xr:uid="{00000000-0005-0000-0000-000031070000}"/>
    <cellStyle name="Avertissement 2" xfId="25453" hidden="1" xr:uid="{00000000-0005-0000-0000-000032070000}"/>
    <cellStyle name="Avertissement 2" xfId="25643" hidden="1" xr:uid="{00000000-0005-0000-0000-000033070000}"/>
    <cellStyle name="Avertissement 2" xfId="25613" hidden="1" xr:uid="{00000000-0005-0000-0000-000034070000}"/>
    <cellStyle name="Avertissement 2" xfId="25697" hidden="1" xr:uid="{00000000-0005-0000-0000-000035070000}"/>
    <cellStyle name="Avertissement 2" xfId="25815" hidden="1" xr:uid="{00000000-0005-0000-0000-000036070000}"/>
    <cellStyle name="Avertissement 2" xfId="25860" hidden="1" xr:uid="{00000000-0005-0000-0000-000037070000}"/>
    <cellStyle name="Avertissement 2" xfId="25899" hidden="1" xr:uid="{00000000-0005-0000-0000-000038070000}"/>
    <cellStyle name="Avertissement 2" xfId="25935" hidden="1" xr:uid="{00000000-0005-0000-0000-000039070000}"/>
    <cellStyle name="Avertissement 2" xfId="25970" hidden="1" xr:uid="{00000000-0005-0000-0000-00003A070000}"/>
    <cellStyle name="Avertissement 2" xfId="26008" hidden="1" xr:uid="{00000000-0005-0000-0000-00003B070000}"/>
    <cellStyle name="Avertissement 2" xfId="26129" hidden="1" xr:uid="{00000000-0005-0000-0000-00003C070000}"/>
    <cellStyle name="Avertissement 2" xfId="26222" hidden="1" xr:uid="{00000000-0005-0000-0000-00003D070000}"/>
    <cellStyle name="Avertissement 2" xfId="26191" hidden="1" xr:uid="{00000000-0005-0000-0000-00003E070000}"/>
    <cellStyle name="Avertissement 2" xfId="26287" hidden="1" xr:uid="{00000000-0005-0000-0000-00003F070000}"/>
    <cellStyle name="Avertissement 2" xfId="26211" hidden="1" xr:uid="{00000000-0005-0000-0000-000040070000}"/>
    <cellStyle name="Avertissement 2" xfId="26203" hidden="1" xr:uid="{00000000-0005-0000-0000-000041070000}"/>
    <cellStyle name="Avertissement 2" xfId="26337" hidden="1" xr:uid="{00000000-0005-0000-0000-000042070000}"/>
    <cellStyle name="Avertissement 2" xfId="26387" hidden="1" xr:uid="{00000000-0005-0000-0000-000043070000}"/>
    <cellStyle name="Avertissement 2" xfId="26437" hidden="1" xr:uid="{00000000-0005-0000-0000-000044070000}"/>
    <cellStyle name="Avertissement 2" xfId="26487" hidden="1" xr:uid="{00000000-0005-0000-0000-000045070000}"/>
    <cellStyle name="Avertissement 2" xfId="26536" hidden="1" xr:uid="{00000000-0005-0000-0000-000046070000}"/>
    <cellStyle name="Avertissement 2" xfId="26584" hidden="1" xr:uid="{00000000-0005-0000-0000-000047070000}"/>
    <cellStyle name="Avertissement 2" xfId="26631" hidden="1" xr:uid="{00000000-0005-0000-0000-000048070000}"/>
    <cellStyle name="Avertissement 2" xfId="26677" hidden="1" xr:uid="{00000000-0005-0000-0000-000049070000}"/>
    <cellStyle name="Avertissement 2" xfId="26868" hidden="1" xr:uid="{00000000-0005-0000-0000-00004A070000}"/>
    <cellStyle name="Avertissement 2" xfId="26839" hidden="1" xr:uid="{00000000-0005-0000-0000-00004B070000}"/>
    <cellStyle name="Avertissement 2" xfId="26922" hidden="1" xr:uid="{00000000-0005-0000-0000-00004C070000}"/>
    <cellStyle name="Avertissement 2" xfId="27039" hidden="1" xr:uid="{00000000-0005-0000-0000-00004D070000}"/>
    <cellStyle name="Avertissement 2" xfId="27084" hidden="1" xr:uid="{00000000-0005-0000-0000-00004E070000}"/>
    <cellStyle name="Avertissement 2" xfId="27123" hidden="1" xr:uid="{00000000-0005-0000-0000-00004F070000}"/>
    <cellStyle name="Avertissement 2" xfId="27159" hidden="1" xr:uid="{00000000-0005-0000-0000-000050070000}"/>
    <cellStyle name="Avertissement 2" xfId="27194" hidden="1" xr:uid="{00000000-0005-0000-0000-000051070000}"/>
    <cellStyle name="Avertissement 2" xfId="27232" hidden="1" xr:uid="{00000000-0005-0000-0000-000052070000}"/>
    <cellStyle name="Avertissement 2" xfId="26078" hidden="1" xr:uid="{00000000-0005-0000-0000-000053070000}"/>
    <cellStyle name="Avertissement 2" xfId="25645" hidden="1" xr:uid="{00000000-0005-0000-0000-000054070000}"/>
    <cellStyle name="Avertissement 2" xfId="26062" hidden="1" xr:uid="{00000000-0005-0000-0000-000055070000}"/>
    <cellStyle name="Avertissement 2" xfId="26057" hidden="1" xr:uid="{00000000-0005-0000-0000-000056070000}"/>
    <cellStyle name="Avertissement 2" xfId="27299" hidden="1" xr:uid="{00000000-0005-0000-0000-000057070000}"/>
    <cellStyle name="Avertissement 2" xfId="23800" hidden="1" xr:uid="{00000000-0005-0000-0000-000058070000}"/>
    <cellStyle name="Avertissement 2" xfId="25022" hidden="1" xr:uid="{00000000-0005-0000-0000-000059070000}"/>
    <cellStyle name="Avertissement 2" xfId="27349" hidden="1" xr:uid="{00000000-0005-0000-0000-00005A070000}"/>
    <cellStyle name="Avertissement 2" xfId="27398" hidden="1" xr:uid="{00000000-0005-0000-0000-00005B070000}"/>
    <cellStyle name="Avertissement 2" xfId="27447" hidden="1" xr:uid="{00000000-0005-0000-0000-00005C070000}"/>
    <cellStyle name="Avertissement 2" xfId="27496" hidden="1" xr:uid="{00000000-0005-0000-0000-00005D070000}"/>
    <cellStyle name="Avertissement 2" xfId="27544" hidden="1" xr:uid="{00000000-0005-0000-0000-00005E070000}"/>
    <cellStyle name="Avertissement 2" xfId="27591" hidden="1" xr:uid="{00000000-0005-0000-0000-00005F070000}"/>
    <cellStyle name="Avertissement 2" xfId="27637" hidden="1" xr:uid="{00000000-0005-0000-0000-000060070000}"/>
    <cellStyle name="Avertissement 2" xfId="27683" hidden="1" xr:uid="{00000000-0005-0000-0000-000061070000}"/>
    <cellStyle name="Avertissement 2" xfId="27874" hidden="1" xr:uid="{00000000-0005-0000-0000-000062070000}"/>
    <cellStyle name="Avertissement 2" xfId="27845" hidden="1" xr:uid="{00000000-0005-0000-0000-000063070000}"/>
    <cellStyle name="Avertissement 2" xfId="27927" hidden="1" xr:uid="{00000000-0005-0000-0000-000064070000}"/>
    <cellStyle name="Avertissement 2" xfId="28044" hidden="1" xr:uid="{00000000-0005-0000-0000-000065070000}"/>
    <cellStyle name="Avertissement 2" xfId="28089" hidden="1" xr:uid="{00000000-0005-0000-0000-000066070000}"/>
    <cellStyle name="Avertissement 2" xfId="28128" hidden="1" xr:uid="{00000000-0005-0000-0000-000067070000}"/>
    <cellStyle name="Avertissement 2" xfId="28164" hidden="1" xr:uid="{00000000-0005-0000-0000-000068070000}"/>
    <cellStyle name="Avertissement 2" xfId="28199" hidden="1" xr:uid="{00000000-0005-0000-0000-000069070000}"/>
    <cellStyle name="Avertissement 2" xfId="28237" hidden="1" xr:uid="{00000000-0005-0000-0000-00006A070000}"/>
    <cellStyle name="Avertissement 2" xfId="28337" hidden="1" xr:uid="{00000000-0005-0000-0000-00006B070000}"/>
    <cellStyle name="Avertissement 2" xfId="28429" hidden="1" xr:uid="{00000000-0005-0000-0000-00006C070000}"/>
    <cellStyle name="Avertissement 2" xfId="28398" hidden="1" xr:uid="{00000000-0005-0000-0000-00006D070000}"/>
    <cellStyle name="Avertissement 2" xfId="28493" hidden="1" xr:uid="{00000000-0005-0000-0000-00006E070000}"/>
    <cellStyle name="Avertissement 2" xfId="28418" hidden="1" xr:uid="{00000000-0005-0000-0000-00006F070000}"/>
    <cellStyle name="Avertissement 2" xfId="28410" hidden="1" xr:uid="{00000000-0005-0000-0000-000070070000}"/>
    <cellStyle name="Avertissement 2" xfId="28543" hidden="1" xr:uid="{00000000-0005-0000-0000-000071070000}"/>
    <cellStyle name="Avertissement 2" xfId="28593" hidden="1" xr:uid="{00000000-0005-0000-0000-000072070000}"/>
    <cellStyle name="Avertissement 2" xfId="28643" hidden="1" xr:uid="{00000000-0005-0000-0000-000073070000}"/>
    <cellStyle name="Avertissement 2" xfId="28693" hidden="1" xr:uid="{00000000-0005-0000-0000-000074070000}"/>
    <cellStyle name="Avertissement 2" xfId="28742" hidden="1" xr:uid="{00000000-0005-0000-0000-000075070000}"/>
    <cellStyle name="Avertissement 2" xfId="28790" hidden="1" xr:uid="{00000000-0005-0000-0000-000076070000}"/>
    <cellStyle name="Avertissement 2" xfId="28837" hidden="1" xr:uid="{00000000-0005-0000-0000-000077070000}"/>
    <cellStyle name="Avertissement 2" xfId="28883" hidden="1" xr:uid="{00000000-0005-0000-0000-000078070000}"/>
    <cellStyle name="Avertissement 2" xfId="29074" hidden="1" xr:uid="{00000000-0005-0000-0000-000079070000}"/>
    <cellStyle name="Avertissement 2" xfId="29045" hidden="1" xr:uid="{00000000-0005-0000-0000-00007A070000}"/>
    <cellStyle name="Avertissement 2" xfId="29127" hidden="1" xr:uid="{00000000-0005-0000-0000-00007B070000}"/>
    <cellStyle name="Avertissement 2" xfId="29244" hidden="1" xr:uid="{00000000-0005-0000-0000-00007C070000}"/>
    <cellStyle name="Avertissement 2" xfId="29289" hidden="1" xr:uid="{00000000-0005-0000-0000-00007D070000}"/>
    <cellStyle name="Avertissement 2" xfId="29328" hidden="1" xr:uid="{00000000-0005-0000-0000-00007E070000}"/>
    <cellStyle name="Avertissement 2" xfId="29364" hidden="1" xr:uid="{00000000-0005-0000-0000-00007F070000}"/>
    <cellStyle name="Avertissement 2" xfId="29399" hidden="1" xr:uid="{00000000-0005-0000-0000-000080070000}"/>
    <cellStyle name="Avertissement 2" xfId="29437" hidden="1" xr:uid="{00000000-0005-0000-0000-000081070000}"/>
    <cellStyle name="Avertissement 2" xfId="28287" hidden="1" xr:uid="{00000000-0005-0000-0000-000082070000}"/>
    <cellStyle name="Avertissement 2" xfId="29490" hidden="1" xr:uid="{00000000-0005-0000-0000-000083070000}"/>
    <cellStyle name="Avertissement 2" xfId="29572" hidden="1" xr:uid="{00000000-0005-0000-0000-000084070000}"/>
    <cellStyle name="Avertissement 2" xfId="29541" hidden="1" xr:uid="{00000000-0005-0000-0000-000085070000}"/>
    <cellStyle name="Avertissement 2" xfId="29635" hidden="1" xr:uid="{00000000-0005-0000-0000-000086070000}"/>
    <cellStyle name="Avertissement 2" xfId="29561" hidden="1" xr:uid="{00000000-0005-0000-0000-000087070000}"/>
    <cellStyle name="Avertissement 2" xfId="29553" hidden="1" xr:uid="{00000000-0005-0000-0000-000088070000}"/>
    <cellStyle name="Avertissement 2" xfId="29685" hidden="1" xr:uid="{00000000-0005-0000-0000-000089070000}"/>
    <cellStyle name="Avertissement 2" xfId="29734" hidden="1" xr:uid="{00000000-0005-0000-0000-00008A070000}"/>
    <cellStyle name="Avertissement 2" xfId="29783" hidden="1" xr:uid="{00000000-0005-0000-0000-00008B070000}"/>
    <cellStyle name="Avertissement 2" xfId="29832" hidden="1" xr:uid="{00000000-0005-0000-0000-00008C070000}"/>
    <cellStyle name="Avertissement 2" xfId="29880" hidden="1" xr:uid="{00000000-0005-0000-0000-00008D070000}"/>
    <cellStyle name="Avertissement 2" xfId="29927" hidden="1" xr:uid="{00000000-0005-0000-0000-00008E070000}"/>
    <cellStyle name="Avertissement 2" xfId="29973" hidden="1" xr:uid="{00000000-0005-0000-0000-00008F070000}"/>
    <cellStyle name="Avertissement 2" xfId="30018" hidden="1" xr:uid="{00000000-0005-0000-0000-000090070000}"/>
    <cellStyle name="Avertissement 2" xfId="30207" hidden="1" xr:uid="{00000000-0005-0000-0000-000091070000}"/>
    <cellStyle name="Avertissement 2" xfId="30178" hidden="1" xr:uid="{00000000-0005-0000-0000-000092070000}"/>
    <cellStyle name="Avertissement 2" xfId="30259" hidden="1" xr:uid="{00000000-0005-0000-0000-000093070000}"/>
    <cellStyle name="Avertissement 2" xfId="30376" hidden="1" xr:uid="{00000000-0005-0000-0000-000094070000}"/>
    <cellStyle name="Avertissement 2" xfId="30421" hidden="1" xr:uid="{00000000-0005-0000-0000-000095070000}"/>
    <cellStyle name="Avertissement 2" xfId="30460" hidden="1" xr:uid="{00000000-0005-0000-0000-000096070000}"/>
    <cellStyle name="Avertissement 2" xfId="30496" hidden="1" xr:uid="{00000000-0005-0000-0000-000097070000}"/>
    <cellStyle name="Avertissement 2" xfId="30531" hidden="1" xr:uid="{00000000-0005-0000-0000-000098070000}"/>
    <cellStyle name="Avertissement 2" xfId="30569" hidden="1" xr:uid="{00000000-0005-0000-0000-000099070000}"/>
    <cellStyle name="Avertissement 2" xfId="30669" hidden="1" xr:uid="{00000000-0005-0000-0000-00009A070000}"/>
    <cellStyle name="Avertissement 2" xfId="30761" hidden="1" xr:uid="{00000000-0005-0000-0000-00009B070000}"/>
    <cellStyle name="Avertissement 2" xfId="30730" hidden="1" xr:uid="{00000000-0005-0000-0000-00009C070000}"/>
    <cellStyle name="Avertissement 2" xfId="30825" hidden="1" xr:uid="{00000000-0005-0000-0000-00009D070000}"/>
    <cellStyle name="Avertissement 2" xfId="30750" hidden="1" xr:uid="{00000000-0005-0000-0000-00009E070000}"/>
    <cellStyle name="Avertissement 2" xfId="30742" hidden="1" xr:uid="{00000000-0005-0000-0000-00009F070000}"/>
    <cellStyle name="Avertissement 2" xfId="30875" hidden="1" xr:uid="{00000000-0005-0000-0000-0000A0070000}"/>
    <cellStyle name="Avertissement 2" xfId="30925" hidden="1" xr:uid="{00000000-0005-0000-0000-0000A1070000}"/>
    <cellStyle name="Avertissement 2" xfId="30975" hidden="1" xr:uid="{00000000-0005-0000-0000-0000A2070000}"/>
    <cellStyle name="Avertissement 2" xfId="31025" hidden="1" xr:uid="{00000000-0005-0000-0000-0000A3070000}"/>
    <cellStyle name="Avertissement 2" xfId="31074" hidden="1" xr:uid="{00000000-0005-0000-0000-0000A4070000}"/>
    <cellStyle name="Avertissement 2" xfId="31122" hidden="1" xr:uid="{00000000-0005-0000-0000-0000A5070000}"/>
    <cellStyle name="Avertissement 2" xfId="31169" hidden="1" xr:uid="{00000000-0005-0000-0000-0000A6070000}"/>
    <cellStyle name="Avertissement 2" xfId="31215" hidden="1" xr:uid="{00000000-0005-0000-0000-0000A7070000}"/>
    <cellStyle name="Avertissement 2" xfId="31406" hidden="1" xr:uid="{00000000-0005-0000-0000-0000A8070000}"/>
    <cellStyle name="Avertissement 2" xfId="31377" hidden="1" xr:uid="{00000000-0005-0000-0000-0000A9070000}"/>
    <cellStyle name="Avertissement 2" xfId="31459" hidden="1" xr:uid="{00000000-0005-0000-0000-0000AA070000}"/>
    <cellStyle name="Avertissement 2" xfId="31576" hidden="1" xr:uid="{00000000-0005-0000-0000-0000AB070000}"/>
    <cellStyle name="Avertissement 2" xfId="31621" hidden="1" xr:uid="{00000000-0005-0000-0000-0000AC070000}"/>
    <cellStyle name="Avertissement 2" xfId="31660" hidden="1" xr:uid="{00000000-0005-0000-0000-0000AD070000}"/>
    <cellStyle name="Avertissement 2" xfId="31696" hidden="1" xr:uid="{00000000-0005-0000-0000-0000AE070000}"/>
    <cellStyle name="Avertissement 2" xfId="31731" hidden="1" xr:uid="{00000000-0005-0000-0000-0000AF070000}"/>
    <cellStyle name="Avertissement 2" xfId="31769" hidden="1" xr:uid="{00000000-0005-0000-0000-0000B0070000}"/>
    <cellStyle name="Avertissement 2" xfId="30619" xr:uid="{00000000-0005-0000-0000-0000B1070000}"/>
    <cellStyle name="Avertissement 20" xfId="6145" hidden="1" xr:uid="{00000000-0005-0000-0000-0000B2070000}"/>
    <cellStyle name="Avertissement 20" xfId="31851" xr:uid="{00000000-0005-0000-0000-0000B3070000}"/>
    <cellStyle name="Avertissement 21" xfId="6148" hidden="1" xr:uid="{00000000-0005-0000-0000-0000B4070000}"/>
    <cellStyle name="Avertissement 21" xfId="31852" xr:uid="{00000000-0005-0000-0000-0000B5070000}"/>
    <cellStyle name="Avertissement 3" xfId="130" hidden="1" xr:uid="{00000000-0005-0000-0000-0000B6070000}"/>
    <cellStyle name="Avertissement 3" xfId="236" hidden="1" xr:uid="{00000000-0005-0000-0000-0000B7070000}"/>
    <cellStyle name="Avertissement 3" xfId="293" hidden="1" xr:uid="{00000000-0005-0000-0000-0000B8070000}"/>
    <cellStyle name="Avertissement 3" xfId="343" hidden="1" xr:uid="{00000000-0005-0000-0000-0000B9070000}"/>
    <cellStyle name="Avertissement 3" xfId="393" hidden="1" xr:uid="{00000000-0005-0000-0000-0000BA070000}"/>
    <cellStyle name="Avertissement 3" xfId="443" hidden="1" xr:uid="{00000000-0005-0000-0000-0000BB070000}"/>
    <cellStyle name="Avertissement 3" xfId="492" hidden="1" xr:uid="{00000000-0005-0000-0000-0000BC070000}"/>
    <cellStyle name="Avertissement 3" xfId="541" hidden="1" xr:uid="{00000000-0005-0000-0000-0000BD070000}"/>
    <cellStyle name="Avertissement 3" xfId="589" hidden="1" xr:uid="{00000000-0005-0000-0000-0000BE070000}"/>
    <cellStyle name="Avertissement 3" xfId="636" hidden="1" xr:uid="{00000000-0005-0000-0000-0000BF070000}"/>
    <cellStyle name="Avertissement 3" xfId="681" hidden="1" xr:uid="{00000000-0005-0000-0000-0000C0070000}"/>
    <cellStyle name="Avertissement 3" xfId="720" hidden="1" xr:uid="{00000000-0005-0000-0000-0000C1070000}"/>
    <cellStyle name="Avertissement 3" xfId="757" hidden="1" xr:uid="{00000000-0005-0000-0000-0000C2070000}"/>
    <cellStyle name="Avertissement 3" xfId="792" hidden="1" xr:uid="{00000000-0005-0000-0000-0000C3070000}"/>
    <cellStyle name="Avertissement 3" xfId="888" hidden="1" xr:uid="{00000000-0005-0000-0000-0000C4070000}"/>
    <cellStyle name="Avertissement 3" xfId="923" hidden="1" xr:uid="{00000000-0005-0000-0000-0000C5070000}"/>
    <cellStyle name="Avertissement 3" xfId="1003" hidden="1" xr:uid="{00000000-0005-0000-0000-0000C6070000}"/>
    <cellStyle name="Avertissement 3" xfId="1049" hidden="1" xr:uid="{00000000-0005-0000-0000-0000C7070000}"/>
    <cellStyle name="Avertissement 3" xfId="1093" hidden="1" xr:uid="{00000000-0005-0000-0000-0000C8070000}"/>
    <cellStyle name="Avertissement 3" xfId="1132" hidden="1" xr:uid="{00000000-0005-0000-0000-0000C9070000}"/>
    <cellStyle name="Avertissement 3" xfId="1168" hidden="1" xr:uid="{00000000-0005-0000-0000-0000CA070000}"/>
    <cellStyle name="Avertissement 3" xfId="1203" hidden="1" xr:uid="{00000000-0005-0000-0000-0000CB070000}"/>
    <cellStyle name="Avertissement 3" xfId="1259" hidden="1" xr:uid="{00000000-0005-0000-0000-0000CC070000}"/>
    <cellStyle name="Avertissement 3" xfId="1506" hidden="1" xr:uid="{00000000-0005-0000-0000-0000CD070000}"/>
    <cellStyle name="Avertissement 3" xfId="1612" hidden="1" xr:uid="{00000000-0005-0000-0000-0000CE070000}"/>
    <cellStyle name="Avertissement 3" xfId="1669" hidden="1" xr:uid="{00000000-0005-0000-0000-0000CF070000}"/>
    <cellStyle name="Avertissement 3" xfId="1719" hidden="1" xr:uid="{00000000-0005-0000-0000-0000D0070000}"/>
    <cellStyle name="Avertissement 3" xfId="1769" hidden="1" xr:uid="{00000000-0005-0000-0000-0000D1070000}"/>
    <cellStyle name="Avertissement 3" xfId="1819" hidden="1" xr:uid="{00000000-0005-0000-0000-0000D2070000}"/>
    <cellStyle name="Avertissement 3" xfId="1868" hidden="1" xr:uid="{00000000-0005-0000-0000-0000D3070000}"/>
    <cellStyle name="Avertissement 3" xfId="1917" hidden="1" xr:uid="{00000000-0005-0000-0000-0000D4070000}"/>
    <cellStyle name="Avertissement 3" xfId="1965" hidden="1" xr:uid="{00000000-0005-0000-0000-0000D5070000}"/>
    <cellStyle name="Avertissement 3" xfId="2012" hidden="1" xr:uid="{00000000-0005-0000-0000-0000D6070000}"/>
    <cellStyle name="Avertissement 3" xfId="2057" hidden="1" xr:uid="{00000000-0005-0000-0000-0000D7070000}"/>
    <cellStyle name="Avertissement 3" xfId="2096" hidden="1" xr:uid="{00000000-0005-0000-0000-0000D8070000}"/>
    <cellStyle name="Avertissement 3" xfId="2133" hidden="1" xr:uid="{00000000-0005-0000-0000-0000D9070000}"/>
    <cellStyle name="Avertissement 3" xfId="2168" hidden="1" xr:uid="{00000000-0005-0000-0000-0000DA070000}"/>
    <cellStyle name="Avertissement 3" xfId="2264" hidden="1" xr:uid="{00000000-0005-0000-0000-0000DB070000}"/>
    <cellStyle name="Avertissement 3" xfId="2299" hidden="1" xr:uid="{00000000-0005-0000-0000-0000DC070000}"/>
    <cellStyle name="Avertissement 3" xfId="2379" hidden="1" xr:uid="{00000000-0005-0000-0000-0000DD070000}"/>
    <cellStyle name="Avertissement 3" xfId="2425" hidden="1" xr:uid="{00000000-0005-0000-0000-0000DE070000}"/>
    <cellStyle name="Avertissement 3" xfId="2469" hidden="1" xr:uid="{00000000-0005-0000-0000-0000DF070000}"/>
    <cellStyle name="Avertissement 3" xfId="2508" hidden="1" xr:uid="{00000000-0005-0000-0000-0000E0070000}"/>
    <cellStyle name="Avertissement 3" xfId="2544" hidden="1" xr:uid="{00000000-0005-0000-0000-0000E1070000}"/>
    <cellStyle name="Avertissement 3" xfId="2579" hidden="1" xr:uid="{00000000-0005-0000-0000-0000E2070000}"/>
    <cellStyle name="Avertissement 3" xfId="2634" hidden="1" xr:uid="{00000000-0005-0000-0000-0000E3070000}"/>
    <cellStyle name="Avertissement 3" xfId="1433" hidden="1" xr:uid="{00000000-0005-0000-0000-0000E4070000}"/>
    <cellStyle name="Avertissement 3" xfId="1403" hidden="1" xr:uid="{00000000-0005-0000-0000-0000E5070000}"/>
    <cellStyle name="Avertissement 3" xfId="2807" hidden="1" xr:uid="{00000000-0005-0000-0000-0000E6070000}"/>
    <cellStyle name="Avertissement 3" xfId="2864" hidden="1" xr:uid="{00000000-0005-0000-0000-0000E7070000}"/>
    <cellStyle name="Avertissement 3" xfId="2913" hidden="1" xr:uid="{00000000-0005-0000-0000-0000E8070000}"/>
    <cellStyle name="Avertissement 3" xfId="2963" hidden="1" xr:uid="{00000000-0005-0000-0000-0000E9070000}"/>
    <cellStyle name="Avertissement 3" xfId="3013" hidden="1" xr:uid="{00000000-0005-0000-0000-0000EA070000}"/>
    <cellStyle name="Avertissement 3" xfId="3062" hidden="1" xr:uid="{00000000-0005-0000-0000-0000EB070000}"/>
    <cellStyle name="Avertissement 3" xfId="3111" hidden="1" xr:uid="{00000000-0005-0000-0000-0000EC070000}"/>
    <cellStyle name="Avertissement 3" xfId="3159" hidden="1" xr:uid="{00000000-0005-0000-0000-0000ED070000}"/>
    <cellStyle name="Avertissement 3" xfId="3206" hidden="1" xr:uid="{00000000-0005-0000-0000-0000EE070000}"/>
    <cellStyle name="Avertissement 3" xfId="3251" hidden="1" xr:uid="{00000000-0005-0000-0000-0000EF070000}"/>
    <cellStyle name="Avertissement 3" xfId="3290" hidden="1" xr:uid="{00000000-0005-0000-0000-0000F0070000}"/>
    <cellStyle name="Avertissement 3" xfId="3327" hidden="1" xr:uid="{00000000-0005-0000-0000-0000F1070000}"/>
    <cellStyle name="Avertissement 3" xfId="3362" hidden="1" xr:uid="{00000000-0005-0000-0000-0000F2070000}"/>
    <cellStyle name="Avertissement 3" xfId="3457" hidden="1" xr:uid="{00000000-0005-0000-0000-0000F3070000}"/>
    <cellStyle name="Avertissement 3" xfId="3492" hidden="1" xr:uid="{00000000-0005-0000-0000-0000F4070000}"/>
    <cellStyle name="Avertissement 3" xfId="3571" hidden="1" xr:uid="{00000000-0005-0000-0000-0000F5070000}"/>
    <cellStyle name="Avertissement 3" xfId="3617" hidden="1" xr:uid="{00000000-0005-0000-0000-0000F6070000}"/>
    <cellStyle name="Avertissement 3" xfId="3661" hidden="1" xr:uid="{00000000-0005-0000-0000-0000F7070000}"/>
    <cellStyle name="Avertissement 3" xfId="3700" hidden="1" xr:uid="{00000000-0005-0000-0000-0000F8070000}"/>
    <cellStyle name="Avertissement 3" xfId="3736" hidden="1" xr:uid="{00000000-0005-0000-0000-0000F9070000}"/>
    <cellStyle name="Avertissement 3" xfId="3771" hidden="1" xr:uid="{00000000-0005-0000-0000-0000FA070000}"/>
    <cellStyle name="Avertissement 3" xfId="3825" hidden="1" xr:uid="{00000000-0005-0000-0000-0000FB070000}"/>
    <cellStyle name="Avertissement 3" xfId="2734" hidden="1" xr:uid="{00000000-0005-0000-0000-0000FC070000}"/>
    <cellStyle name="Avertissement 3" xfId="2673" hidden="1" xr:uid="{00000000-0005-0000-0000-0000FD070000}"/>
    <cellStyle name="Avertissement 3" xfId="3974" hidden="1" xr:uid="{00000000-0005-0000-0000-0000FE070000}"/>
    <cellStyle name="Avertissement 3" xfId="4024" hidden="1" xr:uid="{00000000-0005-0000-0000-0000FF070000}"/>
    <cellStyle name="Avertissement 3" xfId="4074" hidden="1" xr:uid="{00000000-0005-0000-0000-000000080000}"/>
    <cellStyle name="Avertissement 3" xfId="4124" hidden="1" xr:uid="{00000000-0005-0000-0000-000001080000}"/>
    <cellStyle name="Avertissement 3" xfId="4173" hidden="1" xr:uid="{00000000-0005-0000-0000-000002080000}"/>
    <cellStyle name="Avertissement 3" xfId="4222" hidden="1" xr:uid="{00000000-0005-0000-0000-000003080000}"/>
    <cellStyle name="Avertissement 3" xfId="4270" hidden="1" xr:uid="{00000000-0005-0000-0000-000004080000}"/>
    <cellStyle name="Avertissement 3" xfId="4317" hidden="1" xr:uid="{00000000-0005-0000-0000-000005080000}"/>
    <cellStyle name="Avertissement 3" xfId="4362" hidden="1" xr:uid="{00000000-0005-0000-0000-000006080000}"/>
    <cellStyle name="Avertissement 3" xfId="4401" hidden="1" xr:uid="{00000000-0005-0000-0000-000007080000}"/>
    <cellStyle name="Avertissement 3" xfId="4438" hidden="1" xr:uid="{00000000-0005-0000-0000-000008080000}"/>
    <cellStyle name="Avertissement 3" xfId="4473" hidden="1" xr:uid="{00000000-0005-0000-0000-000009080000}"/>
    <cellStyle name="Avertissement 3" xfId="4563" hidden="1" xr:uid="{00000000-0005-0000-0000-00000A080000}"/>
    <cellStyle name="Avertissement 3" xfId="4598" hidden="1" xr:uid="{00000000-0005-0000-0000-00000B080000}"/>
    <cellStyle name="Avertissement 3" xfId="4675" hidden="1" xr:uid="{00000000-0005-0000-0000-00000C080000}"/>
    <cellStyle name="Avertissement 3" xfId="4721" hidden="1" xr:uid="{00000000-0005-0000-0000-00000D080000}"/>
    <cellStyle name="Avertissement 3" xfId="4765" hidden="1" xr:uid="{00000000-0005-0000-0000-00000E080000}"/>
    <cellStyle name="Avertissement 3" xfId="4804" hidden="1" xr:uid="{00000000-0005-0000-0000-00000F080000}"/>
    <cellStyle name="Avertissement 3" xfId="4840" hidden="1" xr:uid="{00000000-0005-0000-0000-000010080000}"/>
    <cellStyle name="Avertissement 3" xfId="4875" hidden="1" xr:uid="{00000000-0005-0000-0000-000011080000}"/>
    <cellStyle name="Avertissement 3" xfId="4925" hidden="1" xr:uid="{00000000-0005-0000-0000-000012080000}"/>
    <cellStyle name="Avertissement 3" xfId="3889" hidden="1" xr:uid="{00000000-0005-0000-0000-000013080000}"/>
    <cellStyle name="Avertissement 3" xfId="3914" hidden="1" xr:uid="{00000000-0005-0000-0000-000014080000}"/>
    <cellStyle name="Avertissement 3" xfId="5018" hidden="1" xr:uid="{00000000-0005-0000-0000-000015080000}"/>
    <cellStyle name="Avertissement 3" xfId="5074" hidden="1" xr:uid="{00000000-0005-0000-0000-000016080000}"/>
    <cellStyle name="Avertissement 3" xfId="5123" hidden="1" xr:uid="{00000000-0005-0000-0000-000017080000}"/>
    <cellStyle name="Avertissement 3" xfId="5173" hidden="1" xr:uid="{00000000-0005-0000-0000-000018080000}"/>
    <cellStyle name="Avertissement 3" xfId="5223" hidden="1" xr:uid="{00000000-0005-0000-0000-000019080000}"/>
    <cellStyle name="Avertissement 3" xfId="5272" hidden="1" xr:uid="{00000000-0005-0000-0000-00001A080000}"/>
    <cellStyle name="Avertissement 3" xfId="5321" hidden="1" xr:uid="{00000000-0005-0000-0000-00001B080000}"/>
    <cellStyle name="Avertissement 3" xfId="5369" hidden="1" xr:uid="{00000000-0005-0000-0000-00001C080000}"/>
    <cellStyle name="Avertissement 3" xfId="5416" hidden="1" xr:uid="{00000000-0005-0000-0000-00001D080000}"/>
    <cellStyle name="Avertissement 3" xfId="5461" hidden="1" xr:uid="{00000000-0005-0000-0000-00001E080000}"/>
    <cellStyle name="Avertissement 3" xfId="5500" hidden="1" xr:uid="{00000000-0005-0000-0000-00001F080000}"/>
    <cellStyle name="Avertissement 3" xfId="5537" hidden="1" xr:uid="{00000000-0005-0000-0000-000020080000}"/>
    <cellStyle name="Avertissement 3" xfId="5572" hidden="1" xr:uid="{00000000-0005-0000-0000-000021080000}"/>
    <cellStyle name="Avertissement 3" xfId="5662" hidden="1" xr:uid="{00000000-0005-0000-0000-000022080000}"/>
    <cellStyle name="Avertissement 3" xfId="5697" hidden="1" xr:uid="{00000000-0005-0000-0000-000023080000}"/>
    <cellStyle name="Avertissement 3" xfId="5772" hidden="1" xr:uid="{00000000-0005-0000-0000-000024080000}"/>
    <cellStyle name="Avertissement 3" xfId="5818" hidden="1" xr:uid="{00000000-0005-0000-0000-000025080000}"/>
    <cellStyle name="Avertissement 3" xfId="5862" hidden="1" xr:uid="{00000000-0005-0000-0000-000026080000}"/>
    <cellStyle name="Avertissement 3" xfId="5901" hidden="1" xr:uid="{00000000-0005-0000-0000-000027080000}"/>
    <cellStyle name="Avertissement 3" xfId="5937" hidden="1" xr:uid="{00000000-0005-0000-0000-000028080000}"/>
    <cellStyle name="Avertissement 3" xfId="5972" hidden="1" xr:uid="{00000000-0005-0000-0000-000029080000}"/>
    <cellStyle name="Avertissement 3" xfId="6022" hidden="1" xr:uid="{00000000-0005-0000-0000-00002A080000}"/>
    <cellStyle name="Avertissement 3" xfId="6189" hidden="1" xr:uid="{00000000-0005-0000-0000-00002B080000}"/>
    <cellStyle name="Avertissement 3" xfId="6295" hidden="1" xr:uid="{00000000-0005-0000-0000-00002C080000}"/>
    <cellStyle name="Avertissement 3" xfId="6352" hidden="1" xr:uid="{00000000-0005-0000-0000-00002D080000}"/>
    <cellStyle name="Avertissement 3" xfId="6402" hidden="1" xr:uid="{00000000-0005-0000-0000-00002E080000}"/>
    <cellStyle name="Avertissement 3" xfId="6452" hidden="1" xr:uid="{00000000-0005-0000-0000-00002F080000}"/>
    <cellStyle name="Avertissement 3" xfId="6502" hidden="1" xr:uid="{00000000-0005-0000-0000-000030080000}"/>
    <cellStyle name="Avertissement 3" xfId="6551" hidden="1" xr:uid="{00000000-0005-0000-0000-000031080000}"/>
    <cellStyle name="Avertissement 3" xfId="6600" hidden="1" xr:uid="{00000000-0005-0000-0000-000032080000}"/>
    <cellStyle name="Avertissement 3" xfId="6648" hidden="1" xr:uid="{00000000-0005-0000-0000-000033080000}"/>
    <cellStyle name="Avertissement 3" xfId="6695" hidden="1" xr:uid="{00000000-0005-0000-0000-000034080000}"/>
    <cellStyle name="Avertissement 3" xfId="6740" hidden="1" xr:uid="{00000000-0005-0000-0000-000035080000}"/>
    <cellStyle name="Avertissement 3" xfId="6779" hidden="1" xr:uid="{00000000-0005-0000-0000-000036080000}"/>
    <cellStyle name="Avertissement 3" xfId="6816" hidden="1" xr:uid="{00000000-0005-0000-0000-000037080000}"/>
    <cellStyle name="Avertissement 3" xfId="6851" hidden="1" xr:uid="{00000000-0005-0000-0000-000038080000}"/>
    <cellStyle name="Avertissement 3" xfId="6945" hidden="1" xr:uid="{00000000-0005-0000-0000-000039080000}"/>
    <cellStyle name="Avertissement 3" xfId="6980" hidden="1" xr:uid="{00000000-0005-0000-0000-00003A080000}"/>
    <cellStyle name="Avertissement 3" xfId="7060" hidden="1" xr:uid="{00000000-0005-0000-0000-00003B080000}"/>
    <cellStyle name="Avertissement 3" xfId="7106" hidden="1" xr:uid="{00000000-0005-0000-0000-00003C080000}"/>
    <cellStyle name="Avertissement 3" xfId="7150" hidden="1" xr:uid="{00000000-0005-0000-0000-00003D080000}"/>
    <cellStyle name="Avertissement 3" xfId="7189" hidden="1" xr:uid="{00000000-0005-0000-0000-00003E080000}"/>
    <cellStyle name="Avertissement 3" xfId="7225" hidden="1" xr:uid="{00000000-0005-0000-0000-00003F080000}"/>
    <cellStyle name="Avertissement 3" xfId="7260" hidden="1" xr:uid="{00000000-0005-0000-0000-000040080000}"/>
    <cellStyle name="Avertissement 3" xfId="7315" hidden="1" xr:uid="{00000000-0005-0000-0000-000041080000}"/>
    <cellStyle name="Avertissement 3" xfId="7466" hidden="1" xr:uid="{00000000-0005-0000-0000-000042080000}"/>
    <cellStyle name="Avertissement 3" xfId="7563" hidden="1" xr:uid="{00000000-0005-0000-0000-000043080000}"/>
    <cellStyle name="Avertissement 3" xfId="7619" hidden="1" xr:uid="{00000000-0005-0000-0000-000044080000}"/>
    <cellStyle name="Avertissement 3" xfId="7669" hidden="1" xr:uid="{00000000-0005-0000-0000-000045080000}"/>
    <cellStyle name="Avertissement 3" xfId="7719" hidden="1" xr:uid="{00000000-0005-0000-0000-000046080000}"/>
    <cellStyle name="Avertissement 3" xfId="7769" hidden="1" xr:uid="{00000000-0005-0000-0000-000047080000}"/>
    <cellStyle name="Avertissement 3" xfId="7818" hidden="1" xr:uid="{00000000-0005-0000-0000-000048080000}"/>
    <cellStyle name="Avertissement 3" xfId="7867" hidden="1" xr:uid="{00000000-0005-0000-0000-000049080000}"/>
    <cellStyle name="Avertissement 3" xfId="7915" hidden="1" xr:uid="{00000000-0005-0000-0000-00004A080000}"/>
    <cellStyle name="Avertissement 3" xfId="7962" hidden="1" xr:uid="{00000000-0005-0000-0000-00004B080000}"/>
    <cellStyle name="Avertissement 3" xfId="8007" hidden="1" xr:uid="{00000000-0005-0000-0000-00004C080000}"/>
    <cellStyle name="Avertissement 3" xfId="8046" hidden="1" xr:uid="{00000000-0005-0000-0000-00004D080000}"/>
    <cellStyle name="Avertissement 3" xfId="8083" hidden="1" xr:uid="{00000000-0005-0000-0000-00004E080000}"/>
    <cellStyle name="Avertissement 3" xfId="8118" hidden="1" xr:uid="{00000000-0005-0000-0000-00004F080000}"/>
    <cellStyle name="Avertissement 3" xfId="8210" hidden="1" xr:uid="{00000000-0005-0000-0000-000050080000}"/>
    <cellStyle name="Avertissement 3" xfId="8245" hidden="1" xr:uid="{00000000-0005-0000-0000-000051080000}"/>
    <cellStyle name="Avertissement 3" xfId="8321" hidden="1" xr:uid="{00000000-0005-0000-0000-000052080000}"/>
    <cellStyle name="Avertissement 3" xfId="8367" hidden="1" xr:uid="{00000000-0005-0000-0000-000053080000}"/>
    <cellStyle name="Avertissement 3" xfId="8411" hidden="1" xr:uid="{00000000-0005-0000-0000-000054080000}"/>
    <cellStyle name="Avertissement 3" xfId="8450" hidden="1" xr:uid="{00000000-0005-0000-0000-000055080000}"/>
    <cellStyle name="Avertissement 3" xfId="8486" hidden="1" xr:uid="{00000000-0005-0000-0000-000056080000}"/>
    <cellStyle name="Avertissement 3" xfId="8521" hidden="1" xr:uid="{00000000-0005-0000-0000-000057080000}"/>
    <cellStyle name="Avertissement 3" xfId="8573" hidden="1" xr:uid="{00000000-0005-0000-0000-000058080000}"/>
    <cellStyle name="Avertissement 3" xfId="7414" hidden="1" xr:uid="{00000000-0005-0000-0000-000059080000}"/>
    <cellStyle name="Avertissement 3" xfId="8670" hidden="1" xr:uid="{00000000-0005-0000-0000-00005A080000}"/>
    <cellStyle name="Avertissement 3" xfId="8727" hidden="1" xr:uid="{00000000-0005-0000-0000-00005B080000}"/>
    <cellStyle name="Avertissement 3" xfId="8777" hidden="1" xr:uid="{00000000-0005-0000-0000-00005C080000}"/>
    <cellStyle name="Avertissement 3" xfId="8826" hidden="1" xr:uid="{00000000-0005-0000-0000-00005D080000}"/>
    <cellStyle name="Avertissement 3" xfId="8876" hidden="1" xr:uid="{00000000-0005-0000-0000-00005E080000}"/>
    <cellStyle name="Avertissement 3" xfId="8925" hidden="1" xr:uid="{00000000-0005-0000-0000-00005F080000}"/>
    <cellStyle name="Avertissement 3" xfId="8974" hidden="1" xr:uid="{00000000-0005-0000-0000-000060080000}"/>
    <cellStyle name="Avertissement 3" xfId="9022" hidden="1" xr:uid="{00000000-0005-0000-0000-000061080000}"/>
    <cellStyle name="Avertissement 3" xfId="9069" hidden="1" xr:uid="{00000000-0005-0000-0000-000062080000}"/>
    <cellStyle name="Avertissement 3" xfId="9114" hidden="1" xr:uid="{00000000-0005-0000-0000-000063080000}"/>
    <cellStyle name="Avertissement 3" xfId="9153" hidden="1" xr:uid="{00000000-0005-0000-0000-000064080000}"/>
    <cellStyle name="Avertissement 3" xfId="9190" hidden="1" xr:uid="{00000000-0005-0000-0000-000065080000}"/>
    <cellStyle name="Avertissement 3" xfId="9225" hidden="1" xr:uid="{00000000-0005-0000-0000-000066080000}"/>
    <cellStyle name="Avertissement 3" xfId="9321" hidden="1" xr:uid="{00000000-0005-0000-0000-000067080000}"/>
    <cellStyle name="Avertissement 3" xfId="9356" hidden="1" xr:uid="{00000000-0005-0000-0000-000068080000}"/>
    <cellStyle name="Avertissement 3" xfId="9436" hidden="1" xr:uid="{00000000-0005-0000-0000-000069080000}"/>
    <cellStyle name="Avertissement 3" xfId="9482" hidden="1" xr:uid="{00000000-0005-0000-0000-00006A080000}"/>
    <cellStyle name="Avertissement 3" xfId="9526" hidden="1" xr:uid="{00000000-0005-0000-0000-00006B080000}"/>
    <cellStyle name="Avertissement 3" xfId="9565" hidden="1" xr:uid="{00000000-0005-0000-0000-00006C080000}"/>
    <cellStyle name="Avertissement 3" xfId="9601" hidden="1" xr:uid="{00000000-0005-0000-0000-00006D080000}"/>
    <cellStyle name="Avertissement 3" xfId="9636" hidden="1" xr:uid="{00000000-0005-0000-0000-00006E080000}"/>
    <cellStyle name="Avertissement 3" xfId="9692" hidden="1" xr:uid="{00000000-0005-0000-0000-00006F080000}"/>
    <cellStyle name="Avertissement 3" xfId="9846" hidden="1" xr:uid="{00000000-0005-0000-0000-000070080000}"/>
    <cellStyle name="Avertissement 3" xfId="9943" hidden="1" xr:uid="{00000000-0005-0000-0000-000071080000}"/>
    <cellStyle name="Avertissement 3" xfId="9999" hidden="1" xr:uid="{00000000-0005-0000-0000-000072080000}"/>
    <cellStyle name="Avertissement 3" xfId="10049" hidden="1" xr:uid="{00000000-0005-0000-0000-000073080000}"/>
    <cellStyle name="Avertissement 3" xfId="10099" hidden="1" xr:uid="{00000000-0005-0000-0000-000074080000}"/>
    <cellStyle name="Avertissement 3" xfId="10149" hidden="1" xr:uid="{00000000-0005-0000-0000-000075080000}"/>
    <cellStyle name="Avertissement 3" xfId="10198" hidden="1" xr:uid="{00000000-0005-0000-0000-000076080000}"/>
    <cellStyle name="Avertissement 3" xfId="10247" hidden="1" xr:uid="{00000000-0005-0000-0000-000077080000}"/>
    <cellStyle name="Avertissement 3" xfId="10295" hidden="1" xr:uid="{00000000-0005-0000-0000-000078080000}"/>
    <cellStyle name="Avertissement 3" xfId="10342" hidden="1" xr:uid="{00000000-0005-0000-0000-000079080000}"/>
    <cellStyle name="Avertissement 3" xfId="10387" hidden="1" xr:uid="{00000000-0005-0000-0000-00007A080000}"/>
    <cellStyle name="Avertissement 3" xfId="10426" hidden="1" xr:uid="{00000000-0005-0000-0000-00007B080000}"/>
    <cellStyle name="Avertissement 3" xfId="10463" hidden="1" xr:uid="{00000000-0005-0000-0000-00007C080000}"/>
    <cellStyle name="Avertissement 3" xfId="10498" hidden="1" xr:uid="{00000000-0005-0000-0000-00007D080000}"/>
    <cellStyle name="Avertissement 3" xfId="10590" hidden="1" xr:uid="{00000000-0005-0000-0000-00007E080000}"/>
    <cellStyle name="Avertissement 3" xfId="10625" hidden="1" xr:uid="{00000000-0005-0000-0000-00007F080000}"/>
    <cellStyle name="Avertissement 3" xfId="10701" hidden="1" xr:uid="{00000000-0005-0000-0000-000080080000}"/>
    <cellStyle name="Avertissement 3" xfId="10747" hidden="1" xr:uid="{00000000-0005-0000-0000-000081080000}"/>
    <cellStyle name="Avertissement 3" xfId="10791" hidden="1" xr:uid="{00000000-0005-0000-0000-000082080000}"/>
    <cellStyle name="Avertissement 3" xfId="10830" hidden="1" xr:uid="{00000000-0005-0000-0000-000083080000}"/>
    <cellStyle name="Avertissement 3" xfId="10866" hidden="1" xr:uid="{00000000-0005-0000-0000-000084080000}"/>
    <cellStyle name="Avertissement 3" xfId="10901" hidden="1" xr:uid="{00000000-0005-0000-0000-000085080000}"/>
    <cellStyle name="Avertissement 3" xfId="10954" hidden="1" xr:uid="{00000000-0005-0000-0000-000086080000}"/>
    <cellStyle name="Avertissement 3" xfId="9794" hidden="1" xr:uid="{00000000-0005-0000-0000-000087080000}"/>
    <cellStyle name="Avertissement 3" xfId="9111" hidden="1" xr:uid="{00000000-0005-0000-0000-000088080000}"/>
    <cellStyle name="Avertissement 3" xfId="11012" hidden="1" xr:uid="{00000000-0005-0000-0000-000089080000}"/>
    <cellStyle name="Avertissement 3" xfId="11069" hidden="1" xr:uid="{00000000-0005-0000-0000-00008A080000}"/>
    <cellStyle name="Avertissement 3" xfId="11119" hidden="1" xr:uid="{00000000-0005-0000-0000-00008B080000}"/>
    <cellStyle name="Avertissement 3" xfId="11169" hidden="1" xr:uid="{00000000-0005-0000-0000-00008C080000}"/>
    <cellStyle name="Avertissement 3" xfId="11219" hidden="1" xr:uid="{00000000-0005-0000-0000-00008D080000}"/>
    <cellStyle name="Avertissement 3" xfId="11268" hidden="1" xr:uid="{00000000-0005-0000-0000-00008E080000}"/>
    <cellStyle name="Avertissement 3" xfId="11317" hidden="1" xr:uid="{00000000-0005-0000-0000-00008F080000}"/>
    <cellStyle name="Avertissement 3" xfId="11365" hidden="1" xr:uid="{00000000-0005-0000-0000-000090080000}"/>
    <cellStyle name="Avertissement 3" xfId="11412" hidden="1" xr:uid="{00000000-0005-0000-0000-000091080000}"/>
    <cellStyle name="Avertissement 3" xfId="11457" hidden="1" xr:uid="{00000000-0005-0000-0000-000092080000}"/>
    <cellStyle name="Avertissement 3" xfId="11496" hidden="1" xr:uid="{00000000-0005-0000-0000-000093080000}"/>
    <cellStyle name="Avertissement 3" xfId="11533" hidden="1" xr:uid="{00000000-0005-0000-0000-000094080000}"/>
    <cellStyle name="Avertissement 3" xfId="11568" hidden="1" xr:uid="{00000000-0005-0000-0000-000095080000}"/>
    <cellStyle name="Avertissement 3" xfId="11660" hidden="1" xr:uid="{00000000-0005-0000-0000-000096080000}"/>
    <cellStyle name="Avertissement 3" xfId="11695" hidden="1" xr:uid="{00000000-0005-0000-0000-000097080000}"/>
    <cellStyle name="Avertissement 3" xfId="11772" hidden="1" xr:uid="{00000000-0005-0000-0000-000098080000}"/>
    <cellStyle name="Avertissement 3" xfId="11818" hidden="1" xr:uid="{00000000-0005-0000-0000-000099080000}"/>
    <cellStyle name="Avertissement 3" xfId="11862" hidden="1" xr:uid="{00000000-0005-0000-0000-00009A080000}"/>
    <cellStyle name="Avertissement 3" xfId="11901" hidden="1" xr:uid="{00000000-0005-0000-0000-00009B080000}"/>
    <cellStyle name="Avertissement 3" xfId="11937" hidden="1" xr:uid="{00000000-0005-0000-0000-00009C080000}"/>
    <cellStyle name="Avertissement 3" xfId="11972" hidden="1" xr:uid="{00000000-0005-0000-0000-00009D080000}"/>
    <cellStyle name="Avertissement 3" xfId="12023" hidden="1" xr:uid="{00000000-0005-0000-0000-00009E080000}"/>
    <cellStyle name="Avertissement 3" xfId="12146" hidden="1" xr:uid="{00000000-0005-0000-0000-00009F080000}"/>
    <cellStyle name="Avertissement 3" xfId="12242" hidden="1" xr:uid="{00000000-0005-0000-0000-0000A0080000}"/>
    <cellStyle name="Avertissement 3" xfId="12298" hidden="1" xr:uid="{00000000-0005-0000-0000-0000A1080000}"/>
    <cellStyle name="Avertissement 3" xfId="12348" hidden="1" xr:uid="{00000000-0005-0000-0000-0000A2080000}"/>
    <cellStyle name="Avertissement 3" xfId="12398" hidden="1" xr:uid="{00000000-0005-0000-0000-0000A3080000}"/>
    <cellStyle name="Avertissement 3" xfId="12448" hidden="1" xr:uid="{00000000-0005-0000-0000-0000A4080000}"/>
    <cellStyle name="Avertissement 3" xfId="12497" hidden="1" xr:uid="{00000000-0005-0000-0000-0000A5080000}"/>
    <cellStyle name="Avertissement 3" xfId="12546" hidden="1" xr:uid="{00000000-0005-0000-0000-0000A6080000}"/>
    <cellStyle name="Avertissement 3" xfId="12594" hidden="1" xr:uid="{00000000-0005-0000-0000-0000A7080000}"/>
    <cellStyle name="Avertissement 3" xfId="12641" hidden="1" xr:uid="{00000000-0005-0000-0000-0000A8080000}"/>
    <cellStyle name="Avertissement 3" xfId="12686" hidden="1" xr:uid="{00000000-0005-0000-0000-0000A9080000}"/>
    <cellStyle name="Avertissement 3" xfId="12725" hidden="1" xr:uid="{00000000-0005-0000-0000-0000AA080000}"/>
    <cellStyle name="Avertissement 3" xfId="12762" hidden="1" xr:uid="{00000000-0005-0000-0000-0000AB080000}"/>
    <cellStyle name="Avertissement 3" xfId="12797" hidden="1" xr:uid="{00000000-0005-0000-0000-0000AC080000}"/>
    <cellStyle name="Avertissement 3" xfId="12888" hidden="1" xr:uid="{00000000-0005-0000-0000-0000AD080000}"/>
    <cellStyle name="Avertissement 3" xfId="12923" hidden="1" xr:uid="{00000000-0005-0000-0000-0000AE080000}"/>
    <cellStyle name="Avertissement 3" xfId="12998" hidden="1" xr:uid="{00000000-0005-0000-0000-0000AF080000}"/>
    <cellStyle name="Avertissement 3" xfId="13044" hidden="1" xr:uid="{00000000-0005-0000-0000-0000B0080000}"/>
    <cellStyle name="Avertissement 3" xfId="13088" hidden="1" xr:uid="{00000000-0005-0000-0000-0000B1080000}"/>
    <cellStyle name="Avertissement 3" xfId="13127" hidden="1" xr:uid="{00000000-0005-0000-0000-0000B2080000}"/>
    <cellStyle name="Avertissement 3" xfId="13163" hidden="1" xr:uid="{00000000-0005-0000-0000-0000B3080000}"/>
    <cellStyle name="Avertissement 3" xfId="13198" hidden="1" xr:uid="{00000000-0005-0000-0000-0000B4080000}"/>
    <cellStyle name="Avertissement 3" xfId="13248" hidden="1" xr:uid="{00000000-0005-0000-0000-0000B5080000}"/>
    <cellStyle name="Avertissement 3" xfId="12095" hidden="1" xr:uid="{00000000-0005-0000-0000-0000B6080000}"/>
    <cellStyle name="Avertissement 3" xfId="9669" hidden="1" xr:uid="{00000000-0005-0000-0000-0000B7080000}"/>
    <cellStyle name="Avertissement 3" xfId="10996" hidden="1" xr:uid="{00000000-0005-0000-0000-0000B8080000}"/>
    <cellStyle name="Avertissement 3" xfId="13301" hidden="1" xr:uid="{00000000-0005-0000-0000-0000B9080000}"/>
    <cellStyle name="Avertissement 3" xfId="13350" hidden="1" xr:uid="{00000000-0005-0000-0000-0000BA080000}"/>
    <cellStyle name="Avertissement 3" xfId="13399" hidden="1" xr:uid="{00000000-0005-0000-0000-0000BB080000}"/>
    <cellStyle name="Avertissement 3" xfId="13448" hidden="1" xr:uid="{00000000-0005-0000-0000-0000BC080000}"/>
    <cellStyle name="Avertissement 3" xfId="13496" hidden="1" xr:uid="{00000000-0005-0000-0000-0000BD080000}"/>
    <cellStyle name="Avertissement 3" xfId="13544" hidden="1" xr:uid="{00000000-0005-0000-0000-0000BE080000}"/>
    <cellStyle name="Avertissement 3" xfId="13591" hidden="1" xr:uid="{00000000-0005-0000-0000-0000BF080000}"/>
    <cellStyle name="Avertissement 3" xfId="13638" hidden="1" xr:uid="{00000000-0005-0000-0000-0000C0080000}"/>
    <cellStyle name="Avertissement 3" xfId="13683" hidden="1" xr:uid="{00000000-0005-0000-0000-0000C1080000}"/>
    <cellStyle name="Avertissement 3" xfId="13722" hidden="1" xr:uid="{00000000-0005-0000-0000-0000C2080000}"/>
    <cellStyle name="Avertissement 3" xfId="13759" hidden="1" xr:uid="{00000000-0005-0000-0000-0000C3080000}"/>
    <cellStyle name="Avertissement 3" xfId="13794" hidden="1" xr:uid="{00000000-0005-0000-0000-0000C4080000}"/>
    <cellStyle name="Avertissement 3" xfId="13884" hidden="1" xr:uid="{00000000-0005-0000-0000-0000C5080000}"/>
    <cellStyle name="Avertissement 3" xfId="13919" hidden="1" xr:uid="{00000000-0005-0000-0000-0000C6080000}"/>
    <cellStyle name="Avertissement 3" xfId="13994" hidden="1" xr:uid="{00000000-0005-0000-0000-0000C7080000}"/>
    <cellStyle name="Avertissement 3" xfId="14040" hidden="1" xr:uid="{00000000-0005-0000-0000-0000C8080000}"/>
    <cellStyle name="Avertissement 3" xfId="14084" hidden="1" xr:uid="{00000000-0005-0000-0000-0000C9080000}"/>
    <cellStyle name="Avertissement 3" xfId="14123" hidden="1" xr:uid="{00000000-0005-0000-0000-0000CA080000}"/>
    <cellStyle name="Avertissement 3" xfId="14159" hidden="1" xr:uid="{00000000-0005-0000-0000-0000CB080000}"/>
    <cellStyle name="Avertissement 3" xfId="14194" hidden="1" xr:uid="{00000000-0005-0000-0000-0000CC080000}"/>
    <cellStyle name="Avertissement 3" xfId="14244" hidden="1" xr:uid="{00000000-0005-0000-0000-0000CD080000}"/>
    <cellStyle name="Avertissement 3" xfId="14345" hidden="1" xr:uid="{00000000-0005-0000-0000-0000CE080000}"/>
    <cellStyle name="Avertissement 3" xfId="14441" hidden="1" xr:uid="{00000000-0005-0000-0000-0000CF080000}"/>
    <cellStyle name="Avertissement 3" xfId="14497" hidden="1" xr:uid="{00000000-0005-0000-0000-0000D0080000}"/>
    <cellStyle name="Avertissement 3" xfId="14547" hidden="1" xr:uid="{00000000-0005-0000-0000-0000D1080000}"/>
    <cellStyle name="Avertissement 3" xfId="14597" hidden="1" xr:uid="{00000000-0005-0000-0000-0000D2080000}"/>
    <cellStyle name="Avertissement 3" xfId="14647" hidden="1" xr:uid="{00000000-0005-0000-0000-0000D3080000}"/>
    <cellStyle name="Avertissement 3" xfId="14696" hidden="1" xr:uid="{00000000-0005-0000-0000-0000D4080000}"/>
    <cellStyle name="Avertissement 3" xfId="14745" hidden="1" xr:uid="{00000000-0005-0000-0000-0000D5080000}"/>
    <cellStyle name="Avertissement 3" xfId="14793" hidden="1" xr:uid="{00000000-0005-0000-0000-0000D6080000}"/>
    <cellStyle name="Avertissement 3" xfId="14840" hidden="1" xr:uid="{00000000-0005-0000-0000-0000D7080000}"/>
    <cellStyle name="Avertissement 3" xfId="14885" hidden="1" xr:uid="{00000000-0005-0000-0000-0000D8080000}"/>
    <cellStyle name="Avertissement 3" xfId="14924" hidden="1" xr:uid="{00000000-0005-0000-0000-0000D9080000}"/>
    <cellStyle name="Avertissement 3" xfId="14961" hidden="1" xr:uid="{00000000-0005-0000-0000-0000DA080000}"/>
    <cellStyle name="Avertissement 3" xfId="14996" hidden="1" xr:uid="{00000000-0005-0000-0000-0000DB080000}"/>
    <cellStyle name="Avertissement 3" xfId="15087" hidden="1" xr:uid="{00000000-0005-0000-0000-0000DC080000}"/>
    <cellStyle name="Avertissement 3" xfId="15122" hidden="1" xr:uid="{00000000-0005-0000-0000-0000DD080000}"/>
    <cellStyle name="Avertissement 3" xfId="15198" hidden="1" xr:uid="{00000000-0005-0000-0000-0000DE080000}"/>
    <cellStyle name="Avertissement 3" xfId="15244" hidden="1" xr:uid="{00000000-0005-0000-0000-0000DF080000}"/>
    <cellStyle name="Avertissement 3" xfId="15288" hidden="1" xr:uid="{00000000-0005-0000-0000-0000E0080000}"/>
    <cellStyle name="Avertissement 3" xfId="15327" hidden="1" xr:uid="{00000000-0005-0000-0000-0000E1080000}"/>
    <cellStyle name="Avertissement 3" xfId="15363" hidden="1" xr:uid="{00000000-0005-0000-0000-0000E2080000}"/>
    <cellStyle name="Avertissement 3" xfId="15398" hidden="1" xr:uid="{00000000-0005-0000-0000-0000E3080000}"/>
    <cellStyle name="Avertissement 3" xfId="15449" hidden="1" xr:uid="{00000000-0005-0000-0000-0000E4080000}"/>
    <cellStyle name="Avertissement 3" xfId="14294" hidden="1" xr:uid="{00000000-0005-0000-0000-0000E5080000}"/>
    <cellStyle name="Avertissement 3" xfId="15627" hidden="1" xr:uid="{00000000-0005-0000-0000-0000E6080000}"/>
    <cellStyle name="Avertissement 3" xfId="15733" hidden="1" xr:uid="{00000000-0005-0000-0000-0000E7080000}"/>
    <cellStyle name="Avertissement 3" xfId="15790" hidden="1" xr:uid="{00000000-0005-0000-0000-0000E8080000}"/>
    <cellStyle name="Avertissement 3" xfId="15840" hidden="1" xr:uid="{00000000-0005-0000-0000-0000E9080000}"/>
    <cellStyle name="Avertissement 3" xfId="15890" hidden="1" xr:uid="{00000000-0005-0000-0000-0000EA080000}"/>
    <cellStyle name="Avertissement 3" xfId="15940" hidden="1" xr:uid="{00000000-0005-0000-0000-0000EB080000}"/>
    <cellStyle name="Avertissement 3" xfId="15989" hidden="1" xr:uid="{00000000-0005-0000-0000-0000EC080000}"/>
    <cellStyle name="Avertissement 3" xfId="16038" hidden="1" xr:uid="{00000000-0005-0000-0000-0000ED080000}"/>
    <cellStyle name="Avertissement 3" xfId="16086" hidden="1" xr:uid="{00000000-0005-0000-0000-0000EE080000}"/>
    <cellStyle name="Avertissement 3" xfId="16133" hidden="1" xr:uid="{00000000-0005-0000-0000-0000EF080000}"/>
    <cellStyle name="Avertissement 3" xfId="16178" hidden="1" xr:uid="{00000000-0005-0000-0000-0000F0080000}"/>
    <cellStyle name="Avertissement 3" xfId="16217" hidden="1" xr:uid="{00000000-0005-0000-0000-0000F1080000}"/>
    <cellStyle name="Avertissement 3" xfId="16254" hidden="1" xr:uid="{00000000-0005-0000-0000-0000F2080000}"/>
    <cellStyle name="Avertissement 3" xfId="16289" hidden="1" xr:uid="{00000000-0005-0000-0000-0000F3080000}"/>
    <cellStyle name="Avertissement 3" xfId="16385" hidden="1" xr:uid="{00000000-0005-0000-0000-0000F4080000}"/>
    <cellStyle name="Avertissement 3" xfId="16420" hidden="1" xr:uid="{00000000-0005-0000-0000-0000F5080000}"/>
    <cellStyle name="Avertissement 3" xfId="16500" hidden="1" xr:uid="{00000000-0005-0000-0000-0000F6080000}"/>
    <cellStyle name="Avertissement 3" xfId="16546" hidden="1" xr:uid="{00000000-0005-0000-0000-0000F7080000}"/>
    <cellStyle name="Avertissement 3" xfId="16590" hidden="1" xr:uid="{00000000-0005-0000-0000-0000F8080000}"/>
    <cellStyle name="Avertissement 3" xfId="16629" hidden="1" xr:uid="{00000000-0005-0000-0000-0000F9080000}"/>
    <cellStyle name="Avertissement 3" xfId="16665" hidden="1" xr:uid="{00000000-0005-0000-0000-0000FA080000}"/>
    <cellStyle name="Avertissement 3" xfId="16700" hidden="1" xr:uid="{00000000-0005-0000-0000-0000FB080000}"/>
    <cellStyle name="Avertissement 3" xfId="16756" hidden="1" xr:uid="{00000000-0005-0000-0000-0000FC080000}"/>
    <cellStyle name="Avertissement 3" xfId="16921" hidden="1" xr:uid="{00000000-0005-0000-0000-0000FD080000}"/>
    <cellStyle name="Avertissement 3" xfId="17018" hidden="1" xr:uid="{00000000-0005-0000-0000-0000FE080000}"/>
    <cellStyle name="Avertissement 3" xfId="17074" hidden="1" xr:uid="{00000000-0005-0000-0000-0000FF080000}"/>
    <cellStyle name="Avertissement 3" xfId="17124" hidden="1" xr:uid="{00000000-0005-0000-0000-000000090000}"/>
    <cellStyle name="Avertissement 3" xfId="17174" hidden="1" xr:uid="{00000000-0005-0000-0000-000001090000}"/>
    <cellStyle name="Avertissement 3" xfId="17224" hidden="1" xr:uid="{00000000-0005-0000-0000-000002090000}"/>
    <cellStyle name="Avertissement 3" xfId="17273" hidden="1" xr:uid="{00000000-0005-0000-0000-000003090000}"/>
    <cellStyle name="Avertissement 3" xfId="17322" hidden="1" xr:uid="{00000000-0005-0000-0000-000004090000}"/>
    <cellStyle name="Avertissement 3" xfId="17370" hidden="1" xr:uid="{00000000-0005-0000-0000-000005090000}"/>
    <cellStyle name="Avertissement 3" xfId="17417" hidden="1" xr:uid="{00000000-0005-0000-0000-000006090000}"/>
    <cellStyle name="Avertissement 3" xfId="17462" hidden="1" xr:uid="{00000000-0005-0000-0000-000007090000}"/>
    <cellStyle name="Avertissement 3" xfId="17501" hidden="1" xr:uid="{00000000-0005-0000-0000-000008090000}"/>
    <cellStyle name="Avertissement 3" xfId="17538" hidden="1" xr:uid="{00000000-0005-0000-0000-000009090000}"/>
    <cellStyle name="Avertissement 3" xfId="17573" hidden="1" xr:uid="{00000000-0005-0000-0000-00000A090000}"/>
    <cellStyle name="Avertissement 3" xfId="17665" hidden="1" xr:uid="{00000000-0005-0000-0000-00000B090000}"/>
    <cellStyle name="Avertissement 3" xfId="17700" hidden="1" xr:uid="{00000000-0005-0000-0000-00000C090000}"/>
    <cellStyle name="Avertissement 3" xfId="17776" hidden="1" xr:uid="{00000000-0005-0000-0000-00000D090000}"/>
    <cellStyle name="Avertissement 3" xfId="17822" hidden="1" xr:uid="{00000000-0005-0000-0000-00000E090000}"/>
    <cellStyle name="Avertissement 3" xfId="17866" hidden="1" xr:uid="{00000000-0005-0000-0000-00000F090000}"/>
    <cellStyle name="Avertissement 3" xfId="17905" hidden="1" xr:uid="{00000000-0005-0000-0000-000010090000}"/>
    <cellStyle name="Avertissement 3" xfId="17941" hidden="1" xr:uid="{00000000-0005-0000-0000-000011090000}"/>
    <cellStyle name="Avertissement 3" xfId="17976" hidden="1" xr:uid="{00000000-0005-0000-0000-000012090000}"/>
    <cellStyle name="Avertissement 3" xfId="18029" hidden="1" xr:uid="{00000000-0005-0000-0000-000013090000}"/>
    <cellStyle name="Avertissement 3" xfId="16869" hidden="1" xr:uid="{00000000-0005-0000-0000-000014090000}"/>
    <cellStyle name="Avertissement 3" xfId="15594" hidden="1" xr:uid="{00000000-0005-0000-0000-000015090000}"/>
    <cellStyle name="Avertissement 3" xfId="15557" hidden="1" xr:uid="{00000000-0005-0000-0000-000016090000}"/>
    <cellStyle name="Avertissement 3" xfId="18129" hidden="1" xr:uid="{00000000-0005-0000-0000-000017090000}"/>
    <cellStyle name="Avertissement 3" xfId="18179" hidden="1" xr:uid="{00000000-0005-0000-0000-000018090000}"/>
    <cellStyle name="Avertissement 3" xfId="18229" hidden="1" xr:uid="{00000000-0005-0000-0000-000019090000}"/>
    <cellStyle name="Avertissement 3" xfId="18279" hidden="1" xr:uid="{00000000-0005-0000-0000-00001A090000}"/>
    <cellStyle name="Avertissement 3" xfId="18328" hidden="1" xr:uid="{00000000-0005-0000-0000-00001B090000}"/>
    <cellStyle name="Avertissement 3" xfId="18376" hidden="1" xr:uid="{00000000-0005-0000-0000-00001C090000}"/>
    <cellStyle name="Avertissement 3" xfId="18424" hidden="1" xr:uid="{00000000-0005-0000-0000-00001D090000}"/>
    <cellStyle name="Avertissement 3" xfId="18471" hidden="1" xr:uid="{00000000-0005-0000-0000-00001E090000}"/>
    <cellStyle name="Avertissement 3" xfId="18516" hidden="1" xr:uid="{00000000-0005-0000-0000-00001F090000}"/>
    <cellStyle name="Avertissement 3" xfId="18555" hidden="1" xr:uid="{00000000-0005-0000-0000-000020090000}"/>
    <cellStyle name="Avertissement 3" xfId="18592" hidden="1" xr:uid="{00000000-0005-0000-0000-000021090000}"/>
    <cellStyle name="Avertissement 3" xfId="18627" hidden="1" xr:uid="{00000000-0005-0000-0000-000022090000}"/>
    <cellStyle name="Avertissement 3" xfId="18723" hidden="1" xr:uid="{00000000-0005-0000-0000-000023090000}"/>
    <cellStyle name="Avertissement 3" xfId="18758" hidden="1" xr:uid="{00000000-0005-0000-0000-000024090000}"/>
    <cellStyle name="Avertissement 3" xfId="18838" hidden="1" xr:uid="{00000000-0005-0000-0000-000025090000}"/>
    <cellStyle name="Avertissement 3" xfId="18884" hidden="1" xr:uid="{00000000-0005-0000-0000-000026090000}"/>
    <cellStyle name="Avertissement 3" xfId="18928" hidden="1" xr:uid="{00000000-0005-0000-0000-000027090000}"/>
    <cellStyle name="Avertissement 3" xfId="18967" hidden="1" xr:uid="{00000000-0005-0000-0000-000028090000}"/>
    <cellStyle name="Avertissement 3" xfId="19003" hidden="1" xr:uid="{00000000-0005-0000-0000-000029090000}"/>
    <cellStyle name="Avertissement 3" xfId="19038" hidden="1" xr:uid="{00000000-0005-0000-0000-00002A090000}"/>
    <cellStyle name="Avertissement 3" xfId="19094" hidden="1" xr:uid="{00000000-0005-0000-0000-00002B090000}"/>
    <cellStyle name="Avertissement 3" xfId="19257" hidden="1" xr:uid="{00000000-0005-0000-0000-00002C090000}"/>
    <cellStyle name="Avertissement 3" xfId="19354" hidden="1" xr:uid="{00000000-0005-0000-0000-00002D090000}"/>
    <cellStyle name="Avertissement 3" xfId="19410" hidden="1" xr:uid="{00000000-0005-0000-0000-00002E090000}"/>
    <cellStyle name="Avertissement 3" xfId="19460" hidden="1" xr:uid="{00000000-0005-0000-0000-00002F090000}"/>
    <cellStyle name="Avertissement 3" xfId="19510" hidden="1" xr:uid="{00000000-0005-0000-0000-000030090000}"/>
    <cellStyle name="Avertissement 3" xfId="19560" hidden="1" xr:uid="{00000000-0005-0000-0000-000031090000}"/>
    <cellStyle name="Avertissement 3" xfId="19609" hidden="1" xr:uid="{00000000-0005-0000-0000-000032090000}"/>
    <cellStyle name="Avertissement 3" xfId="19658" hidden="1" xr:uid="{00000000-0005-0000-0000-000033090000}"/>
    <cellStyle name="Avertissement 3" xfId="19706" hidden="1" xr:uid="{00000000-0005-0000-0000-000034090000}"/>
    <cellStyle name="Avertissement 3" xfId="19753" hidden="1" xr:uid="{00000000-0005-0000-0000-000035090000}"/>
    <cellStyle name="Avertissement 3" xfId="19798" hidden="1" xr:uid="{00000000-0005-0000-0000-000036090000}"/>
    <cellStyle name="Avertissement 3" xfId="19837" hidden="1" xr:uid="{00000000-0005-0000-0000-000037090000}"/>
    <cellStyle name="Avertissement 3" xfId="19874" hidden="1" xr:uid="{00000000-0005-0000-0000-000038090000}"/>
    <cellStyle name="Avertissement 3" xfId="19909" hidden="1" xr:uid="{00000000-0005-0000-0000-000039090000}"/>
    <cellStyle name="Avertissement 3" xfId="20000" hidden="1" xr:uid="{00000000-0005-0000-0000-00003A090000}"/>
    <cellStyle name="Avertissement 3" xfId="20035" hidden="1" xr:uid="{00000000-0005-0000-0000-00003B090000}"/>
    <cellStyle name="Avertissement 3" xfId="20111" hidden="1" xr:uid="{00000000-0005-0000-0000-00003C090000}"/>
    <cellStyle name="Avertissement 3" xfId="20157" hidden="1" xr:uid="{00000000-0005-0000-0000-00003D090000}"/>
    <cellStyle name="Avertissement 3" xfId="20201" hidden="1" xr:uid="{00000000-0005-0000-0000-00003E090000}"/>
    <cellStyle name="Avertissement 3" xfId="20240" hidden="1" xr:uid="{00000000-0005-0000-0000-00003F090000}"/>
    <cellStyle name="Avertissement 3" xfId="20276" hidden="1" xr:uid="{00000000-0005-0000-0000-000040090000}"/>
    <cellStyle name="Avertissement 3" xfId="20311" hidden="1" xr:uid="{00000000-0005-0000-0000-000041090000}"/>
    <cellStyle name="Avertissement 3" xfId="20364" hidden="1" xr:uid="{00000000-0005-0000-0000-000042090000}"/>
    <cellStyle name="Avertissement 3" xfId="19205" hidden="1" xr:uid="{00000000-0005-0000-0000-000043090000}"/>
    <cellStyle name="Avertissement 3" xfId="17650" hidden="1" xr:uid="{00000000-0005-0000-0000-000044090000}"/>
    <cellStyle name="Avertissement 3" xfId="16843" hidden="1" xr:uid="{00000000-0005-0000-0000-000045090000}"/>
    <cellStyle name="Avertissement 3" xfId="20459" hidden="1" xr:uid="{00000000-0005-0000-0000-000046090000}"/>
    <cellStyle name="Avertissement 3" xfId="20509" hidden="1" xr:uid="{00000000-0005-0000-0000-000047090000}"/>
    <cellStyle name="Avertissement 3" xfId="20559" hidden="1" xr:uid="{00000000-0005-0000-0000-000048090000}"/>
    <cellStyle name="Avertissement 3" xfId="20609" hidden="1" xr:uid="{00000000-0005-0000-0000-000049090000}"/>
    <cellStyle name="Avertissement 3" xfId="20658" hidden="1" xr:uid="{00000000-0005-0000-0000-00004A090000}"/>
    <cellStyle name="Avertissement 3" xfId="20707" hidden="1" xr:uid="{00000000-0005-0000-0000-00004B090000}"/>
    <cellStyle name="Avertissement 3" xfId="20755" hidden="1" xr:uid="{00000000-0005-0000-0000-00004C090000}"/>
    <cellStyle name="Avertissement 3" xfId="20802" hidden="1" xr:uid="{00000000-0005-0000-0000-00004D090000}"/>
    <cellStyle name="Avertissement 3" xfId="20847" hidden="1" xr:uid="{00000000-0005-0000-0000-00004E090000}"/>
    <cellStyle name="Avertissement 3" xfId="20886" hidden="1" xr:uid="{00000000-0005-0000-0000-00004F090000}"/>
    <cellStyle name="Avertissement 3" xfId="20923" hidden="1" xr:uid="{00000000-0005-0000-0000-000050090000}"/>
    <cellStyle name="Avertissement 3" xfId="20958" hidden="1" xr:uid="{00000000-0005-0000-0000-000051090000}"/>
    <cellStyle name="Avertissement 3" xfId="21052" hidden="1" xr:uid="{00000000-0005-0000-0000-000052090000}"/>
    <cellStyle name="Avertissement 3" xfId="21087" hidden="1" xr:uid="{00000000-0005-0000-0000-000053090000}"/>
    <cellStyle name="Avertissement 3" xfId="21166" hidden="1" xr:uid="{00000000-0005-0000-0000-000054090000}"/>
    <cellStyle name="Avertissement 3" xfId="21212" hidden="1" xr:uid="{00000000-0005-0000-0000-000055090000}"/>
    <cellStyle name="Avertissement 3" xfId="21256" hidden="1" xr:uid="{00000000-0005-0000-0000-000056090000}"/>
    <cellStyle name="Avertissement 3" xfId="21295" hidden="1" xr:uid="{00000000-0005-0000-0000-000057090000}"/>
    <cellStyle name="Avertissement 3" xfId="21331" hidden="1" xr:uid="{00000000-0005-0000-0000-000058090000}"/>
    <cellStyle name="Avertissement 3" xfId="21366" hidden="1" xr:uid="{00000000-0005-0000-0000-000059090000}"/>
    <cellStyle name="Avertissement 3" xfId="21420" hidden="1" xr:uid="{00000000-0005-0000-0000-00005A090000}"/>
    <cellStyle name="Avertissement 3" xfId="21578" hidden="1" xr:uid="{00000000-0005-0000-0000-00005B090000}"/>
    <cellStyle name="Avertissement 3" xfId="21675" hidden="1" xr:uid="{00000000-0005-0000-0000-00005C090000}"/>
    <cellStyle name="Avertissement 3" xfId="21731" hidden="1" xr:uid="{00000000-0005-0000-0000-00005D090000}"/>
    <cellStyle name="Avertissement 3" xfId="21781" hidden="1" xr:uid="{00000000-0005-0000-0000-00005E090000}"/>
    <cellStyle name="Avertissement 3" xfId="21831" hidden="1" xr:uid="{00000000-0005-0000-0000-00005F090000}"/>
    <cellStyle name="Avertissement 3" xfId="21881" hidden="1" xr:uid="{00000000-0005-0000-0000-000060090000}"/>
    <cellStyle name="Avertissement 3" xfId="21930" hidden="1" xr:uid="{00000000-0005-0000-0000-000061090000}"/>
    <cellStyle name="Avertissement 3" xfId="21979" hidden="1" xr:uid="{00000000-0005-0000-0000-000062090000}"/>
    <cellStyle name="Avertissement 3" xfId="22027" hidden="1" xr:uid="{00000000-0005-0000-0000-000063090000}"/>
    <cellStyle name="Avertissement 3" xfId="22074" hidden="1" xr:uid="{00000000-0005-0000-0000-000064090000}"/>
    <cellStyle name="Avertissement 3" xfId="22119" hidden="1" xr:uid="{00000000-0005-0000-0000-000065090000}"/>
    <cellStyle name="Avertissement 3" xfId="22158" hidden="1" xr:uid="{00000000-0005-0000-0000-000066090000}"/>
    <cellStyle name="Avertissement 3" xfId="22195" hidden="1" xr:uid="{00000000-0005-0000-0000-000067090000}"/>
    <cellStyle name="Avertissement 3" xfId="22230" hidden="1" xr:uid="{00000000-0005-0000-0000-000068090000}"/>
    <cellStyle name="Avertissement 3" xfId="22322" hidden="1" xr:uid="{00000000-0005-0000-0000-000069090000}"/>
    <cellStyle name="Avertissement 3" xfId="22357" hidden="1" xr:uid="{00000000-0005-0000-0000-00006A090000}"/>
    <cellStyle name="Avertissement 3" xfId="22433" hidden="1" xr:uid="{00000000-0005-0000-0000-00006B090000}"/>
    <cellStyle name="Avertissement 3" xfId="22479" hidden="1" xr:uid="{00000000-0005-0000-0000-00006C090000}"/>
    <cellStyle name="Avertissement 3" xfId="22523" hidden="1" xr:uid="{00000000-0005-0000-0000-00006D090000}"/>
    <cellStyle name="Avertissement 3" xfId="22562" hidden="1" xr:uid="{00000000-0005-0000-0000-00006E090000}"/>
    <cellStyle name="Avertissement 3" xfId="22598" hidden="1" xr:uid="{00000000-0005-0000-0000-00006F090000}"/>
    <cellStyle name="Avertissement 3" xfId="22633" hidden="1" xr:uid="{00000000-0005-0000-0000-000070090000}"/>
    <cellStyle name="Avertissement 3" xfId="22686" hidden="1" xr:uid="{00000000-0005-0000-0000-000071090000}"/>
    <cellStyle name="Avertissement 3" xfId="21526" hidden="1" xr:uid="{00000000-0005-0000-0000-000072090000}"/>
    <cellStyle name="Avertissement 3" xfId="18704" hidden="1" xr:uid="{00000000-0005-0000-0000-000073090000}"/>
    <cellStyle name="Avertissement 3" xfId="21470" hidden="1" xr:uid="{00000000-0005-0000-0000-000074090000}"/>
    <cellStyle name="Avertissement 3" xfId="22774" hidden="1" xr:uid="{00000000-0005-0000-0000-000075090000}"/>
    <cellStyle name="Avertissement 3" xfId="22824" hidden="1" xr:uid="{00000000-0005-0000-0000-000076090000}"/>
    <cellStyle name="Avertissement 3" xfId="22874" hidden="1" xr:uid="{00000000-0005-0000-0000-000077090000}"/>
    <cellStyle name="Avertissement 3" xfId="22924" hidden="1" xr:uid="{00000000-0005-0000-0000-000078090000}"/>
    <cellStyle name="Avertissement 3" xfId="22972" hidden="1" xr:uid="{00000000-0005-0000-0000-000079090000}"/>
    <cellStyle name="Avertissement 3" xfId="23021" hidden="1" xr:uid="{00000000-0005-0000-0000-00007A090000}"/>
    <cellStyle name="Avertissement 3" xfId="23068" hidden="1" xr:uid="{00000000-0005-0000-0000-00007B090000}"/>
    <cellStyle name="Avertissement 3" xfId="23115" hidden="1" xr:uid="{00000000-0005-0000-0000-00007C090000}"/>
    <cellStyle name="Avertissement 3" xfId="23160" hidden="1" xr:uid="{00000000-0005-0000-0000-00007D090000}"/>
    <cellStyle name="Avertissement 3" xfId="23199" hidden="1" xr:uid="{00000000-0005-0000-0000-00007E090000}"/>
    <cellStyle name="Avertissement 3" xfId="23236" hidden="1" xr:uid="{00000000-0005-0000-0000-00007F090000}"/>
    <cellStyle name="Avertissement 3" xfId="23271" hidden="1" xr:uid="{00000000-0005-0000-0000-000080090000}"/>
    <cellStyle name="Avertissement 3" xfId="23364" hidden="1" xr:uid="{00000000-0005-0000-0000-000081090000}"/>
    <cellStyle name="Avertissement 3" xfId="23399" hidden="1" xr:uid="{00000000-0005-0000-0000-000082090000}"/>
    <cellStyle name="Avertissement 3" xfId="23477" hidden="1" xr:uid="{00000000-0005-0000-0000-000083090000}"/>
    <cellStyle name="Avertissement 3" xfId="23523" hidden="1" xr:uid="{00000000-0005-0000-0000-000084090000}"/>
    <cellStyle name="Avertissement 3" xfId="23567" hidden="1" xr:uid="{00000000-0005-0000-0000-000085090000}"/>
    <cellStyle name="Avertissement 3" xfId="23606" hidden="1" xr:uid="{00000000-0005-0000-0000-000086090000}"/>
    <cellStyle name="Avertissement 3" xfId="23642" hidden="1" xr:uid="{00000000-0005-0000-0000-000087090000}"/>
    <cellStyle name="Avertissement 3" xfId="23677" hidden="1" xr:uid="{00000000-0005-0000-0000-000088090000}"/>
    <cellStyle name="Avertissement 3" xfId="23728" hidden="1" xr:uid="{00000000-0005-0000-0000-000089090000}"/>
    <cellStyle name="Avertissement 3" xfId="23879" hidden="1" xr:uid="{00000000-0005-0000-0000-00008A090000}"/>
    <cellStyle name="Avertissement 3" xfId="23975" hidden="1" xr:uid="{00000000-0005-0000-0000-00008B090000}"/>
    <cellStyle name="Avertissement 3" xfId="24031" hidden="1" xr:uid="{00000000-0005-0000-0000-00008C090000}"/>
    <cellStyle name="Avertissement 3" xfId="24081" hidden="1" xr:uid="{00000000-0005-0000-0000-00008D090000}"/>
    <cellStyle name="Avertissement 3" xfId="24131" hidden="1" xr:uid="{00000000-0005-0000-0000-00008E090000}"/>
    <cellStyle name="Avertissement 3" xfId="24181" hidden="1" xr:uid="{00000000-0005-0000-0000-00008F090000}"/>
    <cellStyle name="Avertissement 3" xfId="24230" hidden="1" xr:uid="{00000000-0005-0000-0000-000090090000}"/>
    <cellStyle name="Avertissement 3" xfId="24279" hidden="1" xr:uid="{00000000-0005-0000-0000-000091090000}"/>
    <cellStyle name="Avertissement 3" xfId="24327" hidden="1" xr:uid="{00000000-0005-0000-0000-000092090000}"/>
    <cellStyle name="Avertissement 3" xfId="24374" hidden="1" xr:uid="{00000000-0005-0000-0000-000093090000}"/>
    <cellStyle name="Avertissement 3" xfId="24419" hidden="1" xr:uid="{00000000-0005-0000-0000-000094090000}"/>
    <cellStyle name="Avertissement 3" xfId="24458" hidden="1" xr:uid="{00000000-0005-0000-0000-000095090000}"/>
    <cellStyle name="Avertissement 3" xfId="24495" hidden="1" xr:uid="{00000000-0005-0000-0000-000096090000}"/>
    <cellStyle name="Avertissement 3" xfId="24530" hidden="1" xr:uid="{00000000-0005-0000-0000-000097090000}"/>
    <cellStyle name="Avertissement 3" xfId="24622" hidden="1" xr:uid="{00000000-0005-0000-0000-000098090000}"/>
    <cellStyle name="Avertissement 3" xfId="24657" hidden="1" xr:uid="{00000000-0005-0000-0000-000099090000}"/>
    <cellStyle name="Avertissement 3" xfId="24733" hidden="1" xr:uid="{00000000-0005-0000-0000-00009A090000}"/>
    <cellStyle name="Avertissement 3" xfId="24779" hidden="1" xr:uid="{00000000-0005-0000-0000-00009B090000}"/>
    <cellStyle name="Avertissement 3" xfId="24823" hidden="1" xr:uid="{00000000-0005-0000-0000-00009C090000}"/>
    <cellStyle name="Avertissement 3" xfId="24862" hidden="1" xr:uid="{00000000-0005-0000-0000-00009D090000}"/>
    <cellStyle name="Avertissement 3" xfId="24898" hidden="1" xr:uid="{00000000-0005-0000-0000-00009E090000}"/>
    <cellStyle name="Avertissement 3" xfId="24933" hidden="1" xr:uid="{00000000-0005-0000-0000-00009F090000}"/>
    <cellStyle name="Avertissement 3" xfId="24984" hidden="1" xr:uid="{00000000-0005-0000-0000-0000A0090000}"/>
    <cellStyle name="Avertissement 3" xfId="23827" hidden="1" xr:uid="{00000000-0005-0000-0000-0000A1090000}"/>
    <cellStyle name="Avertissement 3" xfId="21495" hidden="1" xr:uid="{00000000-0005-0000-0000-0000A2090000}"/>
    <cellStyle name="Avertissement 3" xfId="21465" hidden="1" xr:uid="{00000000-0005-0000-0000-0000A3090000}"/>
    <cellStyle name="Avertissement 3" xfId="25073" hidden="1" xr:uid="{00000000-0005-0000-0000-0000A4090000}"/>
    <cellStyle name="Avertissement 3" xfId="25123" hidden="1" xr:uid="{00000000-0005-0000-0000-0000A5090000}"/>
    <cellStyle name="Avertissement 3" xfId="25173" hidden="1" xr:uid="{00000000-0005-0000-0000-0000A6090000}"/>
    <cellStyle name="Avertissement 3" xfId="25223" hidden="1" xr:uid="{00000000-0005-0000-0000-0000A7090000}"/>
    <cellStyle name="Avertissement 3" xfId="25272" hidden="1" xr:uid="{00000000-0005-0000-0000-0000A8090000}"/>
    <cellStyle name="Avertissement 3" xfId="25321" hidden="1" xr:uid="{00000000-0005-0000-0000-0000A9090000}"/>
    <cellStyle name="Avertissement 3" xfId="25369" hidden="1" xr:uid="{00000000-0005-0000-0000-0000AA090000}"/>
    <cellStyle name="Avertissement 3" xfId="25415" hidden="1" xr:uid="{00000000-0005-0000-0000-0000AB090000}"/>
    <cellStyle name="Avertissement 3" xfId="25459" hidden="1" xr:uid="{00000000-0005-0000-0000-0000AC090000}"/>
    <cellStyle name="Avertissement 3" xfId="25497" hidden="1" xr:uid="{00000000-0005-0000-0000-0000AD090000}"/>
    <cellStyle name="Avertissement 3" xfId="25534" hidden="1" xr:uid="{00000000-0005-0000-0000-0000AE090000}"/>
    <cellStyle name="Avertissement 3" xfId="25569" hidden="1" xr:uid="{00000000-0005-0000-0000-0000AF090000}"/>
    <cellStyle name="Avertissement 3" xfId="25660" hidden="1" xr:uid="{00000000-0005-0000-0000-0000B0090000}"/>
    <cellStyle name="Avertissement 3" xfId="25695" hidden="1" xr:uid="{00000000-0005-0000-0000-0000B1090000}"/>
    <cellStyle name="Avertissement 3" xfId="25772" hidden="1" xr:uid="{00000000-0005-0000-0000-0000B2090000}"/>
    <cellStyle name="Avertissement 3" xfId="25818" hidden="1" xr:uid="{00000000-0005-0000-0000-0000B3090000}"/>
    <cellStyle name="Avertissement 3" xfId="25862" hidden="1" xr:uid="{00000000-0005-0000-0000-0000B4090000}"/>
    <cellStyle name="Avertissement 3" xfId="25901" hidden="1" xr:uid="{00000000-0005-0000-0000-0000B5090000}"/>
    <cellStyle name="Avertissement 3" xfId="25937" hidden="1" xr:uid="{00000000-0005-0000-0000-0000B6090000}"/>
    <cellStyle name="Avertissement 3" xfId="25972" hidden="1" xr:uid="{00000000-0005-0000-0000-0000B7090000}"/>
    <cellStyle name="Avertissement 3" xfId="26022" hidden="1" xr:uid="{00000000-0005-0000-0000-0000B8090000}"/>
    <cellStyle name="Avertissement 3" xfId="26144" hidden="1" xr:uid="{00000000-0005-0000-0000-0000B9090000}"/>
    <cellStyle name="Avertissement 3" xfId="26240" hidden="1" xr:uid="{00000000-0005-0000-0000-0000BA090000}"/>
    <cellStyle name="Avertissement 3" xfId="26296" hidden="1" xr:uid="{00000000-0005-0000-0000-0000BB090000}"/>
    <cellStyle name="Avertissement 3" xfId="26346" hidden="1" xr:uid="{00000000-0005-0000-0000-0000BC090000}"/>
    <cellStyle name="Avertissement 3" xfId="26396" hidden="1" xr:uid="{00000000-0005-0000-0000-0000BD090000}"/>
    <cellStyle name="Avertissement 3" xfId="26446" hidden="1" xr:uid="{00000000-0005-0000-0000-0000BE090000}"/>
    <cellStyle name="Avertissement 3" xfId="26495" hidden="1" xr:uid="{00000000-0005-0000-0000-0000BF090000}"/>
    <cellStyle name="Avertissement 3" xfId="26544" hidden="1" xr:uid="{00000000-0005-0000-0000-0000C0090000}"/>
    <cellStyle name="Avertissement 3" xfId="26592" hidden="1" xr:uid="{00000000-0005-0000-0000-0000C1090000}"/>
    <cellStyle name="Avertissement 3" xfId="26639" hidden="1" xr:uid="{00000000-0005-0000-0000-0000C2090000}"/>
    <cellStyle name="Avertissement 3" xfId="26684" hidden="1" xr:uid="{00000000-0005-0000-0000-0000C3090000}"/>
    <cellStyle name="Avertissement 3" xfId="26723" hidden="1" xr:uid="{00000000-0005-0000-0000-0000C4090000}"/>
    <cellStyle name="Avertissement 3" xfId="26760" hidden="1" xr:uid="{00000000-0005-0000-0000-0000C5090000}"/>
    <cellStyle name="Avertissement 3" xfId="26795" hidden="1" xr:uid="{00000000-0005-0000-0000-0000C6090000}"/>
    <cellStyle name="Avertissement 3" xfId="26886" hidden="1" xr:uid="{00000000-0005-0000-0000-0000C7090000}"/>
    <cellStyle name="Avertissement 3" xfId="26921" hidden="1" xr:uid="{00000000-0005-0000-0000-0000C8090000}"/>
    <cellStyle name="Avertissement 3" xfId="26996" hidden="1" xr:uid="{00000000-0005-0000-0000-0000C9090000}"/>
    <cellStyle name="Avertissement 3" xfId="27042" hidden="1" xr:uid="{00000000-0005-0000-0000-0000CA090000}"/>
    <cellStyle name="Avertissement 3" xfId="27086" hidden="1" xr:uid="{00000000-0005-0000-0000-0000CB090000}"/>
    <cellStyle name="Avertissement 3" xfId="27125" hidden="1" xr:uid="{00000000-0005-0000-0000-0000CC090000}"/>
    <cellStyle name="Avertissement 3" xfId="27161" hidden="1" xr:uid="{00000000-0005-0000-0000-0000CD090000}"/>
    <cellStyle name="Avertissement 3" xfId="27196" hidden="1" xr:uid="{00000000-0005-0000-0000-0000CE090000}"/>
    <cellStyle name="Avertissement 3" xfId="27246" hidden="1" xr:uid="{00000000-0005-0000-0000-0000CF090000}"/>
    <cellStyle name="Avertissement 3" xfId="26093" hidden="1" xr:uid="{00000000-0005-0000-0000-0000D0090000}"/>
    <cellStyle name="Avertissement 3" xfId="23795" hidden="1" xr:uid="{00000000-0005-0000-0000-0000D1090000}"/>
    <cellStyle name="Avertissement 3" xfId="26059" hidden="1" xr:uid="{00000000-0005-0000-0000-0000D2090000}"/>
    <cellStyle name="Avertissement 3" xfId="27308" hidden="1" xr:uid="{00000000-0005-0000-0000-0000D3090000}"/>
    <cellStyle name="Avertissement 3" xfId="27357" hidden="1" xr:uid="{00000000-0005-0000-0000-0000D4090000}"/>
    <cellStyle name="Avertissement 3" xfId="27406" hidden="1" xr:uid="{00000000-0005-0000-0000-0000D5090000}"/>
    <cellStyle name="Avertissement 3" xfId="27455" hidden="1" xr:uid="{00000000-0005-0000-0000-0000D6090000}"/>
    <cellStyle name="Avertissement 3" xfId="27503" hidden="1" xr:uid="{00000000-0005-0000-0000-0000D7090000}"/>
    <cellStyle name="Avertissement 3" xfId="27551" hidden="1" xr:uid="{00000000-0005-0000-0000-0000D8090000}"/>
    <cellStyle name="Avertissement 3" xfId="27598" hidden="1" xr:uid="{00000000-0005-0000-0000-0000D9090000}"/>
    <cellStyle name="Avertissement 3" xfId="27645" hidden="1" xr:uid="{00000000-0005-0000-0000-0000DA090000}"/>
    <cellStyle name="Avertissement 3" xfId="27690" hidden="1" xr:uid="{00000000-0005-0000-0000-0000DB090000}"/>
    <cellStyle name="Avertissement 3" xfId="27729" hidden="1" xr:uid="{00000000-0005-0000-0000-0000DC090000}"/>
    <cellStyle name="Avertissement 3" xfId="27766" hidden="1" xr:uid="{00000000-0005-0000-0000-0000DD090000}"/>
    <cellStyle name="Avertissement 3" xfId="27801" hidden="1" xr:uid="{00000000-0005-0000-0000-0000DE090000}"/>
    <cellStyle name="Avertissement 3" xfId="27891" hidden="1" xr:uid="{00000000-0005-0000-0000-0000DF090000}"/>
    <cellStyle name="Avertissement 3" xfId="27926" hidden="1" xr:uid="{00000000-0005-0000-0000-0000E0090000}"/>
    <cellStyle name="Avertissement 3" xfId="28001" hidden="1" xr:uid="{00000000-0005-0000-0000-0000E1090000}"/>
    <cellStyle name="Avertissement 3" xfId="28047" hidden="1" xr:uid="{00000000-0005-0000-0000-0000E2090000}"/>
    <cellStyle name="Avertissement 3" xfId="28091" hidden="1" xr:uid="{00000000-0005-0000-0000-0000E3090000}"/>
    <cellStyle name="Avertissement 3" xfId="28130" hidden="1" xr:uid="{00000000-0005-0000-0000-0000E4090000}"/>
    <cellStyle name="Avertissement 3" xfId="28166" hidden="1" xr:uid="{00000000-0005-0000-0000-0000E5090000}"/>
    <cellStyle name="Avertissement 3" xfId="28201" hidden="1" xr:uid="{00000000-0005-0000-0000-0000E6090000}"/>
    <cellStyle name="Avertissement 3" xfId="28251" hidden="1" xr:uid="{00000000-0005-0000-0000-0000E7090000}"/>
    <cellStyle name="Avertissement 3" xfId="28351" hidden="1" xr:uid="{00000000-0005-0000-0000-0000E8090000}"/>
    <cellStyle name="Avertissement 3" xfId="28446" hidden="1" xr:uid="{00000000-0005-0000-0000-0000E9090000}"/>
    <cellStyle name="Avertissement 3" xfId="28502" hidden="1" xr:uid="{00000000-0005-0000-0000-0000EA090000}"/>
    <cellStyle name="Avertissement 3" xfId="28552" hidden="1" xr:uid="{00000000-0005-0000-0000-0000EB090000}"/>
    <cellStyle name="Avertissement 3" xfId="28602" hidden="1" xr:uid="{00000000-0005-0000-0000-0000EC090000}"/>
    <cellStyle name="Avertissement 3" xfId="28652" hidden="1" xr:uid="{00000000-0005-0000-0000-0000ED090000}"/>
    <cellStyle name="Avertissement 3" xfId="28701" hidden="1" xr:uid="{00000000-0005-0000-0000-0000EE090000}"/>
    <cellStyle name="Avertissement 3" xfId="28750" hidden="1" xr:uid="{00000000-0005-0000-0000-0000EF090000}"/>
    <cellStyle name="Avertissement 3" xfId="28798" hidden="1" xr:uid="{00000000-0005-0000-0000-0000F0090000}"/>
    <cellStyle name="Avertissement 3" xfId="28845" hidden="1" xr:uid="{00000000-0005-0000-0000-0000F1090000}"/>
    <cellStyle name="Avertissement 3" xfId="28890" hidden="1" xr:uid="{00000000-0005-0000-0000-0000F2090000}"/>
    <cellStyle name="Avertissement 3" xfId="28929" hidden="1" xr:uid="{00000000-0005-0000-0000-0000F3090000}"/>
    <cellStyle name="Avertissement 3" xfId="28966" hidden="1" xr:uid="{00000000-0005-0000-0000-0000F4090000}"/>
    <cellStyle name="Avertissement 3" xfId="29001" hidden="1" xr:uid="{00000000-0005-0000-0000-0000F5090000}"/>
    <cellStyle name="Avertissement 3" xfId="29091" hidden="1" xr:uid="{00000000-0005-0000-0000-0000F6090000}"/>
    <cellStyle name="Avertissement 3" xfId="29126" hidden="1" xr:uid="{00000000-0005-0000-0000-0000F7090000}"/>
    <cellStyle name="Avertissement 3" xfId="29201" hidden="1" xr:uid="{00000000-0005-0000-0000-0000F8090000}"/>
    <cellStyle name="Avertissement 3" xfId="29247" hidden="1" xr:uid="{00000000-0005-0000-0000-0000F9090000}"/>
    <cellStyle name="Avertissement 3" xfId="29291" hidden="1" xr:uid="{00000000-0005-0000-0000-0000FA090000}"/>
    <cellStyle name="Avertissement 3" xfId="29330" hidden="1" xr:uid="{00000000-0005-0000-0000-0000FB090000}"/>
    <cellStyle name="Avertissement 3" xfId="29366" hidden="1" xr:uid="{00000000-0005-0000-0000-0000FC090000}"/>
    <cellStyle name="Avertissement 3" xfId="29401" hidden="1" xr:uid="{00000000-0005-0000-0000-0000FD090000}"/>
    <cellStyle name="Avertissement 3" xfId="29451" hidden="1" xr:uid="{00000000-0005-0000-0000-0000FE090000}"/>
    <cellStyle name="Avertissement 3" xfId="28301" hidden="1" xr:uid="{00000000-0005-0000-0000-0000FF090000}"/>
    <cellStyle name="Avertissement 3" xfId="29504" hidden="1" xr:uid="{00000000-0005-0000-0000-0000000A0000}"/>
    <cellStyle name="Avertissement 3" xfId="29588" hidden="1" xr:uid="{00000000-0005-0000-0000-0000010A0000}"/>
    <cellStyle name="Avertissement 3" xfId="29644" hidden="1" xr:uid="{00000000-0005-0000-0000-0000020A0000}"/>
    <cellStyle name="Avertissement 3" xfId="29693" hidden="1" xr:uid="{00000000-0005-0000-0000-0000030A0000}"/>
    <cellStyle name="Avertissement 3" xfId="29742" hidden="1" xr:uid="{00000000-0005-0000-0000-0000040A0000}"/>
    <cellStyle name="Avertissement 3" xfId="29791" hidden="1" xr:uid="{00000000-0005-0000-0000-0000050A0000}"/>
    <cellStyle name="Avertissement 3" xfId="29839" hidden="1" xr:uid="{00000000-0005-0000-0000-0000060A0000}"/>
    <cellStyle name="Avertissement 3" xfId="29887" hidden="1" xr:uid="{00000000-0005-0000-0000-0000070A0000}"/>
    <cellStyle name="Avertissement 3" xfId="29934" hidden="1" xr:uid="{00000000-0005-0000-0000-0000080A0000}"/>
    <cellStyle name="Avertissement 3" xfId="29980" hidden="1" xr:uid="{00000000-0005-0000-0000-0000090A0000}"/>
    <cellStyle name="Avertissement 3" xfId="30024" hidden="1" xr:uid="{00000000-0005-0000-0000-00000A0A0000}"/>
    <cellStyle name="Avertissement 3" xfId="30062" hidden="1" xr:uid="{00000000-0005-0000-0000-00000B0A0000}"/>
    <cellStyle name="Avertissement 3" xfId="30099" hidden="1" xr:uid="{00000000-0005-0000-0000-00000C0A0000}"/>
    <cellStyle name="Avertissement 3" xfId="30134" hidden="1" xr:uid="{00000000-0005-0000-0000-00000D0A0000}"/>
    <cellStyle name="Avertissement 3" xfId="30223" hidden="1" xr:uid="{00000000-0005-0000-0000-00000E0A0000}"/>
    <cellStyle name="Avertissement 3" xfId="30258" hidden="1" xr:uid="{00000000-0005-0000-0000-00000F0A0000}"/>
    <cellStyle name="Avertissement 3" xfId="30333" hidden="1" xr:uid="{00000000-0005-0000-0000-0000100A0000}"/>
    <cellStyle name="Avertissement 3" xfId="30379" hidden="1" xr:uid="{00000000-0005-0000-0000-0000110A0000}"/>
    <cellStyle name="Avertissement 3" xfId="30423" hidden="1" xr:uid="{00000000-0005-0000-0000-0000120A0000}"/>
    <cellStyle name="Avertissement 3" xfId="30462" hidden="1" xr:uid="{00000000-0005-0000-0000-0000130A0000}"/>
    <cellStyle name="Avertissement 3" xfId="30498" hidden="1" xr:uid="{00000000-0005-0000-0000-0000140A0000}"/>
    <cellStyle name="Avertissement 3" xfId="30533" hidden="1" xr:uid="{00000000-0005-0000-0000-0000150A0000}"/>
    <cellStyle name="Avertissement 3" xfId="30583" hidden="1" xr:uid="{00000000-0005-0000-0000-0000160A0000}"/>
    <cellStyle name="Avertissement 3" xfId="30683" hidden="1" xr:uid="{00000000-0005-0000-0000-0000170A0000}"/>
    <cellStyle name="Avertissement 3" xfId="30778" hidden="1" xr:uid="{00000000-0005-0000-0000-0000180A0000}"/>
    <cellStyle name="Avertissement 3" xfId="30834" hidden="1" xr:uid="{00000000-0005-0000-0000-0000190A0000}"/>
    <cellStyle name="Avertissement 3" xfId="30884" hidden="1" xr:uid="{00000000-0005-0000-0000-00001A0A0000}"/>
    <cellStyle name="Avertissement 3" xfId="30934" hidden="1" xr:uid="{00000000-0005-0000-0000-00001B0A0000}"/>
    <cellStyle name="Avertissement 3" xfId="30984" hidden="1" xr:uid="{00000000-0005-0000-0000-00001C0A0000}"/>
    <cellStyle name="Avertissement 3" xfId="31033" hidden="1" xr:uid="{00000000-0005-0000-0000-00001D0A0000}"/>
    <cellStyle name="Avertissement 3" xfId="31082" hidden="1" xr:uid="{00000000-0005-0000-0000-00001E0A0000}"/>
    <cellStyle name="Avertissement 3" xfId="31130" hidden="1" xr:uid="{00000000-0005-0000-0000-00001F0A0000}"/>
    <cellStyle name="Avertissement 3" xfId="31177" hidden="1" xr:uid="{00000000-0005-0000-0000-0000200A0000}"/>
    <cellStyle name="Avertissement 3" xfId="31222" hidden="1" xr:uid="{00000000-0005-0000-0000-0000210A0000}"/>
    <cellStyle name="Avertissement 3" xfId="31261" hidden="1" xr:uid="{00000000-0005-0000-0000-0000220A0000}"/>
    <cellStyle name="Avertissement 3" xfId="31298" hidden="1" xr:uid="{00000000-0005-0000-0000-0000230A0000}"/>
    <cellStyle name="Avertissement 3" xfId="31333" hidden="1" xr:uid="{00000000-0005-0000-0000-0000240A0000}"/>
    <cellStyle name="Avertissement 3" xfId="31423" hidden="1" xr:uid="{00000000-0005-0000-0000-0000250A0000}"/>
    <cellStyle name="Avertissement 3" xfId="31458" hidden="1" xr:uid="{00000000-0005-0000-0000-0000260A0000}"/>
    <cellStyle name="Avertissement 3" xfId="31533" hidden="1" xr:uid="{00000000-0005-0000-0000-0000270A0000}"/>
    <cellStyle name="Avertissement 3" xfId="31579" hidden="1" xr:uid="{00000000-0005-0000-0000-0000280A0000}"/>
    <cellStyle name="Avertissement 3" xfId="31623" hidden="1" xr:uid="{00000000-0005-0000-0000-0000290A0000}"/>
    <cellStyle name="Avertissement 3" xfId="31662" hidden="1" xr:uid="{00000000-0005-0000-0000-00002A0A0000}"/>
    <cellStyle name="Avertissement 3" xfId="31698" hidden="1" xr:uid="{00000000-0005-0000-0000-00002B0A0000}"/>
    <cellStyle name="Avertissement 3" xfId="31733" hidden="1" xr:uid="{00000000-0005-0000-0000-00002C0A0000}"/>
    <cellStyle name="Avertissement 3" xfId="31783" hidden="1" xr:uid="{00000000-0005-0000-0000-00002D0A0000}"/>
    <cellStyle name="Avertissement 3" xfId="30633" xr:uid="{00000000-0005-0000-0000-00002E0A0000}"/>
    <cellStyle name="Avertissement 4" xfId="135" hidden="1" xr:uid="{00000000-0005-0000-0000-00002F0A0000}"/>
    <cellStyle name="Avertissement 4" xfId="241" hidden="1" xr:uid="{00000000-0005-0000-0000-0000300A0000}"/>
    <cellStyle name="Avertissement 4" xfId="317" hidden="1" xr:uid="{00000000-0005-0000-0000-0000310A0000}"/>
    <cellStyle name="Avertissement 4" xfId="367" hidden="1" xr:uid="{00000000-0005-0000-0000-0000320A0000}"/>
    <cellStyle name="Avertissement 4" xfId="417" hidden="1" xr:uid="{00000000-0005-0000-0000-0000330A0000}"/>
    <cellStyle name="Avertissement 4" xfId="467" hidden="1" xr:uid="{00000000-0005-0000-0000-0000340A0000}"/>
    <cellStyle name="Avertissement 4" xfId="516" hidden="1" xr:uid="{00000000-0005-0000-0000-0000350A0000}"/>
    <cellStyle name="Avertissement 4" xfId="565" hidden="1" xr:uid="{00000000-0005-0000-0000-0000360A0000}"/>
    <cellStyle name="Avertissement 4" xfId="612" hidden="1" xr:uid="{00000000-0005-0000-0000-0000370A0000}"/>
    <cellStyle name="Avertissement 4" xfId="659" hidden="1" xr:uid="{00000000-0005-0000-0000-0000380A0000}"/>
    <cellStyle name="Avertissement 4" xfId="704" hidden="1" xr:uid="{00000000-0005-0000-0000-0000390A0000}"/>
    <cellStyle name="Avertissement 4" xfId="743" hidden="1" xr:uid="{00000000-0005-0000-0000-00003A0A0000}"/>
    <cellStyle name="Avertissement 4" xfId="780" hidden="1" xr:uid="{00000000-0005-0000-0000-00003B0A0000}"/>
    <cellStyle name="Avertissement 4" xfId="814" hidden="1" xr:uid="{00000000-0005-0000-0000-00003C0A0000}"/>
    <cellStyle name="Avertissement 4" xfId="893" hidden="1" xr:uid="{00000000-0005-0000-0000-00003D0A0000}"/>
    <cellStyle name="Avertissement 4" xfId="958" hidden="1" xr:uid="{00000000-0005-0000-0000-00003E0A0000}"/>
    <cellStyle name="Avertissement 4" xfId="1023" hidden="1" xr:uid="{00000000-0005-0000-0000-00003F0A0000}"/>
    <cellStyle name="Avertissement 4" xfId="1069" hidden="1" xr:uid="{00000000-0005-0000-0000-0000400A0000}"/>
    <cellStyle name="Avertissement 4" xfId="1113" hidden="1" xr:uid="{00000000-0005-0000-0000-0000410A0000}"/>
    <cellStyle name="Avertissement 4" xfId="1152" hidden="1" xr:uid="{00000000-0005-0000-0000-0000420A0000}"/>
    <cellStyle name="Avertissement 4" xfId="1188" hidden="1" xr:uid="{00000000-0005-0000-0000-0000430A0000}"/>
    <cellStyle name="Avertissement 4" xfId="1223" hidden="1" xr:uid="{00000000-0005-0000-0000-0000440A0000}"/>
    <cellStyle name="Avertissement 4" xfId="1264" hidden="1" xr:uid="{00000000-0005-0000-0000-0000450A0000}"/>
    <cellStyle name="Avertissement 4" xfId="1511" hidden="1" xr:uid="{00000000-0005-0000-0000-0000460A0000}"/>
    <cellStyle name="Avertissement 4" xfId="1617" hidden="1" xr:uid="{00000000-0005-0000-0000-0000470A0000}"/>
    <cellStyle name="Avertissement 4" xfId="1693" hidden="1" xr:uid="{00000000-0005-0000-0000-0000480A0000}"/>
    <cellStyle name="Avertissement 4" xfId="1743" hidden="1" xr:uid="{00000000-0005-0000-0000-0000490A0000}"/>
    <cellStyle name="Avertissement 4" xfId="1793" hidden="1" xr:uid="{00000000-0005-0000-0000-00004A0A0000}"/>
    <cellStyle name="Avertissement 4" xfId="1843" hidden="1" xr:uid="{00000000-0005-0000-0000-00004B0A0000}"/>
    <cellStyle name="Avertissement 4" xfId="1892" hidden="1" xr:uid="{00000000-0005-0000-0000-00004C0A0000}"/>
    <cellStyle name="Avertissement 4" xfId="1941" hidden="1" xr:uid="{00000000-0005-0000-0000-00004D0A0000}"/>
    <cellStyle name="Avertissement 4" xfId="1988" hidden="1" xr:uid="{00000000-0005-0000-0000-00004E0A0000}"/>
    <cellStyle name="Avertissement 4" xfId="2035" hidden="1" xr:uid="{00000000-0005-0000-0000-00004F0A0000}"/>
    <cellStyle name="Avertissement 4" xfId="2080" hidden="1" xr:uid="{00000000-0005-0000-0000-0000500A0000}"/>
    <cellStyle name="Avertissement 4" xfId="2119" hidden="1" xr:uid="{00000000-0005-0000-0000-0000510A0000}"/>
    <cellStyle name="Avertissement 4" xfId="2156" hidden="1" xr:uid="{00000000-0005-0000-0000-0000520A0000}"/>
    <cellStyle name="Avertissement 4" xfId="2190" hidden="1" xr:uid="{00000000-0005-0000-0000-0000530A0000}"/>
    <cellStyle name="Avertissement 4" xfId="2269" hidden="1" xr:uid="{00000000-0005-0000-0000-0000540A0000}"/>
    <cellStyle name="Avertissement 4" xfId="2334" hidden="1" xr:uid="{00000000-0005-0000-0000-0000550A0000}"/>
    <cellStyle name="Avertissement 4" xfId="2399" hidden="1" xr:uid="{00000000-0005-0000-0000-0000560A0000}"/>
    <cellStyle name="Avertissement 4" xfId="2445" hidden="1" xr:uid="{00000000-0005-0000-0000-0000570A0000}"/>
    <cellStyle name="Avertissement 4" xfId="2489" hidden="1" xr:uid="{00000000-0005-0000-0000-0000580A0000}"/>
    <cellStyle name="Avertissement 4" xfId="2528" hidden="1" xr:uid="{00000000-0005-0000-0000-0000590A0000}"/>
    <cellStyle name="Avertissement 4" xfId="2564" hidden="1" xr:uid="{00000000-0005-0000-0000-00005A0A0000}"/>
    <cellStyle name="Avertissement 4" xfId="2599" hidden="1" xr:uid="{00000000-0005-0000-0000-00005B0A0000}"/>
    <cellStyle name="Avertissement 4" xfId="2639" hidden="1" xr:uid="{00000000-0005-0000-0000-00005C0A0000}"/>
    <cellStyle name="Avertissement 4" xfId="1438" hidden="1" xr:uid="{00000000-0005-0000-0000-00005D0A0000}"/>
    <cellStyle name="Avertissement 4" xfId="2231" hidden="1" xr:uid="{00000000-0005-0000-0000-00005E0A0000}"/>
    <cellStyle name="Avertissement 4" xfId="2812" hidden="1" xr:uid="{00000000-0005-0000-0000-00005F0A0000}"/>
    <cellStyle name="Avertissement 4" xfId="2888" hidden="1" xr:uid="{00000000-0005-0000-0000-0000600A0000}"/>
    <cellStyle name="Avertissement 4" xfId="2937" hidden="1" xr:uid="{00000000-0005-0000-0000-0000610A0000}"/>
    <cellStyle name="Avertissement 4" xfId="2987" hidden="1" xr:uid="{00000000-0005-0000-0000-0000620A0000}"/>
    <cellStyle name="Avertissement 4" xfId="3037" hidden="1" xr:uid="{00000000-0005-0000-0000-0000630A0000}"/>
    <cellStyle name="Avertissement 4" xfId="3086" hidden="1" xr:uid="{00000000-0005-0000-0000-0000640A0000}"/>
    <cellStyle name="Avertissement 4" xfId="3135" hidden="1" xr:uid="{00000000-0005-0000-0000-0000650A0000}"/>
    <cellStyle name="Avertissement 4" xfId="3182" hidden="1" xr:uid="{00000000-0005-0000-0000-0000660A0000}"/>
    <cellStyle name="Avertissement 4" xfId="3229" hidden="1" xr:uid="{00000000-0005-0000-0000-0000670A0000}"/>
    <cellStyle name="Avertissement 4" xfId="3274" hidden="1" xr:uid="{00000000-0005-0000-0000-0000680A0000}"/>
    <cellStyle name="Avertissement 4" xfId="3313" hidden="1" xr:uid="{00000000-0005-0000-0000-0000690A0000}"/>
    <cellStyle name="Avertissement 4" xfId="3350" hidden="1" xr:uid="{00000000-0005-0000-0000-00006A0A0000}"/>
    <cellStyle name="Avertissement 4" xfId="3384" hidden="1" xr:uid="{00000000-0005-0000-0000-00006B0A0000}"/>
    <cellStyle name="Avertissement 4" xfId="3462" hidden="1" xr:uid="{00000000-0005-0000-0000-00006C0A0000}"/>
    <cellStyle name="Avertissement 4" xfId="3527" hidden="1" xr:uid="{00000000-0005-0000-0000-00006D0A0000}"/>
    <cellStyle name="Avertissement 4" xfId="3591" hidden="1" xr:uid="{00000000-0005-0000-0000-00006E0A0000}"/>
    <cellStyle name="Avertissement 4" xfId="3637" hidden="1" xr:uid="{00000000-0005-0000-0000-00006F0A0000}"/>
    <cellStyle name="Avertissement 4" xfId="3681" hidden="1" xr:uid="{00000000-0005-0000-0000-0000700A0000}"/>
    <cellStyle name="Avertissement 4" xfId="3720" hidden="1" xr:uid="{00000000-0005-0000-0000-0000710A0000}"/>
    <cellStyle name="Avertissement 4" xfId="3756" hidden="1" xr:uid="{00000000-0005-0000-0000-0000720A0000}"/>
    <cellStyle name="Avertissement 4" xfId="3791" hidden="1" xr:uid="{00000000-0005-0000-0000-0000730A0000}"/>
    <cellStyle name="Avertissement 4" xfId="3830" hidden="1" xr:uid="{00000000-0005-0000-0000-0000740A0000}"/>
    <cellStyle name="Avertissement 4" xfId="3879" hidden="1" xr:uid="{00000000-0005-0000-0000-0000750A0000}"/>
    <cellStyle name="Avertissement 4" xfId="2615" hidden="1" xr:uid="{00000000-0005-0000-0000-0000760A0000}"/>
    <cellStyle name="Avertissement 4" xfId="3998" hidden="1" xr:uid="{00000000-0005-0000-0000-0000770A0000}"/>
    <cellStyle name="Avertissement 4" xfId="4048" hidden="1" xr:uid="{00000000-0005-0000-0000-0000780A0000}"/>
    <cellStyle name="Avertissement 4" xfId="4098" hidden="1" xr:uid="{00000000-0005-0000-0000-0000790A0000}"/>
    <cellStyle name="Avertissement 4" xfId="4148" hidden="1" xr:uid="{00000000-0005-0000-0000-00007A0A0000}"/>
    <cellStyle name="Avertissement 4" xfId="4197" hidden="1" xr:uid="{00000000-0005-0000-0000-00007B0A0000}"/>
    <cellStyle name="Avertissement 4" xfId="4246" hidden="1" xr:uid="{00000000-0005-0000-0000-00007C0A0000}"/>
    <cellStyle name="Avertissement 4" xfId="4293" hidden="1" xr:uid="{00000000-0005-0000-0000-00007D0A0000}"/>
    <cellStyle name="Avertissement 4" xfId="4340" hidden="1" xr:uid="{00000000-0005-0000-0000-00007E0A0000}"/>
    <cellStyle name="Avertissement 4" xfId="4385" hidden="1" xr:uid="{00000000-0005-0000-0000-00007F0A0000}"/>
    <cellStyle name="Avertissement 4" xfId="4424" hidden="1" xr:uid="{00000000-0005-0000-0000-0000800A0000}"/>
    <cellStyle name="Avertissement 4" xfId="4461" hidden="1" xr:uid="{00000000-0005-0000-0000-0000810A0000}"/>
    <cellStyle name="Avertissement 4" xfId="4495" hidden="1" xr:uid="{00000000-0005-0000-0000-0000820A0000}"/>
    <cellStyle name="Avertissement 4" xfId="4568" hidden="1" xr:uid="{00000000-0005-0000-0000-0000830A0000}"/>
    <cellStyle name="Avertissement 4" xfId="4632" hidden="1" xr:uid="{00000000-0005-0000-0000-0000840A0000}"/>
    <cellStyle name="Avertissement 4" xfId="4695" hidden="1" xr:uid="{00000000-0005-0000-0000-0000850A0000}"/>
    <cellStyle name="Avertissement 4" xfId="4741" hidden="1" xr:uid="{00000000-0005-0000-0000-0000860A0000}"/>
    <cellStyle name="Avertissement 4" xfId="4785" hidden="1" xr:uid="{00000000-0005-0000-0000-0000870A0000}"/>
    <cellStyle name="Avertissement 4" xfId="4824" hidden="1" xr:uid="{00000000-0005-0000-0000-0000880A0000}"/>
    <cellStyle name="Avertissement 4" xfId="4860" hidden="1" xr:uid="{00000000-0005-0000-0000-0000890A0000}"/>
    <cellStyle name="Avertissement 4" xfId="4895" hidden="1" xr:uid="{00000000-0005-0000-0000-00008A0A0000}"/>
    <cellStyle name="Avertissement 4" xfId="4930" hidden="1" xr:uid="{00000000-0005-0000-0000-00008B0A0000}"/>
    <cellStyle name="Avertissement 4" xfId="1401" hidden="1" xr:uid="{00000000-0005-0000-0000-00008C0A0000}"/>
    <cellStyle name="Avertissement 4" xfId="4967" hidden="1" xr:uid="{00000000-0005-0000-0000-00008D0A0000}"/>
    <cellStyle name="Avertissement 4" xfId="5023" hidden="1" xr:uid="{00000000-0005-0000-0000-00008E0A0000}"/>
    <cellStyle name="Avertissement 4" xfId="5098" hidden="1" xr:uid="{00000000-0005-0000-0000-00008F0A0000}"/>
    <cellStyle name="Avertissement 4" xfId="5147" hidden="1" xr:uid="{00000000-0005-0000-0000-0000900A0000}"/>
    <cellStyle name="Avertissement 4" xfId="5197" hidden="1" xr:uid="{00000000-0005-0000-0000-0000910A0000}"/>
    <cellStyle name="Avertissement 4" xfId="5247" hidden="1" xr:uid="{00000000-0005-0000-0000-0000920A0000}"/>
    <cellStyle name="Avertissement 4" xfId="5296" hidden="1" xr:uid="{00000000-0005-0000-0000-0000930A0000}"/>
    <cellStyle name="Avertissement 4" xfId="5345" hidden="1" xr:uid="{00000000-0005-0000-0000-0000940A0000}"/>
    <cellStyle name="Avertissement 4" xfId="5392" hidden="1" xr:uid="{00000000-0005-0000-0000-0000950A0000}"/>
    <cellStyle name="Avertissement 4" xfId="5439" hidden="1" xr:uid="{00000000-0005-0000-0000-0000960A0000}"/>
    <cellStyle name="Avertissement 4" xfId="5484" hidden="1" xr:uid="{00000000-0005-0000-0000-0000970A0000}"/>
    <cellStyle name="Avertissement 4" xfId="5523" hidden="1" xr:uid="{00000000-0005-0000-0000-0000980A0000}"/>
    <cellStyle name="Avertissement 4" xfId="5560" hidden="1" xr:uid="{00000000-0005-0000-0000-0000990A0000}"/>
    <cellStyle name="Avertissement 4" xfId="5594" hidden="1" xr:uid="{00000000-0005-0000-0000-00009A0A0000}"/>
    <cellStyle name="Avertissement 4" xfId="5667" hidden="1" xr:uid="{00000000-0005-0000-0000-00009B0A0000}"/>
    <cellStyle name="Avertissement 4" xfId="5730" hidden="1" xr:uid="{00000000-0005-0000-0000-00009C0A0000}"/>
    <cellStyle name="Avertissement 4" xfId="5792" hidden="1" xr:uid="{00000000-0005-0000-0000-00009D0A0000}"/>
    <cellStyle name="Avertissement 4" xfId="5838" hidden="1" xr:uid="{00000000-0005-0000-0000-00009E0A0000}"/>
    <cellStyle name="Avertissement 4" xfId="5882" hidden="1" xr:uid="{00000000-0005-0000-0000-00009F0A0000}"/>
    <cellStyle name="Avertissement 4" xfId="5921" hidden="1" xr:uid="{00000000-0005-0000-0000-0000A00A0000}"/>
    <cellStyle name="Avertissement 4" xfId="5957" hidden="1" xr:uid="{00000000-0005-0000-0000-0000A10A0000}"/>
    <cellStyle name="Avertissement 4" xfId="5992" hidden="1" xr:uid="{00000000-0005-0000-0000-0000A20A0000}"/>
    <cellStyle name="Avertissement 4" xfId="6027" hidden="1" xr:uid="{00000000-0005-0000-0000-0000A30A0000}"/>
    <cellStyle name="Avertissement 4" xfId="6194" hidden="1" xr:uid="{00000000-0005-0000-0000-0000A40A0000}"/>
    <cellStyle name="Avertissement 4" xfId="6300" hidden="1" xr:uid="{00000000-0005-0000-0000-0000A50A0000}"/>
    <cellStyle name="Avertissement 4" xfId="6376" hidden="1" xr:uid="{00000000-0005-0000-0000-0000A60A0000}"/>
    <cellStyle name="Avertissement 4" xfId="6426" hidden="1" xr:uid="{00000000-0005-0000-0000-0000A70A0000}"/>
    <cellStyle name="Avertissement 4" xfId="6476" hidden="1" xr:uid="{00000000-0005-0000-0000-0000A80A0000}"/>
    <cellStyle name="Avertissement 4" xfId="6526" hidden="1" xr:uid="{00000000-0005-0000-0000-0000A90A0000}"/>
    <cellStyle name="Avertissement 4" xfId="6575" hidden="1" xr:uid="{00000000-0005-0000-0000-0000AA0A0000}"/>
    <cellStyle name="Avertissement 4" xfId="6624" hidden="1" xr:uid="{00000000-0005-0000-0000-0000AB0A0000}"/>
    <cellStyle name="Avertissement 4" xfId="6671" hidden="1" xr:uid="{00000000-0005-0000-0000-0000AC0A0000}"/>
    <cellStyle name="Avertissement 4" xfId="6718" hidden="1" xr:uid="{00000000-0005-0000-0000-0000AD0A0000}"/>
    <cellStyle name="Avertissement 4" xfId="6763" hidden="1" xr:uid="{00000000-0005-0000-0000-0000AE0A0000}"/>
    <cellStyle name="Avertissement 4" xfId="6802" hidden="1" xr:uid="{00000000-0005-0000-0000-0000AF0A0000}"/>
    <cellStyle name="Avertissement 4" xfId="6839" hidden="1" xr:uid="{00000000-0005-0000-0000-0000B00A0000}"/>
    <cellStyle name="Avertissement 4" xfId="6873" hidden="1" xr:uid="{00000000-0005-0000-0000-0000B10A0000}"/>
    <cellStyle name="Avertissement 4" xfId="6950" hidden="1" xr:uid="{00000000-0005-0000-0000-0000B20A0000}"/>
    <cellStyle name="Avertissement 4" xfId="7015" hidden="1" xr:uid="{00000000-0005-0000-0000-0000B30A0000}"/>
    <cellStyle name="Avertissement 4" xfId="7080" hidden="1" xr:uid="{00000000-0005-0000-0000-0000B40A0000}"/>
    <cellStyle name="Avertissement 4" xfId="7126" hidden="1" xr:uid="{00000000-0005-0000-0000-0000B50A0000}"/>
    <cellStyle name="Avertissement 4" xfId="7170" hidden="1" xr:uid="{00000000-0005-0000-0000-0000B60A0000}"/>
    <cellStyle name="Avertissement 4" xfId="7209" hidden="1" xr:uid="{00000000-0005-0000-0000-0000B70A0000}"/>
    <cellStyle name="Avertissement 4" xfId="7245" hidden="1" xr:uid="{00000000-0005-0000-0000-0000B80A0000}"/>
    <cellStyle name="Avertissement 4" xfId="7280" hidden="1" xr:uid="{00000000-0005-0000-0000-0000B90A0000}"/>
    <cellStyle name="Avertissement 4" xfId="7320" hidden="1" xr:uid="{00000000-0005-0000-0000-0000BA0A0000}"/>
    <cellStyle name="Avertissement 4" xfId="7471" hidden="1" xr:uid="{00000000-0005-0000-0000-0000BB0A0000}"/>
    <cellStyle name="Avertissement 4" xfId="7568" hidden="1" xr:uid="{00000000-0005-0000-0000-0000BC0A0000}"/>
    <cellStyle name="Avertissement 4" xfId="7643" hidden="1" xr:uid="{00000000-0005-0000-0000-0000BD0A0000}"/>
    <cellStyle name="Avertissement 4" xfId="7693" hidden="1" xr:uid="{00000000-0005-0000-0000-0000BE0A0000}"/>
    <cellStyle name="Avertissement 4" xfId="7743" hidden="1" xr:uid="{00000000-0005-0000-0000-0000BF0A0000}"/>
    <cellStyle name="Avertissement 4" xfId="7793" hidden="1" xr:uid="{00000000-0005-0000-0000-0000C00A0000}"/>
    <cellStyle name="Avertissement 4" xfId="7842" hidden="1" xr:uid="{00000000-0005-0000-0000-0000C10A0000}"/>
    <cellStyle name="Avertissement 4" xfId="7891" hidden="1" xr:uid="{00000000-0005-0000-0000-0000C20A0000}"/>
    <cellStyle name="Avertissement 4" xfId="7938" hidden="1" xr:uid="{00000000-0005-0000-0000-0000C30A0000}"/>
    <cellStyle name="Avertissement 4" xfId="7985" hidden="1" xr:uid="{00000000-0005-0000-0000-0000C40A0000}"/>
    <cellStyle name="Avertissement 4" xfId="8030" hidden="1" xr:uid="{00000000-0005-0000-0000-0000C50A0000}"/>
    <cellStyle name="Avertissement 4" xfId="8069" hidden="1" xr:uid="{00000000-0005-0000-0000-0000C60A0000}"/>
    <cellStyle name="Avertissement 4" xfId="8106" hidden="1" xr:uid="{00000000-0005-0000-0000-0000C70A0000}"/>
    <cellStyle name="Avertissement 4" xfId="8140" hidden="1" xr:uid="{00000000-0005-0000-0000-0000C80A0000}"/>
    <cellStyle name="Avertissement 4" xfId="8215" hidden="1" xr:uid="{00000000-0005-0000-0000-0000C90A0000}"/>
    <cellStyle name="Avertissement 4" xfId="8278" hidden="1" xr:uid="{00000000-0005-0000-0000-0000CA0A0000}"/>
    <cellStyle name="Avertissement 4" xfId="8341" hidden="1" xr:uid="{00000000-0005-0000-0000-0000CB0A0000}"/>
    <cellStyle name="Avertissement 4" xfId="8387" hidden="1" xr:uid="{00000000-0005-0000-0000-0000CC0A0000}"/>
    <cellStyle name="Avertissement 4" xfId="8431" hidden="1" xr:uid="{00000000-0005-0000-0000-0000CD0A0000}"/>
    <cellStyle name="Avertissement 4" xfId="8470" hidden="1" xr:uid="{00000000-0005-0000-0000-0000CE0A0000}"/>
    <cellStyle name="Avertissement 4" xfId="8506" hidden="1" xr:uid="{00000000-0005-0000-0000-0000CF0A0000}"/>
    <cellStyle name="Avertissement 4" xfId="8541" hidden="1" xr:uid="{00000000-0005-0000-0000-0000D00A0000}"/>
    <cellStyle name="Avertissement 4" xfId="8578" hidden="1" xr:uid="{00000000-0005-0000-0000-0000D10A0000}"/>
    <cellStyle name="Avertissement 4" xfId="7419" hidden="1" xr:uid="{00000000-0005-0000-0000-0000D20A0000}"/>
    <cellStyle name="Avertissement 4" xfId="8675" hidden="1" xr:uid="{00000000-0005-0000-0000-0000D30A0000}"/>
    <cellStyle name="Avertissement 4" xfId="8751" hidden="1" xr:uid="{00000000-0005-0000-0000-0000D40A0000}"/>
    <cellStyle name="Avertissement 4" xfId="8801" hidden="1" xr:uid="{00000000-0005-0000-0000-0000D50A0000}"/>
    <cellStyle name="Avertissement 4" xfId="8850" hidden="1" xr:uid="{00000000-0005-0000-0000-0000D60A0000}"/>
    <cellStyle name="Avertissement 4" xfId="8900" hidden="1" xr:uid="{00000000-0005-0000-0000-0000D70A0000}"/>
    <cellStyle name="Avertissement 4" xfId="8949" hidden="1" xr:uid="{00000000-0005-0000-0000-0000D80A0000}"/>
    <cellStyle name="Avertissement 4" xfId="8998" hidden="1" xr:uid="{00000000-0005-0000-0000-0000D90A0000}"/>
    <cellStyle name="Avertissement 4" xfId="9045" hidden="1" xr:uid="{00000000-0005-0000-0000-0000DA0A0000}"/>
    <cellStyle name="Avertissement 4" xfId="9092" hidden="1" xr:uid="{00000000-0005-0000-0000-0000DB0A0000}"/>
    <cellStyle name="Avertissement 4" xfId="9137" hidden="1" xr:uid="{00000000-0005-0000-0000-0000DC0A0000}"/>
    <cellStyle name="Avertissement 4" xfId="9176" hidden="1" xr:uid="{00000000-0005-0000-0000-0000DD0A0000}"/>
    <cellStyle name="Avertissement 4" xfId="9213" hidden="1" xr:uid="{00000000-0005-0000-0000-0000DE0A0000}"/>
    <cellStyle name="Avertissement 4" xfId="9247" hidden="1" xr:uid="{00000000-0005-0000-0000-0000DF0A0000}"/>
    <cellStyle name="Avertissement 4" xfId="9326" hidden="1" xr:uid="{00000000-0005-0000-0000-0000E00A0000}"/>
    <cellStyle name="Avertissement 4" xfId="9391" hidden="1" xr:uid="{00000000-0005-0000-0000-0000E10A0000}"/>
    <cellStyle name="Avertissement 4" xfId="9456" hidden="1" xr:uid="{00000000-0005-0000-0000-0000E20A0000}"/>
    <cellStyle name="Avertissement 4" xfId="9502" hidden="1" xr:uid="{00000000-0005-0000-0000-0000E30A0000}"/>
    <cellStyle name="Avertissement 4" xfId="9546" hidden="1" xr:uid="{00000000-0005-0000-0000-0000E40A0000}"/>
    <cellStyle name="Avertissement 4" xfId="9585" hidden="1" xr:uid="{00000000-0005-0000-0000-0000E50A0000}"/>
    <cellStyle name="Avertissement 4" xfId="9621" hidden="1" xr:uid="{00000000-0005-0000-0000-0000E60A0000}"/>
    <cellStyle name="Avertissement 4" xfId="9656" hidden="1" xr:uid="{00000000-0005-0000-0000-0000E70A0000}"/>
    <cellStyle name="Avertissement 4" xfId="9697" hidden="1" xr:uid="{00000000-0005-0000-0000-0000E80A0000}"/>
    <cellStyle name="Avertissement 4" xfId="9851" hidden="1" xr:uid="{00000000-0005-0000-0000-0000E90A0000}"/>
    <cellStyle name="Avertissement 4" xfId="9948" hidden="1" xr:uid="{00000000-0005-0000-0000-0000EA0A0000}"/>
    <cellStyle name="Avertissement 4" xfId="10023" hidden="1" xr:uid="{00000000-0005-0000-0000-0000EB0A0000}"/>
    <cellStyle name="Avertissement 4" xfId="10073" hidden="1" xr:uid="{00000000-0005-0000-0000-0000EC0A0000}"/>
    <cellStyle name="Avertissement 4" xfId="10123" hidden="1" xr:uid="{00000000-0005-0000-0000-0000ED0A0000}"/>
    <cellStyle name="Avertissement 4" xfId="10173" hidden="1" xr:uid="{00000000-0005-0000-0000-0000EE0A0000}"/>
    <cellStyle name="Avertissement 4" xfId="10222" hidden="1" xr:uid="{00000000-0005-0000-0000-0000EF0A0000}"/>
    <cellStyle name="Avertissement 4" xfId="10271" hidden="1" xr:uid="{00000000-0005-0000-0000-0000F00A0000}"/>
    <cellStyle name="Avertissement 4" xfId="10318" hidden="1" xr:uid="{00000000-0005-0000-0000-0000F10A0000}"/>
    <cellStyle name="Avertissement 4" xfId="10365" hidden="1" xr:uid="{00000000-0005-0000-0000-0000F20A0000}"/>
    <cellStyle name="Avertissement 4" xfId="10410" hidden="1" xr:uid="{00000000-0005-0000-0000-0000F30A0000}"/>
    <cellStyle name="Avertissement 4" xfId="10449" hidden="1" xr:uid="{00000000-0005-0000-0000-0000F40A0000}"/>
    <cellStyle name="Avertissement 4" xfId="10486" hidden="1" xr:uid="{00000000-0005-0000-0000-0000F50A0000}"/>
    <cellStyle name="Avertissement 4" xfId="10520" hidden="1" xr:uid="{00000000-0005-0000-0000-0000F60A0000}"/>
    <cellStyle name="Avertissement 4" xfId="10595" hidden="1" xr:uid="{00000000-0005-0000-0000-0000F70A0000}"/>
    <cellStyle name="Avertissement 4" xfId="10658" hidden="1" xr:uid="{00000000-0005-0000-0000-0000F80A0000}"/>
    <cellStyle name="Avertissement 4" xfId="10721" hidden="1" xr:uid="{00000000-0005-0000-0000-0000F90A0000}"/>
    <cellStyle name="Avertissement 4" xfId="10767" hidden="1" xr:uid="{00000000-0005-0000-0000-0000FA0A0000}"/>
    <cellStyle name="Avertissement 4" xfId="10811" hidden="1" xr:uid="{00000000-0005-0000-0000-0000FB0A0000}"/>
    <cellStyle name="Avertissement 4" xfId="10850" hidden="1" xr:uid="{00000000-0005-0000-0000-0000FC0A0000}"/>
    <cellStyle name="Avertissement 4" xfId="10886" hidden="1" xr:uid="{00000000-0005-0000-0000-0000FD0A0000}"/>
    <cellStyle name="Avertissement 4" xfId="10921" hidden="1" xr:uid="{00000000-0005-0000-0000-0000FE0A0000}"/>
    <cellStyle name="Avertissement 4" xfId="10959" hidden="1" xr:uid="{00000000-0005-0000-0000-0000FF0A0000}"/>
    <cellStyle name="Avertissement 4" xfId="9799" hidden="1" xr:uid="{00000000-0005-0000-0000-0000000B0000}"/>
    <cellStyle name="Avertissement 4" xfId="8873" hidden="1" xr:uid="{00000000-0005-0000-0000-0000010B0000}"/>
    <cellStyle name="Avertissement 4" xfId="11017" hidden="1" xr:uid="{00000000-0005-0000-0000-0000020B0000}"/>
    <cellStyle name="Avertissement 4" xfId="11093" hidden="1" xr:uid="{00000000-0005-0000-0000-0000030B0000}"/>
    <cellStyle name="Avertissement 4" xfId="11143" hidden="1" xr:uid="{00000000-0005-0000-0000-0000040B0000}"/>
    <cellStyle name="Avertissement 4" xfId="11193" hidden="1" xr:uid="{00000000-0005-0000-0000-0000050B0000}"/>
    <cellStyle name="Avertissement 4" xfId="11243" hidden="1" xr:uid="{00000000-0005-0000-0000-0000060B0000}"/>
    <cellStyle name="Avertissement 4" xfId="11292" hidden="1" xr:uid="{00000000-0005-0000-0000-0000070B0000}"/>
    <cellStyle name="Avertissement 4" xfId="11341" hidden="1" xr:uid="{00000000-0005-0000-0000-0000080B0000}"/>
    <cellStyle name="Avertissement 4" xfId="11388" hidden="1" xr:uid="{00000000-0005-0000-0000-0000090B0000}"/>
    <cellStyle name="Avertissement 4" xfId="11435" hidden="1" xr:uid="{00000000-0005-0000-0000-00000A0B0000}"/>
    <cellStyle name="Avertissement 4" xfId="11480" hidden="1" xr:uid="{00000000-0005-0000-0000-00000B0B0000}"/>
    <cellStyle name="Avertissement 4" xfId="11519" hidden="1" xr:uid="{00000000-0005-0000-0000-00000C0B0000}"/>
    <cellStyle name="Avertissement 4" xfId="11556" hidden="1" xr:uid="{00000000-0005-0000-0000-00000D0B0000}"/>
    <cellStyle name="Avertissement 4" xfId="11590" hidden="1" xr:uid="{00000000-0005-0000-0000-00000E0B0000}"/>
    <cellStyle name="Avertissement 4" xfId="11665" hidden="1" xr:uid="{00000000-0005-0000-0000-00000F0B0000}"/>
    <cellStyle name="Avertissement 4" xfId="11730" hidden="1" xr:uid="{00000000-0005-0000-0000-0000100B0000}"/>
    <cellStyle name="Avertissement 4" xfId="11792" hidden="1" xr:uid="{00000000-0005-0000-0000-0000110B0000}"/>
    <cellStyle name="Avertissement 4" xfId="11838" hidden="1" xr:uid="{00000000-0005-0000-0000-0000120B0000}"/>
    <cellStyle name="Avertissement 4" xfId="11882" hidden="1" xr:uid="{00000000-0005-0000-0000-0000130B0000}"/>
    <cellStyle name="Avertissement 4" xfId="11921" hidden="1" xr:uid="{00000000-0005-0000-0000-0000140B0000}"/>
    <cellStyle name="Avertissement 4" xfId="11957" hidden="1" xr:uid="{00000000-0005-0000-0000-0000150B0000}"/>
    <cellStyle name="Avertissement 4" xfId="11992" hidden="1" xr:uid="{00000000-0005-0000-0000-0000160B0000}"/>
    <cellStyle name="Avertissement 4" xfId="12028" hidden="1" xr:uid="{00000000-0005-0000-0000-0000170B0000}"/>
    <cellStyle name="Avertissement 4" xfId="12151" hidden="1" xr:uid="{00000000-0005-0000-0000-0000180B0000}"/>
    <cellStyle name="Avertissement 4" xfId="12247" hidden="1" xr:uid="{00000000-0005-0000-0000-0000190B0000}"/>
    <cellStyle name="Avertissement 4" xfId="12322" hidden="1" xr:uid="{00000000-0005-0000-0000-00001A0B0000}"/>
    <cellStyle name="Avertissement 4" xfId="12372" hidden="1" xr:uid="{00000000-0005-0000-0000-00001B0B0000}"/>
    <cellStyle name="Avertissement 4" xfId="12422" hidden="1" xr:uid="{00000000-0005-0000-0000-00001C0B0000}"/>
    <cellStyle name="Avertissement 4" xfId="12472" hidden="1" xr:uid="{00000000-0005-0000-0000-00001D0B0000}"/>
    <cellStyle name="Avertissement 4" xfId="12521" hidden="1" xr:uid="{00000000-0005-0000-0000-00001E0B0000}"/>
    <cellStyle name="Avertissement 4" xfId="12570" hidden="1" xr:uid="{00000000-0005-0000-0000-00001F0B0000}"/>
    <cellStyle name="Avertissement 4" xfId="12617" hidden="1" xr:uid="{00000000-0005-0000-0000-0000200B0000}"/>
    <cellStyle name="Avertissement 4" xfId="12664" hidden="1" xr:uid="{00000000-0005-0000-0000-0000210B0000}"/>
    <cellStyle name="Avertissement 4" xfId="12709" hidden="1" xr:uid="{00000000-0005-0000-0000-0000220B0000}"/>
    <cellStyle name="Avertissement 4" xfId="12748" hidden="1" xr:uid="{00000000-0005-0000-0000-0000230B0000}"/>
    <cellStyle name="Avertissement 4" xfId="12785" hidden="1" xr:uid="{00000000-0005-0000-0000-0000240B0000}"/>
    <cellStyle name="Avertissement 4" xfId="12819" hidden="1" xr:uid="{00000000-0005-0000-0000-0000250B0000}"/>
    <cellStyle name="Avertissement 4" xfId="12893" hidden="1" xr:uid="{00000000-0005-0000-0000-0000260B0000}"/>
    <cellStyle name="Avertissement 4" xfId="12956" hidden="1" xr:uid="{00000000-0005-0000-0000-0000270B0000}"/>
    <cellStyle name="Avertissement 4" xfId="13018" hidden="1" xr:uid="{00000000-0005-0000-0000-0000280B0000}"/>
    <cellStyle name="Avertissement 4" xfId="13064" hidden="1" xr:uid="{00000000-0005-0000-0000-0000290B0000}"/>
    <cellStyle name="Avertissement 4" xfId="13108" hidden="1" xr:uid="{00000000-0005-0000-0000-00002A0B0000}"/>
    <cellStyle name="Avertissement 4" xfId="13147" hidden="1" xr:uid="{00000000-0005-0000-0000-00002B0B0000}"/>
    <cellStyle name="Avertissement 4" xfId="13183" hidden="1" xr:uid="{00000000-0005-0000-0000-00002C0B0000}"/>
    <cellStyle name="Avertissement 4" xfId="13218" hidden="1" xr:uid="{00000000-0005-0000-0000-00002D0B0000}"/>
    <cellStyle name="Avertissement 4" xfId="13253" hidden="1" xr:uid="{00000000-0005-0000-0000-00002E0B0000}"/>
    <cellStyle name="Avertissement 4" xfId="12100" hidden="1" xr:uid="{00000000-0005-0000-0000-00002F0B0000}"/>
    <cellStyle name="Avertissement 4" xfId="6074" hidden="1" xr:uid="{00000000-0005-0000-0000-0000300B0000}"/>
    <cellStyle name="Avertissement 4" xfId="12056" hidden="1" xr:uid="{00000000-0005-0000-0000-0000310B0000}"/>
    <cellStyle name="Avertissement 4" xfId="13325" hidden="1" xr:uid="{00000000-0005-0000-0000-0000320B0000}"/>
    <cellStyle name="Avertissement 4" xfId="13374" hidden="1" xr:uid="{00000000-0005-0000-0000-0000330B0000}"/>
    <cellStyle name="Avertissement 4" xfId="13423" hidden="1" xr:uid="{00000000-0005-0000-0000-0000340B0000}"/>
    <cellStyle name="Avertissement 4" xfId="13472" hidden="1" xr:uid="{00000000-0005-0000-0000-0000350B0000}"/>
    <cellStyle name="Avertissement 4" xfId="13520" hidden="1" xr:uid="{00000000-0005-0000-0000-0000360B0000}"/>
    <cellStyle name="Avertissement 4" xfId="13568" hidden="1" xr:uid="{00000000-0005-0000-0000-0000370B0000}"/>
    <cellStyle name="Avertissement 4" xfId="13614" hidden="1" xr:uid="{00000000-0005-0000-0000-0000380B0000}"/>
    <cellStyle name="Avertissement 4" xfId="13661" hidden="1" xr:uid="{00000000-0005-0000-0000-0000390B0000}"/>
    <cellStyle name="Avertissement 4" xfId="13706" hidden="1" xr:uid="{00000000-0005-0000-0000-00003A0B0000}"/>
    <cellStyle name="Avertissement 4" xfId="13745" hidden="1" xr:uid="{00000000-0005-0000-0000-00003B0B0000}"/>
    <cellStyle name="Avertissement 4" xfId="13782" hidden="1" xr:uid="{00000000-0005-0000-0000-00003C0B0000}"/>
    <cellStyle name="Avertissement 4" xfId="13816" hidden="1" xr:uid="{00000000-0005-0000-0000-00003D0B0000}"/>
    <cellStyle name="Avertissement 4" xfId="13889" hidden="1" xr:uid="{00000000-0005-0000-0000-00003E0B0000}"/>
    <cellStyle name="Avertissement 4" xfId="13952" hidden="1" xr:uid="{00000000-0005-0000-0000-00003F0B0000}"/>
    <cellStyle name="Avertissement 4" xfId="14014" hidden="1" xr:uid="{00000000-0005-0000-0000-0000400B0000}"/>
    <cellStyle name="Avertissement 4" xfId="14060" hidden="1" xr:uid="{00000000-0005-0000-0000-0000410B0000}"/>
    <cellStyle name="Avertissement 4" xfId="14104" hidden="1" xr:uid="{00000000-0005-0000-0000-0000420B0000}"/>
    <cellStyle name="Avertissement 4" xfId="14143" hidden="1" xr:uid="{00000000-0005-0000-0000-0000430B0000}"/>
    <cellStyle name="Avertissement 4" xfId="14179" hidden="1" xr:uid="{00000000-0005-0000-0000-0000440B0000}"/>
    <cellStyle name="Avertissement 4" xfId="14214" hidden="1" xr:uid="{00000000-0005-0000-0000-0000450B0000}"/>
    <cellStyle name="Avertissement 4" xfId="14249" hidden="1" xr:uid="{00000000-0005-0000-0000-0000460B0000}"/>
    <cellStyle name="Avertissement 4" xfId="14350" hidden="1" xr:uid="{00000000-0005-0000-0000-0000470B0000}"/>
    <cellStyle name="Avertissement 4" xfId="14446" hidden="1" xr:uid="{00000000-0005-0000-0000-0000480B0000}"/>
    <cellStyle name="Avertissement 4" xfId="14521" hidden="1" xr:uid="{00000000-0005-0000-0000-0000490B0000}"/>
    <cellStyle name="Avertissement 4" xfId="14571" hidden="1" xr:uid="{00000000-0005-0000-0000-00004A0B0000}"/>
    <cellStyle name="Avertissement 4" xfId="14621" hidden="1" xr:uid="{00000000-0005-0000-0000-00004B0B0000}"/>
    <cellStyle name="Avertissement 4" xfId="14671" hidden="1" xr:uid="{00000000-0005-0000-0000-00004C0B0000}"/>
    <cellStyle name="Avertissement 4" xfId="14720" hidden="1" xr:uid="{00000000-0005-0000-0000-00004D0B0000}"/>
    <cellStyle name="Avertissement 4" xfId="14769" hidden="1" xr:uid="{00000000-0005-0000-0000-00004E0B0000}"/>
    <cellStyle name="Avertissement 4" xfId="14816" hidden="1" xr:uid="{00000000-0005-0000-0000-00004F0B0000}"/>
    <cellStyle name="Avertissement 4" xfId="14863" hidden="1" xr:uid="{00000000-0005-0000-0000-0000500B0000}"/>
    <cellStyle name="Avertissement 4" xfId="14908" hidden="1" xr:uid="{00000000-0005-0000-0000-0000510B0000}"/>
    <cellStyle name="Avertissement 4" xfId="14947" hidden="1" xr:uid="{00000000-0005-0000-0000-0000520B0000}"/>
    <cellStyle name="Avertissement 4" xfId="14984" hidden="1" xr:uid="{00000000-0005-0000-0000-0000530B0000}"/>
    <cellStyle name="Avertissement 4" xfId="15018" hidden="1" xr:uid="{00000000-0005-0000-0000-0000540B0000}"/>
    <cellStyle name="Avertissement 4" xfId="15092" hidden="1" xr:uid="{00000000-0005-0000-0000-0000550B0000}"/>
    <cellStyle name="Avertissement 4" xfId="15155" hidden="1" xr:uid="{00000000-0005-0000-0000-0000560B0000}"/>
    <cellStyle name="Avertissement 4" xfId="15218" hidden="1" xr:uid="{00000000-0005-0000-0000-0000570B0000}"/>
    <cellStyle name="Avertissement 4" xfId="15264" hidden="1" xr:uid="{00000000-0005-0000-0000-0000580B0000}"/>
    <cellStyle name="Avertissement 4" xfId="15308" hidden="1" xr:uid="{00000000-0005-0000-0000-0000590B0000}"/>
    <cellStyle name="Avertissement 4" xfId="15347" hidden="1" xr:uid="{00000000-0005-0000-0000-00005A0B0000}"/>
    <cellStyle name="Avertissement 4" xfId="15383" hidden="1" xr:uid="{00000000-0005-0000-0000-00005B0B0000}"/>
    <cellStyle name="Avertissement 4" xfId="15418" hidden="1" xr:uid="{00000000-0005-0000-0000-00005C0B0000}"/>
    <cellStyle name="Avertissement 4" xfId="15454" hidden="1" xr:uid="{00000000-0005-0000-0000-00005D0B0000}"/>
    <cellStyle name="Avertissement 4" xfId="14299" hidden="1" xr:uid="{00000000-0005-0000-0000-00005E0B0000}"/>
    <cellStyle name="Avertissement 4" xfId="15632" hidden="1" xr:uid="{00000000-0005-0000-0000-00005F0B0000}"/>
    <cellStyle name="Avertissement 4" xfId="15738" hidden="1" xr:uid="{00000000-0005-0000-0000-0000600B0000}"/>
    <cellStyle name="Avertissement 4" xfId="15814" hidden="1" xr:uid="{00000000-0005-0000-0000-0000610B0000}"/>
    <cellStyle name="Avertissement 4" xfId="15864" hidden="1" xr:uid="{00000000-0005-0000-0000-0000620B0000}"/>
    <cellStyle name="Avertissement 4" xfId="15914" hidden="1" xr:uid="{00000000-0005-0000-0000-0000630B0000}"/>
    <cellStyle name="Avertissement 4" xfId="15964" hidden="1" xr:uid="{00000000-0005-0000-0000-0000640B0000}"/>
    <cellStyle name="Avertissement 4" xfId="16013" hidden="1" xr:uid="{00000000-0005-0000-0000-0000650B0000}"/>
    <cellStyle name="Avertissement 4" xfId="16062" hidden="1" xr:uid="{00000000-0005-0000-0000-0000660B0000}"/>
    <cellStyle name="Avertissement 4" xfId="16109" hidden="1" xr:uid="{00000000-0005-0000-0000-0000670B0000}"/>
    <cellStyle name="Avertissement 4" xfId="16156" hidden="1" xr:uid="{00000000-0005-0000-0000-0000680B0000}"/>
    <cellStyle name="Avertissement 4" xfId="16201" hidden="1" xr:uid="{00000000-0005-0000-0000-0000690B0000}"/>
    <cellStyle name="Avertissement 4" xfId="16240" hidden="1" xr:uid="{00000000-0005-0000-0000-00006A0B0000}"/>
    <cellStyle name="Avertissement 4" xfId="16277" hidden="1" xr:uid="{00000000-0005-0000-0000-00006B0B0000}"/>
    <cellStyle name="Avertissement 4" xfId="16311" hidden="1" xr:uid="{00000000-0005-0000-0000-00006C0B0000}"/>
    <cellStyle name="Avertissement 4" xfId="16390" hidden="1" xr:uid="{00000000-0005-0000-0000-00006D0B0000}"/>
    <cellStyle name="Avertissement 4" xfId="16455" hidden="1" xr:uid="{00000000-0005-0000-0000-00006E0B0000}"/>
    <cellStyle name="Avertissement 4" xfId="16520" hidden="1" xr:uid="{00000000-0005-0000-0000-00006F0B0000}"/>
    <cellStyle name="Avertissement 4" xfId="16566" hidden="1" xr:uid="{00000000-0005-0000-0000-0000700B0000}"/>
    <cellStyle name="Avertissement 4" xfId="16610" hidden="1" xr:uid="{00000000-0005-0000-0000-0000710B0000}"/>
    <cellStyle name="Avertissement 4" xfId="16649" hidden="1" xr:uid="{00000000-0005-0000-0000-0000720B0000}"/>
    <cellStyle name="Avertissement 4" xfId="16685" hidden="1" xr:uid="{00000000-0005-0000-0000-0000730B0000}"/>
    <cellStyle name="Avertissement 4" xfId="16720" hidden="1" xr:uid="{00000000-0005-0000-0000-0000740B0000}"/>
    <cellStyle name="Avertissement 4" xfId="16761" hidden="1" xr:uid="{00000000-0005-0000-0000-0000750B0000}"/>
    <cellStyle name="Avertissement 4" xfId="16926" hidden="1" xr:uid="{00000000-0005-0000-0000-0000760B0000}"/>
    <cellStyle name="Avertissement 4" xfId="17023" hidden="1" xr:uid="{00000000-0005-0000-0000-0000770B0000}"/>
    <cellStyle name="Avertissement 4" xfId="17098" hidden="1" xr:uid="{00000000-0005-0000-0000-0000780B0000}"/>
    <cellStyle name="Avertissement 4" xfId="17148" hidden="1" xr:uid="{00000000-0005-0000-0000-0000790B0000}"/>
    <cellStyle name="Avertissement 4" xfId="17198" hidden="1" xr:uid="{00000000-0005-0000-0000-00007A0B0000}"/>
    <cellStyle name="Avertissement 4" xfId="17248" hidden="1" xr:uid="{00000000-0005-0000-0000-00007B0B0000}"/>
    <cellStyle name="Avertissement 4" xfId="17297" hidden="1" xr:uid="{00000000-0005-0000-0000-00007C0B0000}"/>
    <cellStyle name="Avertissement 4" xfId="17346" hidden="1" xr:uid="{00000000-0005-0000-0000-00007D0B0000}"/>
    <cellStyle name="Avertissement 4" xfId="17393" hidden="1" xr:uid="{00000000-0005-0000-0000-00007E0B0000}"/>
    <cellStyle name="Avertissement 4" xfId="17440" hidden="1" xr:uid="{00000000-0005-0000-0000-00007F0B0000}"/>
    <cellStyle name="Avertissement 4" xfId="17485" hidden="1" xr:uid="{00000000-0005-0000-0000-0000800B0000}"/>
    <cellStyle name="Avertissement 4" xfId="17524" hidden="1" xr:uid="{00000000-0005-0000-0000-0000810B0000}"/>
    <cellStyle name="Avertissement 4" xfId="17561" hidden="1" xr:uid="{00000000-0005-0000-0000-0000820B0000}"/>
    <cellStyle name="Avertissement 4" xfId="17595" hidden="1" xr:uid="{00000000-0005-0000-0000-0000830B0000}"/>
    <cellStyle name="Avertissement 4" xfId="17670" hidden="1" xr:uid="{00000000-0005-0000-0000-0000840B0000}"/>
    <cellStyle name="Avertissement 4" xfId="17733" hidden="1" xr:uid="{00000000-0005-0000-0000-0000850B0000}"/>
    <cellStyle name="Avertissement 4" xfId="17796" hidden="1" xr:uid="{00000000-0005-0000-0000-0000860B0000}"/>
    <cellStyle name="Avertissement 4" xfId="17842" hidden="1" xr:uid="{00000000-0005-0000-0000-0000870B0000}"/>
    <cellStyle name="Avertissement 4" xfId="17886" hidden="1" xr:uid="{00000000-0005-0000-0000-0000880B0000}"/>
    <cellStyle name="Avertissement 4" xfId="17925" hidden="1" xr:uid="{00000000-0005-0000-0000-0000890B0000}"/>
    <cellStyle name="Avertissement 4" xfId="17961" hidden="1" xr:uid="{00000000-0005-0000-0000-00008A0B0000}"/>
    <cellStyle name="Avertissement 4" xfId="17996" hidden="1" xr:uid="{00000000-0005-0000-0000-00008B0B0000}"/>
    <cellStyle name="Avertissement 4" xfId="18034" hidden="1" xr:uid="{00000000-0005-0000-0000-00008C0B0000}"/>
    <cellStyle name="Avertissement 4" xfId="16874" hidden="1" xr:uid="{00000000-0005-0000-0000-00008D0B0000}"/>
    <cellStyle name="Avertissement 4" xfId="16815" hidden="1" xr:uid="{00000000-0005-0000-0000-00008E0B0000}"/>
    <cellStyle name="Avertissement 4" xfId="15503" hidden="1" xr:uid="{00000000-0005-0000-0000-00008F0B0000}"/>
    <cellStyle name="Avertissement 4" xfId="18153" hidden="1" xr:uid="{00000000-0005-0000-0000-0000900B0000}"/>
    <cellStyle name="Avertissement 4" xfId="18203" hidden="1" xr:uid="{00000000-0005-0000-0000-0000910B0000}"/>
    <cellStyle name="Avertissement 4" xfId="18253" hidden="1" xr:uid="{00000000-0005-0000-0000-0000920B0000}"/>
    <cellStyle name="Avertissement 4" xfId="18303" hidden="1" xr:uid="{00000000-0005-0000-0000-0000930B0000}"/>
    <cellStyle name="Avertissement 4" xfId="18352" hidden="1" xr:uid="{00000000-0005-0000-0000-0000940B0000}"/>
    <cellStyle name="Avertissement 4" xfId="18400" hidden="1" xr:uid="{00000000-0005-0000-0000-0000950B0000}"/>
    <cellStyle name="Avertissement 4" xfId="18447" hidden="1" xr:uid="{00000000-0005-0000-0000-0000960B0000}"/>
    <cellStyle name="Avertissement 4" xfId="18494" hidden="1" xr:uid="{00000000-0005-0000-0000-0000970B0000}"/>
    <cellStyle name="Avertissement 4" xfId="18539" hidden="1" xr:uid="{00000000-0005-0000-0000-0000980B0000}"/>
    <cellStyle name="Avertissement 4" xfId="18578" hidden="1" xr:uid="{00000000-0005-0000-0000-0000990B0000}"/>
    <cellStyle name="Avertissement 4" xfId="18615" hidden="1" xr:uid="{00000000-0005-0000-0000-00009A0B0000}"/>
    <cellStyle name="Avertissement 4" xfId="18649" hidden="1" xr:uid="{00000000-0005-0000-0000-00009B0B0000}"/>
    <cellStyle name="Avertissement 4" xfId="18728" hidden="1" xr:uid="{00000000-0005-0000-0000-00009C0B0000}"/>
    <cellStyle name="Avertissement 4" xfId="18793" hidden="1" xr:uid="{00000000-0005-0000-0000-00009D0B0000}"/>
    <cellStyle name="Avertissement 4" xfId="18858" hidden="1" xr:uid="{00000000-0005-0000-0000-00009E0B0000}"/>
    <cellStyle name="Avertissement 4" xfId="18904" hidden="1" xr:uid="{00000000-0005-0000-0000-00009F0B0000}"/>
    <cellStyle name="Avertissement 4" xfId="18948" hidden="1" xr:uid="{00000000-0005-0000-0000-0000A00B0000}"/>
    <cellStyle name="Avertissement 4" xfId="18987" hidden="1" xr:uid="{00000000-0005-0000-0000-0000A10B0000}"/>
    <cellStyle name="Avertissement 4" xfId="19023" hidden="1" xr:uid="{00000000-0005-0000-0000-0000A20B0000}"/>
    <cellStyle name="Avertissement 4" xfId="19058" hidden="1" xr:uid="{00000000-0005-0000-0000-0000A30B0000}"/>
    <cellStyle name="Avertissement 4" xfId="19099" hidden="1" xr:uid="{00000000-0005-0000-0000-0000A40B0000}"/>
    <cellStyle name="Avertissement 4" xfId="19262" hidden="1" xr:uid="{00000000-0005-0000-0000-0000A50B0000}"/>
    <cellStyle name="Avertissement 4" xfId="19359" hidden="1" xr:uid="{00000000-0005-0000-0000-0000A60B0000}"/>
    <cellStyle name="Avertissement 4" xfId="19434" hidden="1" xr:uid="{00000000-0005-0000-0000-0000A70B0000}"/>
    <cellStyle name="Avertissement 4" xfId="19484" hidden="1" xr:uid="{00000000-0005-0000-0000-0000A80B0000}"/>
    <cellStyle name="Avertissement 4" xfId="19534" hidden="1" xr:uid="{00000000-0005-0000-0000-0000A90B0000}"/>
    <cellStyle name="Avertissement 4" xfId="19584" hidden="1" xr:uid="{00000000-0005-0000-0000-0000AA0B0000}"/>
    <cellStyle name="Avertissement 4" xfId="19633" hidden="1" xr:uid="{00000000-0005-0000-0000-0000AB0B0000}"/>
    <cellStyle name="Avertissement 4" xfId="19682" hidden="1" xr:uid="{00000000-0005-0000-0000-0000AC0B0000}"/>
    <cellStyle name="Avertissement 4" xfId="19729" hidden="1" xr:uid="{00000000-0005-0000-0000-0000AD0B0000}"/>
    <cellStyle name="Avertissement 4" xfId="19776" hidden="1" xr:uid="{00000000-0005-0000-0000-0000AE0B0000}"/>
    <cellStyle name="Avertissement 4" xfId="19821" hidden="1" xr:uid="{00000000-0005-0000-0000-0000AF0B0000}"/>
    <cellStyle name="Avertissement 4" xfId="19860" hidden="1" xr:uid="{00000000-0005-0000-0000-0000B00B0000}"/>
    <cellStyle name="Avertissement 4" xfId="19897" hidden="1" xr:uid="{00000000-0005-0000-0000-0000B10B0000}"/>
    <cellStyle name="Avertissement 4" xfId="19931" hidden="1" xr:uid="{00000000-0005-0000-0000-0000B20B0000}"/>
    <cellStyle name="Avertissement 4" xfId="20005" hidden="1" xr:uid="{00000000-0005-0000-0000-0000B30B0000}"/>
    <cellStyle name="Avertissement 4" xfId="20068" hidden="1" xr:uid="{00000000-0005-0000-0000-0000B40B0000}"/>
    <cellStyle name="Avertissement 4" xfId="20131" hidden="1" xr:uid="{00000000-0005-0000-0000-0000B50B0000}"/>
    <cellStyle name="Avertissement 4" xfId="20177" hidden="1" xr:uid="{00000000-0005-0000-0000-0000B60B0000}"/>
    <cellStyle name="Avertissement 4" xfId="20221" hidden="1" xr:uid="{00000000-0005-0000-0000-0000B70B0000}"/>
    <cellStyle name="Avertissement 4" xfId="20260" hidden="1" xr:uid="{00000000-0005-0000-0000-0000B80B0000}"/>
    <cellStyle name="Avertissement 4" xfId="20296" hidden="1" xr:uid="{00000000-0005-0000-0000-0000B90B0000}"/>
    <cellStyle name="Avertissement 4" xfId="20331" hidden="1" xr:uid="{00000000-0005-0000-0000-0000BA0B0000}"/>
    <cellStyle name="Avertissement 4" xfId="20369" hidden="1" xr:uid="{00000000-0005-0000-0000-0000BB0B0000}"/>
    <cellStyle name="Avertissement 4" xfId="19210" hidden="1" xr:uid="{00000000-0005-0000-0000-0000BC0B0000}"/>
    <cellStyle name="Avertissement 4" xfId="19131" hidden="1" xr:uid="{00000000-0005-0000-0000-0000BD0B0000}"/>
    <cellStyle name="Avertissement 4" xfId="16844" hidden="1" xr:uid="{00000000-0005-0000-0000-0000BE0B0000}"/>
    <cellStyle name="Avertissement 4" xfId="20483" hidden="1" xr:uid="{00000000-0005-0000-0000-0000BF0B0000}"/>
    <cellStyle name="Avertissement 4" xfId="20533" hidden="1" xr:uid="{00000000-0005-0000-0000-0000C00B0000}"/>
    <cellStyle name="Avertissement 4" xfId="20583" hidden="1" xr:uid="{00000000-0005-0000-0000-0000C10B0000}"/>
    <cellStyle name="Avertissement 4" xfId="20633" hidden="1" xr:uid="{00000000-0005-0000-0000-0000C20B0000}"/>
    <cellStyle name="Avertissement 4" xfId="20682" hidden="1" xr:uid="{00000000-0005-0000-0000-0000C30B0000}"/>
    <cellStyle name="Avertissement 4" xfId="20731" hidden="1" xr:uid="{00000000-0005-0000-0000-0000C40B0000}"/>
    <cellStyle name="Avertissement 4" xfId="20778" hidden="1" xr:uid="{00000000-0005-0000-0000-0000C50B0000}"/>
    <cellStyle name="Avertissement 4" xfId="20825" hidden="1" xr:uid="{00000000-0005-0000-0000-0000C60B0000}"/>
    <cellStyle name="Avertissement 4" xfId="20870" hidden="1" xr:uid="{00000000-0005-0000-0000-0000C70B0000}"/>
    <cellStyle name="Avertissement 4" xfId="20909" hidden="1" xr:uid="{00000000-0005-0000-0000-0000C80B0000}"/>
    <cellStyle name="Avertissement 4" xfId="20946" hidden="1" xr:uid="{00000000-0005-0000-0000-0000C90B0000}"/>
    <cellStyle name="Avertissement 4" xfId="20980" hidden="1" xr:uid="{00000000-0005-0000-0000-0000CA0B0000}"/>
    <cellStyle name="Avertissement 4" xfId="21057" hidden="1" xr:uid="{00000000-0005-0000-0000-0000CB0B0000}"/>
    <cellStyle name="Avertissement 4" xfId="21122" hidden="1" xr:uid="{00000000-0005-0000-0000-0000CC0B0000}"/>
    <cellStyle name="Avertissement 4" xfId="21186" hidden="1" xr:uid="{00000000-0005-0000-0000-0000CD0B0000}"/>
    <cellStyle name="Avertissement 4" xfId="21232" hidden="1" xr:uid="{00000000-0005-0000-0000-0000CE0B0000}"/>
    <cellStyle name="Avertissement 4" xfId="21276" hidden="1" xr:uid="{00000000-0005-0000-0000-0000CF0B0000}"/>
    <cellStyle name="Avertissement 4" xfId="21315" hidden="1" xr:uid="{00000000-0005-0000-0000-0000D00B0000}"/>
    <cellStyle name="Avertissement 4" xfId="21351" hidden="1" xr:uid="{00000000-0005-0000-0000-0000D10B0000}"/>
    <cellStyle name="Avertissement 4" xfId="21386" hidden="1" xr:uid="{00000000-0005-0000-0000-0000D20B0000}"/>
    <cellStyle name="Avertissement 4" xfId="21425" hidden="1" xr:uid="{00000000-0005-0000-0000-0000D30B0000}"/>
    <cellStyle name="Avertissement 4" xfId="21583" hidden="1" xr:uid="{00000000-0005-0000-0000-0000D40B0000}"/>
    <cellStyle name="Avertissement 4" xfId="21680" hidden="1" xr:uid="{00000000-0005-0000-0000-0000D50B0000}"/>
    <cellStyle name="Avertissement 4" xfId="21755" hidden="1" xr:uid="{00000000-0005-0000-0000-0000D60B0000}"/>
    <cellStyle name="Avertissement 4" xfId="21805" hidden="1" xr:uid="{00000000-0005-0000-0000-0000D70B0000}"/>
    <cellStyle name="Avertissement 4" xfId="21855" hidden="1" xr:uid="{00000000-0005-0000-0000-0000D80B0000}"/>
    <cellStyle name="Avertissement 4" xfId="21905" hidden="1" xr:uid="{00000000-0005-0000-0000-0000D90B0000}"/>
    <cellStyle name="Avertissement 4" xfId="21954" hidden="1" xr:uid="{00000000-0005-0000-0000-0000DA0B0000}"/>
    <cellStyle name="Avertissement 4" xfId="22003" hidden="1" xr:uid="{00000000-0005-0000-0000-0000DB0B0000}"/>
    <cellStyle name="Avertissement 4" xfId="22050" hidden="1" xr:uid="{00000000-0005-0000-0000-0000DC0B0000}"/>
    <cellStyle name="Avertissement 4" xfId="22097" hidden="1" xr:uid="{00000000-0005-0000-0000-0000DD0B0000}"/>
    <cellStyle name="Avertissement 4" xfId="22142" hidden="1" xr:uid="{00000000-0005-0000-0000-0000DE0B0000}"/>
    <cellStyle name="Avertissement 4" xfId="22181" hidden="1" xr:uid="{00000000-0005-0000-0000-0000DF0B0000}"/>
    <cellStyle name="Avertissement 4" xfId="22218" hidden="1" xr:uid="{00000000-0005-0000-0000-0000E00B0000}"/>
    <cellStyle name="Avertissement 4" xfId="22252" hidden="1" xr:uid="{00000000-0005-0000-0000-0000E10B0000}"/>
    <cellStyle name="Avertissement 4" xfId="22327" hidden="1" xr:uid="{00000000-0005-0000-0000-0000E20B0000}"/>
    <cellStyle name="Avertissement 4" xfId="22390" hidden="1" xr:uid="{00000000-0005-0000-0000-0000E30B0000}"/>
    <cellStyle name="Avertissement 4" xfId="22453" hidden="1" xr:uid="{00000000-0005-0000-0000-0000E40B0000}"/>
    <cellStyle name="Avertissement 4" xfId="22499" hidden="1" xr:uid="{00000000-0005-0000-0000-0000E50B0000}"/>
    <cellStyle name="Avertissement 4" xfId="22543" hidden="1" xr:uid="{00000000-0005-0000-0000-0000E60B0000}"/>
    <cellStyle name="Avertissement 4" xfId="22582" hidden="1" xr:uid="{00000000-0005-0000-0000-0000E70B0000}"/>
    <cellStyle name="Avertissement 4" xfId="22618" hidden="1" xr:uid="{00000000-0005-0000-0000-0000E80B0000}"/>
    <cellStyle name="Avertissement 4" xfId="22653" hidden="1" xr:uid="{00000000-0005-0000-0000-0000E90B0000}"/>
    <cellStyle name="Avertissement 4" xfId="22691" hidden="1" xr:uid="{00000000-0005-0000-0000-0000EA0B0000}"/>
    <cellStyle name="Avertissement 4" xfId="21531" hidden="1" xr:uid="{00000000-0005-0000-0000-0000EB0B0000}"/>
    <cellStyle name="Avertissement 4" xfId="19142" hidden="1" xr:uid="{00000000-0005-0000-0000-0000EC0B0000}"/>
    <cellStyle name="Avertissement 4" xfId="20422" hidden="1" xr:uid="{00000000-0005-0000-0000-0000ED0B0000}"/>
    <cellStyle name="Avertissement 4" xfId="22798" hidden="1" xr:uid="{00000000-0005-0000-0000-0000EE0B0000}"/>
    <cellStyle name="Avertissement 4" xfId="22848" hidden="1" xr:uid="{00000000-0005-0000-0000-0000EF0B0000}"/>
    <cellStyle name="Avertissement 4" xfId="22898" hidden="1" xr:uid="{00000000-0005-0000-0000-0000F00B0000}"/>
    <cellStyle name="Avertissement 4" xfId="22948" hidden="1" xr:uid="{00000000-0005-0000-0000-0000F10B0000}"/>
    <cellStyle name="Avertissement 4" xfId="22996" hidden="1" xr:uid="{00000000-0005-0000-0000-0000F20B0000}"/>
    <cellStyle name="Avertissement 4" xfId="23045" hidden="1" xr:uid="{00000000-0005-0000-0000-0000F30B0000}"/>
    <cellStyle name="Avertissement 4" xfId="23091" hidden="1" xr:uid="{00000000-0005-0000-0000-0000F40B0000}"/>
    <cellStyle name="Avertissement 4" xfId="23138" hidden="1" xr:uid="{00000000-0005-0000-0000-0000F50B0000}"/>
    <cellStyle name="Avertissement 4" xfId="23183" hidden="1" xr:uid="{00000000-0005-0000-0000-0000F60B0000}"/>
    <cellStyle name="Avertissement 4" xfId="23222" hidden="1" xr:uid="{00000000-0005-0000-0000-0000F70B0000}"/>
    <cellStyle name="Avertissement 4" xfId="23259" hidden="1" xr:uid="{00000000-0005-0000-0000-0000F80B0000}"/>
    <cellStyle name="Avertissement 4" xfId="23293" hidden="1" xr:uid="{00000000-0005-0000-0000-0000F90B0000}"/>
    <cellStyle name="Avertissement 4" xfId="23369" hidden="1" xr:uid="{00000000-0005-0000-0000-0000FA0B0000}"/>
    <cellStyle name="Avertissement 4" xfId="23434" hidden="1" xr:uid="{00000000-0005-0000-0000-0000FB0B0000}"/>
    <cellStyle name="Avertissement 4" xfId="23497" hidden="1" xr:uid="{00000000-0005-0000-0000-0000FC0B0000}"/>
    <cellStyle name="Avertissement 4" xfId="23543" hidden="1" xr:uid="{00000000-0005-0000-0000-0000FD0B0000}"/>
    <cellStyle name="Avertissement 4" xfId="23587" hidden="1" xr:uid="{00000000-0005-0000-0000-0000FE0B0000}"/>
    <cellStyle name="Avertissement 4" xfId="23626" hidden="1" xr:uid="{00000000-0005-0000-0000-0000FF0B0000}"/>
    <cellStyle name="Avertissement 4" xfId="23662" hidden="1" xr:uid="{00000000-0005-0000-0000-0000000C0000}"/>
    <cellStyle name="Avertissement 4" xfId="23697" hidden="1" xr:uid="{00000000-0005-0000-0000-0000010C0000}"/>
    <cellStyle name="Avertissement 4" xfId="23733" hidden="1" xr:uid="{00000000-0005-0000-0000-0000020C0000}"/>
    <cellStyle name="Avertissement 4" xfId="23884" hidden="1" xr:uid="{00000000-0005-0000-0000-0000030C0000}"/>
    <cellStyle name="Avertissement 4" xfId="23980" hidden="1" xr:uid="{00000000-0005-0000-0000-0000040C0000}"/>
    <cellStyle name="Avertissement 4" xfId="24055" hidden="1" xr:uid="{00000000-0005-0000-0000-0000050C0000}"/>
    <cellStyle name="Avertissement 4" xfId="24105" hidden="1" xr:uid="{00000000-0005-0000-0000-0000060C0000}"/>
    <cellStyle name="Avertissement 4" xfId="24155" hidden="1" xr:uid="{00000000-0005-0000-0000-0000070C0000}"/>
    <cellStyle name="Avertissement 4" xfId="24205" hidden="1" xr:uid="{00000000-0005-0000-0000-0000080C0000}"/>
    <cellStyle name="Avertissement 4" xfId="24254" hidden="1" xr:uid="{00000000-0005-0000-0000-0000090C0000}"/>
    <cellStyle name="Avertissement 4" xfId="24303" hidden="1" xr:uid="{00000000-0005-0000-0000-00000A0C0000}"/>
    <cellStyle name="Avertissement 4" xfId="24350" hidden="1" xr:uid="{00000000-0005-0000-0000-00000B0C0000}"/>
    <cellStyle name="Avertissement 4" xfId="24397" hidden="1" xr:uid="{00000000-0005-0000-0000-00000C0C0000}"/>
    <cellStyle name="Avertissement 4" xfId="24442" hidden="1" xr:uid="{00000000-0005-0000-0000-00000D0C0000}"/>
    <cellStyle name="Avertissement 4" xfId="24481" hidden="1" xr:uid="{00000000-0005-0000-0000-00000E0C0000}"/>
    <cellStyle name="Avertissement 4" xfId="24518" hidden="1" xr:uid="{00000000-0005-0000-0000-00000F0C0000}"/>
    <cellStyle name="Avertissement 4" xfId="24552" hidden="1" xr:uid="{00000000-0005-0000-0000-0000100C0000}"/>
    <cellStyle name="Avertissement 4" xfId="24627" hidden="1" xr:uid="{00000000-0005-0000-0000-0000110C0000}"/>
    <cellStyle name="Avertissement 4" xfId="24690" hidden="1" xr:uid="{00000000-0005-0000-0000-0000120C0000}"/>
    <cellStyle name="Avertissement 4" xfId="24753" hidden="1" xr:uid="{00000000-0005-0000-0000-0000130C0000}"/>
    <cellStyle name="Avertissement 4" xfId="24799" hidden="1" xr:uid="{00000000-0005-0000-0000-0000140C0000}"/>
    <cellStyle name="Avertissement 4" xfId="24843" hidden="1" xr:uid="{00000000-0005-0000-0000-0000150C0000}"/>
    <cellStyle name="Avertissement 4" xfId="24882" hidden="1" xr:uid="{00000000-0005-0000-0000-0000160C0000}"/>
    <cellStyle name="Avertissement 4" xfId="24918" hidden="1" xr:uid="{00000000-0005-0000-0000-0000170C0000}"/>
    <cellStyle name="Avertissement 4" xfId="24953" hidden="1" xr:uid="{00000000-0005-0000-0000-0000180C0000}"/>
    <cellStyle name="Avertissement 4" xfId="24989" hidden="1" xr:uid="{00000000-0005-0000-0000-0000190C0000}"/>
    <cellStyle name="Avertissement 4" xfId="23832" hidden="1" xr:uid="{00000000-0005-0000-0000-00001A0C0000}"/>
    <cellStyle name="Avertissement 4" xfId="22725" hidden="1" xr:uid="{00000000-0005-0000-0000-00001B0C0000}"/>
    <cellStyle name="Avertissement 4" xfId="21487" hidden="1" xr:uid="{00000000-0005-0000-0000-00001C0C0000}"/>
    <cellStyle name="Avertissement 4" xfId="25097" hidden="1" xr:uid="{00000000-0005-0000-0000-00001D0C0000}"/>
    <cellStyle name="Avertissement 4" xfId="25147" hidden="1" xr:uid="{00000000-0005-0000-0000-00001E0C0000}"/>
    <cellStyle name="Avertissement 4" xfId="25197" hidden="1" xr:uid="{00000000-0005-0000-0000-00001F0C0000}"/>
    <cellStyle name="Avertissement 4" xfId="25247" hidden="1" xr:uid="{00000000-0005-0000-0000-0000200C0000}"/>
    <cellStyle name="Avertissement 4" xfId="25296" hidden="1" xr:uid="{00000000-0005-0000-0000-0000210C0000}"/>
    <cellStyle name="Avertissement 4" xfId="25345" hidden="1" xr:uid="{00000000-0005-0000-0000-0000220C0000}"/>
    <cellStyle name="Avertissement 4" xfId="25392" hidden="1" xr:uid="{00000000-0005-0000-0000-0000230C0000}"/>
    <cellStyle name="Avertissement 4" xfId="25438" hidden="1" xr:uid="{00000000-0005-0000-0000-0000240C0000}"/>
    <cellStyle name="Avertissement 4" xfId="25482" hidden="1" xr:uid="{00000000-0005-0000-0000-0000250C0000}"/>
    <cellStyle name="Avertissement 4" xfId="25520" hidden="1" xr:uid="{00000000-0005-0000-0000-0000260C0000}"/>
    <cellStyle name="Avertissement 4" xfId="25557" hidden="1" xr:uid="{00000000-0005-0000-0000-0000270C0000}"/>
    <cellStyle name="Avertissement 4" xfId="25591" hidden="1" xr:uid="{00000000-0005-0000-0000-0000280C0000}"/>
    <cellStyle name="Avertissement 4" xfId="25665" hidden="1" xr:uid="{00000000-0005-0000-0000-0000290C0000}"/>
    <cellStyle name="Avertissement 4" xfId="25730" hidden="1" xr:uid="{00000000-0005-0000-0000-00002A0C0000}"/>
    <cellStyle name="Avertissement 4" xfId="25792" hidden="1" xr:uid="{00000000-0005-0000-0000-00002B0C0000}"/>
    <cellStyle name="Avertissement 4" xfId="25838" hidden="1" xr:uid="{00000000-0005-0000-0000-00002C0C0000}"/>
    <cellStyle name="Avertissement 4" xfId="25882" hidden="1" xr:uid="{00000000-0005-0000-0000-00002D0C0000}"/>
    <cellStyle name="Avertissement 4" xfId="25921" hidden="1" xr:uid="{00000000-0005-0000-0000-00002E0C0000}"/>
    <cellStyle name="Avertissement 4" xfId="25957" hidden="1" xr:uid="{00000000-0005-0000-0000-00002F0C0000}"/>
    <cellStyle name="Avertissement 4" xfId="25992" hidden="1" xr:uid="{00000000-0005-0000-0000-0000300C0000}"/>
    <cellStyle name="Avertissement 4" xfId="26027" hidden="1" xr:uid="{00000000-0005-0000-0000-0000310C0000}"/>
    <cellStyle name="Avertissement 4" xfId="26149" hidden="1" xr:uid="{00000000-0005-0000-0000-0000320C0000}"/>
    <cellStyle name="Avertissement 4" xfId="26245" hidden="1" xr:uid="{00000000-0005-0000-0000-0000330C0000}"/>
    <cellStyle name="Avertissement 4" xfId="26320" hidden="1" xr:uid="{00000000-0005-0000-0000-0000340C0000}"/>
    <cellStyle name="Avertissement 4" xfId="26370" hidden="1" xr:uid="{00000000-0005-0000-0000-0000350C0000}"/>
    <cellStyle name="Avertissement 4" xfId="26420" hidden="1" xr:uid="{00000000-0005-0000-0000-0000360C0000}"/>
    <cellStyle name="Avertissement 4" xfId="26470" hidden="1" xr:uid="{00000000-0005-0000-0000-0000370C0000}"/>
    <cellStyle name="Avertissement 4" xfId="26519" hidden="1" xr:uid="{00000000-0005-0000-0000-0000380C0000}"/>
    <cellStyle name="Avertissement 4" xfId="26568" hidden="1" xr:uid="{00000000-0005-0000-0000-0000390C0000}"/>
    <cellStyle name="Avertissement 4" xfId="26615" hidden="1" xr:uid="{00000000-0005-0000-0000-00003A0C0000}"/>
    <cellStyle name="Avertissement 4" xfId="26662" hidden="1" xr:uid="{00000000-0005-0000-0000-00003B0C0000}"/>
    <cellStyle name="Avertissement 4" xfId="26707" hidden="1" xr:uid="{00000000-0005-0000-0000-00003C0C0000}"/>
    <cellStyle name="Avertissement 4" xfId="26746" hidden="1" xr:uid="{00000000-0005-0000-0000-00003D0C0000}"/>
    <cellStyle name="Avertissement 4" xfId="26783" hidden="1" xr:uid="{00000000-0005-0000-0000-00003E0C0000}"/>
    <cellStyle name="Avertissement 4" xfId="26817" hidden="1" xr:uid="{00000000-0005-0000-0000-00003F0C0000}"/>
    <cellStyle name="Avertissement 4" xfId="26891" hidden="1" xr:uid="{00000000-0005-0000-0000-0000400C0000}"/>
    <cellStyle name="Avertissement 4" xfId="26954" hidden="1" xr:uid="{00000000-0005-0000-0000-0000410C0000}"/>
    <cellStyle name="Avertissement 4" xfId="27016" hidden="1" xr:uid="{00000000-0005-0000-0000-0000420C0000}"/>
    <cellStyle name="Avertissement 4" xfId="27062" hidden="1" xr:uid="{00000000-0005-0000-0000-0000430C0000}"/>
    <cellStyle name="Avertissement 4" xfId="27106" hidden="1" xr:uid="{00000000-0005-0000-0000-0000440C0000}"/>
    <cellStyle name="Avertissement 4" xfId="27145" hidden="1" xr:uid="{00000000-0005-0000-0000-0000450C0000}"/>
    <cellStyle name="Avertissement 4" xfId="27181" hidden="1" xr:uid="{00000000-0005-0000-0000-0000460C0000}"/>
    <cellStyle name="Avertissement 4" xfId="27216" hidden="1" xr:uid="{00000000-0005-0000-0000-0000470C0000}"/>
    <cellStyle name="Avertissement 4" xfId="27251" hidden="1" xr:uid="{00000000-0005-0000-0000-0000480C0000}"/>
    <cellStyle name="Avertissement 4" xfId="26098" hidden="1" xr:uid="{00000000-0005-0000-0000-0000490C0000}"/>
    <cellStyle name="Avertissement 4" xfId="25023" hidden="1" xr:uid="{00000000-0005-0000-0000-00004A0C0000}"/>
    <cellStyle name="Avertissement 4" xfId="23806" hidden="1" xr:uid="{00000000-0005-0000-0000-00004B0C0000}"/>
    <cellStyle name="Avertissement 4" xfId="27332" hidden="1" xr:uid="{00000000-0005-0000-0000-00004C0C0000}"/>
    <cellStyle name="Avertissement 4" xfId="27381" hidden="1" xr:uid="{00000000-0005-0000-0000-00004D0C0000}"/>
    <cellStyle name="Avertissement 4" xfId="27430" hidden="1" xr:uid="{00000000-0005-0000-0000-00004E0C0000}"/>
    <cellStyle name="Avertissement 4" xfId="27479" hidden="1" xr:uid="{00000000-0005-0000-0000-00004F0C0000}"/>
    <cellStyle name="Avertissement 4" xfId="27527" hidden="1" xr:uid="{00000000-0005-0000-0000-0000500C0000}"/>
    <cellStyle name="Avertissement 4" xfId="27575" hidden="1" xr:uid="{00000000-0005-0000-0000-0000510C0000}"/>
    <cellStyle name="Avertissement 4" xfId="27621" hidden="1" xr:uid="{00000000-0005-0000-0000-0000520C0000}"/>
    <cellStyle name="Avertissement 4" xfId="27668" hidden="1" xr:uid="{00000000-0005-0000-0000-0000530C0000}"/>
    <cellStyle name="Avertissement 4" xfId="27713" hidden="1" xr:uid="{00000000-0005-0000-0000-0000540C0000}"/>
    <cellStyle name="Avertissement 4" xfId="27752" hidden="1" xr:uid="{00000000-0005-0000-0000-0000550C0000}"/>
    <cellStyle name="Avertissement 4" xfId="27789" hidden="1" xr:uid="{00000000-0005-0000-0000-0000560C0000}"/>
    <cellStyle name="Avertissement 4" xfId="27823" hidden="1" xr:uid="{00000000-0005-0000-0000-0000570C0000}"/>
    <cellStyle name="Avertissement 4" xfId="27896" hidden="1" xr:uid="{00000000-0005-0000-0000-0000580C0000}"/>
    <cellStyle name="Avertissement 4" xfId="27959" hidden="1" xr:uid="{00000000-0005-0000-0000-0000590C0000}"/>
    <cellStyle name="Avertissement 4" xfId="28021" hidden="1" xr:uid="{00000000-0005-0000-0000-00005A0C0000}"/>
    <cellStyle name="Avertissement 4" xfId="28067" hidden="1" xr:uid="{00000000-0005-0000-0000-00005B0C0000}"/>
    <cellStyle name="Avertissement 4" xfId="28111" hidden="1" xr:uid="{00000000-0005-0000-0000-00005C0C0000}"/>
    <cellStyle name="Avertissement 4" xfId="28150" hidden="1" xr:uid="{00000000-0005-0000-0000-00005D0C0000}"/>
    <cellStyle name="Avertissement 4" xfId="28186" hidden="1" xr:uid="{00000000-0005-0000-0000-00005E0C0000}"/>
    <cellStyle name="Avertissement 4" xfId="28221" hidden="1" xr:uid="{00000000-0005-0000-0000-00005F0C0000}"/>
    <cellStyle name="Avertissement 4" xfId="28256" hidden="1" xr:uid="{00000000-0005-0000-0000-0000600C0000}"/>
    <cellStyle name="Avertissement 4" xfId="28356" hidden="1" xr:uid="{00000000-0005-0000-0000-0000610C0000}"/>
    <cellStyle name="Avertissement 4" xfId="28451" hidden="1" xr:uid="{00000000-0005-0000-0000-0000620C0000}"/>
    <cellStyle name="Avertissement 4" xfId="28526" hidden="1" xr:uid="{00000000-0005-0000-0000-0000630C0000}"/>
    <cellStyle name="Avertissement 4" xfId="28576" hidden="1" xr:uid="{00000000-0005-0000-0000-0000640C0000}"/>
    <cellStyle name="Avertissement 4" xfId="28626" hidden="1" xr:uid="{00000000-0005-0000-0000-0000650C0000}"/>
    <cellStyle name="Avertissement 4" xfId="28676" hidden="1" xr:uid="{00000000-0005-0000-0000-0000660C0000}"/>
    <cellStyle name="Avertissement 4" xfId="28725" hidden="1" xr:uid="{00000000-0005-0000-0000-0000670C0000}"/>
    <cellStyle name="Avertissement 4" xfId="28774" hidden="1" xr:uid="{00000000-0005-0000-0000-0000680C0000}"/>
    <cellStyle name="Avertissement 4" xfId="28821" hidden="1" xr:uid="{00000000-0005-0000-0000-0000690C0000}"/>
    <cellStyle name="Avertissement 4" xfId="28868" hidden="1" xr:uid="{00000000-0005-0000-0000-00006A0C0000}"/>
    <cellStyle name="Avertissement 4" xfId="28913" hidden="1" xr:uid="{00000000-0005-0000-0000-00006B0C0000}"/>
    <cellStyle name="Avertissement 4" xfId="28952" hidden="1" xr:uid="{00000000-0005-0000-0000-00006C0C0000}"/>
    <cellStyle name="Avertissement 4" xfId="28989" hidden="1" xr:uid="{00000000-0005-0000-0000-00006D0C0000}"/>
    <cellStyle name="Avertissement 4" xfId="29023" hidden="1" xr:uid="{00000000-0005-0000-0000-00006E0C0000}"/>
    <cellStyle name="Avertissement 4" xfId="29096" hidden="1" xr:uid="{00000000-0005-0000-0000-00006F0C0000}"/>
    <cellStyle name="Avertissement 4" xfId="29159" hidden="1" xr:uid="{00000000-0005-0000-0000-0000700C0000}"/>
    <cellStyle name="Avertissement 4" xfId="29221" hidden="1" xr:uid="{00000000-0005-0000-0000-0000710C0000}"/>
    <cellStyle name="Avertissement 4" xfId="29267" hidden="1" xr:uid="{00000000-0005-0000-0000-0000720C0000}"/>
    <cellStyle name="Avertissement 4" xfId="29311" hidden="1" xr:uid="{00000000-0005-0000-0000-0000730C0000}"/>
    <cellStyle name="Avertissement 4" xfId="29350" hidden="1" xr:uid="{00000000-0005-0000-0000-0000740C0000}"/>
    <cellStyle name="Avertissement 4" xfId="29386" hidden="1" xr:uid="{00000000-0005-0000-0000-0000750C0000}"/>
    <cellStyle name="Avertissement 4" xfId="29421" hidden="1" xr:uid="{00000000-0005-0000-0000-0000760C0000}"/>
    <cellStyle name="Avertissement 4" xfId="29456" hidden="1" xr:uid="{00000000-0005-0000-0000-0000770C0000}"/>
    <cellStyle name="Avertissement 4" xfId="28306" hidden="1" xr:uid="{00000000-0005-0000-0000-0000780C0000}"/>
    <cellStyle name="Avertissement 4" xfId="29508" hidden="1" xr:uid="{00000000-0005-0000-0000-0000790C0000}"/>
    <cellStyle name="Avertissement 4" xfId="29593" hidden="1" xr:uid="{00000000-0005-0000-0000-00007A0C0000}"/>
    <cellStyle name="Avertissement 4" xfId="29668" hidden="1" xr:uid="{00000000-0005-0000-0000-00007B0C0000}"/>
    <cellStyle name="Avertissement 4" xfId="29717" hidden="1" xr:uid="{00000000-0005-0000-0000-00007C0C0000}"/>
    <cellStyle name="Avertissement 4" xfId="29766" hidden="1" xr:uid="{00000000-0005-0000-0000-00007D0C0000}"/>
    <cellStyle name="Avertissement 4" xfId="29815" hidden="1" xr:uid="{00000000-0005-0000-0000-00007E0C0000}"/>
    <cellStyle name="Avertissement 4" xfId="29863" hidden="1" xr:uid="{00000000-0005-0000-0000-00007F0C0000}"/>
    <cellStyle name="Avertissement 4" xfId="29911" hidden="1" xr:uid="{00000000-0005-0000-0000-0000800C0000}"/>
    <cellStyle name="Avertissement 4" xfId="29957" hidden="1" xr:uid="{00000000-0005-0000-0000-0000810C0000}"/>
    <cellStyle name="Avertissement 4" xfId="30003" hidden="1" xr:uid="{00000000-0005-0000-0000-0000820C0000}"/>
    <cellStyle name="Avertissement 4" xfId="30047" hidden="1" xr:uid="{00000000-0005-0000-0000-0000830C0000}"/>
    <cellStyle name="Avertissement 4" xfId="30085" hidden="1" xr:uid="{00000000-0005-0000-0000-0000840C0000}"/>
    <cellStyle name="Avertissement 4" xfId="30122" hidden="1" xr:uid="{00000000-0005-0000-0000-0000850C0000}"/>
    <cellStyle name="Avertissement 4" xfId="30156" hidden="1" xr:uid="{00000000-0005-0000-0000-0000860C0000}"/>
    <cellStyle name="Avertissement 4" xfId="30228" hidden="1" xr:uid="{00000000-0005-0000-0000-0000870C0000}"/>
    <cellStyle name="Avertissement 4" xfId="30291" hidden="1" xr:uid="{00000000-0005-0000-0000-0000880C0000}"/>
    <cellStyle name="Avertissement 4" xfId="30353" hidden="1" xr:uid="{00000000-0005-0000-0000-0000890C0000}"/>
    <cellStyle name="Avertissement 4" xfId="30399" hidden="1" xr:uid="{00000000-0005-0000-0000-00008A0C0000}"/>
    <cellStyle name="Avertissement 4" xfId="30443" hidden="1" xr:uid="{00000000-0005-0000-0000-00008B0C0000}"/>
    <cellStyle name="Avertissement 4" xfId="30482" hidden="1" xr:uid="{00000000-0005-0000-0000-00008C0C0000}"/>
    <cellStyle name="Avertissement 4" xfId="30518" hidden="1" xr:uid="{00000000-0005-0000-0000-00008D0C0000}"/>
    <cellStyle name="Avertissement 4" xfId="30553" hidden="1" xr:uid="{00000000-0005-0000-0000-00008E0C0000}"/>
    <cellStyle name="Avertissement 4" xfId="30588" hidden="1" xr:uid="{00000000-0005-0000-0000-00008F0C0000}"/>
    <cellStyle name="Avertissement 4" xfId="30688" hidden="1" xr:uid="{00000000-0005-0000-0000-0000900C0000}"/>
    <cellStyle name="Avertissement 4" xfId="30783" hidden="1" xr:uid="{00000000-0005-0000-0000-0000910C0000}"/>
    <cellStyle name="Avertissement 4" xfId="30858" hidden="1" xr:uid="{00000000-0005-0000-0000-0000920C0000}"/>
    <cellStyle name="Avertissement 4" xfId="30908" hidden="1" xr:uid="{00000000-0005-0000-0000-0000930C0000}"/>
    <cellStyle name="Avertissement 4" xfId="30958" hidden="1" xr:uid="{00000000-0005-0000-0000-0000940C0000}"/>
    <cellStyle name="Avertissement 4" xfId="31008" hidden="1" xr:uid="{00000000-0005-0000-0000-0000950C0000}"/>
    <cellStyle name="Avertissement 4" xfId="31057" hidden="1" xr:uid="{00000000-0005-0000-0000-0000960C0000}"/>
    <cellStyle name="Avertissement 4" xfId="31106" hidden="1" xr:uid="{00000000-0005-0000-0000-0000970C0000}"/>
    <cellStyle name="Avertissement 4" xfId="31153" hidden="1" xr:uid="{00000000-0005-0000-0000-0000980C0000}"/>
    <cellStyle name="Avertissement 4" xfId="31200" hidden="1" xr:uid="{00000000-0005-0000-0000-0000990C0000}"/>
    <cellStyle name="Avertissement 4" xfId="31245" hidden="1" xr:uid="{00000000-0005-0000-0000-00009A0C0000}"/>
    <cellStyle name="Avertissement 4" xfId="31284" hidden="1" xr:uid="{00000000-0005-0000-0000-00009B0C0000}"/>
    <cellStyle name="Avertissement 4" xfId="31321" hidden="1" xr:uid="{00000000-0005-0000-0000-00009C0C0000}"/>
    <cellStyle name="Avertissement 4" xfId="31355" hidden="1" xr:uid="{00000000-0005-0000-0000-00009D0C0000}"/>
    <cellStyle name="Avertissement 4" xfId="31428" hidden="1" xr:uid="{00000000-0005-0000-0000-00009E0C0000}"/>
    <cellStyle name="Avertissement 4" xfId="31491" hidden="1" xr:uid="{00000000-0005-0000-0000-00009F0C0000}"/>
    <cellStyle name="Avertissement 4" xfId="31553" hidden="1" xr:uid="{00000000-0005-0000-0000-0000A00C0000}"/>
    <cellStyle name="Avertissement 4" xfId="31599" hidden="1" xr:uid="{00000000-0005-0000-0000-0000A10C0000}"/>
    <cellStyle name="Avertissement 4" xfId="31643" hidden="1" xr:uid="{00000000-0005-0000-0000-0000A20C0000}"/>
    <cellStyle name="Avertissement 4" xfId="31682" hidden="1" xr:uid="{00000000-0005-0000-0000-0000A30C0000}"/>
    <cellStyle name="Avertissement 4" xfId="31718" hidden="1" xr:uid="{00000000-0005-0000-0000-0000A40C0000}"/>
    <cellStyle name="Avertissement 4" xfId="31753" hidden="1" xr:uid="{00000000-0005-0000-0000-0000A50C0000}"/>
    <cellStyle name="Avertissement 4" xfId="31788" hidden="1" xr:uid="{00000000-0005-0000-0000-0000A60C0000}"/>
    <cellStyle name="Avertissement 4" xfId="30638" xr:uid="{00000000-0005-0000-0000-0000A70C0000}"/>
    <cellStyle name="Avertissement 5" xfId="139" hidden="1" xr:uid="{00000000-0005-0000-0000-0000A80C0000}"/>
    <cellStyle name="Avertissement 5" xfId="245" hidden="1" xr:uid="{00000000-0005-0000-0000-0000A90C0000}"/>
    <cellStyle name="Avertissement 5" xfId="302" hidden="1" xr:uid="{00000000-0005-0000-0000-0000AA0C0000}"/>
    <cellStyle name="Avertissement 5" xfId="352" hidden="1" xr:uid="{00000000-0005-0000-0000-0000AB0C0000}"/>
    <cellStyle name="Avertissement 5" xfId="402" hidden="1" xr:uid="{00000000-0005-0000-0000-0000AC0C0000}"/>
    <cellStyle name="Avertissement 5" xfId="452" hidden="1" xr:uid="{00000000-0005-0000-0000-0000AD0C0000}"/>
    <cellStyle name="Avertissement 5" xfId="501" hidden="1" xr:uid="{00000000-0005-0000-0000-0000AE0C0000}"/>
    <cellStyle name="Avertissement 5" xfId="550" hidden="1" xr:uid="{00000000-0005-0000-0000-0000AF0C0000}"/>
    <cellStyle name="Avertissement 5" xfId="597" hidden="1" xr:uid="{00000000-0005-0000-0000-0000B00C0000}"/>
    <cellStyle name="Avertissement 5" xfId="644" hidden="1" xr:uid="{00000000-0005-0000-0000-0000B10C0000}"/>
    <cellStyle name="Avertissement 5" xfId="689" hidden="1" xr:uid="{00000000-0005-0000-0000-0000B20C0000}"/>
    <cellStyle name="Avertissement 5" xfId="728" hidden="1" xr:uid="{00000000-0005-0000-0000-0000B30C0000}"/>
    <cellStyle name="Avertissement 5" xfId="765" hidden="1" xr:uid="{00000000-0005-0000-0000-0000B40C0000}"/>
    <cellStyle name="Avertissement 5" xfId="799" hidden="1" xr:uid="{00000000-0005-0000-0000-0000B50C0000}"/>
    <cellStyle name="Avertissement 5" xfId="897" hidden="1" xr:uid="{00000000-0005-0000-0000-0000B60C0000}"/>
    <cellStyle name="Avertissement 5" xfId="826" hidden="1" xr:uid="{00000000-0005-0000-0000-0000B70C0000}"/>
    <cellStyle name="Avertissement 5" xfId="1007" hidden="1" xr:uid="{00000000-0005-0000-0000-0000B80C0000}"/>
    <cellStyle name="Avertissement 5" xfId="1053" hidden="1" xr:uid="{00000000-0005-0000-0000-0000B90C0000}"/>
    <cellStyle name="Avertissement 5" xfId="1097" hidden="1" xr:uid="{00000000-0005-0000-0000-0000BA0C0000}"/>
    <cellStyle name="Avertissement 5" xfId="1136" hidden="1" xr:uid="{00000000-0005-0000-0000-0000BB0C0000}"/>
    <cellStyle name="Avertissement 5" xfId="1172" hidden="1" xr:uid="{00000000-0005-0000-0000-0000BC0C0000}"/>
    <cellStyle name="Avertissement 5" xfId="1207" hidden="1" xr:uid="{00000000-0005-0000-0000-0000BD0C0000}"/>
    <cellStyle name="Avertissement 5" xfId="1268" hidden="1" xr:uid="{00000000-0005-0000-0000-0000BE0C0000}"/>
    <cellStyle name="Avertissement 5" xfId="1515" hidden="1" xr:uid="{00000000-0005-0000-0000-0000BF0C0000}"/>
    <cellStyle name="Avertissement 5" xfId="1621" hidden="1" xr:uid="{00000000-0005-0000-0000-0000C00C0000}"/>
    <cellStyle name="Avertissement 5" xfId="1678" hidden="1" xr:uid="{00000000-0005-0000-0000-0000C10C0000}"/>
    <cellStyle name="Avertissement 5" xfId="1728" hidden="1" xr:uid="{00000000-0005-0000-0000-0000C20C0000}"/>
    <cellStyle name="Avertissement 5" xfId="1778" hidden="1" xr:uid="{00000000-0005-0000-0000-0000C30C0000}"/>
    <cellStyle name="Avertissement 5" xfId="1828" hidden="1" xr:uid="{00000000-0005-0000-0000-0000C40C0000}"/>
    <cellStyle name="Avertissement 5" xfId="1877" hidden="1" xr:uid="{00000000-0005-0000-0000-0000C50C0000}"/>
    <cellStyle name="Avertissement 5" xfId="1926" hidden="1" xr:uid="{00000000-0005-0000-0000-0000C60C0000}"/>
    <cellStyle name="Avertissement 5" xfId="1973" hidden="1" xr:uid="{00000000-0005-0000-0000-0000C70C0000}"/>
    <cellStyle name="Avertissement 5" xfId="2020" hidden="1" xr:uid="{00000000-0005-0000-0000-0000C80C0000}"/>
    <cellStyle name="Avertissement 5" xfId="2065" hidden="1" xr:uid="{00000000-0005-0000-0000-0000C90C0000}"/>
    <cellStyle name="Avertissement 5" xfId="2104" hidden="1" xr:uid="{00000000-0005-0000-0000-0000CA0C0000}"/>
    <cellStyle name="Avertissement 5" xfId="2141" hidden="1" xr:uid="{00000000-0005-0000-0000-0000CB0C0000}"/>
    <cellStyle name="Avertissement 5" xfId="2175" hidden="1" xr:uid="{00000000-0005-0000-0000-0000CC0C0000}"/>
    <cellStyle name="Avertissement 5" xfId="2273" hidden="1" xr:uid="{00000000-0005-0000-0000-0000CD0C0000}"/>
    <cellStyle name="Avertissement 5" xfId="2202" hidden="1" xr:uid="{00000000-0005-0000-0000-0000CE0C0000}"/>
    <cellStyle name="Avertissement 5" xfId="2383" hidden="1" xr:uid="{00000000-0005-0000-0000-0000CF0C0000}"/>
    <cellStyle name="Avertissement 5" xfId="2429" hidden="1" xr:uid="{00000000-0005-0000-0000-0000D00C0000}"/>
    <cellStyle name="Avertissement 5" xfId="2473" hidden="1" xr:uid="{00000000-0005-0000-0000-0000D10C0000}"/>
    <cellStyle name="Avertissement 5" xfId="2512" hidden="1" xr:uid="{00000000-0005-0000-0000-0000D20C0000}"/>
    <cellStyle name="Avertissement 5" xfId="2548" hidden="1" xr:uid="{00000000-0005-0000-0000-0000D30C0000}"/>
    <cellStyle name="Avertissement 5" xfId="2583" hidden="1" xr:uid="{00000000-0005-0000-0000-0000D40C0000}"/>
    <cellStyle name="Avertissement 5" xfId="2643" hidden="1" xr:uid="{00000000-0005-0000-0000-0000D50C0000}"/>
    <cellStyle name="Avertissement 5" xfId="1442" hidden="1" xr:uid="{00000000-0005-0000-0000-0000D60C0000}"/>
    <cellStyle name="Avertissement 5" xfId="1471" hidden="1" xr:uid="{00000000-0005-0000-0000-0000D70C0000}"/>
    <cellStyle name="Avertissement 5" xfId="2816" hidden="1" xr:uid="{00000000-0005-0000-0000-0000D80C0000}"/>
    <cellStyle name="Avertissement 5" xfId="2873" hidden="1" xr:uid="{00000000-0005-0000-0000-0000D90C0000}"/>
    <cellStyle name="Avertissement 5" xfId="2922" hidden="1" xr:uid="{00000000-0005-0000-0000-0000DA0C0000}"/>
    <cellStyle name="Avertissement 5" xfId="2972" hidden="1" xr:uid="{00000000-0005-0000-0000-0000DB0C0000}"/>
    <cellStyle name="Avertissement 5" xfId="3022" hidden="1" xr:uid="{00000000-0005-0000-0000-0000DC0C0000}"/>
    <cellStyle name="Avertissement 5" xfId="3071" hidden="1" xr:uid="{00000000-0005-0000-0000-0000DD0C0000}"/>
    <cellStyle name="Avertissement 5" xfId="3120" hidden="1" xr:uid="{00000000-0005-0000-0000-0000DE0C0000}"/>
    <cellStyle name="Avertissement 5" xfId="3167" hidden="1" xr:uid="{00000000-0005-0000-0000-0000DF0C0000}"/>
    <cellStyle name="Avertissement 5" xfId="3214" hidden="1" xr:uid="{00000000-0005-0000-0000-0000E00C0000}"/>
    <cellStyle name="Avertissement 5" xfId="3259" hidden="1" xr:uid="{00000000-0005-0000-0000-0000E10C0000}"/>
    <cellStyle name="Avertissement 5" xfId="3298" hidden="1" xr:uid="{00000000-0005-0000-0000-0000E20C0000}"/>
    <cellStyle name="Avertissement 5" xfId="3335" hidden="1" xr:uid="{00000000-0005-0000-0000-0000E30C0000}"/>
    <cellStyle name="Avertissement 5" xfId="3369" hidden="1" xr:uid="{00000000-0005-0000-0000-0000E40C0000}"/>
    <cellStyle name="Avertissement 5" xfId="3466" hidden="1" xr:uid="{00000000-0005-0000-0000-0000E50C0000}"/>
    <cellStyle name="Avertissement 5" xfId="3396" hidden="1" xr:uid="{00000000-0005-0000-0000-0000E60C0000}"/>
    <cellStyle name="Avertissement 5" xfId="3575" hidden="1" xr:uid="{00000000-0005-0000-0000-0000E70C0000}"/>
    <cellStyle name="Avertissement 5" xfId="3621" hidden="1" xr:uid="{00000000-0005-0000-0000-0000E80C0000}"/>
    <cellStyle name="Avertissement 5" xfId="3665" hidden="1" xr:uid="{00000000-0005-0000-0000-0000E90C0000}"/>
    <cellStyle name="Avertissement 5" xfId="3704" hidden="1" xr:uid="{00000000-0005-0000-0000-0000EA0C0000}"/>
    <cellStyle name="Avertissement 5" xfId="3740" hidden="1" xr:uid="{00000000-0005-0000-0000-0000EB0C0000}"/>
    <cellStyle name="Avertissement 5" xfId="3775" hidden="1" xr:uid="{00000000-0005-0000-0000-0000EC0C0000}"/>
    <cellStyle name="Avertissement 5" xfId="3834" hidden="1" xr:uid="{00000000-0005-0000-0000-0000ED0C0000}"/>
    <cellStyle name="Avertissement 5" xfId="2737" hidden="1" xr:uid="{00000000-0005-0000-0000-0000EE0C0000}"/>
    <cellStyle name="Avertissement 5" xfId="2712" hidden="1" xr:uid="{00000000-0005-0000-0000-0000EF0C0000}"/>
    <cellStyle name="Avertissement 5" xfId="3983" hidden="1" xr:uid="{00000000-0005-0000-0000-0000F00C0000}"/>
    <cellStyle name="Avertissement 5" xfId="4033" hidden="1" xr:uid="{00000000-0005-0000-0000-0000F10C0000}"/>
    <cellStyle name="Avertissement 5" xfId="4083" hidden="1" xr:uid="{00000000-0005-0000-0000-0000F20C0000}"/>
    <cellStyle name="Avertissement 5" xfId="4133" hidden="1" xr:uid="{00000000-0005-0000-0000-0000F30C0000}"/>
    <cellStyle name="Avertissement 5" xfId="4182" hidden="1" xr:uid="{00000000-0005-0000-0000-0000F40C0000}"/>
    <cellStyle name="Avertissement 5" xfId="4231" hidden="1" xr:uid="{00000000-0005-0000-0000-0000F50C0000}"/>
    <cellStyle name="Avertissement 5" xfId="4278" hidden="1" xr:uid="{00000000-0005-0000-0000-0000F60C0000}"/>
    <cellStyle name="Avertissement 5" xfId="4325" hidden="1" xr:uid="{00000000-0005-0000-0000-0000F70C0000}"/>
    <cellStyle name="Avertissement 5" xfId="4370" hidden="1" xr:uid="{00000000-0005-0000-0000-0000F80C0000}"/>
    <cellStyle name="Avertissement 5" xfId="4409" hidden="1" xr:uid="{00000000-0005-0000-0000-0000F90C0000}"/>
    <cellStyle name="Avertissement 5" xfId="4446" hidden="1" xr:uid="{00000000-0005-0000-0000-0000FA0C0000}"/>
    <cellStyle name="Avertissement 5" xfId="4480" hidden="1" xr:uid="{00000000-0005-0000-0000-0000FB0C0000}"/>
    <cellStyle name="Avertissement 5" xfId="4572" hidden="1" xr:uid="{00000000-0005-0000-0000-0000FC0C0000}"/>
    <cellStyle name="Avertissement 5" xfId="4507" hidden="1" xr:uid="{00000000-0005-0000-0000-0000FD0C0000}"/>
    <cellStyle name="Avertissement 5" xfId="4679" hidden="1" xr:uid="{00000000-0005-0000-0000-0000FE0C0000}"/>
    <cellStyle name="Avertissement 5" xfId="4725" hidden="1" xr:uid="{00000000-0005-0000-0000-0000FF0C0000}"/>
    <cellStyle name="Avertissement 5" xfId="4769" hidden="1" xr:uid="{00000000-0005-0000-0000-0000000D0000}"/>
    <cellStyle name="Avertissement 5" xfId="4808" hidden="1" xr:uid="{00000000-0005-0000-0000-0000010D0000}"/>
    <cellStyle name="Avertissement 5" xfId="4844" hidden="1" xr:uid="{00000000-0005-0000-0000-0000020D0000}"/>
    <cellStyle name="Avertissement 5" xfId="4879" hidden="1" xr:uid="{00000000-0005-0000-0000-0000030D0000}"/>
    <cellStyle name="Avertissement 5" xfId="4934" hidden="1" xr:uid="{00000000-0005-0000-0000-0000040D0000}"/>
    <cellStyle name="Avertissement 5" xfId="3924" hidden="1" xr:uid="{00000000-0005-0000-0000-0000050D0000}"/>
    <cellStyle name="Avertissement 5" xfId="3916" hidden="1" xr:uid="{00000000-0005-0000-0000-0000060D0000}"/>
    <cellStyle name="Avertissement 5" xfId="5027" hidden="1" xr:uid="{00000000-0005-0000-0000-0000070D0000}"/>
    <cellStyle name="Avertissement 5" xfId="5083" hidden="1" xr:uid="{00000000-0005-0000-0000-0000080D0000}"/>
    <cellStyle name="Avertissement 5" xfId="5132" hidden="1" xr:uid="{00000000-0005-0000-0000-0000090D0000}"/>
    <cellStyle name="Avertissement 5" xfId="5182" hidden="1" xr:uid="{00000000-0005-0000-0000-00000A0D0000}"/>
    <cellStyle name="Avertissement 5" xfId="5232" hidden="1" xr:uid="{00000000-0005-0000-0000-00000B0D0000}"/>
    <cellStyle name="Avertissement 5" xfId="5281" hidden="1" xr:uid="{00000000-0005-0000-0000-00000C0D0000}"/>
    <cellStyle name="Avertissement 5" xfId="5330" hidden="1" xr:uid="{00000000-0005-0000-0000-00000D0D0000}"/>
    <cellStyle name="Avertissement 5" xfId="5377" hidden="1" xr:uid="{00000000-0005-0000-0000-00000E0D0000}"/>
    <cellStyle name="Avertissement 5" xfId="5424" hidden="1" xr:uid="{00000000-0005-0000-0000-00000F0D0000}"/>
    <cellStyle name="Avertissement 5" xfId="5469" hidden="1" xr:uid="{00000000-0005-0000-0000-0000100D0000}"/>
    <cellStyle name="Avertissement 5" xfId="5508" hidden="1" xr:uid="{00000000-0005-0000-0000-0000110D0000}"/>
    <cellStyle name="Avertissement 5" xfId="5545" hidden="1" xr:uid="{00000000-0005-0000-0000-0000120D0000}"/>
    <cellStyle name="Avertissement 5" xfId="5579" hidden="1" xr:uid="{00000000-0005-0000-0000-0000130D0000}"/>
    <cellStyle name="Avertissement 5" xfId="5671" hidden="1" xr:uid="{00000000-0005-0000-0000-0000140D0000}"/>
    <cellStyle name="Avertissement 5" xfId="5606" hidden="1" xr:uid="{00000000-0005-0000-0000-0000150D0000}"/>
    <cellStyle name="Avertissement 5" xfId="5776" hidden="1" xr:uid="{00000000-0005-0000-0000-0000160D0000}"/>
    <cellStyle name="Avertissement 5" xfId="5822" hidden="1" xr:uid="{00000000-0005-0000-0000-0000170D0000}"/>
    <cellStyle name="Avertissement 5" xfId="5866" hidden="1" xr:uid="{00000000-0005-0000-0000-0000180D0000}"/>
    <cellStyle name="Avertissement 5" xfId="5905" hidden="1" xr:uid="{00000000-0005-0000-0000-0000190D0000}"/>
    <cellStyle name="Avertissement 5" xfId="5941" hidden="1" xr:uid="{00000000-0005-0000-0000-00001A0D0000}"/>
    <cellStyle name="Avertissement 5" xfId="5976" hidden="1" xr:uid="{00000000-0005-0000-0000-00001B0D0000}"/>
    <cellStyle name="Avertissement 5" xfId="6031" hidden="1" xr:uid="{00000000-0005-0000-0000-00001C0D0000}"/>
    <cellStyle name="Avertissement 5" xfId="6198" hidden="1" xr:uid="{00000000-0005-0000-0000-00001D0D0000}"/>
    <cellStyle name="Avertissement 5" xfId="6304" hidden="1" xr:uid="{00000000-0005-0000-0000-00001E0D0000}"/>
    <cellStyle name="Avertissement 5" xfId="6361" hidden="1" xr:uid="{00000000-0005-0000-0000-00001F0D0000}"/>
    <cellStyle name="Avertissement 5" xfId="6411" hidden="1" xr:uid="{00000000-0005-0000-0000-0000200D0000}"/>
    <cellStyle name="Avertissement 5" xfId="6461" hidden="1" xr:uid="{00000000-0005-0000-0000-0000210D0000}"/>
    <cellStyle name="Avertissement 5" xfId="6511" hidden="1" xr:uid="{00000000-0005-0000-0000-0000220D0000}"/>
    <cellStyle name="Avertissement 5" xfId="6560" hidden="1" xr:uid="{00000000-0005-0000-0000-0000230D0000}"/>
    <cellStyle name="Avertissement 5" xfId="6609" hidden="1" xr:uid="{00000000-0005-0000-0000-0000240D0000}"/>
    <cellStyle name="Avertissement 5" xfId="6656" hidden="1" xr:uid="{00000000-0005-0000-0000-0000250D0000}"/>
    <cellStyle name="Avertissement 5" xfId="6703" hidden="1" xr:uid="{00000000-0005-0000-0000-0000260D0000}"/>
    <cellStyle name="Avertissement 5" xfId="6748" hidden="1" xr:uid="{00000000-0005-0000-0000-0000270D0000}"/>
    <cellStyle name="Avertissement 5" xfId="6787" hidden="1" xr:uid="{00000000-0005-0000-0000-0000280D0000}"/>
    <cellStyle name="Avertissement 5" xfId="6824" hidden="1" xr:uid="{00000000-0005-0000-0000-0000290D0000}"/>
    <cellStyle name="Avertissement 5" xfId="6858" hidden="1" xr:uid="{00000000-0005-0000-0000-00002A0D0000}"/>
    <cellStyle name="Avertissement 5" xfId="6954" hidden="1" xr:uid="{00000000-0005-0000-0000-00002B0D0000}"/>
    <cellStyle name="Avertissement 5" xfId="6885" hidden="1" xr:uid="{00000000-0005-0000-0000-00002C0D0000}"/>
    <cellStyle name="Avertissement 5" xfId="7064" hidden="1" xr:uid="{00000000-0005-0000-0000-00002D0D0000}"/>
    <cellStyle name="Avertissement 5" xfId="7110" hidden="1" xr:uid="{00000000-0005-0000-0000-00002E0D0000}"/>
    <cellStyle name="Avertissement 5" xfId="7154" hidden="1" xr:uid="{00000000-0005-0000-0000-00002F0D0000}"/>
    <cellStyle name="Avertissement 5" xfId="7193" hidden="1" xr:uid="{00000000-0005-0000-0000-0000300D0000}"/>
    <cellStyle name="Avertissement 5" xfId="7229" hidden="1" xr:uid="{00000000-0005-0000-0000-0000310D0000}"/>
    <cellStyle name="Avertissement 5" xfId="7264" hidden="1" xr:uid="{00000000-0005-0000-0000-0000320D0000}"/>
    <cellStyle name="Avertissement 5" xfId="7324" hidden="1" xr:uid="{00000000-0005-0000-0000-0000330D0000}"/>
    <cellStyle name="Avertissement 5" xfId="7475" hidden="1" xr:uid="{00000000-0005-0000-0000-0000340D0000}"/>
    <cellStyle name="Avertissement 5" xfId="7572" hidden="1" xr:uid="{00000000-0005-0000-0000-0000350D0000}"/>
    <cellStyle name="Avertissement 5" xfId="7628" hidden="1" xr:uid="{00000000-0005-0000-0000-0000360D0000}"/>
    <cellStyle name="Avertissement 5" xfId="7678" hidden="1" xr:uid="{00000000-0005-0000-0000-0000370D0000}"/>
    <cellStyle name="Avertissement 5" xfId="7728" hidden="1" xr:uid="{00000000-0005-0000-0000-0000380D0000}"/>
    <cellStyle name="Avertissement 5" xfId="7778" hidden="1" xr:uid="{00000000-0005-0000-0000-0000390D0000}"/>
    <cellStyle name="Avertissement 5" xfId="7827" hidden="1" xr:uid="{00000000-0005-0000-0000-00003A0D0000}"/>
    <cellStyle name="Avertissement 5" xfId="7876" hidden="1" xr:uid="{00000000-0005-0000-0000-00003B0D0000}"/>
    <cellStyle name="Avertissement 5" xfId="7923" hidden="1" xr:uid="{00000000-0005-0000-0000-00003C0D0000}"/>
    <cellStyle name="Avertissement 5" xfId="7970" hidden="1" xr:uid="{00000000-0005-0000-0000-00003D0D0000}"/>
    <cellStyle name="Avertissement 5" xfId="8015" hidden="1" xr:uid="{00000000-0005-0000-0000-00003E0D0000}"/>
    <cellStyle name="Avertissement 5" xfId="8054" hidden="1" xr:uid="{00000000-0005-0000-0000-00003F0D0000}"/>
    <cellStyle name="Avertissement 5" xfId="8091" hidden="1" xr:uid="{00000000-0005-0000-0000-0000400D0000}"/>
    <cellStyle name="Avertissement 5" xfId="8125" hidden="1" xr:uid="{00000000-0005-0000-0000-0000410D0000}"/>
    <cellStyle name="Avertissement 5" xfId="8219" hidden="1" xr:uid="{00000000-0005-0000-0000-0000420D0000}"/>
    <cellStyle name="Avertissement 5" xfId="8152" hidden="1" xr:uid="{00000000-0005-0000-0000-0000430D0000}"/>
    <cellStyle name="Avertissement 5" xfId="8325" hidden="1" xr:uid="{00000000-0005-0000-0000-0000440D0000}"/>
    <cellStyle name="Avertissement 5" xfId="8371" hidden="1" xr:uid="{00000000-0005-0000-0000-0000450D0000}"/>
    <cellStyle name="Avertissement 5" xfId="8415" hidden="1" xr:uid="{00000000-0005-0000-0000-0000460D0000}"/>
    <cellStyle name="Avertissement 5" xfId="8454" hidden="1" xr:uid="{00000000-0005-0000-0000-0000470D0000}"/>
    <cellStyle name="Avertissement 5" xfId="8490" hidden="1" xr:uid="{00000000-0005-0000-0000-0000480D0000}"/>
    <cellStyle name="Avertissement 5" xfId="8525" hidden="1" xr:uid="{00000000-0005-0000-0000-0000490D0000}"/>
    <cellStyle name="Avertissement 5" xfId="8582" hidden="1" xr:uid="{00000000-0005-0000-0000-00004A0D0000}"/>
    <cellStyle name="Avertissement 5" xfId="7423" hidden="1" xr:uid="{00000000-0005-0000-0000-00004B0D0000}"/>
    <cellStyle name="Avertissement 5" xfId="8679" hidden="1" xr:uid="{00000000-0005-0000-0000-00004C0D0000}"/>
    <cellStyle name="Avertissement 5" xfId="8736" hidden="1" xr:uid="{00000000-0005-0000-0000-00004D0D0000}"/>
    <cellStyle name="Avertissement 5" xfId="8786" hidden="1" xr:uid="{00000000-0005-0000-0000-00004E0D0000}"/>
    <cellStyle name="Avertissement 5" xfId="8835" hidden="1" xr:uid="{00000000-0005-0000-0000-00004F0D0000}"/>
    <cellStyle name="Avertissement 5" xfId="8885" hidden="1" xr:uid="{00000000-0005-0000-0000-0000500D0000}"/>
    <cellStyle name="Avertissement 5" xfId="8934" hidden="1" xr:uid="{00000000-0005-0000-0000-0000510D0000}"/>
    <cellStyle name="Avertissement 5" xfId="8983" hidden="1" xr:uid="{00000000-0005-0000-0000-0000520D0000}"/>
    <cellStyle name="Avertissement 5" xfId="9030" hidden="1" xr:uid="{00000000-0005-0000-0000-0000530D0000}"/>
    <cellStyle name="Avertissement 5" xfId="9077" hidden="1" xr:uid="{00000000-0005-0000-0000-0000540D0000}"/>
    <cellStyle name="Avertissement 5" xfId="9122" hidden="1" xr:uid="{00000000-0005-0000-0000-0000550D0000}"/>
    <cellStyle name="Avertissement 5" xfId="9161" hidden="1" xr:uid="{00000000-0005-0000-0000-0000560D0000}"/>
    <cellStyle name="Avertissement 5" xfId="9198" hidden="1" xr:uid="{00000000-0005-0000-0000-0000570D0000}"/>
    <cellStyle name="Avertissement 5" xfId="9232" hidden="1" xr:uid="{00000000-0005-0000-0000-0000580D0000}"/>
    <cellStyle name="Avertissement 5" xfId="9330" hidden="1" xr:uid="{00000000-0005-0000-0000-0000590D0000}"/>
    <cellStyle name="Avertissement 5" xfId="9259" hidden="1" xr:uid="{00000000-0005-0000-0000-00005A0D0000}"/>
    <cellStyle name="Avertissement 5" xfId="9440" hidden="1" xr:uid="{00000000-0005-0000-0000-00005B0D0000}"/>
    <cellStyle name="Avertissement 5" xfId="9486" hidden="1" xr:uid="{00000000-0005-0000-0000-00005C0D0000}"/>
    <cellStyle name="Avertissement 5" xfId="9530" hidden="1" xr:uid="{00000000-0005-0000-0000-00005D0D0000}"/>
    <cellStyle name="Avertissement 5" xfId="9569" hidden="1" xr:uid="{00000000-0005-0000-0000-00005E0D0000}"/>
    <cellStyle name="Avertissement 5" xfId="9605" hidden="1" xr:uid="{00000000-0005-0000-0000-00005F0D0000}"/>
    <cellStyle name="Avertissement 5" xfId="9640" hidden="1" xr:uid="{00000000-0005-0000-0000-0000600D0000}"/>
    <cellStyle name="Avertissement 5" xfId="9701" hidden="1" xr:uid="{00000000-0005-0000-0000-0000610D0000}"/>
    <cellStyle name="Avertissement 5" xfId="9855" hidden="1" xr:uid="{00000000-0005-0000-0000-0000620D0000}"/>
    <cellStyle name="Avertissement 5" xfId="9952" hidden="1" xr:uid="{00000000-0005-0000-0000-0000630D0000}"/>
    <cellStyle name="Avertissement 5" xfId="10008" hidden="1" xr:uid="{00000000-0005-0000-0000-0000640D0000}"/>
    <cellStyle name="Avertissement 5" xfId="10058" hidden="1" xr:uid="{00000000-0005-0000-0000-0000650D0000}"/>
    <cellStyle name="Avertissement 5" xfId="10108" hidden="1" xr:uid="{00000000-0005-0000-0000-0000660D0000}"/>
    <cellStyle name="Avertissement 5" xfId="10158" hidden="1" xr:uid="{00000000-0005-0000-0000-0000670D0000}"/>
    <cellStyle name="Avertissement 5" xfId="10207" hidden="1" xr:uid="{00000000-0005-0000-0000-0000680D0000}"/>
    <cellStyle name="Avertissement 5" xfId="10256" hidden="1" xr:uid="{00000000-0005-0000-0000-0000690D0000}"/>
    <cellStyle name="Avertissement 5" xfId="10303" hidden="1" xr:uid="{00000000-0005-0000-0000-00006A0D0000}"/>
    <cellStyle name="Avertissement 5" xfId="10350" hidden="1" xr:uid="{00000000-0005-0000-0000-00006B0D0000}"/>
    <cellStyle name="Avertissement 5" xfId="10395" hidden="1" xr:uid="{00000000-0005-0000-0000-00006C0D0000}"/>
    <cellStyle name="Avertissement 5" xfId="10434" hidden="1" xr:uid="{00000000-0005-0000-0000-00006D0D0000}"/>
    <cellStyle name="Avertissement 5" xfId="10471" hidden="1" xr:uid="{00000000-0005-0000-0000-00006E0D0000}"/>
    <cellStyle name="Avertissement 5" xfId="10505" hidden="1" xr:uid="{00000000-0005-0000-0000-00006F0D0000}"/>
    <cellStyle name="Avertissement 5" xfId="10599" hidden="1" xr:uid="{00000000-0005-0000-0000-0000700D0000}"/>
    <cellStyle name="Avertissement 5" xfId="10532" hidden="1" xr:uid="{00000000-0005-0000-0000-0000710D0000}"/>
    <cellStyle name="Avertissement 5" xfId="10705" hidden="1" xr:uid="{00000000-0005-0000-0000-0000720D0000}"/>
    <cellStyle name="Avertissement 5" xfId="10751" hidden="1" xr:uid="{00000000-0005-0000-0000-0000730D0000}"/>
    <cellStyle name="Avertissement 5" xfId="10795" hidden="1" xr:uid="{00000000-0005-0000-0000-0000740D0000}"/>
    <cellStyle name="Avertissement 5" xfId="10834" hidden="1" xr:uid="{00000000-0005-0000-0000-0000750D0000}"/>
    <cellStyle name="Avertissement 5" xfId="10870" hidden="1" xr:uid="{00000000-0005-0000-0000-0000760D0000}"/>
    <cellStyle name="Avertissement 5" xfId="10905" hidden="1" xr:uid="{00000000-0005-0000-0000-0000770D0000}"/>
    <cellStyle name="Avertissement 5" xfId="10963" hidden="1" xr:uid="{00000000-0005-0000-0000-0000780D0000}"/>
    <cellStyle name="Avertissement 5" xfId="9803" hidden="1" xr:uid="{00000000-0005-0000-0000-0000790D0000}"/>
    <cellStyle name="Avertissement 5" xfId="7361" hidden="1" xr:uid="{00000000-0005-0000-0000-00007A0D0000}"/>
    <cellStyle name="Avertissement 5" xfId="11021" hidden="1" xr:uid="{00000000-0005-0000-0000-00007B0D0000}"/>
    <cellStyle name="Avertissement 5" xfId="11078" hidden="1" xr:uid="{00000000-0005-0000-0000-00007C0D0000}"/>
    <cellStyle name="Avertissement 5" xfId="11128" hidden="1" xr:uid="{00000000-0005-0000-0000-00007D0D0000}"/>
    <cellStyle name="Avertissement 5" xfId="11178" hidden="1" xr:uid="{00000000-0005-0000-0000-00007E0D0000}"/>
    <cellStyle name="Avertissement 5" xfId="11228" hidden="1" xr:uid="{00000000-0005-0000-0000-00007F0D0000}"/>
    <cellStyle name="Avertissement 5" xfId="11277" hidden="1" xr:uid="{00000000-0005-0000-0000-0000800D0000}"/>
    <cellStyle name="Avertissement 5" xfId="11326" hidden="1" xr:uid="{00000000-0005-0000-0000-0000810D0000}"/>
    <cellStyle name="Avertissement 5" xfId="11373" hidden="1" xr:uid="{00000000-0005-0000-0000-0000820D0000}"/>
    <cellStyle name="Avertissement 5" xfId="11420" hidden="1" xr:uid="{00000000-0005-0000-0000-0000830D0000}"/>
    <cellStyle name="Avertissement 5" xfId="11465" hidden="1" xr:uid="{00000000-0005-0000-0000-0000840D0000}"/>
    <cellStyle name="Avertissement 5" xfId="11504" hidden="1" xr:uid="{00000000-0005-0000-0000-0000850D0000}"/>
    <cellStyle name="Avertissement 5" xfId="11541" hidden="1" xr:uid="{00000000-0005-0000-0000-0000860D0000}"/>
    <cellStyle name="Avertissement 5" xfId="11575" hidden="1" xr:uid="{00000000-0005-0000-0000-0000870D0000}"/>
    <cellStyle name="Avertissement 5" xfId="11669" hidden="1" xr:uid="{00000000-0005-0000-0000-0000880D0000}"/>
    <cellStyle name="Avertissement 5" xfId="11602" hidden="1" xr:uid="{00000000-0005-0000-0000-0000890D0000}"/>
    <cellStyle name="Avertissement 5" xfId="11776" hidden="1" xr:uid="{00000000-0005-0000-0000-00008A0D0000}"/>
    <cellStyle name="Avertissement 5" xfId="11822" hidden="1" xr:uid="{00000000-0005-0000-0000-00008B0D0000}"/>
    <cellStyle name="Avertissement 5" xfId="11866" hidden="1" xr:uid="{00000000-0005-0000-0000-00008C0D0000}"/>
    <cellStyle name="Avertissement 5" xfId="11905" hidden="1" xr:uid="{00000000-0005-0000-0000-00008D0D0000}"/>
    <cellStyle name="Avertissement 5" xfId="11941" hidden="1" xr:uid="{00000000-0005-0000-0000-00008E0D0000}"/>
    <cellStyle name="Avertissement 5" xfId="11976" hidden="1" xr:uid="{00000000-0005-0000-0000-00008F0D0000}"/>
    <cellStyle name="Avertissement 5" xfId="12032" hidden="1" xr:uid="{00000000-0005-0000-0000-0000900D0000}"/>
    <cellStyle name="Avertissement 5" xfId="12155" hidden="1" xr:uid="{00000000-0005-0000-0000-0000910D0000}"/>
    <cellStyle name="Avertissement 5" xfId="12251" hidden="1" xr:uid="{00000000-0005-0000-0000-0000920D0000}"/>
    <cellStyle name="Avertissement 5" xfId="12307" hidden="1" xr:uid="{00000000-0005-0000-0000-0000930D0000}"/>
    <cellStyle name="Avertissement 5" xfId="12357" hidden="1" xr:uid="{00000000-0005-0000-0000-0000940D0000}"/>
    <cellStyle name="Avertissement 5" xfId="12407" hidden="1" xr:uid="{00000000-0005-0000-0000-0000950D0000}"/>
    <cellStyle name="Avertissement 5" xfId="12457" hidden="1" xr:uid="{00000000-0005-0000-0000-0000960D0000}"/>
    <cellStyle name="Avertissement 5" xfId="12506" hidden="1" xr:uid="{00000000-0005-0000-0000-0000970D0000}"/>
    <cellStyle name="Avertissement 5" xfId="12555" hidden="1" xr:uid="{00000000-0005-0000-0000-0000980D0000}"/>
    <cellStyle name="Avertissement 5" xfId="12602" hidden="1" xr:uid="{00000000-0005-0000-0000-0000990D0000}"/>
    <cellStyle name="Avertissement 5" xfId="12649" hidden="1" xr:uid="{00000000-0005-0000-0000-00009A0D0000}"/>
    <cellStyle name="Avertissement 5" xfId="12694" hidden="1" xr:uid="{00000000-0005-0000-0000-00009B0D0000}"/>
    <cellStyle name="Avertissement 5" xfId="12733" hidden="1" xr:uid="{00000000-0005-0000-0000-00009C0D0000}"/>
    <cellStyle name="Avertissement 5" xfId="12770" hidden="1" xr:uid="{00000000-0005-0000-0000-00009D0D0000}"/>
    <cellStyle name="Avertissement 5" xfId="12804" hidden="1" xr:uid="{00000000-0005-0000-0000-00009E0D0000}"/>
    <cellStyle name="Avertissement 5" xfId="12897" hidden="1" xr:uid="{00000000-0005-0000-0000-00009F0D0000}"/>
    <cellStyle name="Avertissement 5" xfId="12831" hidden="1" xr:uid="{00000000-0005-0000-0000-0000A00D0000}"/>
    <cellStyle name="Avertissement 5" xfId="13002" hidden="1" xr:uid="{00000000-0005-0000-0000-0000A10D0000}"/>
    <cellStyle name="Avertissement 5" xfId="13048" hidden="1" xr:uid="{00000000-0005-0000-0000-0000A20D0000}"/>
    <cellStyle name="Avertissement 5" xfId="13092" hidden="1" xr:uid="{00000000-0005-0000-0000-0000A30D0000}"/>
    <cellStyle name="Avertissement 5" xfId="13131" hidden="1" xr:uid="{00000000-0005-0000-0000-0000A40D0000}"/>
    <cellStyle name="Avertissement 5" xfId="13167" hidden="1" xr:uid="{00000000-0005-0000-0000-0000A50D0000}"/>
    <cellStyle name="Avertissement 5" xfId="13202" hidden="1" xr:uid="{00000000-0005-0000-0000-0000A60D0000}"/>
    <cellStyle name="Avertissement 5" xfId="13257" hidden="1" xr:uid="{00000000-0005-0000-0000-0000A70D0000}"/>
    <cellStyle name="Avertissement 5" xfId="12104" hidden="1" xr:uid="{00000000-0005-0000-0000-0000A80D0000}"/>
    <cellStyle name="Avertissement 5" xfId="12067" hidden="1" xr:uid="{00000000-0005-0000-0000-0000A90D0000}"/>
    <cellStyle name="Avertissement 5" xfId="6158" hidden="1" xr:uid="{00000000-0005-0000-0000-0000AA0D0000}"/>
    <cellStyle name="Avertissement 5" xfId="13310" hidden="1" xr:uid="{00000000-0005-0000-0000-0000AB0D0000}"/>
    <cellStyle name="Avertissement 5" xfId="13359" hidden="1" xr:uid="{00000000-0005-0000-0000-0000AC0D0000}"/>
    <cellStyle name="Avertissement 5" xfId="13408" hidden="1" xr:uid="{00000000-0005-0000-0000-0000AD0D0000}"/>
    <cellStyle name="Avertissement 5" xfId="13457" hidden="1" xr:uid="{00000000-0005-0000-0000-0000AE0D0000}"/>
    <cellStyle name="Avertissement 5" xfId="13505" hidden="1" xr:uid="{00000000-0005-0000-0000-0000AF0D0000}"/>
    <cellStyle name="Avertissement 5" xfId="13553" hidden="1" xr:uid="{00000000-0005-0000-0000-0000B00D0000}"/>
    <cellStyle name="Avertissement 5" xfId="13599" hidden="1" xr:uid="{00000000-0005-0000-0000-0000B10D0000}"/>
    <cellStyle name="Avertissement 5" xfId="13646" hidden="1" xr:uid="{00000000-0005-0000-0000-0000B20D0000}"/>
    <cellStyle name="Avertissement 5" xfId="13691" hidden="1" xr:uid="{00000000-0005-0000-0000-0000B30D0000}"/>
    <cellStyle name="Avertissement 5" xfId="13730" hidden="1" xr:uid="{00000000-0005-0000-0000-0000B40D0000}"/>
    <cellStyle name="Avertissement 5" xfId="13767" hidden="1" xr:uid="{00000000-0005-0000-0000-0000B50D0000}"/>
    <cellStyle name="Avertissement 5" xfId="13801" hidden="1" xr:uid="{00000000-0005-0000-0000-0000B60D0000}"/>
    <cellStyle name="Avertissement 5" xfId="13893" hidden="1" xr:uid="{00000000-0005-0000-0000-0000B70D0000}"/>
    <cellStyle name="Avertissement 5" xfId="13828" hidden="1" xr:uid="{00000000-0005-0000-0000-0000B80D0000}"/>
    <cellStyle name="Avertissement 5" xfId="13998" hidden="1" xr:uid="{00000000-0005-0000-0000-0000B90D0000}"/>
    <cellStyle name="Avertissement 5" xfId="14044" hidden="1" xr:uid="{00000000-0005-0000-0000-0000BA0D0000}"/>
    <cellStyle name="Avertissement 5" xfId="14088" hidden="1" xr:uid="{00000000-0005-0000-0000-0000BB0D0000}"/>
    <cellStyle name="Avertissement 5" xfId="14127" hidden="1" xr:uid="{00000000-0005-0000-0000-0000BC0D0000}"/>
    <cellStyle name="Avertissement 5" xfId="14163" hidden="1" xr:uid="{00000000-0005-0000-0000-0000BD0D0000}"/>
    <cellStyle name="Avertissement 5" xfId="14198" hidden="1" xr:uid="{00000000-0005-0000-0000-0000BE0D0000}"/>
    <cellStyle name="Avertissement 5" xfId="14253" hidden="1" xr:uid="{00000000-0005-0000-0000-0000BF0D0000}"/>
    <cellStyle name="Avertissement 5" xfId="14354" hidden="1" xr:uid="{00000000-0005-0000-0000-0000C00D0000}"/>
    <cellStyle name="Avertissement 5" xfId="14450" hidden="1" xr:uid="{00000000-0005-0000-0000-0000C10D0000}"/>
    <cellStyle name="Avertissement 5" xfId="14506" hidden="1" xr:uid="{00000000-0005-0000-0000-0000C20D0000}"/>
    <cellStyle name="Avertissement 5" xfId="14556" hidden="1" xr:uid="{00000000-0005-0000-0000-0000C30D0000}"/>
    <cellStyle name="Avertissement 5" xfId="14606" hidden="1" xr:uid="{00000000-0005-0000-0000-0000C40D0000}"/>
    <cellStyle name="Avertissement 5" xfId="14656" hidden="1" xr:uid="{00000000-0005-0000-0000-0000C50D0000}"/>
    <cellStyle name="Avertissement 5" xfId="14705" hidden="1" xr:uid="{00000000-0005-0000-0000-0000C60D0000}"/>
    <cellStyle name="Avertissement 5" xfId="14754" hidden="1" xr:uid="{00000000-0005-0000-0000-0000C70D0000}"/>
    <cellStyle name="Avertissement 5" xfId="14801" hidden="1" xr:uid="{00000000-0005-0000-0000-0000C80D0000}"/>
    <cellStyle name="Avertissement 5" xfId="14848" hidden="1" xr:uid="{00000000-0005-0000-0000-0000C90D0000}"/>
    <cellStyle name="Avertissement 5" xfId="14893" hidden="1" xr:uid="{00000000-0005-0000-0000-0000CA0D0000}"/>
    <cellStyle name="Avertissement 5" xfId="14932" hidden="1" xr:uid="{00000000-0005-0000-0000-0000CB0D0000}"/>
    <cellStyle name="Avertissement 5" xfId="14969" hidden="1" xr:uid="{00000000-0005-0000-0000-0000CC0D0000}"/>
    <cellStyle name="Avertissement 5" xfId="15003" hidden="1" xr:uid="{00000000-0005-0000-0000-0000CD0D0000}"/>
    <cellStyle name="Avertissement 5" xfId="15096" hidden="1" xr:uid="{00000000-0005-0000-0000-0000CE0D0000}"/>
    <cellStyle name="Avertissement 5" xfId="15030" hidden="1" xr:uid="{00000000-0005-0000-0000-0000CF0D0000}"/>
    <cellStyle name="Avertissement 5" xfId="15202" hidden="1" xr:uid="{00000000-0005-0000-0000-0000D00D0000}"/>
    <cellStyle name="Avertissement 5" xfId="15248" hidden="1" xr:uid="{00000000-0005-0000-0000-0000D10D0000}"/>
    <cellStyle name="Avertissement 5" xfId="15292" hidden="1" xr:uid="{00000000-0005-0000-0000-0000D20D0000}"/>
    <cellStyle name="Avertissement 5" xfId="15331" hidden="1" xr:uid="{00000000-0005-0000-0000-0000D30D0000}"/>
    <cellStyle name="Avertissement 5" xfId="15367" hidden="1" xr:uid="{00000000-0005-0000-0000-0000D40D0000}"/>
    <cellStyle name="Avertissement 5" xfId="15402" hidden="1" xr:uid="{00000000-0005-0000-0000-0000D50D0000}"/>
    <cellStyle name="Avertissement 5" xfId="15458" hidden="1" xr:uid="{00000000-0005-0000-0000-0000D60D0000}"/>
    <cellStyle name="Avertissement 5" xfId="14303" hidden="1" xr:uid="{00000000-0005-0000-0000-0000D70D0000}"/>
    <cellStyle name="Avertissement 5" xfId="15636" hidden="1" xr:uid="{00000000-0005-0000-0000-0000D80D0000}"/>
    <cellStyle name="Avertissement 5" xfId="15742" hidden="1" xr:uid="{00000000-0005-0000-0000-0000D90D0000}"/>
    <cellStyle name="Avertissement 5" xfId="15799" hidden="1" xr:uid="{00000000-0005-0000-0000-0000DA0D0000}"/>
    <cellStyle name="Avertissement 5" xfId="15849" hidden="1" xr:uid="{00000000-0005-0000-0000-0000DB0D0000}"/>
    <cellStyle name="Avertissement 5" xfId="15899" hidden="1" xr:uid="{00000000-0005-0000-0000-0000DC0D0000}"/>
    <cellStyle name="Avertissement 5" xfId="15949" hidden="1" xr:uid="{00000000-0005-0000-0000-0000DD0D0000}"/>
    <cellStyle name="Avertissement 5" xfId="15998" hidden="1" xr:uid="{00000000-0005-0000-0000-0000DE0D0000}"/>
    <cellStyle name="Avertissement 5" xfId="16047" hidden="1" xr:uid="{00000000-0005-0000-0000-0000DF0D0000}"/>
    <cellStyle name="Avertissement 5" xfId="16094" hidden="1" xr:uid="{00000000-0005-0000-0000-0000E00D0000}"/>
    <cellStyle name="Avertissement 5" xfId="16141" hidden="1" xr:uid="{00000000-0005-0000-0000-0000E10D0000}"/>
    <cellStyle name="Avertissement 5" xfId="16186" hidden="1" xr:uid="{00000000-0005-0000-0000-0000E20D0000}"/>
    <cellStyle name="Avertissement 5" xfId="16225" hidden="1" xr:uid="{00000000-0005-0000-0000-0000E30D0000}"/>
    <cellStyle name="Avertissement 5" xfId="16262" hidden="1" xr:uid="{00000000-0005-0000-0000-0000E40D0000}"/>
    <cellStyle name="Avertissement 5" xfId="16296" hidden="1" xr:uid="{00000000-0005-0000-0000-0000E50D0000}"/>
    <cellStyle name="Avertissement 5" xfId="16394" hidden="1" xr:uid="{00000000-0005-0000-0000-0000E60D0000}"/>
    <cellStyle name="Avertissement 5" xfId="16323" hidden="1" xr:uid="{00000000-0005-0000-0000-0000E70D0000}"/>
    <cellStyle name="Avertissement 5" xfId="16504" hidden="1" xr:uid="{00000000-0005-0000-0000-0000E80D0000}"/>
    <cellStyle name="Avertissement 5" xfId="16550" hidden="1" xr:uid="{00000000-0005-0000-0000-0000E90D0000}"/>
    <cellStyle name="Avertissement 5" xfId="16594" hidden="1" xr:uid="{00000000-0005-0000-0000-0000EA0D0000}"/>
    <cellStyle name="Avertissement 5" xfId="16633" hidden="1" xr:uid="{00000000-0005-0000-0000-0000EB0D0000}"/>
    <cellStyle name="Avertissement 5" xfId="16669" hidden="1" xr:uid="{00000000-0005-0000-0000-0000EC0D0000}"/>
    <cellStyle name="Avertissement 5" xfId="16704" hidden="1" xr:uid="{00000000-0005-0000-0000-0000ED0D0000}"/>
    <cellStyle name="Avertissement 5" xfId="16765" hidden="1" xr:uid="{00000000-0005-0000-0000-0000EE0D0000}"/>
    <cellStyle name="Avertissement 5" xfId="16930" hidden="1" xr:uid="{00000000-0005-0000-0000-0000EF0D0000}"/>
    <cellStyle name="Avertissement 5" xfId="17027" hidden="1" xr:uid="{00000000-0005-0000-0000-0000F00D0000}"/>
    <cellStyle name="Avertissement 5" xfId="17083" hidden="1" xr:uid="{00000000-0005-0000-0000-0000F10D0000}"/>
    <cellStyle name="Avertissement 5" xfId="17133" hidden="1" xr:uid="{00000000-0005-0000-0000-0000F20D0000}"/>
    <cellStyle name="Avertissement 5" xfId="17183" hidden="1" xr:uid="{00000000-0005-0000-0000-0000F30D0000}"/>
    <cellStyle name="Avertissement 5" xfId="17233" hidden="1" xr:uid="{00000000-0005-0000-0000-0000F40D0000}"/>
    <cellStyle name="Avertissement 5" xfId="17282" hidden="1" xr:uid="{00000000-0005-0000-0000-0000F50D0000}"/>
    <cellStyle name="Avertissement 5" xfId="17331" hidden="1" xr:uid="{00000000-0005-0000-0000-0000F60D0000}"/>
    <cellStyle name="Avertissement 5" xfId="17378" hidden="1" xr:uid="{00000000-0005-0000-0000-0000F70D0000}"/>
    <cellStyle name="Avertissement 5" xfId="17425" hidden="1" xr:uid="{00000000-0005-0000-0000-0000F80D0000}"/>
    <cellStyle name="Avertissement 5" xfId="17470" hidden="1" xr:uid="{00000000-0005-0000-0000-0000F90D0000}"/>
    <cellStyle name="Avertissement 5" xfId="17509" hidden="1" xr:uid="{00000000-0005-0000-0000-0000FA0D0000}"/>
    <cellStyle name="Avertissement 5" xfId="17546" hidden="1" xr:uid="{00000000-0005-0000-0000-0000FB0D0000}"/>
    <cellStyle name="Avertissement 5" xfId="17580" hidden="1" xr:uid="{00000000-0005-0000-0000-0000FC0D0000}"/>
    <cellStyle name="Avertissement 5" xfId="17674" hidden="1" xr:uid="{00000000-0005-0000-0000-0000FD0D0000}"/>
    <cellStyle name="Avertissement 5" xfId="17607" hidden="1" xr:uid="{00000000-0005-0000-0000-0000FE0D0000}"/>
    <cellStyle name="Avertissement 5" xfId="17780" hidden="1" xr:uid="{00000000-0005-0000-0000-0000FF0D0000}"/>
    <cellStyle name="Avertissement 5" xfId="17826" hidden="1" xr:uid="{00000000-0005-0000-0000-0000000E0000}"/>
    <cellStyle name="Avertissement 5" xfId="17870" hidden="1" xr:uid="{00000000-0005-0000-0000-0000010E0000}"/>
    <cellStyle name="Avertissement 5" xfId="17909" hidden="1" xr:uid="{00000000-0005-0000-0000-0000020E0000}"/>
    <cellStyle name="Avertissement 5" xfId="17945" hidden="1" xr:uid="{00000000-0005-0000-0000-0000030E0000}"/>
    <cellStyle name="Avertissement 5" xfId="17980" hidden="1" xr:uid="{00000000-0005-0000-0000-0000040E0000}"/>
    <cellStyle name="Avertissement 5" xfId="18038" hidden="1" xr:uid="{00000000-0005-0000-0000-0000050E0000}"/>
    <cellStyle name="Avertissement 5" xfId="16878" hidden="1" xr:uid="{00000000-0005-0000-0000-0000060E0000}"/>
    <cellStyle name="Avertissement 5" xfId="15591" hidden="1" xr:uid="{00000000-0005-0000-0000-0000070E0000}"/>
    <cellStyle name="Avertissement 5" xfId="15499" hidden="1" xr:uid="{00000000-0005-0000-0000-0000080E0000}"/>
    <cellStyle name="Avertissement 5" xfId="18138" hidden="1" xr:uid="{00000000-0005-0000-0000-0000090E0000}"/>
    <cellStyle name="Avertissement 5" xfId="18188" hidden="1" xr:uid="{00000000-0005-0000-0000-00000A0E0000}"/>
    <cellStyle name="Avertissement 5" xfId="18238" hidden="1" xr:uid="{00000000-0005-0000-0000-00000B0E0000}"/>
    <cellStyle name="Avertissement 5" xfId="18288" hidden="1" xr:uid="{00000000-0005-0000-0000-00000C0E0000}"/>
    <cellStyle name="Avertissement 5" xfId="18337" hidden="1" xr:uid="{00000000-0005-0000-0000-00000D0E0000}"/>
    <cellStyle name="Avertissement 5" xfId="18385" hidden="1" xr:uid="{00000000-0005-0000-0000-00000E0E0000}"/>
    <cellStyle name="Avertissement 5" xfId="18432" hidden="1" xr:uid="{00000000-0005-0000-0000-00000F0E0000}"/>
    <cellStyle name="Avertissement 5" xfId="18479" hidden="1" xr:uid="{00000000-0005-0000-0000-0000100E0000}"/>
    <cellStyle name="Avertissement 5" xfId="18524" hidden="1" xr:uid="{00000000-0005-0000-0000-0000110E0000}"/>
    <cellStyle name="Avertissement 5" xfId="18563" hidden="1" xr:uid="{00000000-0005-0000-0000-0000120E0000}"/>
    <cellStyle name="Avertissement 5" xfId="18600" hidden="1" xr:uid="{00000000-0005-0000-0000-0000130E0000}"/>
    <cellStyle name="Avertissement 5" xfId="18634" hidden="1" xr:uid="{00000000-0005-0000-0000-0000140E0000}"/>
    <cellStyle name="Avertissement 5" xfId="18732" hidden="1" xr:uid="{00000000-0005-0000-0000-0000150E0000}"/>
    <cellStyle name="Avertissement 5" xfId="18661" hidden="1" xr:uid="{00000000-0005-0000-0000-0000160E0000}"/>
    <cellStyle name="Avertissement 5" xfId="18842" hidden="1" xr:uid="{00000000-0005-0000-0000-0000170E0000}"/>
    <cellStyle name="Avertissement 5" xfId="18888" hidden="1" xr:uid="{00000000-0005-0000-0000-0000180E0000}"/>
    <cellStyle name="Avertissement 5" xfId="18932" hidden="1" xr:uid="{00000000-0005-0000-0000-0000190E0000}"/>
    <cellStyle name="Avertissement 5" xfId="18971" hidden="1" xr:uid="{00000000-0005-0000-0000-00001A0E0000}"/>
    <cellStyle name="Avertissement 5" xfId="19007" hidden="1" xr:uid="{00000000-0005-0000-0000-00001B0E0000}"/>
    <cellStyle name="Avertissement 5" xfId="19042" hidden="1" xr:uid="{00000000-0005-0000-0000-00001C0E0000}"/>
    <cellStyle name="Avertissement 5" xfId="19103" hidden="1" xr:uid="{00000000-0005-0000-0000-00001D0E0000}"/>
    <cellStyle name="Avertissement 5" xfId="19266" hidden="1" xr:uid="{00000000-0005-0000-0000-00001E0E0000}"/>
    <cellStyle name="Avertissement 5" xfId="19363" hidden="1" xr:uid="{00000000-0005-0000-0000-00001F0E0000}"/>
    <cellStyle name="Avertissement 5" xfId="19419" hidden="1" xr:uid="{00000000-0005-0000-0000-0000200E0000}"/>
    <cellStyle name="Avertissement 5" xfId="19469" hidden="1" xr:uid="{00000000-0005-0000-0000-0000210E0000}"/>
    <cellStyle name="Avertissement 5" xfId="19519" hidden="1" xr:uid="{00000000-0005-0000-0000-0000220E0000}"/>
    <cellStyle name="Avertissement 5" xfId="19569" hidden="1" xr:uid="{00000000-0005-0000-0000-0000230E0000}"/>
    <cellStyle name="Avertissement 5" xfId="19618" hidden="1" xr:uid="{00000000-0005-0000-0000-0000240E0000}"/>
    <cellStyle name="Avertissement 5" xfId="19667" hidden="1" xr:uid="{00000000-0005-0000-0000-0000250E0000}"/>
    <cellStyle name="Avertissement 5" xfId="19714" hidden="1" xr:uid="{00000000-0005-0000-0000-0000260E0000}"/>
    <cellStyle name="Avertissement 5" xfId="19761" hidden="1" xr:uid="{00000000-0005-0000-0000-0000270E0000}"/>
    <cellStyle name="Avertissement 5" xfId="19806" hidden="1" xr:uid="{00000000-0005-0000-0000-0000280E0000}"/>
    <cellStyle name="Avertissement 5" xfId="19845" hidden="1" xr:uid="{00000000-0005-0000-0000-0000290E0000}"/>
    <cellStyle name="Avertissement 5" xfId="19882" hidden="1" xr:uid="{00000000-0005-0000-0000-00002A0E0000}"/>
    <cellStyle name="Avertissement 5" xfId="19916" hidden="1" xr:uid="{00000000-0005-0000-0000-00002B0E0000}"/>
    <cellStyle name="Avertissement 5" xfId="20009" hidden="1" xr:uid="{00000000-0005-0000-0000-00002C0E0000}"/>
    <cellStyle name="Avertissement 5" xfId="19943" hidden="1" xr:uid="{00000000-0005-0000-0000-00002D0E0000}"/>
    <cellStyle name="Avertissement 5" xfId="20115" hidden="1" xr:uid="{00000000-0005-0000-0000-00002E0E0000}"/>
    <cellStyle name="Avertissement 5" xfId="20161" hidden="1" xr:uid="{00000000-0005-0000-0000-00002F0E0000}"/>
    <cellStyle name="Avertissement 5" xfId="20205" hidden="1" xr:uid="{00000000-0005-0000-0000-0000300E0000}"/>
    <cellStyle name="Avertissement 5" xfId="20244" hidden="1" xr:uid="{00000000-0005-0000-0000-0000310E0000}"/>
    <cellStyle name="Avertissement 5" xfId="20280" hidden="1" xr:uid="{00000000-0005-0000-0000-0000320E0000}"/>
    <cellStyle name="Avertissement 5" xfId="20315" hidden="1" xr:uid="{00000000-0005-0000-0000-0000330E0000}"/>
    <cellStyle name="Avertissement 5" xfId="20373" hidden="1" xr:uid="{00000000-0005-0000-0000-0000340E0000}"/>
    <cellStyle name="Avertissement 5" xfId="19214" hidden="1" xr:uid="{00000000-0005-0000-0000-0000350E0000}"/>
    <cellStyle name="Avertissement 5" xfId="15887" hidden="1" xr:uid="{00000000-0005-0000-0000-0000360E0000}"/>
    <cellStyle name="Avertissement 5" xfId="17646" hidden="1" xr:uid="{00000000-0005-0000-0000-0000370E0000}"/>
    <cellStyle name="Avertissement 5" xfId="20468" hidden="1" xr:uid="{00000000-0005-0000-0000-0000380E0000}"/>
    <cellStyle name="Avertissement 5" xfId="20518" hidden="1" xr:uid="{00000000-0005-0000-0000-0000390E0000}"/>
    <cellStyle name="Avertissement 5" xfId="20568" hidden="1" xr:uid="{00000000-0005-0000-0000-00003A0E0000}"/>
    <cellStyle name="Avertissement 5" xfId="20618" hidden="1" xr:uid="{00000000-0005-0000-0000-00003B0E0000}"/>
    <cellStyle name="Avertissement 5" xfId="20667" hidden="1" xr:uid="{00000000-0005-0000-0000-00003C0E0000}"/>
    <cellStyle name="Avertissement 5" xfId="20716" hidden="1" xr:uid="{00000000-0005-0000-0000-00003D0E0000}"/>
    <cellStyle name="Avertissement 5" xfId="20763" hidden="1" xr:uid="{00000000-0005-0000-0000-00003E0E0000}"/>
    <cellStyle name="Avertissement 5" xfId="20810" hidden="1" xr:uid="{00000000-0005-0000-0000-00003F0E0000}"/>
    <cellStyle name="Avertissement 5" xfId="20855" hidden="1" xr:uid="{00000000-0005-0000-0000-0000400E0000}"/>
    <cellStyle name="Avertissement 5" xfId="20894" hidden="1" xr:uid="{00000000-0005-0000-0000-0000410E0000}"/>
    <cellStyle name="Avertissement 5" xfId="20931" hidden="1" xr:uid="{00000000-0005-0000-0000-0000420E0000}"/>
    <cellStyle name="Avertissement 5" xfId="20965" hidden="1" xr:uid="{00000000-0005-0000-0000-0000430E0000}"/>
    <cellStyle name="Avertissement 5" xfId="21061" hidden="1" xr:uid="{00000000-0005-0000-0000-0000440E0000}"/>
    <cellStyle name="Avertissement 5" xfId="20992" hidden="1" xr:uid="{00000000-0005-0000-0000-0000450E0000}"/>
    <cellStyle name="Avertissement 5" xfId="21170" hidden="1" xr:uid="{00000000-0005-0000-0000-0000460E0000}"/>
    <cellStyle name="Avertissement 5" xfId="21216" hidden="1" xr:uid="{00000000-0005-0000-0000-0000470E0000}"/>
    <cellStyle name="Avertissement 5" xfId="21260" hidden="1" xr:uid="{00000000-0005-0000-0000-0000480E0000}"/>
    <cellStyle name="Avertissement 5" xfId="21299" hidden="1" xr:uid="{00000000-0005-0000-0000-0000490E0000}"/>
    <cellStyle name="Avertissement 5" xfId="21335" hidden="1" xr:uid="{00000000-0005-0000-0000-00004A0E0000}"/>
    <cellStyle name="Avertissement 5" xfId="21370" hidden="1" xr:uid="{00000000-0005-0000-0000-00004B0E0000}"/>
    <cellStyle name="Avertissement 5" xfId="21429" hidden="1" xr:uid="{00000000-0005-0000-0000-00004C0E0000}"/>
    <cellStyle name="Avertissement 5" xfId="21587" hidden="1" xr:uid="{00000000-0005-0000-0000-00004D0E0000}"/>
    <cellStyle name="Avertissement 5" xfId="21684" hidden="1" xr:uid="{00000000-0005-0000-0000-00004E0E0000}"/>
    <cellStyle name="Avertissement 5" xfId="21740" hidden="1" xr:uid="{00000000-0005-0000-0000-00004F0E0000}"/>
    <cellStyle name="Avertissement 5" xfId="21790" hidden="1" xr:uid="{00000000-0005-0000-0000-0000500E0000}"/>
    <cellStyle name="Avertissement 5" xfId="21840" hidden="1" xr:uid="{00000000-0005-0000-0000-0000510E0000}"/>
    <cellStyle name="Avertissement 5" xfId="21890" hidden="1" xr:uid="{00000000-0005-0000-0000-0000520E0000}"/>
    <cellStyle name="Avertissement 5" xfId="21939" hidden="1" xr:uid="{00000000-0005-0000-0000-0000530E0000}"/>
    <cellStyle name="Avertissement 5" xfId="21988" hidden="1" xr:uid="{00000000-0005-0000-0000-0000540E0000}"/>
    <cellStyle name="Avertissement 5" xfId="22035" hidden="1" xr:uid="{00000000-0005-0000-0000-0000550E0000}"/>
    <cellStyle name="Avertissement 5" xfId="22082" hidden="1" xr:uid="{00000000-0005-0000-0000-0000560E0000}"/>
    <cellStyle name="Avertissement 5" xfId="22127" hidden="1" xr:uid="{00000000-0005-0000-0000-0000570E0000}"/>
    <cellStyle name="Avertissement 5" xfId="22166" hidden="1" xr:uid="{00000000-0005-0000-0000-0000580E0000}"/>
    <cellStyle name="Avertissement 5" xfId="22203" hidden="1" xr:uid="{00000000-0005-0000-0000-0000590E0000}"/>
    <cellStyle name="Avertissement 5" xfId="22237" hidden="1" xr:uid="{00000000-0005-0000-0000-00005A0E0000}"/>
    <cellStyle name="Avertissement 5" xfId="22331" hidden="1" xr:uid="{00000000-0005-0000-0000-00005B0E0000}"/>
    <cellStyle name="Avertissement 5" xfId="22264" hidden="1" xr:uid="{00000000-0005-0000-0000-00005C0E0000}"/>
    <cellStyle name="Avertissement 5" xfId="22437" hidden="1" xr:uid="{00000000-0005-0000-0000-00005D0E0000}"/>
    <cellStyle name="Avertissement 5" xfId="22483" hidden="1" xr:uid="{00000000-0005-0000-0000-00005E0E0000}"/>
    <cellStyle name="Avertissement 5" xfId="22527" hidden="1" xr:uid="{00000000-0005-0000-0000-00005F0E0000}"/>
    <cellStyle name="Avertissement 5" xfId="22566" hidden="1" xr:uid="{00000000-0005-0000-0000-0000600E0000}"/>
    <cellStyle name="Avertissement 5" xfId="22602" hidden="1" xr:uid="{00000000-0005-0000-0000-0000610E0000}"/>
    <cellStyle name="Avertissement 5" xfId="22637" hidden="1" xr:uid="{00000000-0005-0000-0000-0000620E0000}"/>
    <cellStyle name="Avertissement 5" xfId="22695" hidden="1" xr:uid="{00000000-0005-0000-0000-0000630E0000}"/>
    <cellStyle name="Avertissement 5" xfId="21535" hidden="1" xr:uid="{00000000-0005-0000-0000-0000640E0000}"/>
    <cellStyle name="Avertissement 5" xfId="21478" hidden="1" xr:uid="{00000000-0005-0000-0000-0000650E0000}"/>
    <cellStyle name="Avertissement 5" xfId="15716" hidden="1" xr:uid="{00000000-0005-0000-0000-0000660E0000}"/>
    <cellStyle name="Avertissement 5" xfId="22783" hidden="1" xr:uid="{00000000-0005-0000-0000-0000670E0000}"/>
    <cellStyle name="Avertissement 5" xfId="22833" hidden="1" xr:uid="{00000000-0005-0000-0000-0000680E0000}"/>
    <cellStyle name="Avertissement 5" xfId="22883" hidden="1" xr:uid="{00000000-0005-0000-0000-0000690E0000}"/>
    <cellStyle name="Avertissement 5" xfId="22933" hidden="1" xr:uid="{00000000-0005-0000-0000-00006A0E0000}"/>
    <cellStyle name="Avertissement 5" xfId="22981" hidden="1" xr:uid="{00000000-0005-0000-0000-00006B0E0000}"/>
    <cellStyle name="Avertissement 5" xfId="23030" hidden="1" xr:uid="{00000000-0005-0000-0000-00006C0E0000}"/>
    <cellStyle name="Avertissement 5" xfId="23076" hidden="1" xr:uid="{00000000-0005-0000-0000-00006D0E0000}"/>
    <cellStyle name="Avertissement 5" xfId="23123" hidden="1" xr:uid="{00000000-0005-0000-0000-00006E0E0000}"/>
    <cellStyle name="Avertissement 5" xfId="23168" hidden="1" xr:uid="{00000000-0005-0000-0000-00006F0E0000}"/>
    <cellStyle name="Avertissement 5" xfId="23207" hidden="1" xr:uid="{00000000-0005-0000-0000-0000700E0000}"/>
    <cellStyle name="Avertissement 5" xfId="23244" hidden="1" xr:uid="{00000000-0005-0000-0000-0000710E0000}"/>
    <cellStyle name="Avertissement 5" xfId="23278" hidden="1" xr:uid="{00000000-0005-0000-0000-0000720E0000}"/>
    <cellStyle name="Avertissement 5" xfId="23373" hidden="1" xr:uid="{00000000-0005-0000-0000-0000730E0000}"/>
    <cellStyle name="Avertissement 5" xfId="23305" hidden="1" xr:uid="{00000000-0005-0000-0000-0000740E0000}"/>
    <cellStyle name="Avertissement 5" xfId="23481" hidden="1" xr:uid="{00000000-0005-0000-0000-0000750E0000}"/>
    <cellStyle name="Avertissement 5" xfId="23527" hidden="1" xr:uid="{00000000-0005-0000-0000-0000760E0000}"/>
    <cellStyle name="Avertissement 5" xfId="23571" hidden="1" xr:uid="{00000000-0005-0000-0000-0000770E0000}"/>
    <cellStyle name="Avertissement 5" xfId="23610" hidden="1" xr:uid="{00000000-0005-0000-0000-0000780E0000}"/>
    <cellStyle name="Avertissement 5" xfId="23646" hidden="1" xr:uid="{00000000-0005-0000-0000-0000790E0000}"/>
    <cellStyle name="Avertissement 5" xfId="23681" hidden="1" xr:uid="{00000000-0005-0000-0000-00007A0E0000}"/>
    <cellStyle name="Avertissement 5" xfId="23737" hidden="1" xr:uid="{00000000-0005-0000-0000-00007B0E0000}"/>
    <cellStyle name="Avertissement 5" xfId="23888" hidden="1" xr:uid="{00000000-0005-0000-0000-00007C0E0000}"/>
    <cellStyle name="Avertissement 5" xfId="23984" hidden="1" xr:uid="{00000000-0005-0000-0000-00007D0E0000}"/>
    <cellStyle name="Avertissement 5" xfId="24040" hidden="1" xr:uid="{00000000-0005-0000-0000-00007E0E0000}"/>
    <cellStyle name="Avertissement 5" xfId="24090" hidden="1" xr:uid="{00000000-0005-0000-0000-00007F0E0000}"/>
    <cellStyle name="Avertissement 5" xfId="24140" hidden="1" xr:uid="{00000000-0005-0000-0000-0000800E0000}"/>
    <cellStyle name="Avertissement 5" xfId="24190" hidden="1" xr:uid="{00000000-0005-0000-0000-0000810E0000}"/>
    <cellStyle name="Avertissement 5" xfId="24239" hidden="1" xr:uid="{00000000-0005-0000-0000-0000820E0000}"/>
    <cellStyle name="Avertissement 5" xfId="24288" hidden="1" xr:uid="{00000000-0005-0000-0000-0000830E0000}"/>
    <cellStyle name="Avertissement 5" xfId="24335" hidden="1" xr:uid="{00000000-0005-0000-0000-0000840E0000}"/>
    <cellStyle name="Avertissement 5" xfId="24382" hidden="1" xr:uid="{00000000-0005-0000-0000-0000850E0000}"/>
    <cellStyle name="Avertissement 5" xfId="24427" hidden="1" xr:uid="{00000000-0005-0000-0000-0000860E0000}"/>
    <cellStyle name="Avertissement 5" xfId="24466" hidden="1" xr:uid="{00000000-0005-0000-0000-0000870E0000}"/>
    <cellStyle name="Avertissement 5" xfId="24503" hidden="1" xr:uid="{00000000-0005-0000-0000-0000880E0000}"/>
    <cellStyle name="Avertissement 5" xfId="24537" hidden="1" xr:uid="{00000000-0005-0000-0000-0000890E0000}"/>
    <cellStyle name="Avertissement 5" xfId="24631" hidden="1" xr:uid="{00000000-0005-0000-0000-00008A0E0000}"/>
    <cellStyle name="Avertissement 5" xfId="24564" hidden="1" xr:uid="{00000000-0005-0000-0000-00008B0E0000}"/>
    <cellStyle name="Avertissement 5" xfId="24737" hidden="1" xr:uid="{00000000-0005-0000-0000-00008C0E0000}"/>
    <cellStyle name="Avertissement 5" xfId="24783" hidden="1" xr:uid="{00000000-0005-0000-0000-00008D0E0000}"/>
    <cellStyle name="Avertissement 5" xfId="24827" hidden="1" xr:uid="{00000000-0005-0000-0000-00008E0E0000}"/>
    <cellStyle name="Avertissement 5" xfId="24866" hidden="1" xr:uid="{00000000-0005-0000-0000-00008F0E0000}"/>
    <cellStyle name="Avertissement 5" xfId="24902" hidden="1" xr:uid="{00000000-0005-0000-0000-0000900E0000}"/>
    <cellStyle name="Avertissement 5" xfId="24937" hidden="1" xr:uid="{00000000-0005-0000-0000-0000910E0000}"/>
    <cellStyle name="Avertissement 5" xfId="24993" hidden="1" xr:uid="{00000000-0005-0000-0000-0000920E0000}"/>
    <cellStyle name="Avertissement 5" xfId="23836" hidden="1" xr:uid="{00000000-0005-0000-0000-0000930E0000}"/>
    <cellStyle name="Avertissement 5" xfId="23783" hidden="1" xr:uid="{00000000-0005-0000-0000-0000940E0000}"/>
    <cellStyle name="Avertissement 5" xfId="15670" hidden="1" xr:uid="{00000000-0005-0000-0000-0000950E0000}"/>
    <cellStyle name="Avertissement 5" xfId="25082" hidden="1" xr:uid="{00000000-0005-0000-0000-0000960E0000}"/>
    <cellStyle name="Avertissement 5" xfId="25132" hidden="1" xr:uid="{00000000-0005-0000-0000-0000970E0000}"/>
    <cellStyle name="Avertissement 5" xfId="25182" hidden="1" xr:uid="{00000000-0005-0000-0000-0000980E0000}"/>
    <cellStyle name="Avertissement 5" xfId="25232" hidden="1" xr:uid="{00000000-0005-0000-0000-0000990E0000}"/>
    <cellStyle name="Avertissement 5" xfId="25281" hidden="1" xr:uid="{00000000-0005-0000-0000-00009A0E0000}"/>
    <cellStyle name="Avertissement 5" xfId="25330" hidden="1" xr:uid="{00000000-0005-0000-0000-00009B0E0000}"/>
    <cellStyle name="Avertissement 5" xfId="25377" hidden="1" xr:uid="{00000000-0005-0000-0000-00009C0E0000}"/>
    <cellStyle name="Avertissement 5" xfId="25423" hidden="1" xr:uid="{00000000-0005-0000-0000-00009D0E0000}"/>
    <cellStyle name="Avertissement 5" xfId="25467" hidden="1" xr:uid="{00000000-0005-0000-0000-00009E0E0000}"/>
    <cellStyle name="Avertissement 5" xfId="25505" hidden="1" xr:uid="{00000000-0005-0000-0000-00009F0E0000}"/>
    <cellStyle name="Avertissement 5" xfId="25542" hidden="1" xr:uid="{00000000-0005-0000-0000-0000A00E0000}"/>
    <cellStyle name="Avertissement 5" xfId="25576" hidden="1" xr:uid="{00000000-0005-0000-0000-0000A10E0000}"/>
    <cellStyle name="Avertissement 5" xfId="25669" hidden="1" xr:uid="{00000000-0005-0000-0000-0000A20E0000}"/>
    <cellStyle name="Avertissement 5" xfId="25603" hidden="1" xr:uid="{00000000-0005-0000-0000-0000A30E0000}"/>
    <cellStyle name="Avertissement 5" xfId="25776" hidden="1" xr:uid="{00000000-0005-0000-0000-0000A40E0000}"/>
    <cellStyle name="Avertissement 5" xfId="25822" hidden="1" xr:uid="{00000000-0005-0000-0000-0000A50E0000}"/>
    <cellStyle name="Avertissement 5" xfId="25866" hidden="1" xr:uid="{00000000-0005-0000-0000-0000A60E0000}"/>
    <cellStyle name="Avertissement 5" xfId="25905" hidden="1" xr:uid="{00000000-0005-0000-0000-0000A70E0000}"/>
    <cellStyle name="Avertissement 5" xfId="25941" hidden="1" xr:uid="{00000000-0005-0000-0000-0000A80E0000}"/>
    <cellStyle name="Avertissement 5" xfId="25976" hidden="1" xr:uid="{00000000-0005-0000-0000-0000A90E0000}"/>
    <cellStyle name="Avertissement 5" xfId="26031" hidden="1" xr:uid="{00000000-0005-0000-0000-0000AA0E0000}"/>
    <cellStyle name="Avertissement 5" xfId="26153" hidden="1" xr:uid="{00000000-0005-0000-0000-0000AB0E0000}"/>
    <cellStyle name="Avertissement 5" xfId="26249" hidden="1" xr:uid="{00000000-0005-0000-0000-0000AC0E0000}"/>
    <cellStyle name="Avertissement 5" xfId="26305" hidden="1" xr:uid="{00000000-0005-0000-0000-0000AD0E0000}"/>
    <cellStyle name="Avertissement 5" xfId="26355" hidden="1" xr:uid="{00000000-0005-0000-0000-0000AE0E0000}"/>
    <cellStyle name="Avertissement 5" xfId="26405" hidden="1" xr:uid="{00000000-0005-0000-0000-0000AF0E0000}"/>
    <cellStyle name="Avertissement 5" xfId="26455" hidden="1" xr:uid="{00000000-0005-0000-0000-0000B00E0000}"/>
    <cellStyle name="Avertissement 5" xfId="26504" hidden="1" xr:uid="{00000000-0005-0000-0000-0000B10E0000}"/>
    <cellStyle name="Avertissement 5" xfId="26553" hidden="1" xr:uid="{00000000-0005-0000-0000-0000B20E0000}"/>
    <cellStyle name="Avertissement 5" xfId="26600" hidden="1" xr:uid="{00000000-0005-0000-0000-0000B30E0000}"/>
    <cellStyle name="Avertissement 5" xfId="26647" hidden="1" xr:uid="{00000000-0005-0000-0000-0000B40E0000}"/>
    <cellStyle name="Avertissement 5" xfId="26692" hidden="1" xr:uid="{00000000-0005-0000-0000-0000B50E0000}"/>
    <cellStyle name="Avertissement 5" xfId="26731" hidden="1" xr:uid="{00000000-0005-0000-0000-0000B60E0000}"/>
    <cellStyle name="Avertissement 5" xfId="26768" hidden="1" xr:uid="{00000000-0005-0000-0000-0000B70E0000}"/>
    <cellStyle name="Avertissement 5" xfId="26802" hidden="1" xr:uid="{00000000-0005-0000-0000-0000B80E0000}"/>
    <cellStyle name="Avertissement 5" xfId="26895" hidden="1" xr:uid="{00000000-0005-0000-0000-0000B90E0000}"/>
    <cellStyle name="Avertissement 5" xfId="26829" hidden="1" xr:uid="{00000000-0005-0000-0000-0000BA0E0000}"/>
    <cellStyle name="Avertissement 5" xfId="27000" hidden="1" xr:uid="{00000000-0005-0000-0000-0000BB0E0000}"/>
    <cellStyle name="Avertissement 5" xfId="27046" hidden="1" xr:uid="{00000000-0005-0000-0000-0000BC0E0000}"/>
    <cellStyle name="Avertissement 5" xfId="27090" hidden="1" xr:uid="{00000000-0005-0000-0000-0000BD0E0000}"/>
    <cellStyle name="Avertissement 5" xfId="27129" hidden="1" xr:uid="{00000000-0005-0000-0000-0000BE0E0000}"/>
    <cellStyle name="Avertissement 5" xfId="27165" hidden="1" xr:uid="{00000000-0005-0000-0000-0000BF0E0000}"/>
    <cellStyle name="Avertissement 5" xfId="27200" hidden="1" xr:uid="{00000000-0005-0000-0000-0000C00E0000}"/>
    <cellStyle name="Avertissement 5" xfId="27255" hidden="1" xr:uid="{00000000-0005-0000-0000-0000C10E0000}"/>
    <cellStyle name="Avertissement 5" xfId="26102" hidden="1" xr:uid="{00000000-0005-0000-0000-0000C20E0000}"/>
    <cellStyle name="Avertissement 5" xfId="26066" hidden="1" xr:uid="{00000000-0005-0000-0000-0000C30E0000}"/>
    <cellStyle name="Avertissement 5" xfId="23791" hidden="1" xr:uid="{00000000-0005-0000-0000-0000C40E0000}"/>
    <cellStyle name="Avertissement 5" xfId="27317" hidden="1" xr:uid="{00000000-0005-0000-0000-0000C50E0000}"/>
    <cellStyle name="Avertissement 5" xfId="27366" hidden="1" xr:uid="{00000000-0005-0000-0000-0000C60E0000}"/>
    <cellStyle name="Avertissement 5" xfId="27415" hidden="1" xr:uid="{00000000-0005-0000-0000-0000C70E0000}"/>
    <cellStyle name="Avertissement 5" xfId="27464" hidden="1" xr:uid="{00000000-0005-0000-0000-0000C80E0000}"/>
    <cellStyle name="Avertissement 5" xfId="27512" hidden="1" xr:uid="{00000000-0005-0000-0000-0000C90E0000}"/>
    <cellStyle name="Avertissement 5" xfId="27560" hidden="1" xr:uid="{00000000-0005-0000-0000-0000CA0E0000}"/>
    <cellStyle name="Avertissement 5" xfId="27606" hidden="1" xr:uid="{00000000-0005-0000-0000-0000CB0E0000}"/>
    <cellStyle name="Avertissement 5" xfId="27653" hidden="1" xr:uid="{00000000-0005-0000-0000-0000CC0E0000}"/>
    <cellStyle name="Avertissement 5" xfId="27698" hidden="1" xr:uid="{00000000-0005-0000-0000-0000CD0E0000}"/>
    <cellStyle name="Avertissement 5" xfId="27737" hidden="1" xr:uid="{00000000-0005-0000-0000-0000CE0E0000}"/>
    <cellStyle name="Avertissement 5" xfId="27774" hidden="1" xr:uid="{00000000-0005-0000-0000-0000CF0E0000}"/>
    <cellStyle name="Avertissement 5" xfId="27808" hidden="1" xr:uid="{00000000-0005-0000-0000-0000D00E0000}"/>
    <cellStyle name="Avertissement 5" xfId="27900" hidden="1" xr:uid="{00000000-0005-0000-0000-0000D10E0000}"/>
    <cellStyle name="Avertissement 5" xfId="27835" hidden="1" xr:uid="{00000000-0005-0000-0000-0000D20E0000}"/>
    <cellStyle name="Avertissement 5" xfId="28005" hidden="1" xr:uid="{00000000-0005-0000-0000-0000D30E0000}"/>
    <cellStyle name="Avertissement 5" xfId="28051" hidden="1" xr:uid="{00000000-0005-0000-0000-0000D40E0000}"/>
    <cellStyle name="Avertissement 5" xfId="28095" hidden="1" xr:uid="{00000000-0005-0000-0000-0000D50E0000}"/>
    <cellStyle name="Avertissement 5" xfId="28134" hidden="1" xr:uid="{00000000-0005-0000-0000-0000D60E0000}"/>
    <cellStyle name="Avertissement 5" xfId="28170" hidden="1" xr:uid="{00000000-0005-0000-0000-0000D70E0000}"/>
    <cellStyle name="Avertissement 5" xfId="28205" hidden="1" xr:uid="{00000000-0005-0000-0000-0000D80E0000}"/>
    <cellStyle name="Avertissement 5" xfId="28260" hidden="1" xr:uid="{00000000-0005-0000-0000-0000D90E0000}"/>
    <cellStyle name="Avertissement 5" xfId="28360" hidden="1" xr:uid="{00000000-0005-0000-0000-0000DA0E0000}"/>
    <cellStyle name="Avertissement 5" xfId="28455" hidden="1" xr:uid="{00000000-0005-0000-0000-0000DB0E0000}"/>
    <cellStyle name="Avertissement 5" xfId="28511" hidden="1" xr:uid="{00000000-0005-0000-0000-0000DC0E0000}"/>
    <cellStyle name="Avertissement 5" xfId="28561" hidden="1" xr:uid="{00000000-0005-0000-0000-0000DD0E0000}"/>
    <cellStyle name="Avertissement 5" xfId="28611" hidden="1" xr:uid="{00000000-0005-0000-0000-0000DE0E0000}"/>
    <cellStyle name="Avertissement 5" xfId="28661" hidden="1" xr:uid="{00000000-0005-0000-0000-0000DF0E0000}"/>
    <cellStyle name="Avertissement 5" xfId="28710" hidden="1" xr:uid="{00000000-0005-0000-0000-0000E00E0000}"/>
    <cellStyle name="Avertissement 5" xfId="28759" hidden="1" xr:uid="{00000000-0005-0000-0000-0000E10E0000}"/>
    <cellStyle name="Avertissement 5" xfId="28806" hidden="1" xr:uid="{00000000-0005-0000-0000-0000E20E0000}"/>
    <cellStyle name="Avertissement 5" xfId="28853" hidden="1" xr:uid="{00000000-0005-0000-0000-0000E30E0000}"/>
    <cellStyle name="Avertissement 5" xfId="28898" hidden="1" xr:uid="{00000000-0005-0000-0000-0000E40E0000}"/>
    <cellStyle name="Avertissement 5" xfId="28937" hidden="1" xr:uid="{00000000-0005-0000-0000-0000E50E0000}"/>
    <cellStyle name="Avertissement 5" xfId="28974" hidden="1" xr:uid="{00000000-0005-0000-0000-0000E60E0000}"/>
    <cellStyle name="Avertissement 5" xfId="29008" hidden="1" xr:uid="{00000000-0005-0000-0000-0000E70E0000}"/>
    <cellStyle name="Avertissement 5" xfId="29100" hidden="1" xr:uid="{00000000-0005-0000-0000-0000E80E0000}"/>
    <cellStyle name="Avertissement 5" xfId="29035" hidden="1" xr:uid="{00000000-0005-0000-0000-0000E90E0000}"/>
    <cellStyle name="Avertissement 5" xfId="29205" hidden="1" xr:uid="{00000000-0005-0000-0000-0000EA0E0000}"/>
    <cellStyle name="Avertissement 5" xfId="29251" hidden="1" xr:uid="{00000000-0005-0000-0000-0000EB0E0000}"/>
    <cellStyle name="Avertissement 5" xfId="29295" hidden="1" xr:uid="{00000000-0005-0000-0000-0000EC0E0000}"/>
    <cellStyle name="Avertissement 5" xfId="29334" hidden="1" xr:uid="{00000000-0005-0000-0000-0000ED0E0000}"/>
    <cellStyle name="Avertissement 5" xfId="29370" hidden="1" xr:uid="{00000000-0005-0000-0000-0000EE0E0000}"/>
    <cellStyle name="Avertissement 5" xfId="29405" hidden="1" xr:uid="{00000000-0005-0000-0000-0000EF0E0000}"/>
    <cellStyle name="Avertissement 5" xfId="29460" hidden="1" xr:uid="{00000000-0005-0000-0000-0000F00E0000}"/>
    <cellStyle name="Avertissement 5" xfId="28310" hidden="1" xr:uid="{00000000-0005-0000-0000-0000F10E0000}"/>
    <cellStyle name="Avertissement 5" xfId="29511" hidden="1" xr:uid="{00000000-0005-0000-0000-0000F20E0000}"/>
    <cellStyle name="Avertissement 5" xfId="29597" hidden="1" xr:uid="{00000000-0005-0000-0000-0000F30E0000}"/>
    <cellStyle name="Avertissement 5" xfId="29653" hidden="1" xr:uid="{00000000-0005-0000-0000-0000F40E0000}"/>
    <cellStyle name="Avertissement 5" xfId="29702" hidden="1" xr:uid="{00000000-0005-0000-0000-0000F50E0000}"/>
    <cellStyle name="Avertissement 5" xfId="29751" hidden="1" xr:uid="{00000000-0005-0000-0000-0000F60E0000}"/>
    <cellStyle name="Avertissement 5" xfId="29800" hidden="1" xr:uid="{00000000-0005-0000-0000-0000F70E0000}"/>
    <cellStyle name="Avertissement 5" xfId="29848" hidden="1" xr:uid="{00000000-0005-0000-0000-0000F80E0000}"/>
    <cellStyle name="Avertissement 5" xfId="29896" hidden="1" xr:uid="{00000000-0005-0000-0000-0000F90E0000}"/>
    <cellStyle name="Avertissement 5" xfId="29942" hidden="1" xr:uid="{00000000-0005-0000-0000-0000FA0E0000}"/>
    <cellStyle name="Avertissement 5" xfId="29988" hidden="1" xr:uid="{00000000-0005-0000-0000-0000FB0E0000}"/>
    <cellStyle name="Avertissement 5" xfId="30032" hidden="1" xr:uid="{00000000-0005-0000-0000-0000FC0E0000}"/>
    <cellStyle name="Avertissement 5" xfId="30070" hidden="1" xr:uid="{00000000-0005-0000-0000-0000FD0E0000}"/>
    <cellStyle name="Avertissement 5" xfId="30107" hidden="1" xr:uid="{00000000-0005-0000-0000-0000FE0E0000}"/>
    <cellStyle name="Avertissement 5" xfId="30141" hidden="1" xr:uid="{00000000-0005-0000-0000-0000FF0E0000}"/>
    <cellStyle name="Avertissement 5" xfId="30232" hidden="1" xr:uid="{00000000-0005-0000-0000-0000000F0000}"/>
    <cellStyle name="Avertissement 5" xfId="30168" hidden="1" xr:uid="{00000000-0005-0000-0000-0000010F0000}"/>
    <cellStyle name="Avertissement 5" xfId="30337" hidden="1" xr:uid="{00000000-0005-0000-0000-0000020F0000}"/>
    <cellStyle name="Avertissement 5" xfId="30383" hidden="1" xr:uid="{00000000-0005-0000-0000-0000030F0000}"/>
    <cellStyle name="Avertissement 5" xfId="30427" hidden="1" xr:uid="{00000000-0005-0000-0000-0000040F0000}"/>
    <cellStyle name="Avertissement 5" xfId="30466" hidden="1" xr:uid="{00000000-0005-0000-0000-0000050F0000}"/>
    <cellStyle name="Avertissement 5" xfId="30502" hidden="1" xr:uid="{00000000-0005-0000-0000-0000060F0000}"/>
    <cellStyle name="Avertissement 5" xfId="30537" hidden="1" xr:uid="{00000000-0005-0000-0000-0000070F0000}"/>
    <cellStyle name="Avertissement 5" xfId="30592" hidden="1" xr:uid="{00000000-0005-0000-0000-0000080F0000}"/>
    <cellStyle name="Avertissement 5" xfId="30692" hidden="1" xr:uid="{00000000-0005-0000-0000-0000090F0000}"/>
    <cellStyle name="Avertissement 5" xfId="30787" hidden="1" xr:uid="{00000000-0005-0000-0000-00000A0F0000}"/>
    <cellStyle name="Avertissement 5" xfId="30843" hidden="1" xr:uid="{00000000-0005-0000-0000-00000B0F0000}"/>
    <cellStyle name="Avertissement 5" xfId="30893" hidden="1" xr:uid="{00000000-0005-0000-0000-00000C0F0000}"/>
    <cellStyle name="Avertissement 5" xfId="30943" hidden="1" xr:uid="{00000000-0005-0000-0000-00000D0F0000}"/>
    <cellStyle name="Avertissement 5" xfId="30993" hidden="1" xr:uid="{00000000-0005-0000-0000-00000E0F0000}"/>
    <cellStyle name="Avertissement 5" xfId="31042" hidden="1" xr:uid="{00000000-0005-0000-0000-00000F0F0000}"/>
    <cellStyle name="Avertissement 5" xfId="31091" hidden="1" xr:uid="{00000000-0005-0000-0000-0000100F0000}"/>
    <cellStyle name="Avertissement 5" xfId="31138" hidden="1" xr:uid="{00000000-0005-0000-0000-0000110F0000}"/>
    <cellStyle name="Avertissement 5" xfId="31185" hidden="1" xr:uid="{00000000-0005-0000-0000-0000120F0000}"/>
    <cellStyle name="Avertissement 5" xfId="31230" hidden="1" xr:uid="{00000000-0005-0000-0000-0000130F0000}"/>
    <cellStyle name="Avertissement 5" xfId="31269" hidden="1" xr:uid="{00000000-0005-0000-0000-0000140F0000}"/>
    <cellStyle name="Avertissement 5" xfId="31306" hidden="1" xr:uid="{00000000-0005-0000-0000-0000150F0000}"/>
    <cellStyle name="Avertissement 5" xfId="31340" hidden="1" xr:uid="{00000000-0005-0000-0000-0000160F0000}"/>
    <cellStyle name="Avertissement 5" xfId="31432" hidden="1" xr:uid="{00000000-0005-0000-0000-0000170F0000}"/>
    <cellStyle name="Avertissement 5" xfId="31367" hidden="1" xr:uid="{00000000-0005-0000-0000-0000180F0000}"/>
    <cellStyle name="Avertissement 5" xfId="31537" hidden="1" xr:uid="{00000000-0005-0000-0000-0000190F0000}"/>
    <cellStyle name="Avertissement 5" xfId="31583" hidden="1" xr:uid="{00000000-0005-0000-0000-00001A0F0000}"/>
    <cellStyle name="Avertissement 5" xfId="31627" hidden="1" xr:uid="{00000000-0005-0000-0000-00001B0F0000}"/>
    <cellStyle name="Avertissement 5" xfId="31666" hidden="1" xr:uid="{00000000-0005-0000-0000-00001C0F0000}"/>
    <cellStyle name="Avertissement 5" xfId="31702" hidden="1" xr:uid="{00000000-0005-0000-0000-00001D0F0000}"/>
    <cellStyle name="Avertissement 5" xfId="31737" hidden="1" xr:uid="{00000000-0005-0000-0000-00001E0F0000}"/>
    <cellStyle name="Avertissement 5" xfId="31792" hidden="1" xr:uid="{00000000-0005-0000-0000-00001F0F0000}"/>
    <cellStyle name="Avertissement 5" xfId="30642" xr:uid="{00000000-0005-0000-0000-0000200F0000}"/>
    <cellStyle name="Avertissement 6" xfId="143" hidden="1" xr:uid="{00000000-0005-0000-0000-0000210F0000}"/>
    <cellStyle name="Avertissement 6" xfId="249" hidden="1" xr:uid="{00000000-0005-0000-0000-0000220F0000}"/>
    <cellStyle name="Avertissement 6" xfId="179" hidden="1" xr:uid="{00000000-0005-0000-0000-0000230F0000}"/>
    <cellStyle name="Avertissement 6" xfId="270" hidden="1" xr:uid="{00000000-0005-0000-0000-0000240F0000}"/>
    <cellStyle name="Avertissement 6" xfId="203" hidden="1" xr:uid="{00000000-0005-0000-0000-0000250F0000}"/>
    <cellStyle name="Avertissement 6" xfId="191" hidden="1" xr:uid="{00000000-0005-0000-0000-0000260F0000}"/>
    <cellStyle name="Avertissement 6" xfId="222" hidden="1" xr:uid="{00000000-0005-0000-0000-0000270F0000}"/>
    <cellStyle name="Avertissement 6" xfId="281" hidden="1" xr:uid="{00000000-0005-0000-0000-0000280F0000}"/>
    <cellStyle name="Avertissement 6" xfId="296" hidden="1" xr:uid="{00000000-0005-0000-0000-0000290F0000}"/>
    <cellStyle name="Avertissement 6" xfId="346" hidden="1" xr:uid="{00000000-0005-0000-0000-00002A0F0000}"/>
    <cellStyle name="Avertissement 6" xfId="396" hidden="1" xr:uid="{00000000-0005-0000-0000-00002B0F0000}"/>
    <cellStyle name="Avertissement 6" xfId="446" hidden="1" xr:uid="{00000000-0005-0000-0000-00002C0F0000}"/>
    <cellStyle name="Avertissement 6" xfId="495" hidden="1" xr:uid="{00000000-0005-0000-0000-00002D0F0000}"/>
    <cellStyle name="Avertissement 6" xfId="544" hidden="1" xr:uid="{00000000-0005-0000-0000-00002E0F0000}"/>
    <cellStyle name="Avertissement 6" xfId="901" hidden="1" xr:uid="{00000000-0005-0000-0000-00002F0F0000}"/>
    <cellStyle name="Avertissement 6" xfId="963" hidden="1" xr:uid="{00000000-0005-0000-0000-0000300F0000}"/>
    <cellStyle name="Avertissement 6" xfId="988" hidden="1" xr:uid="{00000000-0005-0000-0000-0000310F0000}"/>
    <cellStyle name="Avertissement 6" xfId="850" hidden="1" xr:uid="{00000000-0005-0000-0000-0000320F0000}"/>
    <cellStyle name="Avertissement 6" xfId="1043" hidden="1" xr:uid="{00000000-0005-0000-0000-0000330F0000}"/>
    <cellStyle name="Avertissement 6" xfId="1088" hidden="1" xr:uid="{00000000-0005-0000-0000-0000340F0000}"/>
    <cellStyle name="Avertissement 6" xfId="1128" hidden="1" xr:uid="{00000000-0005-0000-0000-0000350F0000}"/>
    <cellStyle name="Avertissement 6" xfId="1165" hidden="1" xr:uid="{00000000-0005-0000-0000-0000360F0000}"/>
    <cellStyle name="Avertissement 6" xfId="1272" hidden="1" xr:uid="{00000000-0005-0000-0000-0000370F0000}"/>
    <cellStyle name="Avertissement 6" xfId="1519" hidden="1" xr:uid="{00000000-0005-0000-0000-0000380F0000}"/>
    <cellStyle name="Avertissement 6" xfId="1625" hidden="1" xr:uid="{00000000-0005-0000-0000-0000390F0000}"/>
    <cellStyle name="Avertissement 6" xfId="1555" hidden="1" xr:uid="{00000000-0005-0000-0000-00003A0F0000}"/>
    <cellStyle name="Avertissement 6" xfId="1646" hidden="1" xr:uid="{00000000-0005-0000-0000-00003B0F0000}"/>
    <cellStyle name="Avertissement 6" xfId="1579" hidden="1" xr:uid="{00000000-0005-0000-0000-00003C0F0000}"/>
    <cellStyle name="Avertissement 6" xfId="1567" hidden="1" xr:uid="{00000000-0005-0000-0000-00003D0F0000}"/>
    <cellStyle name="Avertissement 6" xfId="1598" hidden="1" xr:uid="{00000000-0005-0000-0000-00003E0F0000}"/>
    <cellStyle name="Avertissement 6" xfId="1657" hidden="1" xr:uid="{00000000-0005-0000-0000-00003F0F0000}"/>
    <cellStyle name="Avertissement 6" xfId="1672" hidden="1" xr:uid="{00000000-0005-0000-0000-0000400F0000}"/>
    <cellStyle name="Avertissement 6" xfId="1722" hidden="1" xr:uid="{00000000-0005-0000-0000-0000410F0000}"/>
    <cellStyle name="Avertissement 6" xfId="1772" hidden="1" xr:uid="{00000000-0005-0000-0000-0000420F0000}"/>
    <cellStyle name="Avertissement 6" xfId="1822" hidden="1" xr:uid="{00000000-0005-0000-0000-0000430F0000}"/>
    <cellStyle name="Avertissement 6" xfId="1871" hidden="1" xr:uid="{00000000-0005-0000-0000-0000440F0000}"/>
    <cellStyle name="Avertissement 6" xfId="1920" hidden="1" xr:uid="{00000000-0005-0000-0000-0000450F0000}"/>
    <cellStyle name="Avertissement 6" xfId="2277" hidden="1" xr:uid="{00000000-0005-0000-0000-0000460F0000}"/>
    <cellStyle name="Avertissement 6" xfId="2339" hidden="1" xr:uid="{00000000-0005-0000-0000-0000470F0000}"/>
    <cellStyle name="Avertissement 6" xfId="2364" hidden="1" xr:uid="{00000000-0005-0000-0000-0000480F0000}"/>
    <cellStyle name="Avertissement 6" xfId="2226" hidden="1" xr:uid="{00000000-0005-0000-0000-0000490F0000}"/>
    <cellStyle name="Avertissement 6" xfId="2419" hidden="1" xr:uid="{00000000-0005-0000-0000-00004A0F0000}"/>
    <cellStyle name="Avertissement 6" xfId="2464" hidden="1" xr:uid="{00000000-0005-0000-0000-00004B0F0000}"/>
    <cellStyle name="Avertissement 6" xfId="2504" hidden="1" xr:uid="{00000000-0005-0000-0000-00004C0F0000}"/>
    <cellStyle name="Avertissement 6" xfId="2541" hidden="1" xr:uid="{00000000-0005-0000-0000-00004D0F0000}"/>
    <cellStyle name="Avertissement 6" xfId="2647" hidden="1" xr:uid="{00000000-0005-0000-0000-00004E0F0000}"/>
    <cellStyle name="Avertissement 6" xfId="1446" hidden="1" xr:uid="{00000000-0005-0000-0000-00004F0F0000}"/>
    <cellStyle name="Avertissement 6" xfId="1547" hidden="1" xr:uid="{00000000-0005-0000-0000-0000500F0000}"/>
    <cellStyle name="Avertissement 6" xfId="2820" hidden="1" xr:uid="{00000000-0005-0000-0000-0000510F0000}"/>
    <cellStyle name="Avertissement 6" xfId="1392" hidden="1" xr:uid="{00000000-0005-0000-0000-0000520F0000}"/>
    <cellStyle name="Avertissement 6" xfId="2841" hidden="1" xr:uid="{00000000-0005-0000-0000-0000530F0000}"/>
    <cellStyle name="Avertissement 6" xfId="2775" hidden="1" xr:uid="{00000000-0005-0000-0000-0000540F0000}"/>
    <cellStyle name="Avertissement 6" xfId="2763" hidden="1" xr:uid="{00000000-0005-0000-0000-0000550F0000}"/>
    <cellStyle name="Avertissement 6" xfId="2793" hidden="1" xr:uid="{00000000-0005-0000-0000-0000560F0000}"/>
    <cellStyle name="Avertissement 6" xfId="2852" hidden="1" xr:uid="{00000000-0005-0000-0000-0000570F0000}"/>
    <cellStyle name="Avertissement 6" xfId="2867" hidden="1" xr:uid="{00000000-0005-0000-0000-0000580F0000}"/>
    <cellStyle name="Avertissement 6" xfId="2916" hidden="1" xr:uid="{00000000-0005-0000-0000-0000590F0000}"/>
    <cellStyle name="Avertissement 6" xfId="2966" hidden="1" xr:uid="{00000000-0005-0000-0000-00005A0F0000}"/>
    <cellStyle name="Avertissement 6" xfId="3016" hidden="1" xr:uid="{00000000-0005-0000-0000-00005B0F0000}"/>
    <cellStyle name="Avertissement 6" xfId="3065" hidden="1" xr:uid="{00000000-0005-0000-0000-00005C0F0000}"/>
    <cellStyle name="Avertissement 6" xfId="3114" hidden="1" xr:uid="{00000000-0005-0000-0000-00005D0F0000}"/>
    <cellStyle name="Avertissement 6" xfId="3470" hidden="1" xr:uid="{00000000-0005-0000-0000-00005E0F0000}"/>
    <cellStyle name="Avertissement 6" xfId="3532" hidden="1" xr:uid="{00000000-0005-0000-0000-00005F0F0000}"/>
    <cellStyle name="Avertissement 6" xfId="3556" hidden="1" xr:uid="{00000000-0005-0000-0000-0000600F0000}"/>
    <cellStyle name="Avertissement 6" xfId="3420" hidden="1" xr:uid="{00000000-0005-0000-0000-0000610F0000}"/>
    <cellStyle name="Avertissement 6" xfId="3611" hidden="1" xr:uid="{00000000-0005-0000-0000-0000620F0000}"/>
    <cellStyle name="Avertissement 6" xfId="3656" hidden="1" xr:uid="{00000000-0005-0000-0000-0000630F0000}"/>
    <cellStyle name="Avertissement 6" xfId="3696" hidden="1" xr:uid="{00000000-0005-0000-0000-0000640F0000}"/>
    <cellStyle name="Avertissement 6" xfId="3733" hidden="1" xr:uid="{00000000-0005-0000-0000-0000650F0000}"/>
    <cellStyle name="Avertissement 6" xfId="3838" hidden="1" xr:uid="{00000000-0005-0000-0000-0000660F0000}"/>
    <cellStyle name="Avertissement 6" xfId="2754" hidden="1" xr:uid="{00000000-0005-0000-0000-0000670F0000}"/>
    <cellStyle name="Avertissement 6" xfId="1411" hidden="1" xr:uid="{00000000-0005-0000-0000-0000680F0000}"/>
    <cellStyle name="Avertissement 6" xfId="2745" hidden="1" xr:uid="{00000000-0005-0000-0000-0000690F0000}"/>
    <cellStyle name="Avertissement 6" xfId="3951" hidden="1" xr:uid="{00000000-0005-0000-0000-00006A0F0000}"/>
    <cellStyle name="Avertissement 6" xfId="3423" hidden="1" xr:uid="{00000000-0005-0000-0000-00006B0F0000}"/>
    <cellStyle name="Avertissement 6" xfId="2741" hidden="1" xr:uid="{00000000-0005-0000-0000-00006C0F0000}"/>
    <cellStyle name="Avertissement 6" xfId="2738" hidden="1" xr:uid="{00000000-0005-0000-0000-00006D0F0000}"/>
    <cellStyle name="Avertissement 6" xfId="3962" hidden="1" xr:uid="{00000000-0005-0000-0000-00006E0F0000}"/>
    <cellStyle name="Avertissement 6" xfId="3977" hidden="1" xr:uid="{00000000-0005-0000-0000-00006F0F0000}"/>
    <cellStyle name="Avertissement 6" xfId="4027" hidden="1" xr:uid="{00000000-0005-0000-0000-0000700F0000}"/>
    <cellStyle name="Avertissement 6" xfId="4077" hidden="1" xr:uid="{00000000-0005-0000-0000-0000710F0000}"/>
    <cellStyle name="Avertissement 6" xfId="4127" hidden="1" xr:uid="{00000000-0005-0000-0000-0000720F0000}"/>
    <cellStyle name="Avertissement 6" xfId="4176" hidden="1" xr:uid="{00000000-0005-0000-0000-0000730F0000}"/>
    <cellStyle name="Avertissement 6" xfId="4225" hidden="1" xr:uid="{00000000-0005-0000-0000-0000740F0000}"/>
    <cellStyle name="Avertissement 6" xfId="4576" hidden="1" xr:uid="{00000000-0005-0000-0000-0000750F0000}"/>
    <cellStyle name="Avertissement 6" xfId="4637" hidden="1" xr:uid="{00000000-0005-0000-0000-0000760F0000}"/>
    <cellStyle name="Avertissement 6" xfId="4660" hidden="1" xr:uid="{00000000-0005-0000-0000-0000770F0000}"/>
    <cellStyle name="Avertissement 6" xfId="4530" hidden="1" xr:uid="{00000000-0005-0000-0000-0000780F0000}"/>
    <cellStyle name="Avertissement 6" xfId="4715" hidden="1" xr:uid="{00000000-0005-0000-0000-0000790F0000}"/>
    <cellStyle name="Avertissement 6" xfId="4760" hidden="1" xr:uid="{00000000-0005-0000-0000-00007A0F0000}"/>
    <cellStyle name="Avertissement 6" xfId="4800" hidden="1" xr:uid="{00000000-0005-0000-0000-00007B0F0000}"/>
    <cellStyle name="Avertissement 6" xfId="4837" hidden="1" xr:uid="{00000000-0005-0000-0000-00007C0F0000}"/>
    <cellStyle name="Avertissement 6" xfId="4938" hidden="1" xr:uid="{00000000-0005-0000-0000-00007D0F0000}"/>
    <cellStyle name="Avertissement 6" xfId="3900" hidden="1" xr:uid="{00000000-0005-0000-0000-00007E0F0000}"/>
    <cellStyle name="Avertissement 6" xfId="4964" hidden="1" xr:uid="{00000000-0005-0000-0000-00007F0F0000}"/>
    <cellStyle name="Avertissement 6" xfId="5031" hidden="1" xr:uid="{00000000-0005-0000-0000-0000800F0000}"/>
    <cellStyle name="Avertissement 6" xfId="3413" hidden="1" xr:uid="{00000000-0005-0000-0000-0000810F0000}"/>
    <cellStyle name="Avertissement 6" xfId="5052" hidden="1" xr:uid="{00000000-0005-0000-0000-0000820F0000}"/>
    <cellStyle name="Avertissement 6" xfId="4987" hidden="1" xr:uid="{00000000-0005-0000-0000-0000830F0000}"/>
    <cellStyle name="Avertissement 6" xfId="3804" hidden="1" xr:uid="{00000000-0005-0000-0000-0000840F0000}"/>
    <cellStyle name="Avertissement 6" xfId="5004" hidden="1" xr:uid="{00000000-0005-0000-0000-0000850F0000}"/>
    <cellStyle name="Avertissement 6" xfId="5063" hidden="1" xr:uid="{00000000-0005-0000-0000-0000860F0000}"/>
    <cellStyle name="Avertissement 6" xfId="5077" hidden="1" xr:uid="{00000000-0005-0000-0000-0000870F0000}"/>
    <cellStyle name="Avertissement 6" xfId="5126" hidden="1" xr:uid="{00000000-0005-0000-0000-0000880F0000}"/>
    <cellStyle name="Avertissement 6" xfId="5176" hidden="1" xr:uid="{00000000-0005-0000-0000-0000890F0000}"/>
    <cellStyle name="Avertissement 6" xfId="5226" hidden="1" xr:uid="{00000000-0005-0000-0000-00008A0F0000}"/>
    <cellStyle name="Avertissement 6" xfId="5275" hidden="1" xr:uid="{00000000-0005-0000-0000-00008B0F0000}"/>
    <cellStyle name="Avertissement 6" xfId="5324" hidden="1" xr:uid="{00000000-0005-0000-0000-00008C0F0000}"/>
    <cellStyle name="Avertissement 6" xfId="5675" hidden="1" xr:uid="{00000000-0005-0000-0000-00008D0F0000}"/>
    <cellStyle name="Avertissement 6" xfId="5735" hidden="1" xr:uid="{00000000-0005-0000-0000-00008E0F0000}"/>
    <cellStyle name="Avertissement 6" xfId="5757" hidden="1" xr:uid="{00000000-0005-0000-0000-00008F0F0000}"/>
    <cellStyle name="Avertissement 6" xfId="5629" hidden="1" xr:uid="{00000000-0005-0000-0000-0000900F0000}"/>
    <cellStyle name="Avertissement 6" xfId="5812" hidden="1" xr:uid="{00000000-0005-0000-0000-0000910F0000}"/>
    <cellStyle name="Avertissement 6" xfId="5857" hidden="1" xr:uid="{00000000-0005-0000-0000-0000920F0000}"/>
    <cellStyle name="Avertissement 6" xfId="5897" hidden="1" xr:uid="{00000000-0005-0000-0000-0000930F0000}"/>
    <cellStyle name="Avertissement 6" xfId="5934" hidden="1" xr:uid="{00000000-0005-0000-0000-0000940F0000}"/>
    <cellStyle name="Avertissement 6" xfId="6035" hidden="1" xr:uid="{00000000-0005-0000-0000-0000950F0000}"/>
    <cellStyle name="Avertissement 6" xfId="6202" hidden="1" xr:uid="{00000000-0005-0000-0000-0000960F0000}"/>
    <cellStyle name="Avertissement 6" xfId="6308" hidden="1" xr:uid="{00000000-0005-0000-0000-0000970F0000}"/>
    <cellStyle name="Avertissement 6" xfId="6238" hidden="1" xr:uid="{00000000-0005-0000-0000-0000980F0000}"/>
    <cellStyle name="Avertissement 6" xfId="6329" hidden="1" xr:uid="{00000000-0005-0000-0000-0000990F0000}"/>
    <cellStyle name="Avertissement 6" xfId="6262" hidden="1" xr:uid="{00000000-0005-0000-0000-00009A0F0000}"/>
    <cellStyle name="Avertissement 6" xfId="6250" hidden="1" xr:uid="{00000000-0005-0000-0000-00009B0F0000}"/>
    <cellStyle name="Avertissement 6" xfId="6281" hidden="1" xr:uid="{00000000-0005-0000-0000-00009C0F0000}"/>
    <cellStyle name="Avertissement 6" xfId="6340" hidden="1" xr:uid="{00000000-0005-0000-0000-00009D0F0000}"/>
    <cellStyle name="Avertissement 6" xfId="6355" hidden="1" xr:uid="{00000000-0005-0000-0000-00009E0F0000}"/>
    <cellStyle name="Avertissement 6" xfId="6405" hidden="1" xr:uid="{00000000-0005-0000-0000-00009F0F0000}"/>
    <cellStyle name="Avertissement 6" xfId="6455" hidden="1" xr:uid="{00000000-0005-0000-0000-0000A00F0000}"/>
    <cellStyle name="Avertissement 6" xfId="6505" hidden="1" xr:uid="{00000000-0005-0000-0000-0000A10F0000}"/>
    <cellStyle name="Avertissement 6" xfId="6554" hidden="1" xr:uid="{00000000-0005-0000-0000-0000A20F0000}"/>
    <cellStyle name="Avertissement 6" xfId="6603" hidden="1" xr:uid="{00000000-0005-0000-0000-0000A30F0000}"/>
    <cellStyle name="Avertissement 6" xfId="6958" hidden="1" xr:uid="{00000000-0005-0000-0000-0000A40F0000}"/>
    <cellStyle name="Avertissement 6" xfId="7020" hidden="1" xr:uid="{00000000-0005-0000-0000-0000A50F0000}"/>
    <cellStyle name="Avertissement 6" xfId="7045" hidden="1" xr:uid="{00000000-0005-0000-0000-0000A60F0000}"/>
    <cellStyle name="Avertissement 6" xfId="6908" hidden="1" xr:uid="{00000000-0005-0000-0000-0000A70F0000}"/>
    <cellStyle name="Avertissement 6" xfId="7100" hidden="1" xr:uid="{00000000-0005-0000-0000-0000A80F0000}"/>
    <cellStyle name="Avertissement 6" xfId="7145" hidden="1" xr:uid="{00000000-0005-0000-0000-0000A90F0000}"/>
    <cellStyle name="Avertissement 6" xfId="7185" hidden="1" xr:uid="{00000000-0005-0000-0000-0000AA0F0000}"/>
    <cellStyle name="Avertissement 6" xfId="7222" hidden="1" xr:uid="{00000000-0005-0000-0000-0000AB0F0000}"/>
    <cellStyle name="Avertissement 6" xfId="7328" hidden="1" xr:uid="{00000000-0005-0000-0000-0000AC0F0000}"/>
    <cellStyle name="Avertissement 6" xfId="7479" hidden="1" xr:uid="{00000000-0005-0000-0000-0000AD0F0000}"/>
    <cellStyle name="Avertissement 6" xfId="7576" hidden="1" xr:uid="{00000000-0005-0000-0000-0000AE0F0000}"/>
    <cellStyle name="Avertissement 6" xfId="7506" hidden="1" xr:uid="{00000000-0005-0000-0000-0000AF0F0000}"/>
    <cellStyle name="Avertissement 6" xfId="7597" hidden="1" xr:uid="{00000000-0005-0000-0000-0000B00F0000}"/>
    <cellStyle name="Avertissement 6" xfId="7530" hidden="1" xr:uid="{00000000-0005-0000-0000-0000B10F0000}"/>
    <cellStyle name="Avertissement 6" xfId="7518" hidden="1" xr:uid="{00000000-0005-0000-0000-0000B20F0000}"/>
    <cellStyle name="Avertissement 6" xfId="7549" hidden="1" xr:uid="{00000000-0005-0000-0000-0000B30F0000}"/>
    <cellStyle name="Avertissement 6" xfId="7608" hidden="1" xr:uid="{00000000-0005-0000-0000-0000B40F0000}"/>
    <cellStyle name="Avertissement 6" xfId="7622" hidden="1" xr:uid="{00000000-0005-0000-0000-0000B50F0000}"/>
    <cellStyle name="Avertissement 6" xfId="7672" hidden="1" xr:uid="{00000000-0005-0000-0000-0000B60F0000}"/>
    <cellStyle name="Avertissement 6" xfId="7722" hidden="1" xr:uid="{00000000-0005-0000-0000-0000B70F0000}"/>
    <cellStyle name="Avertissement 6" xfId="7772" hidden="1" xr:uid="{00000000-0005-0000-0000-0000B80F0000}"/>
    <cellStyle name="Avertissement 6" xfId="7821" hidden="1" xr:uid="{00000000-0005-0000-0000-0000B90F0000}"/>
    <cellStyle name="Avertissement 6" xfId="7870" hidden="1" xr:uid="{00000000-0005-0000-0000-0000BA0F0000}"/>
    <cellStyle name="Avertissement 6" xfId="8223" hidden="1" xr:uid="{00000000-0005-0000-0000-0000BB0F0000}"/>
    <cellStyle name="Avertissement 6" xfId="8283" hidden="1" xr:uid="{00000000-0005-0000-0000-0000BC0F0000}"/>
    <cellStyle name="Avertissement 6" xfId="8306" hidden="1" xr:uid="{00000000-0005-0000-0000-0000BD0F0000}"/>
    <cellStyle name="Avertissement 6" xfId="8175" hidden="1" xr:uid="{00000000-0005-0000-0000-0000BE0F0000}"/>
    <cellStyle name="Avertissement 6" xfId="8361" hidden="1" xr:uid="{00000000-0005-0000-0000-0000BF0F0000}"/>
    <cellStyle name="Avertissement 6" xfId="8406" hidden="1" xr:uid="{00000000-0005-0000-0000-0000C00F0000}"/>
    <cellStyle name="Avertissement 6" xfId="8446" hidden="1" xr:uid="{00000000-0005-0000-0000-0000C10F0000}"/>
    <cellStyle name="Avertissement 6" xfId="8483" hidden="1" xr:uid="{00000000-0005-0000-0000-0000C20F0000}"/>
    <cellStyle name="Avertissement 6" xfId="8586" hidden="1" xr:uid="{00000000-0005-0000-0000-0000C30F0000}"/>
    <cellStyle name="Avertissement 6" xfId="7427" hidden="1" xr:uid="{00000000-0005-0000-0000-0000C40F0000}"/>
    <cellStyle name="Avertissement 6" xfId="8683" hidden="1" xr:uid="{00000000-0005-0000-0000-0000C50F0000}"/>
    <cellStyle name="Avertissement 6" xfId="6072" hidden="1" xr:uid="{00000000-0005-0000-0000-0000C60F0000}"/>
    <cellStyle name="Avertissement 6" xfId="8704" hidden="1" xr:uid="{00000000-0005-0000-0000-0000C70F0000}"/>
    <cellStyle name="Avertissement 6" xfId="8637" hidden="1" xr:uid="{00000000-0005-0000-0000-0000C80F0000}"/>
    <cellStyle name="Avertissement 6" xfId="6061" hidden="1" xr:uid="{00000000-0005-0000-0000-0000C90F0000}"/>
    <cellStyle name="Avertissement 6" xfId="8656" hidden="1" xr:uid="{00000000-0005-0000-0000-0000CA0F0000}"/>
    <cellStyle name="Avertissement 6" xfId="8715" hidden="1" xr:uid="{00000000-0005-0000-0000-0000CB0F0000}"/>
    <cellStyle name="Avertissement 6" xfId="8730" hidden="1" xr:uid="{00000000-0005-0000-0000-0000CC0F0000}"/>
    <cellStyle name="Avertissement 6" xfId="8780" hidden="1" xr:uid="{00000000-0005-0000-0000-0000CD0F0000}"/>
    <cellStyle name="Avertissement 6" xfId="8829" hidden="1" xr:uid="{00000000-0005-0000-0000-0000CE0F0000}"/>
    <cellStyle name="Avertissement 6" xfId="8879" hidden="1" xr:uid="{00000000-0005-0000-0000-0000CF0F0000}"/>
    <cellStyle name="Avertissement 6" xfId="8928" hidden="1" xr:uid="{00000000-0005-0000-0000-0000D00F0000}"/>
    <cellStyle name="Avertissement 6" xfId="8977" hidden="1" xr:uid="{00000000-0005-0000-0000-0000D10F0000}"/>
    <cellStyle name="Avertissement 6" xfId="9334" hidden="1" xr:uid="{00000000-0005-0000-0000-0000D20F0000}"/>
    <cellStyle name="Avertissement 6" xfId="9396" hidden="1" xr:uid="{00000000-0005-0000-0000-0000D30F0000}"/>
    <cellStyle name="Avertissement 6" xfId="9421" hidden="1" xr:uid="{00000000-0005-0000-0000-0000D40F0000}"/>
    <cellStyle name="Avertissement 6" xfId="9283" hidden="1" xr:uid="{00000000-0005-0000-0000-0000D50F0000}"/>
    <cellStyle name="Avertissement 6" xfId="9476" hidden="1" xr:uid="{00000000-0005-0000-0000-0000D60F0000}"/>
    <cellStyle name="Avertissement 6" xfId="9521" hidden="1" xr:uid="{00000000-0005-0000-0000-0000D70F0000}"/>
    <cellStyle name="Avertissement 6" xfId="9561" hidden="1" xr:uid="{00000000-0005-0000-0000-0000D80F0000}"/>
    <cellStyle name="Avertissement 6" xfId="9598" hidden="1" xr:uid="{00000000-0005-0000-0000-0000D90F0000}"/>
    <cellStyle name="Avertissement 6" xfId="9705" hidden="1" xr:uid="{00000000-0005-0000-0000-0000DA0F0000}"/>
    <cellStyle name="Avertissement 6" xfId="9859" hidden="1" xr:uid="{00000000-0005-0000-0000-0000DB0F0000}"/>
    <cellStyle name="Avertissement 6" xfId="9956" hidden="1" xr:uid="{00000000-0005-0000-0000-0000DC0F0000}"/>
    <cellStyle name="Avertissement 6" xfId="9886" hidden="1" xr:uid="{00000000-0005-0000-0000-0000DD0F0000}"/>
    <cellStyle name="Avertissement 6" xfId="9977" hidden="1" xr:uid="{00000000-0005-0000-0000-0000DE0F0000}"/>
    <cellStyle name="Avertissement 6" xfId="9910" hidden="1" xr:uid="{00000000-0005-0000-0000-0000DF0F0000}"/>
    <cellStyle name="Avertissement 6" xfId="9898" hidden="1" xr:uid="{00000000-0005-0000-0000-0000E00F0000}"/>
    <cellStyle name="Avertissement 6" xfId="9929" hidden="1" xr:uid="{00000000-0005-0000-0000-0000E10F0000}"/>
    <cellStyle name="Avertissement 6" xfId="9988" hidden="1" xr:uid="{00000000-0005-0000-0000-0000E20F0000}"/>
    <cellStyle name="Avertissement 6" xfId="10002" hidden="1" xr:uid="{00000000-0005-0000-0000-0000E30F0000}"/>
    <cellStyle name="Avertissement 6" xfId="10052" hidden="1" xr:uid="{00000000-0005-0000-0000-0000E40F0000}"/>
    <cellStyle name="Avertissement 6" xfId="10102" hidden="1" xr:uid="{00000000-0005-0000-0000-0000E50F0000}"/>
    <cellStyle name="Avertissement 6" xfId="10152" hidden="1" xr:uid="{00000000-0005-0000-0000-0000E60F0000}"/>
    <cellStyle name="Avertissement 6" xfId="10201" hidden="1" xr:uid="{00000000-0005-0000-0000-0000E70F0000}"/>
    <cellStyle name="Avertissement 6" xfId="10250" hidden="1" xr:uid="{00000000-0005-0000-0000-0000E80F0000}"/>
    <cellStyle name="Avertissement 6" xfId="10603" hidden="1" xr:uid="{00000000-0005-0000-0000-0000E90F0000}"/>
    <cellStyle name="Avertissement 6" xfId="10663" hidden="1" xr:uid="{00000000-0005-0000-0000-0000EA0F0000}"/>
    <cellStyle name="Avertissement 6" xfId="10686" hidden="1" xr:uid="{00000000-0005-0000-0000-0000EB0F0000}"/>
    <cellStyle name="Avertissement 6" xfId="10555" hidden="1" xr:uid="{00000000-0005-0000-0000-0000EC0F0000}"/>
    <cellStyle name="Avertissement 6" xfId="10741" hidden="1" xr:uid="{00000000-0005-0000-0000-0000ED0F0000}"/>
    <cellStyle name="Avertissement 6" xfId="10786" hidden="1" xr:uid="{00000000-0005-0000-0000-0000EE0F0000}"/>
    <cellStyle name="Avertissement 6" xfId="10826" hidden="1" xr:uid="{00000000-0005-0000-0000-0000EF0F0000}"/>
    <cellStyle name="Avertissement 6" xfId="10863" hidden="1" xr:uid="{00000000-0005-0000-0000-0000F00F0000}"/>
    <cellStyle name="Avertissement 6" xfId="10967" hidden="1" xr:uid="{00000000-0005-0000-0000-0000F10F0000}"/>
    <cellStyle name="Avertissement 6" xfId="9807" hidden="1" xr:uid="{00000000-0005-0000-0000-0000F20F0000}"/>
    <cellStyle name="Avertissement 6" xfId="7370" hidden="1" xr:uid="{00000000-0005-0000-0000-0000F30F0000}"/>
    <cellStyle name="Avertissement 6" xfId="11025" hidden="1" xr:uid="{00000000-0005-0000-0000-0000F40F0000}"/>
    <cellStyle name="Avertissement 6" xfId="7367" hidden="1" xr:uid="{00000000-0005-0000-0000-0000F50F0000}"/>
    <cellStyle name="Avertissement 6" xfId="11046" hidden="1" xr:uid="{00000000-0005-0000-0000-0000F60F0000}"/>
    <cellStyle name="Avertissement 6" xfId="8611" hidden="1" xr:uid="{00000000-0005-0000-0000-0000F70F0000}"/>
    <cellStyle name="Avertissement 6" xfId="7042" hidden="1" xr:uid="{00000000-0005-0000-0000-0000F80F0000}"/>
    <cellStyle name="Avertissement 6" xfId="6088" hidden="1" xr:uid="{00000000-0005-0000-0000-0000F90F0000}"/>
    <cellStyle name="Avertissement 6" xfId="11057" hidden="1" xr:uid="{00000000-0005-0000-0000-0000FA0F0000}"/>
    <cellStyle name="Avertissement 6" xfId="11072" hidden="1" xr:uid="{00000000-0005-0000-0000-0000FB0F0000}"/>
    <cellStyle name="Avertissement 6" xfId="11122" hidden="1" xr:uid="{00000000-0005-0000-0000-0000FC0F0000}"/>
    <cellStyle name="Avertissement 6" xfId="11172" hidden="1" xr:uid="{00000000-0005-0000-0000-0000FD0F0000}"/>
    <cellStyle name="Avertissement 6" xfId="11222" hidden="1" xr:uid="{00000000-0005-0000-0000-0000FE0F0000}"/>
    <cellStyle name="Avertissement 6" xfId="11271" hidden="1" xr:uid="{00000000-0005-0000-0000-0000FF0F0000}"/>
    <cellStyle name="Avertissement 6" xfId="11320" hidden="1" xr:uid="{00000000-0005-0000-0000-000000100000}"/>
    <cellStyle name="Avertissement 6" xfId="11673" hidden="1" xr:uid="{00000000-0005-0000-0000-000001100000}"/>
    <cellStyle name="Avertissement 6" xfId="11735" hidden="1" xr:uid="{00000000-0005-0000-0000-000002100000}"/>
    <cellStyle name="Avertissement 6" xfId="11757" hidden="1" xr:uid="{00000000-0005-0000-0000-000003100000}"/>
    <cellStyle name="Avertissement 6" xfId="11625" hidden="1" xr:uid="{00000000-0005-0000-0000-000004100000}"/>
    <cellStyle name="Avertissement 6" xfId="11812" hidden="1" xr:uid="{00000000-0005-0000-0000-000005100000}"/>
    <cellStyle name="Avertissement 6" xfId="11857" hidden="1" xr:uid="{00000000-0005-0000-0000-000006100000}"/>
    <cellStyle name="Avertissement 6" xfId="11897" hidden="1" xr:uid="{00000000-0005-0000-0000-000007100000}"/>
    <cellStyle name="Avertissement 6" xfId="11934" hidden="1" xr:uid="{00000000-0005-0000-0000-000008100000}"/>
    <cellStyle name="Avertissement 6" xfId="12036" hidden="1" xr:uid="{00000000-0005-0000-0000-000009100000}"/>
    <cellStyle name="Avertissement 6" xfId="12159" hidden="1" xr:uid="{00000000-0005-0000-0000-00000A100000}"/>
    <cellStyle name="Avertissement 6" xfId="12255" hidden="1" xr:uid="{00000000-0005-0000-0000-00000B100000}"/>
    <cellStyle name="Avertissement 6" xfId="12185" hidden="1" xr:uid="{00000000-0005-0000-0000-00000C100000}"/>
    <cellStyle name="Avertissement 6" xfId="12276" hidden="1" xr:uid="{00000000-0005-0000-0000-00000D100000}"/>
    <cellStyle name="Avertissement 6" xfId="12209" hidden="1" xr:uid="{00000000-0005-0000-0000-00000E100000}"/>
    <cellStyle name="Avertissement 6" xfId="12197" hidden="1" xr:uid="{00000000-0005-0000-0000-00000F100000}"/>
    <cellStyle name="Avertissement 6" xfId="12228" hidden="1" xr:uid="{00000000-0005-0000-0000-000010100000}"/>
    <cellStyle name="Avertissement 6" xfId="12287" hidden="1" xr:uid="{00000000-0005-0000-0000-000011100000}"/>
    <cellStyle name="Avertissement 6" xfId="12301" hidden="1" xr:uid="{00000000-0005-0000-0000-000012100000}"/>
    <cellStyle name="Avertissement 6" xfId="12351" hidden="1" xr:uid="{00000000-0005-0000-0000-000013100000}"/>
    <cellStyle name="Avertissement 6" xfId="12401" hidden="1" xr:uid="{00000000-0005-0000-0000-000014100000}"/>
    <cellStyle name="Avertissement 6" xfId="12451" hidden="1" xr:uid="{00000000-0005-0000-0000-000015100000}"/>
    <cellStyle name="Avertissement 6" xfId="12500" hidden="1" xr:uid="{00000000-0005-0000-0000-000016100000}"/>
    <cellStyle name="Avertissement 6" xfId="12549" hidden="1" xr:uid="{00000000-0005-0000-0000-000017100000}"/>
    <cellStyle name="Avertissement 6" xfId="12901" hidden="1" xr:uid="{00000000-0005-0000-0000-000018100000}"/>
    <cellStyle name="Avertissement 6" xfId="12961" hidden="1" xr:uid="{00000000-0005-0000-0000-000019100000}"/>
    <cellStyle name="Avertissement 6" xfId="12983" hidden="1" xr:uid="{00000000-0005-0000-0000-00001A100000}"/>
    <cellStyle name="Avertissement 6" xfId="12854" hidden="1" xr:uid="{00000000-0005-0000-0000-00001B100000}"/>
    <cellStyle name="Avertissement 6" xfId="13038" hidden="1" xr:uid="{00000000-0005-0000-0000-00001C100000}"/>
    <cellStyle name="Avertissement 6" xfId="13083" hidden="1" xr:uid="{00000000-0005-0000-0000-00001D100000}"/>
    <cellStyle name="Avertissement 6" xfId="13123" hidden="1" xr:uid="{00000000-0005-0000-0000-00001E100000}"/>
    <cellStyle name="Avertissement 6" xfId="13160" hidden="1" xr:uid="{00000000-0005-0000-0000-00001F100000}"/>
    <cellStyle name="Avertissement 6" xfId="13261" hidden="1" xr:uid="{00000000-0005-0000-0000-000020100000}"/>
    <cellStyle name="Avertissement 6" xfId="12108" hidden="1" xr:uid="{00000000-0005-0000-0000-000021100000}"/>
    <cellStyle name="Avertissement 6" xfId="8616" hidden="1" xr:uid="{00000000-0005-0000-0000-000022100000}"/>
    <cellStyle name="Avertissement 6" xfId="6229" hidden="1" xr:uid="{00000000-0005-0000-0000-000023100000}"/>
    <cellStyle name="Avertissement 6" xfId="11265" hidden="1" xr:uid="{00000000-0005-0000-0000-000024100000}"/>
    <cellStyle name="Avertissement 6" xfId="6079" hidden="1" xr:uid="{00000000-0005-0000-0000-000025100000}"/>
    <cellStyle name="Avertissement 6" xfId="9769" hidden="1" xr:uid="{00000000-0005-0000-0000-000026100000}"/>
    <cellStyle name="Avertissement 6" xfId="12063" hidden="1" xr:uid="{00000000-0005-0000-0000-000027100000}"/>
    <cellStyle name="Avertissement 6" xfId="7359" hidden="1" xr:uid="{00000000-0005-0000-0000-000028100000}"/>
    <cellStyle name="Avertissement 6" xfId="13290" hidden="1" xr:uid="{00000000-0005-0000-0000-000029100000}"/>
    <cellStyle name="Avertissement 6" xfId="13304" hidden="1" xr:uid="{00000000-0005-0000-0000-00002A100000}"/>
    <cellStyle name="Avertissement 6" xfId="13353" hidden="1" xr:uid="{00000000-0005-0000-0000-00002B100000}"/>
    <cellStyle name="Avertissement 6" xfId="13402" hidden="1" xr:uid="{00000000-0005-0000-0000-00002C100000}"/>
    <cellStyle name="Avertissement 6" xfId="13451" hidden="1" xr:uid="{00000000-0005-0000-0000-00002D100000}"/>
    <cellStyle name="Avertissement 6" xfId="13499" hidden="1" xr:uid="{00000000-0005-0000-0000-00002E100000}"/>
    <cellStyle name="Avertissement 6" xfId="13547" hidden="1" xr:uid="{00000000-0005-0000-0000-00002F100000}"/>
    <cellStyle name="Avertissement 6" xfId="13897" hidden="1" xr:uid="{00000000-0005-0000-0000-000030100000}"/>
    <cellStyle name="Avertissement 6" xfId="13957" hidden="1" xr:uid="{00000000-0005-0000-0000-000031100000}"/>
    <cellStyle name="Avertissement 6" xfId="13979" hidden="1" xr:uid="{00000000-0005-0000-0000-000032100000}"/>
    <cellStyle name="Avertissement 6" xfId="13851" hidden="1" xr:uid="{00000000-0005-0000-0000-000033100000}"/>
    <cellStyle name="Avertissement 6" xfId="14034" hidden="1" xr:uid="{00000000-0005-0000-0000-000034100000}"/>
    <cellStyle name="Avertissement 6" xfId="14079" hidden="1" xr:uid="{00000000-0005-0000-0000-000035100000}"/>
    <cellStyle name="Avertissement 6" xfId="14119" hidden="1" xr:uid="{00000000-0005-0000-0000-000036100000}"/>
    <cellStyle name="Avertissement 6" xfId="14156" hidden="1" xr:uid="{00000000-0005-0000-0000-000037100000}"/>
    <cellStyle name="Avertissement 6" xfId="14257" hidden="1" xr:uid="{00000000-0005-0000-0000-000038100000}"/>
    <cellStyle name="Avertissement 6" xfId="14358" hidden="1" xr:uid="{00000000-0005-0000-0000-000039100000}"/>
    <cellStyle name="Avertissement 6" xfId="14454" hidden="1" xr:uid="{00000000-0005-0000-0000-00003A100000}"/>
    <cellStyle name="Avertissement 6" xfId="14385" hidden="1" xr:uid="{00000000-0005-0000-0000-00003B100000}"/>
    <cellStyle name="Avertissement 6" xfId="14475" hidden="1" xr:uid="{00000000-0005-0000-0000-00003C100000}"/>
    <cellStyle name="Avertissement 6" xfId="14409" hidden="1" xr:uid="{00000000-0005-0000-0000-00003D100000}"/>
    <cellStyle name="Avertissement 6" xfId="14397" hidden="1" xr:uid="{00000000-0005-0000-0000-00003E100000}"/>
    <cellStyle name="Avertissement 6" xfId="14427" hidden="1" xr:uid="{00000000-0005-0000-0000-00003F100000}"/>
    <cellStyle name="Avertissement 6" xfId="14486" hidden="1" xr:uid="{00000000-0005-0000-0000-000040100000}"/>
    <cellStyle name="Avertissement 6" xfId="14500" hidden="1" xr:uid="{00000000-0005-0000-0000-000041100000}"/>
    <cellStyle name="Avertissement 6" xfId="14550" hidden="1" xr:uid="{00000000-0005-0000-0000-000042100000}"/>
    <cellStyle name="Avertissement 6" xfId="14600" hidden="1" xr:uid="{00000000-0005-0000-0000-000043100000}"/>
    <cellStyle name="Avertissement 6" xfId="14650" hidden="1" xr:uid="{00000000-0005-0000-0000-000044100000}"/>
    <cellStyle name="Avertissement 6" xfId="14699" hidden="1" xr:uid="{00000000-0005-0000-0000-000045100000}"/>
    <cellStyle name="Avertissement 6" xfId="14748" hidden="1" xr:uid="{00000000-0005-0000-0000-000046100000}"/>
    <cellStyle name="Avertissement 6" xfId="15100" hidden="1" xr:uid="{00000000-0005-0000-0000-000047100000}"/>
    <cellStyle name="Avertissement 6" xfId="15160" hidden="1" xr:uid="{00000000-0005-0000-0000-000048100000}"/>
    <cellStyle name="Avertissement 6" xfId="15183" hidden="1" xr:uid="{00000000-0005-0000-0000-000049100000}"/>
    <cellStyle name="Avertissement 6" xfId="15053" hidden="1" xr:uid="{00000000-0005-0000-0000-00004A100000}"/>
    <cellStyle name="Avertissement 6" xfId="15238" hidden="1" xr:uid="{00000000-0005-0000-0000-00004B100000}"/>
    <cellStyle name="Avertissement 6" xfId="15283" hidden="1" xr:uid="{00000000-0005-0000-0000-00004C100000}"/>
    <cellStyle name="Avertissement 6" xfId="15323" hidden="1" xr:uid="{00000000-0005-0000-0000-00004D100000}"/>
    <cellStyle name="Avertissement 6" xfId="15360" hidden="1" xr:uid="{00000000-0005-0000-0000-00004E100000}"/>
    <cellStyle name="Avertissement 6" xfId="15462" hidden="1" xr:uid="{00000000-0005-0000-0000-00004F100000}"/>
    <cellStyle name="Avertissement 6" xfId="14307" hidden="1" xr:uid="{00000000-0005-0000-0000-000050100000}"/>
    <cellStyle name="Avertissement 6" xfId="15640" hidden="1" xr:uid="{00000000-0005-0000-0000-000051100000}"/>
    <cellStyle name="Avertissement 6" xfId="15746" hidden="1" xr:uid="{00000000-0005-0000-0000-000052100000}"/>
    <cellStyle name="Avertissement 6" xfId="15676" hidden="1" xr:uid="{00000000-0005-0000-0000-000053100000}"/>
    <cellStyle name="Avertissement 6" xfId="15767" hidden="1" xr:uid="{00000000-0005-0000-0000-000054100000}"/>
    <cellStyle name="Avertissement 6" xfId="15700" hidden="1" xr:uid="{00000000-0005-0000-0000-000055100000}"/>
    <cellStyle name="Avertissement 6" xfId="15688" hidden="1" xr:uid="{00000000-0005-0000-0000-000056100000}"/>
    <cellStyle name="Avertissement 6" xfId="15719" hidden="1" xr:uid="{00000000-0005-0000-0000-000057100000}"/>
    <cellStyle name="Avertissement 6" xfId="15778" hidden="1" xr:uid="{00000000-0005-0000-0000-000058100000}"/>
    <cellStyle name="Avertissement 6" xfId="15793" hidden="1" xr:uid="{00000000-0005-0000-0000-000059100000}"/>
    <cellStyle name="Avertissement 6" xfId="15843" hidden="1" xr:uid="{00000000-0005-0000-0000-00005A100000}"/>
    <cellStyle name="Avertissement 6" xfId="15893" hidden="1" xr:uid="{00000000-0005-0000-0000-00005B100000}"/>
    <cellStyle name="Avertissement 6" xfId="15943" hidden="1" xr:uid="{00000000-0005-0000-0000-00005C100000}"/>
    <cellStyle name="Avertissement 6" xfId="15992" hidden="1" xr:uid="{00000000-0005-0000-0000-00005D100000}"/>
    <cellStyle name="Avertissement 6" xfId="16041" hidden="1" xr:uid="{00000000-0005-0000-0000-00005E100000}"/>
    <cellStyle name="Avertissement 6" xfId="16398" hidden="1" xr:uid="{00000000-0005-0000-0000-00005F100000}"/>
    <cellStyle name="Avertissement 6" xfId="16460" hidden="1" xr:uid="{00000000-0005-0000-0000-000060100000}"/>
    <cellStyle name="Avertissement 6" xfId="16485" hidden="1" xr:uid="{00000000-0005-0000-0000-000061100000}"/>
    <cellStyle name="Avertissement 6" xfId="16347" hidden="1" xr:uid="{00000000-0005-0000-0000-000062100000}"/>
    <cellStyle name="Avertissement 6" xfId="16540" hidden="1" xr:uid="{00000000-0005-0000-0000-000063100000}"/>
    <cellStyle name="Avertissement 6" xfId="16585" hidden="1" xr:uid="{00000000-0005-0000-0000-000064100000}"/>
    <cellStyle name="Avertissement 6" xfId="16625" hidden="1" xr:uid="{00000000-0005-0000-0000-000065100000}"/>
    <cellStyle name="Avertissement 6" xfId="16662" hidden="1" xr:uid="{00000000-0005-0000-0000-000066100000}"/>
    <cellStyle name="Avertissement 6" xfId="16769" hidden="1" xr:uid="{00000000-0005-0000-0000-000067100000}"/>
    <cellStyle name="Avertissement 6" xfId="16934" hidden="1" xr:uid="{00000000-0005-0000-0000-000068100000}"/>
    <cellStyle name="Avertissement 6" xfId="17031" hidden="1" xr:uid="{00000000-0005-0000-0000-000069100000}"/>
    <cellStyle name="Avertissement 6" xfId="16961" hidden="1" xr:uid="{00000000-0005-0000-0000-00006A100000}"/>
    <cellStyle name="Avertissement 6" xfId="17052" hidden="1" xr:uid="{00000000-0005-0000-0000-00006B100000}"/>
    <cellStyle name="Avertissement 6" xfId="16985" hidden="1" xr:uid="{00000000-0005-0000-0000-00006C100000}"/>
    <cellStyle name="Avertissement 6" xfId="16973" hidden="1" xr:uid="{00000000-0005-0000-0000-00006D100000}"/>
    <cellStyle name="Avertissement 6" xfId="17004" hidden="1" xr:uid="{00000000-0005-0000-0000-00006E100000}"/>
    <cellStyle name="Avertissement 6" xfId="17063" hidden="1" xr:uid="{00000000-0005-0000-0000-00006F100000}"/>
    <cellStyle name="Avertissement 6" xfId="17077" hidden="1" xr:uid="{00000000-0005-0000-0000-000070100000}"/>
    <cellStyle name="Avertissement 6" xfId="17127" hidden="1" xr:uid="{00000000-0005-0000-0000-000071100000}"/>
    <cellStyle name="Avertissement 6" xfId="17177" hidden="1" xr:uid="{00000000-0005-0000-0000-000072100000}"/>
    <cellStyle name="Avertissement 6" xfId="17227" hidden="1" xr:uid="{00000000-0005-0000-0000-000073100000}"/>
    <cellStyle name="Avertissement 6" xfId="17276" hidden="1" xr:uid="{00000000-0005-0000-0000-000074100000}"/>
    <cellStyle name="Avertissement 6" xfId="17325" hidden="1" xr:uid="{00000000-0005-0000-0000-000075100000}"/>
    <cellStyle name="Avertissement 6" xfId="17678" hidden="1" xr:uid="{00000000-0005-0000-0000-000076100000}"/>
    <cellStyle name="Avertissement 6" xfId="17738" hidden="1" xr:uid="{00000000-0005-0000-0000-000077100000}"/>
    <cellStyle name="Avertissement 6" xfId="17761" hidden="1" xr:uid="{00000000-0005-0000-0000-000078100000}"/>
    <cellStyle name="Avertissement 6" xfId="17630" hidden="1" xr:uid="{00000000-0005-0000-0000-000079100000}"/>
    <cellStyle name="Avertissement 6" xfId="17816" hidden="1" xr:uid="{00000000-0005-0000-0000-00007A100000}"/>
    <cellStyle name="Avertissement 6" xfId="17861" hidden="1" xr:uid="{00000000-0005-0000-0000-00007B100000}"/>
    <cellStyle name="Avertissement 6" xfId="17901" hidden="1" xr:uid="{00000000-0005-0000-0000-00007C100000}"/>
    <cellStyle name="Avertissement 6" xfId="17938" hidden="1" xr:uid="{00000000-0005-0000-0000-00007D100000}"/>
    <cellStyle name="Avertissement 6" xfId="18042" hidden="1" xr:uid="{00000000-0005-0000-0000-00007E100000}"/>
    <cellStyle name="Avertissement 6" xfId="16882" hidden="1" xr:uid="{00000000-0005-0000-0000-00007F100000}"/>
    <cellStyle name="Avertissement 6" xfId="15541" hidden="1" xr:uid="{00000000-0005-0000-0000-000080100000}"/>
    <cellStyle name="Avertissement 6" xfId="15495" hidden="1" xr:uid="{00000000-0005-0000-0000-000081100000}"/>
    <cellStyle name="Avertissement 6" xfId="15589" hidden="1" xr:uid="{00000000-0005-0000-0000-000082100000}"/>
    <cellStyle name="Avertissement 6" xfId="18106" hidden="1" xr:uid="{00000000-0005-0000-0000-000083100000}"/>
    <cellStyle name="Avertissement 6" xfId="15555" hidden="1" xr:uid="{00000000-0005-0000-0000-000084100000}"/>
    <cellStyle name="Avertissement 6" xfId="16846" hidden="1" xr:uid="{00000000-0005-0000-0000-000085100000}"/>
    <cellStyle name="Avertissement 6" xfId="16789" hidden="1" xr:uid="{00000000-0005-0000-0000-000086100000}"/>
    <cellStyle name="Avertissement 6" xfId="18117" hidden="1" xr:uid="{00000000-0005-0000-0000-000087100000}"/>
    <cellStyle name="Avertissement 6" xfId="18132" hidden="1" xr:uid="{00000000-0005-0000-0000-000088100000}"/>
    <cellStyle name="Avertissement 6" xfId="18182" hidden="1" xr:uid="{00000000-0005-0000-0000-000089100000}"/>
    <cellStyle name="Avertissement 6" xfId="18232" hidden="1" xr:uid="{00000000-0005-0000-0000-00008A100000}"/>
    <cellStyle name="Avertissement 6" xfId="18282" hidden="1" xr:uid="{00000000-0005-0000-0000-00008B100000}"/>
    <cellStyle name="Avertissement 6" xfId="18331" hidden="1" xr:uid="{00000000-0005-0000-0000-00008C100000}"/>
    <cellStyle name="Avertissement 6" xfId="18379" hidden="1" xr:uid="{00000000-0005-0000-0000-00008D100000}"/>
    <cellStyle name="Avertissement 6" xfId="18736" hidden="1" xr:uid="{00000000-0005-0000-0000-00008E100000}"/>
    <cellStyle name="Avertissement 6" xfId="18798" hidden="1" xr:uid="{00000000-0005-0000-0000-00008F100000}"/>
    <cellStyle name="Avertissement 6" xfId="18823" hidden="1" xr:uid="{00000000-0005-0000-0000-000090100000}"/>
    <cellStyle name="Avertissement 6" xfId="18685" hidden="1" xr:uid="{00000000-0005-0000-0000-000091100000}"/>
    <cellStyle name="Avertissement 6" xfId="18878" hidden="1" xr:uid="{00000000-0005-0000-0000-000092100000}"/>
    <cellStyle name="Avertissement 6" xfId="18923" hidden="1" xr:uid="{00000000-0005-0000-0000-000093100000}"/>
    <cellStyle name="Avertissement 6" xfId="18963" hidden="1" xr:uid="{00000000-0005-0000-0000-000094100000}"/>
    <cellStyle name="Avertissement 6" xfId="19000" hidden="1" xr:uid="{00000000-0005-0000-0000-000095100000}"/>
    <cellStyle name="Avertissement 6" xfId="19107" hidden="1" xr:uid="{00000000-0005-0000-0000-000096100000}"/>
    <cellStyle name="Avertissement 6" xfId="19270" hidden="1" xr:uid="{00000000-0005-0000-0000-000097100000}"/>
    <cellStyle name="Avertissement 6" xfId="19367" hidden="1" xr:uid="{00000000-0005-0000-0000-000098100000}"/>
    <cellStyle name="Avertissement 6" xfId="19297" hidden="1" xr:uid="{00000000-0005-0000-0000-000099100000}"/>
    <cellStyle name="Avertissement 6" xfId="19388" hidden="1" xr:uid="{00000000-0005-0000-0000-00009A100000}"/>
    <cellStyle name="Avertissement 6" xfId="19321" hidden="1" xr:uid="{00000000-0005-0000-0000-00009B100000}"/>
    <cellStyle name="Avertissement 6" xfId="19309" hidden="1" xr:uid="{00000000-0005-0000-0000-00009C100000}"/>
    <cellStyle name="Avertissement 6" xfId="19340" hidden="1" xr:uid="{00000000-0005-0000-0000-00009D100000}"/>
    <cellStyle name="Avertissement 6" xfId="19399" hidden="1" xr:uid="{00000000-0005-0000-0000-00009E100000}"/>
    <cellStyle name="Avertissement 6" xfId="19413" hidden="1" xr:uid="{00000000-0005-0000-0000-00009F100000}"/>
    <cellStyle name="Avertissement 6" xfId="19463" hidden="1" xr:uid="{00000000-0005-0000-0000-0000A0100000}"/>
    <cellStyle name="Avertissement 6" xfId="19513" hidden="1" xr:uid="{00000000-0005-0000-0000-0000A1100000}"/>
    <cellStyle name="Avertissement 6" xfId="19563" hidden="1" xr:uid="{00000000-0005-0000-0000-0000A2100000}"/>
    <cellStyle name="Avertissement 6" xfId="19612" hidden="1" xr:uid="{00000000-0005-0000-0000-0000A3100000}"/>
    <cellStyle name="Avertissement 6" xfId="19661" hidden="1" xr:uid="{00000000-0005-0000-0000-0000A4100000}"/>
    <cellStyle name="Avertissement 6" xfId="20013" hidden="1" xr:uid="{00000000-0005-0000-0000-0000A5100000}"/>
    <cellStyle name="Avertissement 6" xfId="20073" hidden="1" xr:uid="{00000000-0005-0000-0000-0000A6100000}"/>
    <cellStyle name="Avertissement 6" xfId="20096" hidden="1" xr:uid="{00000000-0005-0000-0000-0000A7100000}"/>
    <cellStyle name="Avertissement 6" xfId="19966" hidden="1" xr:uid="{00000000-0005-0000-0000-0000A8100000}"/>
    <cellStyle name="Avertissement 6" xfId="20151" hidden="1" xr:uid="{00000000-0005-0000-0000-0000A9100000}"/>
    <cellStyle name="Avertissement 6" xfId="20196" hidden="1" xr:uid="{00000000-0005-0000-0000-0000AA100000}"/>
    <cellStyle name="Avertissement 6" xfId="20236" hidden="1" xr:uid="{00000000-0005-0000-0000-0000AB100000}"/>
    <cellStyle name="Avertissement 6" xfId="20273" hidden="1" xr:uid="{00000000-0005-0000-0000-0000AC100000}"/>
    <cellStyle name="Avertissement 6" xfId="20377" hidden="1" xr:uid="{00000000-0005-0000-0000-0000AD100000}"/>
    <cellStyle name="Avertissement 6" xfId="19218" hidden="1" xr:uid="{00000000-0005-0000-0000-0000AE100000}"/>
    <cellStyle name="Avertissement 6" xfId="18075" hidden="1" xr:uid="{00000000-0005-0000-0000-0000AF100000}"/>
    <cellStyle name="Avertissement 6" xfId="15520" hidden="1" xr:uid="{00000000-0005-0000-0000-0000B0100000}"/>
    <cellStyle name="Avertissement 6" xfId="15506" hidden="1" xr:uid="{00000000-0005-0000-0000-0000B1100000}"/>
    <cellStyle name="Avertissement 6" xfId="20436" hidden="1" xr:uid="{00000000-0005-0000-0000-0000B2100000}"/>
    <cellStyle name="Avertissement 6" xfId="16800" hidden="1" xr:uid="{00000000-0005-0000-0000-0000B3100000}"/>
    <cellStyle name="Avertissement 6" xfId="16841" hidden="1" xr:uid="{00000000-0005-0000-0000-0000B4100000}"/>
    <cellStyle name="Avertissement 6" xfId="18087" hidden="1" xr:uid="{00000000-0005-0000-0000-0000B5100000}"/>
    <cellStyle name="Avertissement 6" xfId="20447" hidden="1" xr:uid="{00000000-0005-0000-0000-0000B6100000}"/>
    <cellStyle name="Avertissement 6" xfId="20462" hidden="1" xr:uid="{00000000-0005-0000-0000-0000B7100000}"/>
    <cellStyle name="Avertissement 6" xfId="20512" hidden="1" xr:uid="{00000000-0005-0000-0000-0000B8100000}"/>
    <cellStyle name="Avertissement 6" xfId="20562" hidden="1" xr:uid="{00000000-0005-0000-0000-0000B9100000}"/>
    <cellStyle name="Avertissement 6" xfId="20612" hidden="1" xr:uid="{00000000-0005-0000-0000-0000BA100000}"/>
    <cellStyle name="Avertissement 6" xfId="20661" hidden="1" xr:uid="{00000000-0005-0000-0000-0000BB100000}"/>
    <cellStyle name="Avertissement 6" xfId="20710" hidden="1" xr:uid="{00000000-0005-0000-0000-0000BC100000}"/>
    <cellStyle name="Avertissement 6" xfId="21065" hidden="1" xr:uid="{00000000-0005-0000-0000-0000BD100000}"/>
    <cellStyle name="Avertissement 6" xfId="21127" hidden="1" xr:uid="{00000000-0005-0000-0000-0000BE100000}"/>
    <cellStyle name="Avertissement 6" xfId="21151" hidden="1" xr:uid="{00000000-0005-0000-0000-0000BF100000}"/>
    <cellStyle name="Avertissement 6" xfId="21015" hidden="1" xr:uid="{00000000-0005-0000-0000-0000C0100000}"/>
    <cellStyle name="Avertissement 6" xfId="21206" hidden="1" xr:uid="{00000000-0005-0000-0000-0000C1100000}"/>
    <cellStyle name="Avertissement 6" xfId="21251" hidden="1" xr:uid="{00000000-0005-0000-0000-0000C2100000}"/>
    <cellStyle name="Avertissement 6" xfId="21291" hidden="1" xr:uid="{00000000-0005-0000-0000-0000C3100000}"/>
    <cellStyle name="Avertissement 6" xfId="21328" hidden="1" xr:uid="{00000000-0005-0000-0000-0000C4100000}"/>
    <cellStyle name="Avertissement 6" xfId="21433" hidden="1" xr:uid="{00000000-0005-0000-0000-0000C5100000}"/>
    <cellStyle name="Avertissement 6" xfId="21591" hidden="1" xr:uid="{00000000-0005-0000-0000-0000C6100000}"/>
    <cellStyle name="Avertissement 6" xfId="21688" hidden="1" xr:uid="{00000000-0005-0000-0000-0000C7100000}"/>
    <cellStyle name="Avertissement 6" xfId="21618" hidden="1" xr:uid="{00000000-0005-0000-0000-0000C8100000}"/>
    <cellStyle name="Avertissement 6" xfId="21709" hidden="1" xr:uid="{00000000-0005-0000-0000-0000C9100000}"/>
    <cellStyle name="Avertissement 6" xfId="21642" hidden="1" xr:uid="{00000000-0005-0000-0000-0000CA100000}"/>
    <cellStyle name="Avertissement 6" xfId="21630" hidden="1" xr:uid="{00000000-0005-0000-0000-0000CB100000}"/>
    <cellStyle name="Avertissement 6" xfId="21661" hidden="1" xr:uid="{00000000-0005-0000-0000-0000CC100000}"/>
    <cellStyle name="Avertissement 6" xfId="21720" hidden="1" xr:uid="{00000000-0005-0000-0000-0000CD100000}"/>
    <cellStyle name="Avertissement 6" xfId="21734" hidden="1" xr:uid="{00000000-0005-0000-0000-0000CE100000}"/>
    <cellStyle name="Avertissement 6" xfId="21784" hidden="1" xr:uid="{00000000-0005-0000-0000-0000CF100000}"/>
    <cellStyle name="Avertissement 6" xfId="21834" hidden="1" xr:uid="{00000000-0005-0000-0000-0000D0100000}"/>
    <cellStyle name="Avertissement 6" xfId="21884" hidden="1" xr:uid="{00000000-0005-0000-0000-0000D1100000}"/>
    <cellStyle name="Avertissement 6" xfId="21933" hidden="1" xr:uid="{00000000-0005-0000-0000-0000D2100000}"/>
    <cellStyle name="Avertissement 6" xfId="21982" hidden="1" xr:uid="{00000000-0005-0000-0000-0000D3100000}"/>
    <cellStyle name="Avertissement 6" xfId="22335" hidden="1" xr:uid="{00000000-0005-0000-0000-0000D4100000}"/>
    <cellStyle name="Avertissement 6" xfId="22395" hidden="1" xr:uid="{00000000-0005-0000-0000-0000D5100000}"/>
    <cellStyle name="Avertissement 6" xfId="22418" hidden="1" xr:uid="{00000000-0005-0000-0000-0000D6100000}"/>
    <cellStyle name="Avertissement 6" xfId="22287" hidden="1" xr:uid="{00000000-0005-0000-0000-0000D7100000}"/>
    <cellStyle name="Avertissement 6" xfId="22473" hidden="1" xr:uid="{00000000-0005-0000-0000-0000D8100000}"/>
    <cellStyle name="Avertissement 6" xfId="22518" hidden="1" xr:uid="{00000000-0005-0000-0000-0000D9100000}"/>
    <cellStyle name="Avertissement 6" xfId="22558" hidden="1" xr:uid="{00000000-0005-0000-0000-0000DA100000}"/>
    <cellStyle name="Avertissement 6" xfId="22595" hidden="1" xr:uid="{00000000-0005-0000-0000-0000DB100000}"/>
    <cellStyle name="Avertissement 6" xfId="22699" hidden="1" xr:uid="{00000000-0005-0000-0000-0000DC100000}"/>
    <cellStyle name="Avertissement 6" xfId="21539" hidden="1" xr:uid="{00000000-0005-0000-0000-0000DD100000}"/>
    <cellStyle name="Avertissement 6" xfId="19155" hidden="1" xr:uid="{00000000-0005-0000-0000-0000DE100000}"/>
    <cellStyle name="Avertissement 6" xfId="20345" hidden="1" xr:uid="{00000000-0005-0000-0000-0000DF100000}"/>
    <cellStyle name="Avertissement 6" xfId="20506" hidden="1" xr:uid="{00000000-0005-0000-0000-0000E0100000}"/>
    <cellStyle name="Avertissement 6" xfId="22751" hidden="1" xr:uid="{00000000-0005-0000-0000-0000E1100000}"/>
    <cellStyle name="Avertissement 6" xfId="22740" hidden="1" xr:uid="{00000000-0005-0000-0000-0000E2100000}"/>
    <cellStyle name="Avertissement 6" xfId="19139" hidden="1" xr:uid="{00000000-0005-0000-0000-0000E3100000}"/>
    <cellStyle name="Avertissement 6" xfId="19162" hidden="1" xr:uid="{00000000-0005-0000-0000-0000E4100000}"/>
    <cellStyle name="Avertissement 6" xfId="22762" hidden="1" xr:uid="{00000000-0005-0000-0000-0000E5100000}"/>
    <cellStyle name="Avertissement 6" xfId="22777" hidden="1" xr:uid="{00000000-0005-0000-0000-0000E6100000}"/>
    <cellStyle name="Avertissement 6" xfId="22827" hidden="1" xr:uid="{00000000-0005-0000-0000-0000E7100000}"/>
    <cellStyle name="Avertissement 6" xfId="22877" hidden="1" xr:uid="{00000000-0005-0000-0000-0000E8100000}"/>
    <cellStyle name="Avertissement 6" xfId="22927" hidden="1" xr:uid="{00000000-0005-0000-0000-0000E9100000}"/>
    <cellStyle name="Avertissement 6" xfId="22975" hidden="1" xr:uid="{00000000-0005-0000-0000-0000EA100000}"/>
    <cellStyle name="Avertissement 6" xfId="23024" hidden="1" xr:uid="{00000000-0005-0000-0000-0000EB100000}"/>
    <cellStyle name="Avertissement 6" xfId="23377" hidden="1" xr:uid="{00000000-0005-0000-0000-0000EC100000}"/>
    <cellStyle name="Avertissement 6" xfId="23439" hidden="1" xr:uid="{00000000-0005-0000-0000-0000ED100000}"/>
    <cellStyle name="Avertissement 6" xfId="23462" hidden="1" xr:uid="{00000000-0005-0000-0000-0000EE100000}"/>
    <cellStyle name="Avertissement 6" xfId="23328" hidden="1" xr:uid="{00000000-0005-0000-0000-0000EF100000}"/>
    <cellStyle name="Avertissement 6" xfId="23517" hidden="1" xr:uid="{00000000-0005-0000-0000-0000F0100000}"/>
    <cellStyle name="Avertissement 6" xfId="23562" hidden="1" xr:uid="{00000000-0005-0000-0000-0000F1100000}"/>
    <cellStyle name="Avertissement 6" xfId="23602" hidden="1" xr:uid="{00000000-0005-0000-0000-0000F2100000}"/>
    <cellStyle name="Avertissement 6" xfId="23639" hidden="1" xr:uid="{00000000-0005-0000-0000-0000F3100000}"/>
    <cellStyle name="Avertissement 6" xfId="23741" hidden="1" xr:uid="{00000000-0005-0000-0000-0000F4100000}"/>
    <cellStyle name="Avertissement 6" xfId="23892" hidden="1" xr:uid="{00000000-0005-0000-0000-0000F5100000}"/>
    <cellStyle name="Avertissement 6" xfId="23988" hidden="1" xr:uid="{00000000-0005-0000-0000-0000F6100000}"/>
    <cellStyle name="Avertissement 6" xfId="23918" hidden="1" xr:uid="{00000000-0005-0000-0000-0000F7100000}"/>
    <cellStyle name="Avertissement 6" xfId="24009" hidden="1" xr:uid="{00000000-0005-0000-0000-0000F8100000}"/>
    <cellStyle name="Avertissement 6" xfId="23942" hidden="1" xr:uid="{00000000-0005-0000-0000-0000F9100000}"/>
    <cellStyle name="Avertissement 6" xfId="23930" hidden="1" xr:uid="{00000000-0005-0000-0000-0000FA100000}"/>
    <cellStyle name="Avertissement 6" xfId="23961" hidden="1" xr:uid="{00000000-0005-0000-0000-0000FB100000}"/>
    <cellStyle name="Avertissement 6" xfId="24020" hidden="1" xr:uid="{00000000-0005-0000-0000-0000FC100000}"/>
    <cellStyle name="Avertissement 6" xfId="24034" hidden="1" xr:uid="{00000000-0005-0000-0000-0000FD100000}"/>
    <cellStyle name="Avertissement 6" xfId="24084" hidden="1" xr:uid="{00000000-0005-0000-0000-0000FE100000}"/>
    <cellStyle name="Avertissement 6" xfId="24134" hidden="1" xr:uid="{00000000-0005-0000-0000-0000FF100000}"/>
    <cellStyle name="Avertissement 6" xfId="24184" hidden="1" xr:uid="{00000000-0005-0000-0000-000000110000}"/>
    <cellStyle name="Avertissement 6" xfId="24233" hidden="1" xr:uid="{00000000-0005-0000-0000-000001110000}"/>
    <cellStyle name="Avertissement 6" xfId="24282" hidden="1" xr:uid="{00000000-0005-0000-0000-000002110000}"/>
    <cellStyle name="Avertissement 6" xfId="24635" hidden="1" xr:uid="{00000000-0005-0000-0000-000003110000}"/>
    <cellStyle name="Avertissement 6" xfId="24695" hidden="1" xr:uid="{00000000-0005-0000-0000-000004110000}"/>
    <cellStyle name="Avertissement 6" xfId="24718" hidden="1" xr:uid="{00000000-0005-0000-0000-000005110000}"/>
    <cellStyle name="Avertissement 6" xfId="24587" hidden="1" xr:uid="{00000000-0005-0000-0000-000006110000}"/>
    <cellStyle name="Avertissement 6" xfId="24773" hidden="1" xr:uid="{00000000-0005-0000-0000-000007110000}"/>
    <cellStyle name="Avertissement 6" xfId="24818" hidden="1" xr:uid="{00000000-0005-0000-0000-000008110000}"/>
    <cellStyle name="Avertissement 6" xfId="24858" hidden="1" xr:uid="{00000000-0005-0000-0000-000009110000}"/>
    <cellStyle name="Avertissement 6" xfId="24895" hidden="1" xr:uid="{00000000-0005-0000-0000-00000A110000}"/>
    <cellStyle name="Avertissement 6" xfId="24997" hidden="1" xr:uid="{00000000-0005-0000-0000-00000B110000}"/>
    <cellStyle name="Avertissement 6" xfId="23840" hidden="1" xr:uid="{00000000-0005-0000-0000-00000C110000}"/>
    <cellStyle name="Avertissement 6" xfId="22727" hidden="1" xr:uid="{00000000-0005-0000-0000-00000D110000}"/>
    <cellStyle name="Avertissement 6" xfId="19133" hidden="1" xr:uid="{00000000-0005-0000-0000-00000E110000}"/>
    <cellStyle name="Avertissement 6" xfId="21018" hidden="1" xr:uid="{00000000-0005-0000-0000-00000F110000}"/>
    <cellStyle name="Avertissement 6" xfId="25050" hidden="1" xr:uid="{00000000-0005-0000-0000-000010110000}"/>
    <cellStyle name="Avertissement 6" xfId="21499" hidden="1" xr:uid="{00000000-0005-0000-0000-000011110000}"/>
    <cellStyle name="Avertissement 6" xfId="22743" hidden="1" xr:uid="{00000000-0005-0000-0000-000012110000}"/>
    <cellStyle name="Avertissement 6" xfId="21148" hidden="1" xr:uid="{00000000-0005-0000-0000-000013110000}"/>
    <cellStyle name="Avertissement 6" xfId="25061" hidden="1" xr:uid="{00000000-0005-0000-0000-000014110000}"/>
    <cellStyle name="Avertissement 6" xfId="25076" hidden="1" xr:uid="{00000000-0005-0000-0000-000015110000}"/>
    <cellStyle name="Avertissement 6" xfId="25126" hidden="1" xr:uid="{00000000-0005-0000-0000-000016110000}"/>
    <cellStyle name="Avertissement 6" xfId="25176" hidden="1" xr:uid="{00000000-0005-0000-0000-000017110000}"/>
    <cellStyle name="Avertissement 6" xfId="25226" hidden="1" xr:uid="{00000000-0005-0000-0000-000018110000}"/>
    <cellStyle name="Avertissement 6" xfId="25275" hidden="1" xr:uid="{00000000-0005-0000-0000-000019110000}"/>
    <cellStyle name="Avertissement 6" xfId="25324" hidden="1" xr:uid="{00000000-0005-0000-0000-00001A110000}"/>
    <cellStyle name="Avertissement 6" xfId="25673" hidden="1" xr:uid="{00000000-0005-0000-0000-00001B110000}"/>
    <cellStyle name="Avertissement 6" xfId="25735" hidden="1" xr:uid="{00000000-0005-0000-0000-00001C110000}"/>
    <cellStyle name="Avertissement 6" xfId="25757" hidden="1" xr:uid="{00000000-0005-0000-0000-00001D110000}"/>
    <cellStyle name="Avertissement 6" xfId="25626" hidden="1" xr:uid="{00000000-0005-0000-0000-00001E110000}"/>
    <cellStyle name="Avertissement 6" xfId="25812" hidden="1" xr:uid="{00000000-0005-0000-0000-00001F110000}"/>
    <cellStyle name="Avertissement 6" xfId="25857" hidden="1" xr:uid="{00000000-0005-0000-0000-000020110000}"/>
    <cellStyle name="Avertissement 6" xfId="25897" hidden="1" xr:uid="{00000000-0005-0000-0000-000021110000}"/>
    <cellStyle name="Avertissement 6" xfId="25934" hidden="1" xr:uid="{00000000-0005-0000-0000-000022110000}"/>
    <cellStyle name="Avertissement 6" xfId="26035" hidden="1" xr:uid="{00000000-0005-0000-0000-000023110000}"/>
    <cellStyle name="Avertissement 6" xfId="26157" hidden="1" xr:uid="{00000000-0005-0000-0000-000024110000}"/>
    <cellStyle name="Avertissement 6" xfId="26253" hidden="1" xr:uid="{00000000-0005-0000-0000-000025110000}"/>
    <cellStyle name="Avertissement 6" xfId="26183" hidden="1" xr:uid="{00000000-0005-0000-0000-000026110000}"/>
    <cellStyle name="Avertissement 6" xfId="26274" hidden="1" xr:uid="{00000000-0005-0000-0000-000027110000}"/>
    <cellStyle name="Avertissement 6" xfId="26207" hidden="1" xr:uid="{00000000-0005-0000-0000-000028110000}"/>
    <cellStyle name="Avertissement 6" xfId="26195" hidden="1" xr:uid="{00000000-0005-0000-0000-000029110000}"/>
    <cellStyle name="Avertissement 6" xfId="26226" hidden="1" xr:uid="{00000000-0005-0000-0000-00002A110000}"/>
    <cellStyle name="Avertissement 6" xfId="26285" hidden="1" xr:uid="{00000000-0005-0000-0000-00002B110000}"/>
    <cellStyle name="Avertissement 6" xfId="26299" hidden="1" xr:uid="{00000000-0005-0000-0000-00002C110000}"/>
    <cellStyle name="Avertissement 6" xfId="26349" hidden="1" xr:uid="{00000000-0005-0000-0000-00002D110000}"/>
    <cellStyle name="Avertissement 6" xfId="26399" hidden="1" xr:uid="{00000000-0005-0000-0000-00002E110000}"/>
    <cellStyle name="Avertissement 6" xfId="26449" hidden="1" xr:uid="{00000000-0005-0000-0000-00002F110000}"/>
    <cellStyle name="Avertissement 6" xfId="26498" hidden="1" xr:uid="{00000000-0005-0000-0000-000030110000}"/>
    <cellStyle name="Avertissement 6" xfId="26547" hidden="1" xr:uid="{00000000-0005-0000-0000-000031110000}"/>
    <cellStyle name="Avertissement 6" xfId="26899" hidden="1" xr:uid="{00000000-0005-0000-0000-000032110000}"/>
    <cellStyle name="Avertissement 6" xfId="26959" hidden="1" xr:uid="{00000000-0005-0000-0000-000033110000}"/>
    <cellStyle name="Avertissement 6" xfId="26981" hidden="1" xr:uid="{00000000-0005-0000-0000-000034110000}"/>
    <cellStyle name="Avertissement 6" xfId="26852" hidden="1" xr:uid="{00000000-0005-0000-0000-000035110000}"/>
    <cellStyle name="Avertissement 6" xfId="27036" hidden="1" xr:uid="{00000000-0005-0000-0000-000036110000}"/>
    <cellStyle name="Avertissement 6" xfId="27081" hidden="1" xr:uid="{00000000-0005-0000-0000-000037110000}"/>
    <cellStyle name="Avertissement 6" xfId="27121" hidden="1" xr:uid="{00000000-0005-0000-0000-000038110000}"/>
    <cellStyle name="Avertissement 6" xfId="27158" hidden="1" xr:uid="{00000000-0005-0000-0000-000039110000}"/>
    <cellStyle name="Avertissement 6" xfId="27259" hidden="1" xr:uid="{00000000-0005-0000-0000-00003A110000}"/>
    <cellStyle name="Avertissement 6" xfId="26106" hidden="1" xr:uid="{00000000-0005-0000-0000-00003B110000}"/>
    <cellStyle name="Avertissement 6" xfId="25025" hidden="1" xr:uid="{00000000-0005-0000-0000-00003C110000}"/>
    <cellStyle name="Avertissement 6" xfId="21494" hidden="1" xr:uid="{00000000-0005-0000-0000-00003D110000}"/>
    <cellStyle name="Avertissement 6" xfId="25120" hidden="1" xr:uid="{00000000-0005-0000-0000-00003E110000}"/>
    <cellStyle name="Avertissement 6" xfId="27286" hidden="1" xr:uid="{00000000-0005-0000-0000-00003F110000}"/>
    <cellStyle name="Avertissement 6" xfId="27281" hidden="1" xr:uid="{00000000-0005-0000-0000-000040110000}"/>
    <cellStyle name="Avertissement 6" xfId="23775" hidden="1" xr:uid="{00000000-0005-0000-0000-000041110000}"/>
    <cellStyle name="Avertissement 6" xfId="25030" hidden="1" xr:uid="{00000000-0005-0000-0000-000042110000}"/>
    <cellStyle name="Avertissement 6" xfId="27297" hidden="1" xr:uid="{00000000-0005-0000-0000-000043110000}"/>
    <cellStyle name="Avertissement 6" xfId="27311" hidden="1" xr:uid="{00000000-0005-0000-0000-000044110000}"/>
    <cellStyle name="Avertissement 6" xfId="27360" hidden="1" xr:uid="{00000000-0005-0000-0000-000045110000}"/>
    <cellStyle name="Avertissement 6" xfId="27409" hidden="1" xr:uid="{00000000-0005-0000-0000-000046110000}"/>
    <cellStyle name="Avertissement 6" xfId="27458" hidden="1" xr:uid="{00000000-0005-0000-0000-000047110000}"/>
    <cellStyle name="Avertissement 6" xfId="27506" hidden="1" xr:uid="{00000000-0005-0000-0000-000048110000}"/>
    <cellStyle name="Avertissement 6" xfId="27554" hidden="1" xr:uid="{00000000-0005-0000-0000-000049110000}"/>
    <cellStyle name="Avertissement 6" xfId="27904" hidden="1" xr:uid="{00000000-0005-0000-0000-00004A110000}"/>
    <cellStyle name="Avertissement 6" xfId="27964" hidden="1" xr:uid="{00000000-0005-0000-0000-00004B110000}"/>
    <cellStyle name="Avertissement 6" xfId="27986" hidden="1" xr:uid="{00000000-0005-0000-0000-00004C110000}"/>
    <cellStyle name="Avertissement 6" xfId="27858" hidden="1" xr:uid="{00000000-0005-0000-0000-00004D110000}"/>
    <cellStyle name="Avertissement 6" xfId="28041" hidden="1" xr:uid="{00000000-0005-0000-0000-00004E110000}"/>
    <cellStyle name="Avertissement 6" xfId="28086" hidden="1" xr:uid="{00000000-0005-0000-0000-00004F110000}"/>
    <cellStyle name="Avertissement 6" xfId="28126" hidden="1" xr:uid="{00000000-0005-0000-0000-000050110000}"/>
    <cellStyle name="Avertissement 6" xfId="28163" hidden="1" xr:uid="{00000000-0005-0000-0000-000051110000}"/>
    <cellStyle name="Avertissement 6" xfId="28264" hidden="1" xr:uid="{00000000-0005-0000-0000-000052110000}"/>
    <cellStyle name="Avertissement 6" xfId="28364" hidden="1" xr:uid="{00000000-0005-0000-0000-000053110000}"/>
    <cellStyle name="Avertissement 6" xfId="28459" hidden="1" xr:uid="{00000000-0005-0000-0000-000054110000}"/>
    <cellStyle name="Avertissement 6" xfId="28390" hidden="1" xr:uid="{00000000-0005-0000-0000-000055110000}"/>
    <cellStyle name="Avertissement 6" xfId="28480" hidden="1" xr:uid="{00000000-0005-0000-0000-000056110000}"/>
    <cellStyle name="Avertissement 6" xfId="28414" hidden="1" xr:uid="{00000000-0005-0000-0000-000057110000}"/>
    <cellStyle name="Avertissement 6" xfId="28402" hidden="1" xr:uid="{00000000-0005-0000-0000-000058110000}"/>
    <cellStyle name="Avertissement 6" xfId="28432" hidden="1" xr:uid="{00000000-0005-0000-0000-000059110000}"/>
    <cellStyle name="Avertissement 6" xfId="28491" hidden="1" xr:uid="{00000000-0005-0000-0000-00005A110000}"/>
    <cellStyle name="Avertissement 6" xfId="28505" hidden="1" xr:uid="{00000000-0005-0000-0000-00005B110000}"/>
    <cellStyle name="Avertissement 6" xfId="28555" hidden="1" xr:uid="{00000000-0005-0000-0000-00005C110000}"/>
    <cellStyle name="Avertissement 6" xfId="28605" hidden="1" xr:uid="{00000000-0005-0000-0000-00005D110000}"/>
    <cellStyle name="Avertissement 6" xfId="28655" hidden="1" xr:uid="{00000000-0005-0000-0000-00005E110000}"/>
    <cellStyle name="Avertissement 6" xfId="28704" hidden="1" xr:uid="{00000000-0005-0000-0000-00005F110000}"/>
    <cellStyle name="Avertissement 6" xfId="28753" hidden="1" xr:uid="{00000000-0005-0000-0000-000060110000}"/>
    <cellStyle name="Avertissement 6" xfId="29104" hidden="1" xr:uid="{00000000-0005-0000-0000-000061110000}"/>
    <cellStyle name="Avertissement 6" xfId="29164" hidden="1" xr:uid="{00000000-0005-0000-0000-000062110000}"/>
    <cellStyle name="Avertissement 6" xfId="29186" hidden="1" xr:uid="{00000000-0005-0000-0000-000063110000}"/>
    <cellStyle name="Avertissement 6" xfId="29058" hidden="1" xr:uid="{00000000-0005-0000-0000-000064110000}"/>
    <cellStyle name="Avertissement 6" xfId="29241" hidden="1" xr:uid="{00000000-0005-0000-0000-000065110000}"/>
    <cellStyle name="Avertissement 6" xfId="29286" hidden="1" xr:uid="{00000000-0005-0000-0000-000066110000}"/>
    <cellStyle name="Avertissement 6" xfId="29326" hidden="1" xr:uid="{00000000-0005-0000-0000-000067110000}"/>
    <cellStyle name="Avertissement 6" xfId="29363" hidden="1" xr:uid="{00000000-0005-0000-0000-000068110000}"/>
    <cellStyle name="Avertissement 6" xfId="29464" hidden="1" xr:uid="{00000000-0005-0000-0000-000069110000}"/>
    <cellStyle name="Avertissement 6" xfId="28314" hidden="1" xr:uid="{00000000-0005-0000-0000-00006A110000}"/>
    <cellStyle name="Avertissement 6" xfId="29514" hidden="1" xr:uid="{00000000-0005-0000-0000-00006B110000}"/>
    <cellStyle name="Avertissement 6" xfId="29601" hidden="1" xr:uid="{00000000-0005-0000-0000-00006C110000}"/>
    <cellStyle name="Avertissement 6" xfId="29535" hidden="1" xr:uid="{00000000-0005-0000-0000-00006D110000}"/>
    <cellStyle name="Avertissement 6" xfId="29622" hidden="1" xr:uid="{00000000-0005-0000-0000-00006E110000}"/>
    <cellStyle name="Avertissement 6" xfId="29557" hidden="1" xr:uid="{00000000-0005-0000-0000-00006F110000}"/>
    <cellStyle name="Avertissement 6" xfId="29545" hidden="1" xr:uid="{00000000-0005-0000-0000-000070110000}"/>
    <cellStyle name="Avertissement 6" xfId="29574" hidden="1" xr:uid="{00000000-0005-0000-0000-000071110000}"/>
    <cellStyle name="Avertissement 6" xfId="29633" hidden="1" xr:uid="{00000000-0005-0000-0000-000072110000}"/>
    <cellStyle name="Avertissement 6" xfId="29647" hidden="1" xr:uid="{00000000-0005-0000-0000-000073110000}"/>
    <cellStyle name="Avertissement 6" xfId="29696" hidden="1" xr:uid="{00000000-0005-0000-0000-000074110000}"/>
    <cellStyle name="Avertissement 6" xfId="29745" hidden="1" xr:uid="{00000000-0005-0000-0000-000075110000}"/>
    <cellStyle name="Avertissement 6" xfId="29794" hidden="1" xr:uid="{00000000-0005-0000-0000-000076110000}"/>
    <cellStyle name="Avertissement 6" xfId="29842" hidden="1" xr:uid="{00000000-0005-0000-0000-000077110000}"/>
    <cellStyle name="Avertissement 6" xfId="29890" hidden="1" xr:uid="{00000000-0005-0000-0000-000078110000}"/>
    <cellStyle name="Avertissement 6" xfId="30236" hidden="1" xr:uid="{00000000-0005-0000-0000-000079110000}"/>
    <cellStyle name="Avertissement 6" xfId="30296" hidden="1" xr:uid="{00000000-0005-0000-0000-00007A110000}"/>
    <cellStyle name="Avertissement 6" xfId="30318" hidden="1" xr:uid="{00000000-0005-0000-0000-00007B110000}"/>
    <cellStyle name="Avertissement 6" xfId="30191" hidden="1" xr:uid="{00000000-0005-0000-0000-00007C110000}"/>
    <cellStyle name="Avertissement 6" xfId="30373" hidden="1" xr:uid="{00000000-0005-0000-0000-00007D110000}"/>
    <cellStyle name="Avertissement 6" xfId="30418" hidden="1" xr:uid="{00000000-0005-0000-0000-00007E110000}"/>
    <cellStyle name="Avertissement 6" xfId="30458" hidden="1" xr:uid="{00000000-0005-0000-0000-00007F110000}"/>
    <cellStyle name="Avertissement 6" xfId="30495" hidden="1" xr:uid="{00000000-0005-0000-0000-000080110000}"/>
    <cellStyle name="Avertissement 6" xfId="30596" hidden="1" xr:uid="{00000000-0005-0000-0000-000081110000}"/>
    <cellStyle name="Avertissement 6" xfId="30696" hidden="1" xr:uid="{00000000-0005-0000-0000-000082110000}"/>
    <cellStyle name="Avertissement 6" xfId="30791" hidden="1" xr:uid="{00000000-0005-0000-0000-000083110000}"/>
    <cellStyle name="Avertissement 6" xfId="30722" hidden="1" xr:uid="{00000000-0005-0000-0000-000084110000}"/>
    <cellStyle name="Avertissement 6" xfId="30812" hidden="1" xr:uid="{00000000-0005-0000-0000-000085110000}"/>
    <cellStyle name="Avertissement 6" xfId="30746" hidden="1" xr:uid="{00000000-0005-0000-0000-000086110000}"/>
    <cellStyle name="Avertissement 6" xfId="30734" hidden="1" xr:uid="{00000000-0005-0000-0000-000087110000}"/>
    <cellStyle name="Avertissement 6" xfId="30764" hidden="1" xr:uid="{00000000-0005-0000-0000-000088110000}"/>
    <cellStyle name="Avertissement 6" xfId="30823" hidden="1" xr:uid="{00000000-0005-0000-0000-000089110000}"/>
    <cellStyle name="Avertissement 6" xfId="30837" hidden="1" xr:uid="{00000000-0005-0000-0000-00008A110000}"/>
    <cellStyle name="Avertissement 6" xfId="30887" hidden="1" xr:uid="{00000000-0005-0000-0000-00008B110000}"/>
    <cellStyle name="Avertissement 6" xfId="30937" hidden="1" xr:uid="{00000000-0005-0000-0000-00008C110000}"/>
    <cellStyle name="Avertissement 6" xfId="30987" hidden="1" xr:uid="{00000000-0005-0000-0000-00008D110000}"/>
    <cellStyle name="Avertissement 6" xfId="31036" hidden="1" xr:uid="{00000000-0005-0000-0000-00008E110000}"/>
    <cellStyle name="Avertissement 6" xfId="31085" hidden="1" xr:uid="{00000000-0005-0000-0000-00008F110000}"/>
    <cellStyle name="Avertissement 6" xfId="31436" hidden="1" xr:uid="{00000000-0005-0000-0000-000090110000}"/>
    <cellStyle name="Avertissement 6" xfId="31496" hidden="1" xr:uid="{00000000-0005-0000-0000-000091110000}"/>
    <cellStyle name="Avertissement 6" xfId="31518" hidden="1" xr:uid="{00000000-0005-0000-0000-000092110000}"/>
    <cellStyle name="Avertissement 6" xfId="31390" hidden="1" xr:uid="{00000000-0005-0000-0000-000093110000}"/>
    <cellStyle name="Avertissement 6" xfId="31573" hidden="1" xr:uid="{00000000-0005-0000-0000-000094110000}"/>
    <cellStyle name="Avertissement 6" xfId="31618" hidden="1" xr:uid="{00000000-0005-0000-0000-000095110000}"/>
    <cellStyle name="Avertissement 6" xfId="31658" hidden="1" xr:uid="{00000000-0005-0000-0000-000096110000}"/>
    <cellStyle name="Avertissement 6" xfId="31695" hidden="1" xr:uid="{00000000-0005-0000-0000-000097110000}"/>
    <cellStyle name="Avertissement 6" xfId="31796" hidden="1" xr:uid="{00000000-0005-0000-0000-000098110000}"/>
    <cellStyle name="Avertissement 6" xfId="30646" xr:uid="{00000000-0005-0000-0000-000099110000}"/>
    <cellStyle name="Avertissement 7" xfId="147" hidden="1" xr:uid="{00000000-0005-0000-0000-00009A110000}"/>
    <cellStyle name="Avertissement 7" xfId="253" hidden="1" xr:uid="{00000000-0005-0000-0000-00009B110000}"/>
    <cellStyle name="Avertissement 7" xfId="307" hidden="1" xr:uid="{00000000-0005-0000-0000-00009C110000}"/>
    <cellStyle name="Avertissement 7" xfId="357" hidden="1" xr:uid="{00000000-0005-0000-0000-00009D110000}"/>
    <cellStyle name="Avertissement 7" xfId="407" hidden="1" xr:uid="{00000000-0005-0000-0000-00009E110000}"/>
    <cellStyle name="Avertissement 7" xfId="457" hidden="1" xr:uid="{00000000-0005-0000-0000-00009F110000}"/>
    <cellStyle name="Avertissement 7" xfId="506" hidden="1" xr:uid="{00000000-0005-0000-0000-0000A0110000}"/>
    <cellStyle name="Avertissement 7" xfId="555" hidden="1" xr:uid="{00000000-0005-0000-0000-0000A1110000}"/>
    <cellStyle name="Avertissement 7" xfId="602" hidden="1" xr:uid="{00000000-0005-0000-0000-0000A2110000}"/>
    <cellStyle name="Avertissement 7" xfId="649" hidden="1" xr:uid="{00000000-0005-0000-0000-0000A3110000}"/>
    <cellStyle name="Avertissement 7" xfId="694" hidden="1" xr:uid="{00000000-0005-0000-0000-0000A4110000}"/>
    <cellStyle name="Avertissement 7" xfId="733" hidden="1" xr:uid="{00000000-0005-0000-0000-0000A5110000}"/>
    <cellStyle name="Avertissement 7" xfId="770" hidden="1" xr:uid="{00000000-0005-0000-0000-0000A6110000}"/>
    <cellStyle name="Avertissement 7" xfId="804" hidden="1" xr:uid="{00000000-0005-0000-0000-0000A7110000}"/>
    <cellStyle name="Avertissement 7" xfId="905" hidden="1" xr:uid="{00000000-0005-0000-0000-0000A8110000}"/>
    <cellStyle name="Avertissement 7" xfId="947" hidden="1" xr:uid="{00000000-0005-0000-0000-0000A9110000}"/>
    <cellStyle name="Avertissement 7" xfId="1012" hidden="1" xr:uid="{00000000-0005-0000-0000-0000AA110000}"/>
    <cellStyle name="Avertissement 7" xfId="1058" hidden="1" xr:uid="{00000000-0005-0000-0000-0000AB110000}"/>
    <cellStyle name="Avertissement 7" xfId="1102" hidden="1" xr:uid="{00000000-0005-0000-0000-0000AC110000}"/>
    <cellStyle name="Avertissement 7" xfId="1141" hidden="1" xr:uid="{00000000-0005-0000-0000-0000AD110000}"/>
    <cellStyle name="Avertissement 7" xfId="1177" hidden="1" xr:uid="{00000000-0005-0000-0000-0000AE110000}"/>
    <cellStyle name="Avertissement 7" xfId="1212" hidden="1" xr:uid="{00000000-0005-0000-0000-0000AF110000}"/>
    <cellStyle name="Avertissement 7" xfId="1276" hidden="1" xr:uid="{00000000-0005-0000-0000-0000B0110000}"/>
    <cellStyle name="Avertissement 7" xfId="1523" hidden="1" xr:uid="{00000000-0005-0000-0000-0000B1110000}"/>
    <cellStyle name="Avertissement 7" xfId="1629" hidden="1" xr:uid="{00000000-0005-0000-0000-0000B2110000}"/>
    <cellStyle name="Avertissement 7" xfId="1683" hidden="1" xr:uid="{00000000-0005-0000-0000-0000B3110000}"/>
    <cellStyle name="Avertissement 7" xfId="1733" hidden="1" xr:uid="{00000000-0005-0000-0000-0000B4110000}"/>
    <cellStyle name="Avertissement 7" xfId="1783" hidden="1" xr:uid="{00000000-0005-0000-0000-0000B5110000}"/>
    <cellStyle name="Avertissement 7" xfId="1833" hidden="1" xr:uid="{00000000-0005-0000-0000-0000B6110000}"/>
    <cellStyle name="Avertissement 7" xfId="1882" hidden="1" xr:uid="{00000000-0005-0000-0000-0000B7110000}"/>
    <cellStyle name="Avertissement 7" xfId="1931" hidden="1" xr:uid="{00000000-0005-0000-0000-0000B8110000}"/>
    <cellStyle name="Avertissement 7" xfId="1978" hidden="1" xr:uid="{00000000-0005-0000-0000-0000B9110000}"/>
    <cellStyle name="Avertissement 7" xfId="2025" hidden="1" xr:uid="{00000000-0005-0000-0000-0000BA110000}"/>
    <cellStyle name="Avertissement 7" xfId="2070" hidden="1" xr:uid="{00000000-0005-0000-0000-0000BB110000}"/>
    <cellStyle name="Avertissement 7" xfId="2109" hidden="1" xr:uid="{00000000-0005-0000-0000-0000BC110000}"/>
    <cellStyle name="Avertissement 7" xfId="2146" hidden="1" xr:uid="{00000000-0005-0000-0000-0000BD110000}"/>
    <cellStyle name="Avertissement 7" xfId="2180" hidden="1" xr:uid="{00000000-0005-0000-0000-0000BE110000}"/>
    <cellStyle name="Avertissement 7" xfId="2281" hidden="1" xr:uid="{00000000-0005-0000-0000-0000BF110000}"/>
    <cellStyle name="Avertissement 7" xfId="2323" hidden="1" xr:uid="{00000000-0005-0000-0000-0000C0110000}"/>
    <cellStyle name="Avertissement 7" xfId="2388" hidden="1" xr:uid="{00000000-0005-0000-0000-0000C1110000}"/>
    <cellStyle name="Avertissement 7" xfId="2434" hidden="1" xr:uid="{00000000-0005-0000-0000-0000C2110000}"/>
    <cellStyle name="Avertissement 7" xfId="2478" hidden="1" xr:uid="{00000000-0005-0000-0000-0000C3110000}"/>
    <cellStyle name="Avertissement 7" xfId="2517" hidden="1" xr:uid="{00000000-0005-0000-0000-0000C4110000}"/>
    <cellStyle name="Avertissement 7" xfId="2553" hidden="1" xr:uid="{00000000-0005-0000-0000-0000C5110000}"/>
    <cellStyle name="Avertissement 7" xfId="2588" hidden="1" xr:uid="{00000000-0005-0000-0000-0000C6110000}"/>
    <cellStyle name="Avertissement 7" xfId="2651" hidden="1" xr:uid="{00000000-0005-0000-0000-0000C7110000}"/>
    <cellStyle name="Avertissement 7" xfId="1450" hidden="1" xr:uid="{00000000-0005-0000-0000-0000C8110000}"/>
    <cellStyle name="Avertissement 7" xfId="1470" hidden="1" xr:uid="{00000000-0005-0000-0000-0000C9110000}"/>
    <cellStyle name="Avertissement 7" xfId="2824" hidden="1" xr:uid="{00000000-0005-0000-0000-0000CA110000}"/>
    <cellStyle name="Avertissement 7" xfId="2878" hidden="1" xr:uid="{00000000-0005-0000-0000-0000CB110000}"/>
    <cellStyle name="Avertissement 7" xfId="2927" hidden="1" xr:uid="{00000000-0005-0000-0000-0000CC110000}"/>
    <cellStyle name="Avertissement 7" xfId="2977" hidden="1" xr:uid="{00000000-0005-0000-0000-0000CD110000}"/>
    <cellStyle name="Avertissement 7" xfId="3027" hidden="1" xr:uid="{00000000-0005-0000-0000-0000CE110000}"/>
    <cellStyle name="Avertissement 7" xfId="3076" hidden="1" xr:uid="{00000000-0005-0000-0000-0000CF110000}"/>
    <cellStyle name="Avertissement 7" xfId="3125" hidden="1" xr:uid="{00000000-0005-0000-0000-0000D0110000}"/>
    <cellStyle name="Avertissement 7" xfId="3172" hidden="1" xr:uid="{00000000-0005-0000-0000-0000D1110000}"/>
    <cellStyle name="Avertissement 7" xfId="3219" hidden="1" xr:uid="{00000000-0005-0000-0000-0000D2110000}"/>
    <cellStyle name="Avertissement 7" xfId="3264" hidden="1" xr:uid="{00000000-0005-0000-0000-0000D3110000}"/>
    <cellStyle name="Avertissement 7" xfId="3303" hidden="1" xr:uid="{00000000-0005-0000-0000-0000D4110000}"/>
    <cellStyle name="Avertissement 7" xfId="3340" hidden="1" xr:uid="{00000000-0005-0000-0000-0000D5110000}"/>
    <cellStyle name="Avertissement 7" xfId="3374" hidden="1" xr:uid="{00000000-0005-0000-0000-0000D6110000}"/>
    <cellStyle name="Avertissement 7" xfId="3474" hidden="1" xr:uid="{00000000-0005-0000-0000-0000D7110000}"/>
    <cellStyle name="Avertissement 7" xfId="3516" hidden="1" xr:uid="{00000000-0005-0000-0000-0000D8110000}"/>
    <cellStyle name="Avertissement 7" xfId="3580" hidden="1" xr:uid="{00000000-0005-0000-0000-0000D9110000}"/>
    <cellStyle name="Avertissement 7" xfId="3626" hidden="1" xr:uid="{00000000-0005-0000-0000-0000DA110000}"/>
    <cellStyle name="Avertissement 7" xfId="3670" hidden="1" xr:uid="{00000000-0005-0000-0000-0000DB110000}"/>
    <cellStyle name="Avertissement 7" xfId="3709" hidden="1" xr:uid="{00000000-0005-0000-0000-0000DC110000}"/>
    <cellStyle name="Avertissement 7" xfId="3745" hidden="1" xr:uid="{00000000-0005-0000-0000-0000DD110000}"/>
    <cellStyle name="Avertissement 7" xfId="3780" hidden="1" xr:uid="{00000000-0005-0000-0000-0000DE110000}"/>
    <cellStyle name="Avertissement 7" xfId="3842" hidden="1" xr:uid="{00000000-0005-0000-0000-0000DF110000}"/>
    <cellStyle name="Avertissement 7" xfId="2755" hidden="1" xr:uid="{00000000-0005-0000-0000-0000E0110000}"/>
    <cellStyle name="Avertissement 7" xfId="3934" hidden="1" xr:uid="{00000000-0005-0000-0000-0000E1110000}"/>
    <cellStyle name="Avertissement 7" xfId="3988" hidden="1" xr:uid="{00000000-0005-0000-0000-0000E2110000}"/>
    <cellStyle name="Avertissement 7" xfId="4038" hidden="1" xr:uid="{00000000-0005-0000-0000-0000E3110000}"/>
    <cellStyle name="Avertissement 7" xfId="4088" hidden="1" xr:uid="{00000000-0005-0000-0000-0000E4110000}"/>
    <cellStyle name="Avertissement 7" xfId="4138" hidden="1" xr:uid="{00000000-0005-0000-0000-0000E5110000}"/>
    <cellStyle name="Avertissement 7" xfId="4187" hidden="1" xr:uid="{00000000-0005-0000-0000-0000E6110000}"/>
    <cellStyle name="Avertissement 7" xfId="4236" hidden="1" xr:uid="{00000000-0005-0000-0000-0000E7110000}"/>
    <cellStyle name="Avertissement 7" xfId="4283" hidden="1" xr:uid="{00000000-0005-0000-0000-0000E8110000}"/>
    <cellStyle name="Avertissement 7" xfId="4330" hidden="1" xr:uid="{00000000-0005-0000-0000-0000E9110000}"/>
    <cellStyle name="Avertissement 7" xfId="4375" hidden="1" xr:uid="{00000000-0005-0000-0000-0000EA110000}"/>
    <cellStyle name="Avertissement 7" xfId="4414" hidden="1" xr:uid="{00000000-0005-0000-0000-0000EB110000}"/>
    <cellStyle name="Avertissement 7" xfId="4451" hidden="1" xr:uid="{00000000-0005-0000-0000-0000EC110000}"/>
    <cellStyle name="Avertissement 7" xfId="4485" hidden="1" xr:uid="{00000000-0005-0000-0000-0000ED110000}"/>
    <cellStyle name="Avertissement 7" xfId="4580" hidden="1" xr:uid="{00000000-0005-0000-0000-0000EE110000}"/>
    <cellStyle name="Avertissement 7" xfId="4621" hidden="1" xr:uid="{00000000-0005-0000-0000-0000EF110000}"/>
    <cellStyle name="Avertissement 7" xfId="4684" hidden="1" xr:uid="{00000000-0005-0000-0000-0000F0110000}"/>
    <cellStyle name="Avertissement 7" xfId="4730" hidden="1" xr:uid="{00000000-0005-0000-0000-0000F1110000}"/>
    <cellStyle name="Avertissement 7" xfId="4774" hidden="1" xr:uid="{00000000-0005-0000-0000-0000F2110000}"/>
    <cellStyle name="Avertissement 7" xfId="4813" hidden="1" xr:uid="{00000000-0005-0000-0000-0000F3110000}"/>
    <cellStyle name="Avertissement 7" xfId="4849" hidden="1" xr:uid="{00000000-0005-0000-0000-0000F4110000}"/>
    <cellStyle name="Avertissement 7" xfId="4884" hidden="1" xr:uid="{00000000-0005-0000-0000-0000F5110000}"/>
    <cellStyle name="Avertissement 7" xfId="4942" hidden="1" xr:uid="{00000000-0005-0000-0000-0000F6110000}"/>
    <cellStyle name="Avertissement 7" xfId="3906" hidden="1" xr:uid="{00000000-0005-0000-0000-0000F7110000}"/>
    <cellStyle name="Avertissement 7" xfId="1398" hidden="1" xr:uid="{00000000-0005-0000-0000-0000F8110000}"/>
    <cellStyle name="Avertissement 7" xfId="5035" hidden="1" xr:uid="{00000000-0005-0000-0000-0000F9110000}"/>
    <cellStyle name="Avertissement 7" xfId="5088" hidden="1" xr:uid="{00000000-0005-0000-0000-0000FA110000}"/>
    <cellStyle name="Avertissement 7" xfId="5137" hidden="1" xr:uid="{00000000-0005-0000-0000-0000FB110000}"/>
    <cellStyle name="Avertissement 7" xfId="5187" hidden="1" xr:uid="{00000000-0005-0000-0000-0000FC110000}"/>
    <cellStyle name="Avertissement 7" xfId="5237" hidden="1" xr:uid="{00000000-0005-0000-0000-0000FD110000}"/>
    <cellStyle name="Avertissement 7" xfId="5286" hidden="1" xr:uid="{00000000-0005-0000-0000-0000FE110000}"/>
    <cellStyle name="Avertissement 7" xfId="5335" hidden="1" xr:uid="{00000000-0005-0000-0000-0000FF110000}"/>
    <cellStyle name="Avertissement 7" xfId="5382" hidden="1" xr:uid="{00000000-0005-0000-0000-000000120000}"/>
    <cellStyle name="Avertissement 7" xfId="5429" hidden="1" xr:uid="{00000000-0005-0000-0000-000001120000}"/>
    <cellStyle name="Avertissement 7" xfId="5474" hidden="1" xr:uid="{00000000-0005-0000-0000-000002120000}"/>
    <cellStyle name="Avertissement 7" xfId="5513" hidden="1" xr:uid="{00000000-0005-0000-0000-000003120000}"/>
    <cellStyle name="Avertissement 7" xfId="5550" hidden="1" xr:uid="{00000000-0005-0000-0000-000004120000}"/>
    <cellStyle name="Avertissement 7" xfId="5584" hidden="1" xr:uid="{00000000-0005-0000-0000-000005120000}"/>
    <cellStyle name="Avertissement 7" xfId="5679" hidden="1" xr:uid="{00000000-0005-0000-0000-000006120000}"/>
    <cellStyle name="Avertissement 7" xfId="5719" hidden="1" xr:uid="{00000000-0005-0000-0000-000007120000}"/>
    <cellStyle name="Avertissement 7" xfId="5781" hidden="1" xr:uid="{00000000-0005-0000-0000-000008120000}"/>
    <cellStyle name="Avertissement 7" xfId="5827" hidden="1" xr:uid="{00000000-0005-0000-0000-000009120000}"/>
    <cellStyle name="Avertissement 7" xfId="5871" hidden="1" xr:uid="{00000000-0005-0000-0000-00000A120000}"/>
    <cellStyle name="Avertissement 7" xfId="5910" hidden="1" xr:uid="{00000000-0005-0000-0000-00000B120000}"/>
    <cellStyle name="Avertissement 7" xfId="5946" hidden="1" xr:uid="{00000000-0005-0000-0000-00000C120000}"/>
    <cellStyle name="Avertissement 7" xfId="5981" hidden="1" xr:uid="{00000000-0005-0000-0000-00000D120000}"/>
    <cellStyle name="Avertissement 7" xfId="6039" hidden="1" xr:uid="{00000000-0005-0000-0000-00000E120000}"/>
    <cellStyle name="Avertissement 7" xfId="6206" hidden="1" xr:uid="{00000000-0005-0000-0000-00000F120000}"/>
    <cellStyle name="Avertissement 7" xfId="6312" hidden="1" xr:uid="{00000000-0005-0000-0000-000010120000}"/>
    <cellStyle name="Avertissement 7" xfId="6366" hidden="1" xr:uid="{00000000-0005-0000-0000-000011120000}"/>
    <cellStyle name="Avertissement 7" xfId="6416" hidden="1" xr:uid="{00000000-0005-0000-0000-000012120000}"/>
    <cellStyle name="Avertissement 7" xfId="6466" hidden="1" xr:uid="{00000000-0005-0000-0000-000013120000}"/>
    <cellStyle name="Avertissement 7" xfId="6516" hidden="1" xr:uid="{00000000-0005-0000-0000-000014120000}"/>
    <cellStyle name="Avertissement 7" xfId="6565" hidden="1" xr:uid="{00000000-0005-0000-0000-000015120000}"/>
    <cellStyle name="Avertissement 7" xfId="6614" hidden="1" xr:uid="{00000000-0005-0000-0000-000016120000}"/>
    <cellStyle name="Avertissement 7" xfId="6661" hidden="1" xr:uid="{00000000-0005-0000-0000-000017120000}"/>
    <cellStyle name="Avertissement 7" xfId="6708" hidden="1" xr:uid="{00000000-0005-0000-0000-000018120000}"/>
    <cellStyle name="Avertissement 7" xfId="6753" hidden="1" xr:uid="{00000000-0005-0000-0000-000019120000}"/>
    <cellStyle name="Avertissement 7" xfId="6792" hidden="1" xr:uid="{00000000-0005-0000-0000-00001A120000}"/>
    <cellStyle name="Avertissement 7" xfId="6829" hidden="1" xr:uid="{00000000-0005-0000-0000-00001B120000}"/>
    <cellStyle name="Avertissement 7" xfId="6863" hidden="1" xr:uid="{00000000-0005-0000-0000-00001C120000}"/>
    <cellStyle name="Avertissement 7" xfId="6962" hidden="1" xr:uid="{00000000-0005-0000-0000-00001D120000}"/>
    <cellStyle name="Avertissement 7" xfId="7004" hidden="1" xr:uid="{00000000-0005-0000-0000-00001E120000}"/>
    <cellStyle name="Avertissement 7" xfId="7069" hidden="1" xr:uid="{00000000-0005-0000-0000-00001F120000}"/>
    <cellStyle name="Avertissement 7" xfId="7115" hidden="1" xr:uid="{00000000-0005-0000-0000-000020120000}"/>
    <cellStyle name="Avertissement 7" xfId="7159" hidden="1" xr:uid="{00000000-0005-0000-0000-000021120000}"/>
    <cellStyle name="Avertissement 7" xfId="7198" hidden="1" xr:uid="{00000000-0005-0000-0000-000022120000}"/>
    <cellStyle name="Avertissement 7" xfId="7234" hidden="1" xr:uid="{00000000-0005-0000-0000-000023120000}"/>
    <cellStyle name="Avertissement 7" xfId="7269" hidden="1" xr:uid="{00000000-0005-0000-0000-000024120000}"/>
    <cellStyle name="Avertissement 7" xfId="7332" hidden="1" xr:uid="{00000000-0005-0000-0000-000025120000}"/>
    <cellStyle name="Avertissement 7" xfId="7483" hidden="1" xr:uid="{00000000-0005-0000-0000-000026120000}"/>
    <cellStyle name="Avertissement 7" xfId="7580" hidden="1" xr:uid="{00000000-0005-0000-0000-000027120000}"/>
    <cellStyle name="Avertissement 7" xfId="7633" hidden="1" xr:uid="{00000000-0005-0000-0000-000028120000}"/>
    <cellStyle name="Avertissement 7" xfId="7683" hidden="1" xr:uid="{00000000-0005-0000-0000-000029120000}"/>
    <cellStyle name="Avertissement 7" xfId="7733" hidden="1" xr:uid="{00000000-0005-0000-0000-00002A120000}"/>
    <cellStyle name="Avertissement 7" xfId="7783" hidden="1" xr:uid="{00000000-0005-0000-0000-00002B120000}"/>
    <cellStyle name="Avertissement 7" xfId="7832" hidden="1" xr:uid="{00000000-0005-0000-0000-00002C120000}"/>
    <cellStyle name="Avertissement 7" xfId="7881" hidden="1" xr:uid="{00000000-0005-0000-0000-00002D120000}"/>
    <cellStyle name="Avertissement 7" xfId="7928" hidden="1" xr:uid="{00000000-0005-0000-0000-00002E120000}"/>
    <cellStyle name="Avertissement 7" xfId="7975" hidden="1" xr:uid="{00000000-0005-0000-0000-00002F120000}"/>
    <cellStyle name="Avertissement 7" xfId="8020" hidden="1" xr:uid="{00000000-0005-0000-0000-000030120000}"/>
    <cellStyle name="Avertissement 7" xfId="8059" hidden="1" xr:uid="{00000000-0005-0000-0000-000031120000}"/>
    <cellStyle name="Avertissement 7" xfId="8096" hidden="1" xr:uid="{00000000-0005-0000-0000-000032120000}"/>
    <cellStyle name="Avertissement 7" xfId="8130" hidden="1" xr:uid="{00000000-0005-0000-0000-000033120000}"/>
    <cellStyle name="Avertissement 7" xfId="8227" hidden="1" xr:uid="{00000000-0005-0000-0000-000034120000}"/>
    <cellStyle name="Avertissement 7" xfId="8267" hidden="1" xr:uid="{00000000-0005-0000-0000-000035120000}"/>
    <cellStyle name="Avertissement 7" xfId="8330" hidden="1" xr:uid="{00000000-0005-0000-0000-000036120000}"/>
    <cellStyle name="Avertissement 7" xfId="8376" hidden="1" xr:uid="{00000000-0005-0000-0000-000037120000}"/>
    <cellStyle name="Avertissement 7" xfId="8420" hidden="1" xr:uid="{00000000-0005-0000-0000-000038120000}"/>
    <cellStyle name="Avertissement 7" xfId="8459" hidden="1" xr:uid="{00000000-0005-0000-0000-000039120000}"/>
    <cellStyle name="Avertissement 7" xfId="8495" hidden="1" xr:uid="{00000000-0005-0000-0000-00003A120000}"/>
    <cellStyle name="Avertissement 7" xfId="8530" hidden="1" xr:uid="{00000000-0005-0000-0000-00003B120000}"/>
    <cellStyle name="Avertissement 7" xfId="8590" hidden="1" xr:uid="{00000000-0005-0000-0000-00003C120000}"/>
    <cellStyle name="Avertissement 7" xfId="7431" hidden="1" xr:uid="{00000000-0005-0000-0000-00003D120000}"/>
    <cellStyle name="Avertissement 7" xfId="8687" hidden="1" xr:uid="{00000000-0005-0000-0000-00003E120000}"/>
    <cellStyle name="Avertissement 7" xfId="8741" hidden="1" xr:uid="{00000000-0005-0000-0000-00003F120000}"/>
    <cellStyle name="Avertissement 7" xfId="8791" hidden="1" xr:uid="{00000000-0005-0000-0000-000040120000}"/>
    <cellStyle name="Avertissement 7" xfId="8840" hidden="1" xr:uid="{00000000-0005-0000-0000-000041120000}"/>
    <cellStyle name="Avertissement 7" xfId="8890" hidden="1" xr:uid="{00000000-0005-0000-0000-000042120000}"/>
    <cellStyle name="Avertissement 7" xfId="8939" hidden="1" xr:uid="{00000000-0005-0000-0000-000043120000}"/>
    <cellStyle name="Avertissement 7" xfId="8988" hidden="1" xr:uid="{00000000-0005-0000-0000-000044120000}"/>
    <cellStyle name="Avertissement 7" xfId="9035" hidden="1" xr:uid="{00000000-0005-0000-0000-000045120000}"/>
    <cellStyle name="Avertissement 7" xfId="9082" hidden="1" xr:uid="{00000000-0005-0000-0000-000046120000}"/>
    <cellStyle name="Avertissement 7" xfId="9127" hidden="1" xr:uid="{00000000-0005-0000-0000-000047120000}"/>
    <cellStyle name="Avertissement 7" xfId="9166" hidden="1" xr:uid="{00000000-0005-0000-0000-000048120000}"/>
    <cellStyle name="Avertissement 7" xfId="9203" hidden="1" xr:uid="{00000000-0005-0000-0000-000049120000}"/>
    <cellStyle name="Avertissement 7" xfId="9237" hidden="1" xr:uid="{00000000-0005-0000-0000-00004A120000}"/>
    <cellStyle name="Avertissement 7" xfId="9338" hidden="1" xr:uid="{00000000-0005-0000-0000-00004B120000}"/>
    <cellStyle name="Avertissement 7" xfId="9380" hidden="1" xr:uid="{00000000-0005-0000-0000-00004C120000}"/>
    <cellStyle name="Avertissement 7" xfId="9445" hidden="1" xr:uid="{00000000-0005-0000-0000-00004D120000}"/>
    <cellStyle name="Avertissement 7" xfId="9491" hidden="1" xr:uid="{00000000-0005-0000-0000-00004E120000}"/>
    <cellStyle name="Avertissement 7" xfId="9535" hidden="1" xr:uid="{00000000-0005-0000-0000-00004F120000}"/>
    <cellStyle name="Avertissement 7" xfId="9574" hidden="1" xr:uid="{00000000-0005-0000-0000-000050120000}"/>
    <cellStyle name="Avertissement 7" xfId="9610" hidden="1" xr:uid="{00000000-0005-0000-0000-000051120000}"/>
    <cellStyle name="Avertissement 7" xfId="9645" hidden="1" xr:uid="{00000000-0005-0000-0000-000052120000}"/>
    <cellStyle name="Avertissement 7" xfId="9709" hidden="1" xr:uid="{00000000-0005-0000-0000-000053120000}"/>
    <cellStyle name="Avertissement 7" xfId="9863" hidden="1" xr:uid="{00000000-0005-0000-0000-000054120000}"/>
    <cellStyle name="Avertissement 7" xfId="9960" hidden="1" xr:uid="{00000000-0005-0000-0000-000055120000}"/>
    <cellStyle name="Avertissement 7" xfId="10013" hidden="1" xr:uid="{00000000-0005-0000-0000-000056120000}"/>
    <cellStyle name="Avertissement 7" xfId="10063" hidden="1" xr:uid="{00000000-0005-0000-0000-000057120000}"/>
    <cellStyle name="Avertissement 7" xfId="10113" hidden="1" xr:uid="{00000000-0005-0000-0000-000058120000}"/>
    <cellStyle name="Avertissement 7" xfId="10163" hidden="1" xr:uid="{00000000-0005-0000-0000-000059120000}"/>
    <cellStyle name="Avertissement 7" xfId="10212" hidden="1" xr:uid="{00000000-0005-0000-0000-00005A120000}"/>
    <cellStyle name="Avertissement 7" xfId="10261" hidden="1" xr:uid="{00000000-0005-0000-0000-00005B120000}"/>
    <cellStyle name="Avertissement 7" xfId="10308" hidden="1" xr:uid="{00000000-0005-0000-0000-00005C120000}"/>
    <cellStyle name="Avertissement 7" xfId="10355" hidden="1" xr:uid="{00000000-0005-0000-0000-00005D120000}"/>
    <cellStyle name="Avertissement 7" xfId="10400" hidden="1" xr:uid="{00000000-0005-0000-0000-00005E120000}"/>
    <cellStyle name="Avertissement 7" xfId="10439" hidden="1" xr:uid="{00000000-0005-0000-0000-00005F120000}"/>
    <cellStyle name="Avertissement 7" xfId="10476" hidden="1" xr:uid="{00000000-0005-0000-0000-000060120000}"/>
    <cellStyle name="Avertissement 7" xfId="10510" hidden="1" xr:uid="{00000000-0005-0000-0000-000061120000}"/>
    <cellStyle name="Avertissement 7" xfId="10607" hidden="1" xr:uid="{00000000-0005-0000-0000-000062120000}"/>
    <cellStyle name="Avertissement 7" xfId="10647" hidden="1" xr:uid="{00000000-0005-0000-0000-000063120000}"/>
    <cellStyle name="Avertissement 7" xfId="10710" hidden="1" xr:uid="{00000000-0005-0000-0000-000064120000}"/>
    <cellStyle name="Avertissement 7" xfId="10756" hidden="1" xr:uid="{00000000-0005-0000-0000-000065120000}"/>
    <cellStyle name="Avertissement 7" xfId="10800" hidden="1" xr:uid="{00000000-0005-0000-0000-000066120000}"/>
    <cellStyle name="Avertissement 7" xfId="10839" hidden="1" xr:uid="{00000000-0005-0000-0000-000067120000}"/>
    <cellStyle name="Avertissement 7" xfId="10875" hidden="1" xr:uid="{00000000-0005-0000-0000-000068120000}"/>
    <cellStyle name="Avertissement 7" xfId="10910" hidden="1" xr:uid="{00000000-0005-0000-0000-000069120000}"/>
    <cellStyle name="Avertissement 7" xfId="10971" hidden="1" xr:uid="{00000000-0005-0000-0000-00006A120000}"/>
    <cellStyle name="Avertissement 7" xfId="9811" hidden="1" xr:uid="{00000000-0005-0000-0000-00006B120000}"/>
    <cellStyle name="Avertissement 7" xfId="7394" hidden="1" xr:uid="{00000000-0005-0000-0000-00006C120000}"/>
    <cellStyle name="Avertissement 7" xfId="11029" hidden="1" xr:uid="{00000000-0005-0000-0000-00006D120000}"/>
    <cellStyle name="Avertissement 7" xfId="11083" hidden="1" xr:uid="{00000000-0005-0000-0000-00006E120000}"/>
    <cellStyle name="Avertissement 7" xfId="11133" hidden="1" xr:uid="{00000000-0005-0000-0000-00006F120000}"/>
    <cellStyle name="Avertissement 7" xfId="11183" hidden="1" xr:uid="{00000000-0005-0000-0000-000070120000}"/>
    <cellStyle name="Avertissement 7" xfId="11233" hidden="1" xr:uid="{00000000-0005-0000-0000-000071120000}"/>
    <cellStyle name="Avertissement 7" xfId="11282" hidden="1" xr:uid="{00000000-0005-0000-0000-000072120000}"/>
    <cellStyle name="Avertissement 7" xfId="11331" hidden="1" xr:uid="{00000000-0005-0000-0000-000073120000}"/>
    <cellStyle name="Avertissement 7" xfId="11378" hidden="1" xr:uid="{00000000-0005-0000-0000-000074120000}"/>
    <cellStyle name="Avertissement 7" xfId="11425" hidden="1" xr:uid="{00000000-0005-0000-0000-000075120000}"/>
    <cellStyle name="Avertissement 7" xfId="11470" hidden="1" xr:uid="{00000000-0005-0000-0000-000076120000}"/>
    <cellStyle name="Avertissement 7" xfId="11509" hidden="1" xr:uid="{00000000-0005-0000-0000-000077120000}"/>
    <cellStyle name="Avertissement 7" xfId="11546" hidden="1" xr:uid="{00000000-0005-0000-0000-000078120000}"/>
    <cellStyle name="Avertissement 7" xfId="11580" hidden="1" xr:uid="{00000000-0005-0000-0000-000079120000}"/>
    <cellStyle name="Avertissement 7" xfId="11677" hidden="1" xr:uid="{00000000-0005-0000-0000-00007A120000}"/>
    <cellStyle name="Avertissement 7" xfId="11719" hidden="1" xr:uid="{00000000-0005-0000-0000-00007B120000}"/>
    <cellStyle name="Avertissement 7" xfId="11781" hidden="1" xr:uid="{00000000-0005-0000-0000-00007C120000}"/>
    <cellStyle name="Avertissement 7" xfId="11827" hidden="1" xr:uid="{00000000-0005-0000-0000-00007D120000}"/>
    <cellStyle name="Avertissement 7" xfId="11871" hidden="1" xr:uid="{00000000-0005-0000-0000-00007E120000}"/>
    <cellStyle name="Avertissement 7" xfId="11910" hidden="1" xr:uid="{00000000-0005-0000-0000-00007F120000}"/>
    <cellStyle name="Avertissement 7" xfId="11946" hidden="1" xr:uid="{00000000-0005-0000-0000-000080120000}"/>
    <cellStyle name="Avertissement 7" xfId="11981" hidden="1" xr:uid="{00000000-0005-0000-0000-000081120000}"/>
    <cellStyle name="Avertissement 7" xfId="12040" hidden="1" xr:uid="{00000000-0005-0000-0000-000082120000}"/>
    <cellStyle name="Avertissement 7" xfId="12163" hidden="1" xr:uid="{00000000-0005-0000-0000-000083120000}"/>
    <cellStyle name="Avertissement 7" xfId="12259" hidden="1" xr:uid="{00000000-0005-0000-0000-000084120000}"/>
    <cellStyle name="Avertissement 7" xfId="12312" hidden="1" xr:uid="{00000000-0005-0000-0000-000085120000}"/>
    <cellStyle name="Avertissement 7" xfId="12362" hidden="1" xr:uid="{00000000-0005-0000-0000-000086120000}"/>
    <cellStyle name="Avertissement 7" xfId="12412" hidden="1" xr:uid="{00000000-0005-0000-0000-000087120000}"/>
    <cellStyle name="Avertissement 7" xfId="12462" hidden="1" xr:uid="{00000000-0005-0000-0000-000088120000}"/>
    <cellStyle name="Avertissement 7" xfId="12511" hidden="1" xr:uid="{00000000-0005-0000-0000-000089120000}"/>
    <cellStyle name="Avertissement 7" xfId="12560" hidden="1" xr:uid="{00000000-0005-0000-0000-00008A120000}"/>
    <cellStyle name="Avertissement 7" xfId="12607" hidden="1" xr:uid="{00000000-0005-0000-0000-00008B120000}"/>
    <cellStyle name="Avertissement 7" xfId="12654" hidden="1" xr:uid="{00000000-0005-0000-0000-00008C120000}"/>
    <cellStyle name="Avertissement 7" xfId="12699" hidden="1" xr:uid="{00000000-0005-0000-0000-00008D120000}"/>
    <cellStyle name="Avertissement 7" xfId="12738" hidden="1" xr:uid="{00000000-0005-0000-0000-00008E120000}"/>
    <cellStyle name="Avertissement 7" xfId="12775" hidden="1" xr:uid="{00000000-0005-0000-0000-00008F120000}"/>
    <cellStyle name="Avertissement 7" xfId="12809" hidden="1" xr:uid="{00000000-0005-0000-0000-000090120000}"/>
    <cellStyle name="Avertissement 7" xfId="12905" hidden="1" xr:uid="{00000000-0005-0000-0000-000091120000}"/>
    <cellStyle name="Avertissement 7" xfId="12945" hidden="1" xr:uid="{00000000-0005-0000-0000-000092120000}"/>
    <cellStyle name="Avertissement 7" xfId="13007" hidden="1" xr:uid="{00000000-0005-0000-0000-000093120000}"/>
    <cellStyle name="Avertissement 7" xfId="13053" hidden="1" xr:uid="{00000000-0005-0000-0000-000094120000}"/>
    <cellStyle name="Avertissement 7" xfId="13097" hidden="1" xr:uid="{00000000-0005-0000-0000-000095120000}"/>
    <cellStyle name="Avertissement 7" xfId="13136" hidden="1" xr:uid="{00000000-0005-0000-0000-000096120000}"/>
    <cellStyle name="Avertissement 7" xfId="13172" hidden="1" xr:uid="{00000000-0005-0000-0000-000097120000}"/>
    <cellStyle name="Avertissement 7" xfId="13207" hidden="1" xr:uid="{00000000-0005-0000-0000-000098120000}"/>
    <cellStyle name="Avertissement 7" xfId="13265" hidden="1" xr:uid="{00000000-0005-0000-0000-000099120000}"/>
    <cellStyle name="Avertissement 7" xfId="12112" hidden="1" xr:uid="{00000000-0005-0000-0000-00009A120000}"/>
    <cellStyle name="Avertissement 7" xfId="9880" hidden="1" xr:uid="{00000000-0005-0000-0000-00009B120000}"/>
    <cellStyle name="Avertissement 7" xfId="9752" hidden="1" xr:uid="{00000000-0005-0000-0000-00009C120000}"/>
    <cellStyle name="Avertissement 7" xfId="13315" hidden="1" xr:uid="{00000000-0005-0000-0000-00009D120000}"/>
    <cellStyle name="Avertissement 7" xfId="13364" hidden="1" xr:uid="{00000000-0005-0000-0000-00009E120000}"/>
    <cellStyle name="Avertissement 7" xfId="13413" hidden="1" xr:uid="{00000000-0005-0000-0000-00009F120000}"/>
    <cellStyle name="Avertissement 7" xfId="13462" hidden="1" xr:uid="{00000000-0005-0000-0000-0000A0120000}"/>
    <cellStyle name="Avertissement 7" xfId="13510" hidden="1" xr:uid="{00000000-0005-0000-0000-0000A1120000}"/>
    <cellStyle name="Avertissement 7" xfId="13558" hidden="1" xr:uid="{00000000-0005-0000-0000-0000A2120000}"/>
    <cellStyle name="Avertissement 7" xfId="13604" hidden="1" xr:uid="{00000000-0005-0000-0000-0000A3120000}"/>
    <cellStyle name="Avertissement 7" xfId="13651" hidden="1" xr:uid="{00000000-0005-0000-0000-0000A4120000}"/>
    <cellStyle name="Avertissement 7" xfId="13696" hidden="1" xr:uid="{00000000-0005-0000-0000-0000A5120000}"/>
    <cellStyle name="Avertissement 7" xfId="13735" hidden="1" xr:uid="{00000000-0005-0000-0000-0000A6120000}"/>
    <cellStyle name="Avertissement 7" xfId="13772" hidden="1" xr:uid="{00000000-0005-0000-0000-0000A7120000}"/>
    <cellStyle name="Avertissement 7" xfId="13806" hidden="1" xr:uid="{00000000-0005-0000-0000-0000A8120000}"/>
    <cellStyle name="Avertissement 7" xfId="13901" hidden="1" xr:uid="{00000000-0005-0000-0000-0000A9120000}"/>
    <cellStyle name="Avertissement 7" xfId="13941" hidden="1" xr:uid="{00000000-0005-0000-0000-0000AA120000}"/>
    <cellStyle name="Avertissement 7" xfId="14003" hidden="1" xr:uid="{00000000-0005-0000-0000-0000AB120000}"/>
    <cellStyle name="Avertissement 7" xfId="14049" hidden="1" xr:uid="{00000000-0005-0000-0000-0000AC120000}"/>
    <cellStyle name="Avertissement 7" xfId="14093" hidden="1" xr:uid="{00000000-0005-0000-0000-0000AD120000}"/>
    <cellStyle name="Avertissement 7" xfId="14132" hidden="1" xr:uid="{00000000-0005-0000-0000-0000AE120000}"/>
    <cellStyle name="Avertissement 7" xfId="14168" hidden="1" xr:uid="{00000000-0005-0000-0000-0000AF120000}"/>
    <cellStyle name="Avertissement 7" xfId="14203" hidden="1" xr:uid="{00000000-0005-0000-0000-0000B0120000}"/>
    <cellStyle name="Avertissement 7" xfId="14261" hidden="1" xr:uid="{00000000-0005-0000-0000-0000B1120000}"/>
    <cellStyle name="Avertissement 7" xfId="14362" hidden="1" xr:uid="{00000000-0005-0000-0000-0000B2120000}"/>
    <cellStyle name="Avertissement 7" xfId="14458" hidden="1" xr:uid="{00000000-0005-0000-0000-0000B3120000}"/>
    <cellStyle name="Avertissement 7" xfId="14511" hidden="1" xr:uid="{00000000-0005-0000-0000-0000B4120000}"/>
    <cellStyle name="Avertissement 7" xfId="14561" hidden="1" xr:uid="{00000000-0005-0000-0000-0000B5120000}"/>
    <cellStyle name="Avertissement 7" xfId="14611" hidden="1" xr:uid="{00000000-0005-0000-0000-0000B6120000}"/>
    <cellStyle name="Avertissement 7" xfId="14661" hidden="1" xr:uid="{00000000-0005-0000-0000-0000B7120000}"/>
    <cellStyle name="Avertissement 7" xfId="14710" hidden="1" xr:uid="{00000000-0005-0000-0000-0000B8120000}"/>
    <cellStyle name="Avertissement 7" xfId="14759" hidden="1" xr:uid="{00000000-0005-0000-0000-0000B9120000}"/>
    <cellStyle name="Avertissement 7" xfId="14806" hidden="1" xr:uid="{00000000-0005-0000-0000-0000BA120000}"/>
    <cellStyle name="Avertissement 7" xfId="14853" hidden="1" xr:uid="{00000000-0005-0000-0000-0000BB120000}"/>
    <cellStyle name="Avertissement 7" xfId="14898" hidden="1" xr:uid="{00000000-0005-0000-0000-0000BC120000}"/>
    <cellStyle name="Avertissement 7" xfId="14937" hidden="1" xr:uid="{00000000-0005-0000-0000-0000BD120000}"/>
    <cellStyle name="Avertissement 7" xfId="14974" hidden="1" xr:uid="{00000000-0005-0000-0000-0000BE120000}"/>
    <cellStyle name="Avertissement 7" xfId="15008" hidden="1" xr:uid="{00000000-0005-0000-0000-0000BF120000}"/>
    <cellStyle name="Avertissement 7" xfId="15104" hidden="1" xr:uid="{00000000-0005-0000-0000-0000C0120000}"/>
    <cellStyle name="Avertissement 7" xfId="15144" hidden="1" xr:uid="{00000000-0005-0000-0000-0000C1120000}"/>
    <cellStyle name="Avertissement 7" xfId="15207" hidden="1" xr:uid="{00000000-0005-0000-0000-0000C2120000}"/>
    <cellStyle name="Avertissement 7" xfId="15253" hidden="1" xr:uid="{00000000-0005-0000-0000-0000C3120000}"/>
    <cellStyle name="Avertissement 7" xfId="15297" hidden="1" xr:uid="{00000000-0005-0000-0000-0000C4120000}"/>
    <cellStyle name="Avertissement 7" xfId="15336" hidden="1" xr:uid="{00000000-0005-0000-0000-0000C5120000}"/>
    <cellStyle name="Avertissement 7" xfId="15372" hidden="1" xr:uid="{00000000-0005-0000-0000-0000C6120000}"/>
    <cellStyle name="Avertissement 7" xfId="15407" hidden="1" xr:uid="{00000000-0005-0000-0000-0000C7120000}"/>
    <cellStyle name="Avertissement 7" xfId="15466" hidden="1" xr:uid="{00000000-0005-0000-0000-0000C8120000}"/>
    <cellStyle name="Avertissement 7" xfId="14311" hidden="1" xr:uid="{00000000-0005-0000-0000-0000C9120000}"/>
    <cellStyle name="Avertissement 7" xfId="15644" hidden="1" xr:uid="{00000000-0005-0000-0000-0000CA120000}"/>
    <cellStyle name="Avertissement 7" xfId="15750" hidden="1" xr:uid="{00000000-0005-0000-0000-0000CB120000}"/>
    <cellStyle name="Avertissement 7" xfId="15804" hidden="1" xr:uid="{00000000-0005-0000-0000-0000CC120000}"/>
    <cellStyle name="Avertissement 7" xfId="15854" hidden="1" xr:uid="{00000000-0005-0000-0000-0000CD120000}"/>
    <cellStyle name="Avertissement 7" xfId="15904" hidden="1" xr:uid="{00000000-0005-0000-0000-0000CE120000}"/>
    <cellStyle name="Avertissement 7" xfId="15954" hidden="1" xr:uid="{00000000-0005-0000-0000-0000CF120000}"/>
    <cellStyle name="Avertissement 7" xfId="16003" hidden="1" xr:uid="{00000000-0005-0000-0000-0000D0120000}"/>
    <cellStyle name="Avertissement 7" xfId="16052" hidden="1" xr:uid="{00000000-0005-0000-0000-0000D1120000}"/>
    <cellStyle name="Avertissement 7" xfId="16099" hidden="1" xr:uid="{00000000-0005-0000-0000-0000D2120000}"/>
    <cellStyle name="Avertissement 7" xfId="16146" hidden="1" xr:uid="{00000000-0005-0000-0000-0000D3120000}"/>
    <cellStyle name="Avertissement 7" xfId="16191" hidden="1" xr:uid="{00000000-0005-0000-0000-0000D4120000}"/>
    <cellStyle name="Avertissement 7" xfId="16230" hidden="1" xr:uid="{00000000-0005-0000-0000-0000D5120000}"/>
    <cellStyle name="Avertissement 7" xfId="16267" hidden="1" xr:uid="{00000000-0005-0000-0000-0000D6120000}"/>
    <cellStyle name="Avertissement 7" xfId="16301" hidden="1" xr:uid="{00000000-0005-0000-0000-0000D7120000}"/>
    <cellStyle name="Avertissement 7" xfId="16402" hidden="1" xr:uid="{00000000-0005-0000-0000-0000D8120000}"/>
    <cellStyle name="Avertissement 7" xfId="16444" hidden="1" xr:uid="{00000000-0005-0000-0000-0000D9120000}"/>
    <cellStyle name="Avertissement 7" xfId="16509" hidden="1" xr:uid="{00000000-0005-0000-0000-0000DA120000}"/>
    <cellStyle name="Avertissement 7" xfId="16555" hidden="1" xr:uid="{00000000-0005-0000-0000-0000DB120000}"/>
    <cellStyle name="Avertissement 7" xfId="16599" hidden="1" xr:uid="{00000000-0005-0000-0000-0000DC120000}"/>
    <cellStyle name="Avertissement 7" xfId="16638" hidden="1" xr:uid="{00000000-0005-0000-0000-0000DD120000}"/>
    <cellStyle name="Avertissement 7" xfId="16674" hidden="1" xr:uid="{00000000-0005-0000-0000-0000DE120000}"/>
    <cellStyle name="Avertissement 7" xfId="16709" hidden="1" xr:uid="{00000000-0005-0000-0000-0000DF120000}"/>
    <cellStyle name="Avertissement 7" xfId="16773" hidden="1" xr:uid="{00000000-0005-0000-0000-0000E0120000}"/>
    <cellStyle name="Avertissement 7" xfId="16938" hidden="1" xr:uid="{00000000-0005-0000-0000-0000E1120000}"/>
    <cellStyle name="Avertissement 7" xfId="17035" hidden="1" xr:uid="{00000000-0005-0000-0000-0000E2120000}"/>
    <cellStyle name="Avertissement 7" xfId="17088" hidden="1" xr:uid="{00000000-0005-0000-0000-0000E3120000}"/>
    <cellStyle name="Avertissement 7" xfId="17138" hidden="1" xr:uid="{00000000-0005-0000-0000-0000E4120000}"/>
    <cellStyle name="Avertissement 7" xfId="17188" hidden="1" xr:uid="{00000000-0005-0000-0000-0000E5120000}"/>
    <cellStyle name="Avertissement 7" xfId="17238" hidden="1" xr:uid="{00000000-0005-0000-0000-0000E6120000}"/>
    <cellStyle name="Avertissement 7" xfId="17287" hidden="1" xr:uid="{00000000-0005-0000-0000-0000E7120000}"/>
    <cellStyle name="Avertissement 7" xfId="17336" hidden="1" xr:uid="{00000000-0005-0000-0000-0000E8120000}"/>
    <cellStyle name="Avertissement 7" xfId="17383" hidden="1" xr:uid="{00000000-0005-0000-0000-0000E9120000}"/>
    <cellStyle name="Avertissement 7" xfId="17430" hidden="1" xr:uid="{00000000-0005-0000-0000-0000EA120000}"/>
    <cellStyle name="Avertissement 7" xfId="17475" hidden="1" xr:uid="{00000000-0005-0000-0000-0000EB120000}"/>
    <cellStyle name="Avertissement 7" xfId="17514" hidden="1" xr:uid="{00000000-0005-0000-0000-0000EC120000}"/>
    <cellStyle name="Avertissement 7" xfId="17551" hidden="1" xr:uid="{00000000-0005-0000-0000-0000ED120000}"/>
    <cellStyle name="Avertissement 7" xfId="17585" hidden="1" xr:uid="{00000000-0005-0000-0000-0000EE120000}"/>
    <cellStyle name="Avertissement 7" xfId="17682" hidden="1" xr:uid="{00000000-0005-0000-0000-0000EF120000}"/>
    <cellStyle name="Avertissement 7" xfId="17722" hidden="1" xr:uid="{00000000-0005-0000-0000-0000F0120000}"/>
    <cellStyle name="Avertissement 7" xfId="17785" hidden="1" xr:uid="{00000000-0005-0000-0000-0000F1120000}"/>
    <cellStyle name="Avertissement 7" xfId="17831" hidden="1" xr:uid="{00000000-0005-0000-0000-0000F2120000}"/>
    <cellStyle name="Avertissement 7" xfId="17875" hidden="1" xr:uid="{00000000-0005-0000-0000-0000F3120000}"/>
    <cellStyle name="Avertissement 7" xfId="17914" hidden="1" xr:uid="{00000000-0005-0000-0000-0000F4120000}"/>
    <cellStyle name="Avertissement 7" xfId="17950" hidden="1" xr:uid="{00000000-0005-0000-0000-0000F5120000}"/>
    <cellStyle name="Avertissement 7" xfId="17985" hidden="1" xr:uid="{00000000-0005-0000-0000-0000F6120000}"/>
    <cellStyle name="Avertissement 7" xfId="18046" hidden="1" xr:uid="{00000000-0005-0000-0000-0000F7120000}"/>
    <cellStyle name="Avertissement 7" xfId="16886" hidden="1" xr:uid="{00000000-0005-0000-0000-0000F8120000}"/>
    <cellStyle name="Avertissement 7" xfId="15539" hidden="1" xr:uid="{00000000-0005-0000-0000-0000F9120000}"/>
    <cellStyle name="Avertissement 7" xfId="15491" hidden="1" xr:uid="{00000000-0005-0000-0000-0000FA120000}"/>
    <cellStyle name="Avertissement 7" xfId="18143" hidden="1" xr:uid="{00000000-0005-0000-0000-0000FB120000}"/>
    <cellStyle name="Avertissement 7" xfId="18193" hidden="1" xr:uid="{00000000-0005-0000-0000-0000FC120000}"/>
    <cellStyle name="Avertissement 7" xfId="18243" hidden="1" xr:uid="{00000000-0005-0000-0000-0000FD120000}"/>
    <cellStyle name="Avertissement 7" xfId="18293" hidden="1" xr:uid="{00000000-0005-0000-0000-0000FE120000}"/>
    <cellStyle name="Avertissement 7" xfId="18342" hidden="1" xr:uid="{00000000-0005-0000-0000-0000FF120000}"/>
    <cellStyle name="Avertissement 7" xfId="18390" hidden="1" xr:uid="{00000000-0005-0000-0000-000000130000}"/>
    <cellStyle name="Avertissement 7" xfId="18437" hidden="1" xr:uid="{00000000-0005-0000-0000-000001130000}"/>
    <cellStyle name="Avertissement 7" xfId="18484" hidden="1" xr:uid="{00000000-0005-0000-0000-000002130000}"/>
    <cellStyle name="Avertissement 7" xfId="18529" hidden="1" xr:uid="{00000000-0005-0000-0000-000003130000}"/>
    <cellStyle name="Avertissement 7" xfId="18568" hidden="1" xr:uid="{00000000-0005-0000-0000-000004130000}"/>
    <cellStyle name="Avertissement 7" xfId="18605" hidden="1" xr:uid="{00000000-0005-0000-0000-000005130000}"/>
    <cellStyle name="Avertissement 7" xfId="18639" hidden="1" xr:uid="{00000000-0005-0000-0000-000006130000}"/>
    <cellStyle name="Avertissement 7" xfId="18740" hidden="1" xr:uid="{00000000-0005-0000-0000-000007130000}"/>
    <cellStyle name="Avertissement 7" xfId="18782" hidden="1" xr:uid="{00000000-0005-0000-0000-000008130000}"/>
    <cellStyle name="Avertissement 7" xfId="18847" hidden="1" xr:uid="{00000000-0005-0000-0000-000009130000}"/>
    <cellStyle name="Avertissement 7" xfId="18893" hidden="1" xr:uid="{00000000-0005-0000-0000-00000A130000}"/>
    <cellStyle name="Avertissement 7" xfId="18937" hidden="1" xr:uid="{00000000-0005-0000-0000-00000B130000}"/>
    <cellStyle name="Avertissement 7" xfId="18976" hidden="1" xr:uid="{00000000-0005-0000-0000-00000C130000}"/>
    <cellStyle name="Avertissement 7" xfId="19012" hidden="1" xr:uid="{00000000-0005-0000-0000-00000D130000}"/>
    <cellStyle name="Avertissement 7" xfId="19047" hidden="1" xr:uid="{00000000-0005-0000-0000-00000E130000}"/>
    <cellStyle name="Avertissement 7" xfId="19111" hidden="1" xr:uid="{00000000-0005-0000-0000-00000F130000}"/>
    <cellStyle name="Avertissement 7" xfId="19274" hidden="1" xr:uid="{00000000-0005-0000-0000-000010130000}"/>
    <cellStyle name="Avertissement 7" xfId="19371" hidden="1" xr:uid="{00000000-0005-0000-0000-000011130000}"/>
    <cellStyle name="Avertissement 7" xfId="19424" hidden="1" xr:uid="{00000000-0005-0000-0000-000012130000}"/>
    <cellStyle name="Avertissement 7" xfId="19474" hidden="1" xr:uid="{00000000-0005-0000-0000-000013130000}"/>
    <cellStyle name="Avertissement 7" xfId="19524" hidden="1" xr:uid="{00000000-0005-0000-0000-000014130000}"/>
    <cellStyle name="Avertissement 7" xfId="19574" hidden="1" xr:uid="{00000000-0005-0000-0000-000015130000}"/>
    <cellStyle name="Avertissement 7" xfId="19623" hidden="1" xr:uid="{00000000-0005-0000-0000-000016130000}"/>
    <cellStyle name="Avertissement 7" xfId="19672" hidden="1" xr:uid="{00000000-0005-0000-0000-000017130000}"/>
    <cellStyle name="Avertissement 7" xfId="19719" hidden="1" xr:uid="{00000000-0005-0000-0000-000018130000}"/>
    <cellStyle name="Avertissement 7" xfId="19766" hidden="1" xr:uid="{00000000-0005-0000-0000-000019130000}"/>
    <cellStyle name="Avertissement 7" xfId="19811" hidden="1" xr:uid="{00000000-0005-0000-0000-00001A130000}"/>
    <cellStyle name="Avertissement 7" xfId="19850" hidden="1" xr:uid="{00000000-0005-0000-0000-00001B130000}"/>
    <cellStyle name="Avertissement 7" xfId="19887" hidden="1" xr:uid="{00000000-0005-0000-0000-00001C130000}"/>
    <cellStyle name="Avertissement 7" xfId="19921" hidden="1" xr:uid="{00000000-0005-0000-0000-00001D130000}"/>
    <cellStyle name="Avertissement 7" xfId="20017" hidden="1" xr:uid="{00000000-0005-0000-0000-00001E130000}"/>
    <cellStyle name="Avertissement 7" xfId="20057" hidden="1" xr:uid="{00000000-0005-0000-0000-00001F130000}"/>
    <cellStyle name="Avertissement 7" xfId="20120" hidden="1" xr:uid="{00000000-0005-0000-0000-000020130000}"/>
    <cellStyle name="Avertissement 7" xfId="20166" hidden="1" xr:uid="{00000000-0005-0000-0000-000021130000}"/>
    <cellStyle name="Avertissement 7" xfId="20210" hidden="1" xr:uid="{00000000-0005-0000-0000-000022130000}"/>
    <cellStyle name="Avertissement 7" xfId="20249" hidden="1" xr:uid="{00000000-0005-0000-0000-000023130000}"/>
    <cellStyle name="Avertissement 7" xfId="20285" hidden="1" xr:uid="{00000000-0005-0000-0000-000024130000}"/>
    <cellStyle name="Avertissement 7" xfId="20320" hidden="1" xr:uid="{00000000-0005-0000-0000-000025130000}"/>
    <cellStyle name="Avertissement 7" xfId="20381" hidden="1" xr:uid="{00000000-0005-0000-0000-000026130000}"/>
    <cellStyle name="Avertissement 7" xfId="19222" hidden="1" xr:uid="{00000000-0005-0000-0000-000027130000}"/>
    <cellStyle name="Avertissement 7" xfId="19152" hidden="1" xr:uid="{00000000-0005-0000-0000-000028130000}"/>
    <cellStyle name="Avertissement 7" xfId="15521" hidden="1" xr:uid="{00000000-0005-0000-0000-000029130000}"/>
    <cellStyle name="Avertissement 7" xfId="20473" hidden="1" xr:uid="{00000000-0005-0000-0000-00002A130000}"/>
    <cellStyle name="Avertissement 7" xfId="20523" hidden="1" xr:uid="{00000000-0005-0000-0000-00002B130000}"/>
    <cellStyle name="Avertissement 7" xfId="20573" hidden="1" xr:uid="{00000000-0005-0000-0000-00002C130000}"/>
    <cellStyle name="Avertissement 7" xfId="20623" hidden="1" xr:uid="{00000000-0005-0000-0000-00002D130000}"/>
    <cellStyle name="Avertissement 7" xfId="20672" hidden="1" xr:uid="{00000000-0005-0000-0000-00002E130000}"/>
    <cellStyle name="Avertissement 7" xfId="20721" hidden="1" xr:uid="{00000000-0005-0000-0000-00002F130000}"/>
    <cellStyle name="Avertissement 7" xfId="20768" hidden="1" xr:uid="{00000000-0005-0000-0000-000030130000}"/>
    <cellStyle name="Avertissement 7" xfId="20815" hidden="1" xr:uid="{00000000-0005-0000-0000-000031130000}"/>
    <cellStyle name="Avertissement 7" xfId="20860" hidden="1" xr:uid="{00000000-0005-0000-0000-000032130000}"/>
    <cellStyle name="Avertissement 7" xfId="20899" hidden="1" xr:uid="{00000000-0005-0000-0000-000033130000}"/>
    <cellStyle name="Avertissement 7" xfId="20936" hidden="1" xr:uid="{00000000-0005-0000-0000-000034130000}"/>
    <cellStyle name="Avertissement 7" xfId="20970" hidden="1" xr:uid="{00000000-0005-0000-0000-000035130000}"/>
    <cellStyle name="Avertissement 7" xfId="21069" hidden="1" xr:uid="{00000000-0005-0000-0000-000036130000}"/>
    <cellStyle name="Avertissement 7" xfId="21111" hidden="1" xr:uid="{00000000-0005-0000-0000-000037130000}"/>
    <cellStyle name="Avertissement 7" xfId="21175" hidden="1" xr:uid="{00000000-0005-0000-0000-000038130000}"/>
    <cellStyle name="Avertissement 7" xfId="21221" hidden="1" xr:uid="{00000000-0005-0000-0000-000039130000}"/>
    <cellStyle name="Avertissement 7" xfId="21265" hidden="1" xr:uid="{00000000-0005-0000-0000-00003A130000}"/>
    <cellStyle name="Avertissement 7" xfId="21304" hidden="1" xr:uid="{00000000-0005-0000-0000-00003B130000}"/>
    <cellStyle name="Avertissement 7" xfId="21340" hidden="1" xr:uid="{00000000-0005-0000-0000-00003C130000}"/>
    <cellStyle name="Avertissement 7" xfId="21375" hidden="1" xr:uid="{00000000-0005-0000-0000-00003D130000}"/>
    <cellStyle name="Avertissement 7" xfId="21437" hidden="1" xr:uid="{00000000-0005-0000-0000-00003E130000}"/>
    <cellStyle name="Avertissement 7" xfId="21595" hidden="1" xr:uid="{00000000-0005-0000-0000-00003F130000}"/>
    <cellStyle name="Avertissement 7" xfId="21692" hidden="1" xr:uid="{00000000-0005-0000-0000-000040130000}"/>
    <cellStyle name="Avertissement 7" xfId="21745" hidden="1" xr:uid="{00000000-0005-0000-0000-000041130000}"/>
    <cellStyle name="Avertissement 7" xfId="21795" hidden="1" xr:uid="{00000000-0005-0000-0000-000042130000}"/>
    <cellStyle name="Avertissement 7" xfId="21845" hidden="1" xr:uid="{00000000-0005-0000-0000-000043130000}"/>
    <cellStyle name="Avertissement 7" xfId="21895" hidden="1" xr:uid="{00000000-0005-0000-0000-000044130000}"/>
    <cellStyle name="Avertissement 7" xfId="21944" hidden="1" xr:uid="{00000000-0005-0000-0000-000045130000}"/>
    <cellStyle name="Avertissement 7" xfId="21993" hidden="1" xr:uid="{00000000-0005-0000-0000-000046130000}"/>
    <cellStyle name="Avertissement 7" xfId="22040" hidden="1" xr:uid="{00000000-0005-0000-0000-000047130000}"/>
    <cellStyle name="Avertissement 7" xfId="22087" hidden="1" xr:uid="{00000000-0005-0000-0000-000048130000}"/>
    <cellStyle name="Avertissement 7" xfId="22132" hidden="1" xr:uid="{00000000-0005-0000-0000-000049130000}"/>
    <cellStyle name="Avertissement 7" xfId="22171" hidden="1" xr:uid="{00000000-0005-0000-0000-00004A130000}"/>
    <cellStyle name="Avertissement 7" xfId="22208" hidden="1" xr:uid="{00000000-0005-0000-0000-00004B130000}"/>
    <cellStyle name="Avertissement 7" xfId="22242" hidden="1" xr:uid="{00000000-0005-0000-0000-00004C130000}"/>
    <cellStyle name="Avertissement 7" xfId="22339" hidden="1" xr:uid="{00000000-0005-0000-0000-00004D130000}"/>
    <cellStyle name="Avertissement 7" xfId="22379" hidden="1" xr:uid="{00000000-0005-0000-0000-00004E130000}"/>
    <cellStyle name="Avertissement 7" xfId="22442" hidden="1" xr:uid="{00000000-0005-0000-0000-00004F130000}"/>
    <cellStyle name="Avertissement 7" xfId="22488" hidden="1" xr:uid="{00000000-0005-0000-0000-000050130000}"/>
    <cellStyle name="Avertissement 7" xfId="22532" hidden="1" xr:uid="{00000000-0005-0000-0000-000051130000}"/>
    <cellStyle name="Avertissement 7" xfId="22571" hidden="1" xr:uid="{00000000-0005-0000-0000-000052130000}"/>
    <cellStyle name="Avertissement 7" xfId="22607" hidden="1" xr:uid="{00000000-0005-0000-0000-000053130000}"/>
    <cellStyle name="Avertissement 7" xfId="22642" hidden="1" xr:uid="{00000000-0005-0000-0000-000054130000}"/>
    <cellStyle name="Avertissement 7" xfId="22703" hidden="1" xr:uid="{00000000-0005-0000-0000-000055130000}"/>
    <cellStyle name="Avertissement 7" xfId="21543" hidden="1" xr:uid="{00000000-0005-0000-0000-000056130000}"/>
    <cellStyle name="Avertissement 7" xfId="21020" hidden="1" xr:uid="{00000000-0005-0000-0000-000057130000}"/>
    <cellStyle name="Avertissement 7" xfId="20397" hidden="1" xr:uid="{00000000-0005-0000-0000-000058130000}"/>
    <cellStyle name="Avertissement 7" xfId="22788" hidden="1" xr:uid="{00000000-0005-0000-0000-000059130000}"/>
    <cellStyle name="Avertissement 7" xfId="22838" hidden="1" xr:uid="{00000000-0005-0000-0000-00005A130000}"/>
    <cellStyle name="Avertissement 7" xfId="22888" hidden="1" xr:uid="{00000000-0005-0000-0000-00005B130000}"/>
    <cellStyle name="Avertissement 7" xfId="22938" hidden="1" xr:uid="{00000000-0005-0000-0000-00005C130000}"/>
    <cellStyle name="Avertissement 7" xfId="22986" hidden="1" xr:uid="{00000000-0005-0000-0000-00005D130000}"/>
    <cellStyle name="Avertissement 7" xfId="23035" hidden="1" xr:uid="{00000000-0005-0000-0000-00005E130000}"/>
    <cellStyle name="Avertissement 7" xfId="23081" hidden="1" xr:uid="{00000000-0005-0000-0000-00005F130000}"/>
    <cellStyle name="Avertissement 7" xfId="23128" hidden="1" xr:uid="{00000000-0005-0000-0000-000060130000}"/>
    <cellStyle name="Avertissement 7" xfId="23173" hidden="1" xr:uid="{00000000-0005-0000-0000-000061130000}"/>
    <cellStyle name="Avertissement 7" xfId="23212" hidden="1" xr:uid="{00000000-0005-0000-0000-000062130000}"/>
    <cellStyle name="Avertissement 7" xfId="23249" hidden="1" xr:uid="{00000000-0005-0000-0000-000063130000}"/>
    <cellStyle name="Avertissement 7" xfId="23283" hidden="1" xr:uid="{00000000-0005-0000-0000-000064130000}"/>
    <cellStyle name="Avertissement 7" xfId="23381" hidden="1" xr:uid="{00000000-0005-0000-0000-000065130000}"/>
    <cellStyle name="Avertissement 7" xfId="23423" hidden="1" xr:uid="{00000000-0005-0000-0000-000066130000}"/>
    <cellStyle name="Avertissement 7" xfId="23486" hidden="1" xr:uid="{00000000-0005-0000-0000-000067130000}"/>
    <cellStyle name="Avertissement 7" xfId="23532" hidden="1" xr:uid="{00000000-0005-0000-0000-000068130000}"/>
    <cellStyle name="Avertissement 7" xfId="23576" hidden="1" xr:uid="{00000000-0005-0000-0000-000069130000}"/>
    <cellStyle name="Avertissement 7" xfId="23615" hidden="1" xr:uid="{00000000-0005-0000-0000-00006A130000}"/>
    <cellStyle name="Avertissement 7" xfId="23651" hidden="1" xr:uid="{00000000-0005-0000-0000-00006B130000}"/>
    <cellStyle name="Avertissement 7" xfId="23686" hidden="1" xr:uid="{00000000-0005-0000-0000-00006C130000}"/>
    <cellStyle name="Avertissement 7" xfId="23745" hidden="1" xr:uid="{00000000-0005-0000-0000-00006D130000}"/>
    <cellStyle name="Avertissement 7" xfId="23896" hidden="1" xr:uid="{00000000-0005-0000-0000-00006E130000}"/>
    <cellStyle name="Avertissement 7" xfId="23992" hidden="1" xr:uid="{00000000-0005-0000-0000-00006F130000}"/>
    <cellStyle name="Avertissement 7" xfId="24045" hidden="1" xr:uid="{00000000-0005-0000-0000-000070130000}"/>
    <cellStyle name="Avertissement 7" xfId="24095" hidden="1" xr:uid="{00000000-0005-0000-0000-000071130000}"/>
    <cellStyle name="Avertissement 7" xfId="24145" hidden="1" xr:uid="{00000000-0005-0000-0000-000072130000}"/>
    <cellStyle name="Avertissement 7" xfId="24195" hidden="1" xr:uid="{00000000-0005-0000-0000-000073130000}"/>
    <cellStyle name="Avertissement 7" xfId="24244" hidden="1" xr:uid="{00000000-0005-0000-0000-000074130000}"/>
    <cellStyle name="Avertissement 7" xfId="24293" hidden="1" xr:uid="{00000000-0005-0000-0000-000075130000}"/>
    <cellStyle name="Avertissement 7" xfId="24340" hidden="1" xr:uid="{00000000-0005-0000-0000-000076130000}"/>
    <cellStyle name="Avertissement 7" xfId="24387" hidden="1" xr:uid="{00000000-0005-0000-0000-000077130000}"/>
    <cellStyle name="Avertissement 7" xfId="24432" hidden="1" xr:uid="{00000000-0005-0000-0000-000078130000}"/>
    <cellStyle name="Avertissement 7" xfId="24471" hidden="1" xr:uid="{00000000-0005-0000-0000-000079130000}"/>
    <cellStyle name="Avertissement 7" xfId="24508" hidden="1" xr:uid="{00000000-0005-0000-0000-00007A130000}"/>
    <cellStyle name="Avertissement 7" xfId="24542" hidden="1" xr:uid="{00000000-0005-0000-0000-00007B130000}"/>
    <cellStyle name="Avertissement 7" xfId="24639" hidden="1" xr:uid="{00000000-0005-0000-0000-00007C130000}"/>
    <cellStyle name="Avertissement 7" xfId="24679" hidden="1" xr:uid="{00000000-0005-0000-0000-00007D130000}"/>
    <cellStyle name="Avertissement 7" xfId="24742" hidden="1" xr:uid="{00000000-0005-0000-0000-00007E130000}"/>
    <cellStyle name="Avertissement 7" xfId="24788" hidden="1" xr:uid="{00000000-0005-0000-0000-00007F130000}"/>
    <cellStyle name="Avertissement 7" xfId="24832" hidden="1" xr:uid="{00000000-0005-0000-0000-000080130000}"/>
    <cellStyle name="Avertissement 7" xfId="24871" hidden="1" xr:uid="{00000000-0005-0000-0000-000081130000}"/>
    <cellStyle name="Avertissement 7" xfId="24907" hidden="1" xr:uid="{00000000-0005-0000-0000-000082130000}"/>
    <cellStyle name="Avertissement 7" xfId="24942" hidden="1" xr:uid="{00000000-0005-0000-0000-000083130000}"/>
    <cellStyle name="Avertissement 7" xfId="25001" hidden="1" xr:uid="{00000000-0005-0000-0000-000084130000}"/>
    <cellStyle name="Avertissement 7" xfId="23844" hidden="1" xr:uid="{00000000-0005-0000-0000-000085130000}"/>
    <cellStyle name="Avertissement 7" xfId="23333" hidden="1" xr:uid="{00000000-0005-0000-0000-000086130000}"/>
    <cellStyle name="Avertissement 7" xfId="19159" hidden="1" xr:uid="{00000000-0005-0000-0000-000087130000}"/>
    <cellStyle name="Avertissement 7" xfId="25087" hidden="1" xr:uid="{00000000-0005-0000-0000-000088130000}"/>
    <cellStyle name="Avertissement 7" xfId="25137" hidden="1" xr:uid="{00000000-0005-0000-0000-000089130000}"/>
    <cellStyle name="Avertissement 7" xfId="25187" hidden="1" xr:uid="{00000000-0005-0000-0000-00008A130000}"/>
    <cellStyle name="Avertissement 7" xfId="25237" hidden="1" xr:uid="{00000000-0005-0000-0000-00008B130000}"/>
    <cellStyle name="Avertissement 7" xfId="25286" hidden="1" xr:uid="{00000000-0005-0000-0000-00008C130000}"/>
    <cellStyle name="Avertissement 7" xfId="25335" hidden="1" xr:uid="{00000000-0005-0000-0000-00008D130000}"/>
    <cellStyle name="Avertissement 7" xfId="25382" hidden="1" xr:uid="{00000000-0005-0000-0000-00008E130000}"/>
    <cellStyle name="Avertissement 7" xfId="25428" hidden="1" xr:uid="{00000000-0005-0000-0000-00008F130000}"/>
    <cellStyle name="Avertissement 7" xfId="25472" hidden="1" xr:uid="{00000000-0005-0000-0000-000090130000}"/>
    <cellStyle name="Avertissement 7" xfId="25510" hidden="1" xr:uid="{00000000-0005-0000-0000-000091130000}"/>
    <cellStyle name="Avertissement 7" xfId="25547" hidden="1" xr:uid="{00000000-0005-0000-0000-000092130000}"/>
    <cellStyle name="Avertissement 7" xfId="25581" hidden="1" xr:uid="{00000000-0005-0000-0000-000093130000}"/>
    <cellStyle name="Avertissement 7" xfId="25677" hidden="1" xr:uid="{00000000-0005-0000-0000-000094130000}"/>
    <cellStyle name="Avertissement 7" xfId="25719" hidden="1" xr:uid="{00000000-0005-0000-0000-000095130000}"/>
    <cellStyle name="Avertissement 7" xfId="25781" hidden="1" xr:uid="{00000000-0005-0000-0000-000096130000}"/>
    <cellStyle name="Avertissement 7" xfId="25827" hidden="1" xr:uid="{00000000-0005-0000-0000-000097130000}"/>
    <cellStyle name="Avertissement 7" xfId="25871" hidden="1" xr:uid="{00000000-0005-0000-0000-000098130000}"/>
    <cellStyle name="Avertissement 7" xfId="25910" hidden="1" xr:uid="{00000000-0005-0000-0000-000099130000}"/>
    <cellStyle name="Avertissement 7" xfId="25946" hidden="1" xr:uid="{00000000-0005-0000-0000-00009A130000}"/>
    <cellStyle name="Avertissement 7" xfId="25981" hidden="1" xr:uid="{00000000-0005-0000-0000-00009B130000}"/>
    <cellStyle name="Avertissement 7" xfId="26039" hidden="1" xr:uid="{00000000-0005-0000-0000-00009C130000}"/>
    <cellStyle name="Avertissement 7" xfId="26161" hidden="1" xr:uid="{00000000-0005-0000-0000-00009D130000}"/>
    <cellStyle name="Avertissement 7" xfId="26257" hidden="1" xr:uid="{00000000-0005-0000-0000-00009E130000}"/>
    <cellStyle name="Avertissement 7" xfId="26310" hidden="1" xr:uid="{00000000-0005-0000-0000-00009F130000}"/>
    <cellStyle name="Avertissement 7" xfId="26360" hidden="1" xr:uid="{00000000-0005-0000-0000-0000A0130000}"/>
    <cellStyle name="Avertissement 7" xfId="26410" hidden="1" xr:uid="{00000000-0005-0000-0000-0000A1130000}"/>
    <cellStyle name="Avertissement 7" xfId="26460" hidden="1" xr:uid="{00000000-0005-0000-0000-0000A2130000}"/>
    <cellStyle name="Avertissement 7" xfId="26509" hidden="1" xr:uid="{00000000-0005-0000-0000-0000A3130000}"/>
    <cellStyle name="Avertissement 7" xfId="26558" hidden="1" xr:uid="{00000000-0005-0000-0000-0000A4130000}"/>
    <cellStyle name="Avertissement 7" xfId="26605" hidden="1" xr:uid="{00000000-0005-0000-0000-0000A5130000}"/>
    <cellStyle name="Avertissement 7" xfId="26652" hidden="1" xr:uid="{00000000-0005-0000-0000-0000A6130000}"/>
    <cellStyle name="Avertissement 7" xfId="26697" hidden="1" xr:uid="{00000000-0005-0000-0000-0000A7130000}"/>
    <cellStyle name="Avertissement 7" xfId="26736" hidden="1" xr:uid="{00000000-0005-0000-0000-0000A8130000}"/>
    <cellStyle name="Avertissement 7" xfId="26773" hidden="1" xr:uid="{00000000-0005-0000-0000-0000A9130000}"/>
    <cellStyle name="Avertissement 7" xfId="26807" hidden="1" xr:uid="{00000000-0005-0000-0000-0000AA130000}"/>
    <cellStyle name="Avertissement 7" xfId="26903" hidden="1" xr:uid="{00000000-0005-0000-0000-0000AB130000}"/>
    <cellStyle name="Avertissement 7" xfId="26943" hidden="1" xr:uid="{00000000-0005-0000-0000-0000AC130000}"/>
    <cellStyle name="Avertissement 7" xfId="27005" hidden="1" xr:uid="{00000000-0005-0000-0000-0000AD130000}"/>
    <cellStyle name="Avertissement 7" xfId="27051" hidden="1" xr:uid="{00000000-0005-0000-0000-0000AE130000}"/>
    <cellStyle name="Avertissement 7" xfId="27095" hidden="1" xr:uid="{00000000-0005-0000-0000-0000AF130000}"/>
    <cellStyle name="Avertissement 7" xfId="27134" hidden="1" xr:uid="{00000000-0005-0000-0000-0000B0130000}"/>
    <cellStyle name="Avertissement 7" xfId="27170" hidden="1" xr:uid="{00000000-0005-0000-0000-0000B1130000}"/>
    <cellStyle name="Avertissement 7" xfId="27205" hidden="1" xr:uid="{00000000-0005-0000-0000-0000B2130000}"/>
    <cellStyle name="Avertissement 7" xfId="27263" hidden="1" xr:uid="{00000000-0005-0000-0000-0000B3130000}"/>
    <cellStyle name="Avertissement 7" xfId="26110" hidden="1" xr:uid="{00000000-0005-0000-0000-0000B4130000}"/>
    <cellStyle name="Avertissement 7" xfId="25630" hidden="1" xr:uid="{00000000-0005-0000-0000-0000B5130000}"/>
    <cellStyle name="Avertissement 7" xfId="15515" hidden="1" xr:uid="{00000000-0005-0000-0000-0000B6130000}"/>
    <cellStyle name="Avertissement 7" xfId="27322" hidden="1" xr:uid="{00000000-0005-0000-0000-0000B7130000}"/>
    <cellStyle name="Avertissement 7" xfId="27371" hidden="1" xr:uid="{00000000-0005-0000-0000-0000B8130000}"/>
    <cellStyle name="Avertissement 7" xfId="27420" hidden="1" xr:uid="{00000000-0005-0000-0000-0000B9130000}"/>
    <cellStyle name="Avertissement 7" xfId="27469" hidden="1" xr:uid="{00000000-0005-0000-0000-0000BA130000}"/>
    <cellStyle name="Avertissement 7" xfId="27517" hidden="1" xr:uid="{00000000-0005-0000-0000-0000BB130000}"/>
    <cellStyle name="Avertissement 7" xfId="27565" hidden="1" xr:uid="{00000000-0005-0000-0000-0000BC130000}"/>
    <cellStyle name="Avertissement 7" xfId="27611" hidden="1" xr:uid="{00000000-0005-0000-0000-0000BD130000}"/>
    <cellStyle name="Avertissement 7" xfId="27658" hidden="1" xr:uid="{00000000-0005-0000-0000-0000BE130000}"/>
    <cellStyle name="Avertissement 7" xfId="27703" hidden="1" xr:uid="{00000000-0005-0000-0000-0000BF130000}"/>
    <cellStyle name="Avertissement 7" xfId="27742" hidden="1" xr:uid="{00000000-0005-0000-0000-0000C0130000}"/>
    <cellStyle name="Avertissement 7" xfId="27779" hidden="1" xr:uid="{00000000-0005-0000-0000-0000C1130000}"/>
    <cellStyle name="Avertissement 7" xfId="27813" hidden="1" xr:uid="{00000000-0005-0000-0000-0000C2130000}"/>
    <cellStyle name="Avertissement 7" xfId="27908" hidden="1" xr:uid="{00000000-0005-0000-0000-0000C3130000}"/>
    <cellStyle name="Avertissement 7" xfId="27948" hidden="1" xr:uid="{00000000-0005-0000-0000-0000C4130000}"/>
    <cellStyle name="Avertissement 7" xfId="28010" hidden="1" xr:uid="{00000000-0005-0000-0000-0000C5130000}"/>
    <cellStyle name="Avertissement 7" xfId="28056" hidden="1" xr:uid="{00000000-0005-0000-0000-0000C6130000}"/>
    <cellStyle name="Avertissement 7" xfId="28100" hidden="1" xr:uid="{00000000-0005-0000-0000-0000C7130000}"/>
    <cellStyle name="Avertissement 7" xfId="28139" hidden="1" xr:uid="{00000000-0005-0000-0000-0000C8130000}"/>
    <cellStyle name="Avertissement 7" xfId="28175" hidden="1" xr:uid="{00000000-0005-0000-0000-0000C9130000}"/>
    <cellStyle name="Avertissement 7" xfId="28210" hidden="1" xr:uid="{00000000-0005-0000-0000-0000CA130000}"/>
    <cellStyle name="Avertissement 7" xfId="28268" hidden="1" xr:uid="{00000000-0005-0000-0000-0000CB130000}"/>
    <cellStyle name="Avertissement 7" xfId="28368" hidden="1" xr:uid="{00000000-0005-0000-0000-0000CC130000}"/>
    <cellStyle name="Avertissement 7" xfId="28463" hidden="1" xr:uid="{00000000-0005-0000-0000-0000CD130000}"/>
    <cellStyle name="Avertissement 7" xfId="28516" hidden="1" xr:uid="{00000000-0005-0000-0000-0000CE130000}"/>
    <cellStyle name="Avertissement 7" xfId="28566" hidden="1" xr:uid="{00000000-0005-0000-0000-0000CF130000}"/>
    <cellStyle name="Avertissement 7" xfId="28616" hidden="1" xr:uid="{00000000-0005-0000-0000-0000D0130000}"/>
    <cellStyle name="Avertissement 7" xfId="28666" hidden="1" xr:uid="{00000000-0005-0000-0000-0000D1130000}"/>
    <cellStyle name="Avertissement 7" xfId="28715" hidden="1" xr:uid="{00000000-0005-0000-0000-0000D2130000}"/>
    <cellStyle name="Avertissement 7" xfId="28764" hidden="1" xr:uid="{00000000-0005-0000-0000-0000D3130000}"/>
    <cellStyle name="Avertissement 7" xfId="28811" hidden="1" xr:uid="{00000000-0005-0000-0000-0000D4130000}"/>
    <cellStyle name="Avertissement 7" xfId="28858" hidden="1" xr:uid="{00000000-0005-0000-0000-0000D5130000}"/>
    <cellStyle name="Avertissement 7" xfId="28903" hidden="1" xr:uid="{00000000-0005-0000-0000-0000D6130000}"/>
    <cellStyle name="Avertissement 7" xfId="28942" hidden="1" xr:uid="{00000000-0005-0000-0000-0000D7130000}"/>
    <cellStyle name="Avertissement 7" xfId="28979" hidden="1" xr:uid="{00000000-0005-0000-0000-0000D8130000}"/>
    <cellStyle name="Avertissement 7" xfId="29013" hidden="1" xr:uid="{00000000-0005-0000-0000-0000D9130000}"/>
    <cellStyle name="Avertissement 7" xfId="29108" hidden="1" xr:uid="{00000000-0005-0000-0000-0000DA130000}"/>
    <cellStyle name="Avertissement 7" xfId="29148" hidden="1" xr:uid="{00000000-0005-0000-0000-0000DB130000}"/>
    <cellStyle name="Avertissement 7" xfId="29210" hidden="1" xr:uid="{00000000-0005-0000-0000-0000DC130000}"/>
    <cellStyle name="Avertissement 7" xfId="29256" hidden="1" xr:uid="{00000000-0005-0000-0000-0000DD130000}"/>
    <cellStyle name="Avertissement 7" xfId="29300" hidden="1" xr:uid="{00000000-0005-0000-0000-0000DE130000}"/>
    <cellStyle name="Avertissement 7" xfId="29339" hidden="1" xr:uid="{00000000-0005-0000-0000-0000DF130000}"/>
    <cellStyle name="Avertissement 7" xfId="29375" hidden="1" xr:uid="{00000000-0005-0000-0000-0000E0130000}"/>
    <cellStyle name="Avertissement 7" xfId="29410" hidden="1" xr:uid="{00000000-0005-0000-0000-0000E1130000}"/>
    <cellStyle name="Avertissement 7" xfId="29468" hidden="1" xr:uid="{00000000-0005-0000-0000-0000E2130000}"/>
    <cellStyle name="Avertissement 7" xfId="28318" hidden="1" xr:uid="{00000000-0005-0000-0000-0000E3130000}"/>
    <cellStyle name="Avertissement 7" xfId="29517" hidden="1" xr:uid="{00000000-0005-0000-0000-0000E4130000}"/>
    <cellStyle name="Avertissement 7" xfId="29605" hidden="1" xr:uid="{00000000-0005-0000-0000-0000E5130000}"/>
    <cellStyle name="Avertissement 7" xfId="29658" hidden="1" xr:uid="{00000000-0005-0000-0000-0000E6130000}"/>
    <cellStyle name="Avertissement 7" xfId="29707" hidden="1" xr:uid="{00000000-0005-0000-0000-0000E7130000}"/>
    <cellStyle name="Avertissement 7" xfId="29756" hidden="1" xr:uid="{00000000-0005-0000-0000-0000E8130000}"/>
    <cellStyle name="Avertissement 7" xfId="29805" hidden="1" xr:uid="{00000000-0005-0000-0000-0000E9130000}"/>
    <cellStyle name="Avertissement 7" xfId="29853" hidden="1" xr:uid="{00000000-0005-0000-0000-0000EA130000}"/>
    <cellStyle name="Avertissement 7" xfId="29901" hidden="1" xr:uid="{00000000-0005-0000-0000-0000EB130000}"/>
    <cellStyle name="Avertissement 7" xfId="29947" hidden="1" xr:uid="{00000000-0005-0000-0000-0000EC130000}"/>
    <cellStyle name="Avertissement 7" xfId="29993" hidden="1" xr:uid="{00000000-0005-0000-0000-0000ED130000}"/>
    <cellStyle name="Avertissement 7" xfId="30037" hidden="1" xr:uid="{00000000-0005-0000-0000-0000EE130000}"/>
    <cellStyle name="Avertissement 7" xfId="30075" hidden="1" xr:uid="{00000000-0005-0000-0000-0000EF130000}"/>
    <cellStyle name="Avertissement 7" xfId="30112" hidden="1" xr:uid="{00000000-0005-0000-0000-0000F0130000}"/>
    <cellStyle name="Avertissement 7" xfId="30146" hidden="1" xr:uid="{00000000-0005-0000-0000-0000F1130000}"/>
    <cellStyle name="Avertissement 7" xfId="30240" hidden="1" xr:uid="{00000000-0005-0000-0000-0000F2130000}"/>
    <cellStyle name="Avertissement 7" xfId="30280" hidden="1" xr:uid="{00000000-0005-0000-0000-0000F3130000}"/>
    <cellStyle name="Avertissement 7" xfId="30342" hidden="1" xr:uid="{00000000-0005-0000-0000-0000F4130000}"/>
    <cellStyle name="Avertissement 7" xfId="30388" hidden="1" xr:uid="{00000000-0005-0000-0000-0000F5130000}"/>
    <cellStyle name="Avertissement 7" xfId="30432" hidden="1" xr:uid="{00000000-0005-0000-0000-0000F6130000}"/>
    <cellStyle name="Avertissement 7" xfId="30471" hidden="1" xr:uid="{00000000-0005-0000-0000-0000F7130000}"/>
    <cellStyle name="Avertissement 7" xfId="30507" hidden="1" xr:uid="{00000000-0005-0000-0000-0000F8130000}"/>
    <cellStyle name="Avertissement 7" xfId="30542" hidden="1" xr:uid="{00000000-0005-0000-0000-0000F9130000}"/>
    <cellStyle name="Avertissement 7" xfId="30600" hidden="1" xr:uid="{00000000-0005-0000-0000-0000FA130000}"/>
    <cellStyle name="Avertissement 7" xfId="30700" hidden="1" xr:uid="{00000000-0005-0000-0000-0000FB130000}"/>
    <cellStyle name="Avertissement 7" xfId="30795" hidden="1" xr:uid="{00000000-0005-0000-0000-0000FC130000}"/>
    <cellStyle name="Avertissement 7" xfId="30848" hidden="1" xr:uid="{00000000-0005-0000-0000-0000FD130000}"/>
    <cellStyle name="Avertissement 7" xfId="30898" hidden="1" xr:uid="{00000000-0005-0000-0000-0000FE130000}"/>
    <cellStyle name="Avertissement 7" xfId="30948" hidden="1" xr:uid="{00000000-0005-0000-0000-0000FF130000}"/>
    <cellStyle name="Avertissement 7" xfId="30998" hidden="1" xr:uid="{00000000-0005-0000-0000-000000140000}"/>
    <cellStyle name="Avertissement 7" xfId="31047" hidden="1" xr:uid="{00000000-0005-0000-0000-000001140000}"/>
    <cellStyle name="Avertissement 7" xfId="31096" hidden="1" xr:uid="{00000000-0005-0000-0000-000002140000}"/>
    <cellStyle name="Avertissement 7" xfId="31143" hidden="1" xr:uid="{00000000-0005-0000-0000-000003140000}"/>
    <cellStyle name="Avertissement 7" xfId="31190" hidden="1" xr:uid="{00000000-0005-0000-0000-000004140000}"/>
    <cellStyle name="Avertissement 7" xfId="31235" hidden="1" xr:uid="{00000000-0005-0000-0000-000005140000}"/>
    <cellStyle name="Avertissement 7" xfId="31274" hidden="1" xr:uid="{00000000-0005-0000-0000-000006140000}"/>
    <cellStyle name="Avertissement 7" xfId="31311" hidden="1" xr:uid="{00000000-0005-0000-0000-000007140000}"/>
    <cellStyle name="Avertissement 7" xfId="31345" hidden="1" xr:uid="{00000000-0005-0000-0000-000008140000}"/>
    <cellStyle name="Avertissement 7" xfId="31440" hidden="1" xr:uid="{00000000-0005-0000-0000-000009140000}"/>
    <cellStyle name="Avertissement 7" xfId="31480" hidden="1" xr:uid="{00000000-0005-0000-0000-00000A140000}"/>
    <cellStyle name="Avertissement 7" xfId="31542" hidden="1" xr:uid="{00000000-0005-0000-0000-00000B140000}"/>
    <cellStyle name="Avertissement 7" xfId="31588" hidden="1" xr:uid="{00000000-0005-0000-0000-00000C140000}"/>
    <cellStyle name="Avertissement 7" xfId="31632" hidden="1" xr:uid="{00000000-0005-0000-0000-00000D140000}"/>
    <cellStyle name="Avertissement 7" xfId="31671" hidden="1" xr:uid="{00000000-0005-0000-0000-00000E140000}"/>
    <cellStyle name="Avertissement 7" xfId="31707" hidden="1" xr:uid="{00000000-0005-0000-0000-00000F140000}"/>
    <cellStyle name="Avertissement 7" xfId="31742" hidden="1" xr:uid="{00000000-0005-0000-0000-000010140000}"/>
    <cellStyle name="Avertissement 7" xfId="31800" hidden="1" xr:uid="{00000000-0005-0000-0000-000011140000}"/>
    <cellStyle name="Avertissement 7" xfId="30650" xr:uid="{00000000-0005-0000-0000-000012140000}"/>
    <cellStyle name="Avertissement 8" xfId="151" hidden="1" xr:uid="{00000000-0005-0000-0000-000013140000}"/>
    <cellStyle name="Avertissement 8" xfId="257" hidden="1" xr:uid="{00000000-0005-0000-0000-000014140000}"/>
    <cellStyle name="Avertissement 8" xfId="291" hidden="1" xr:uid="{00000000-0005-0000-0000-000015140000}"/>
    <cellStyle name="Avertissement 8" xfId="280" hidden="1" xr:uid="{00000000-0005-0000-0000-000016140000}"/>
    <cellStyle name="Avertissement 8" xfId="287" hidden="1" xr:uid="{00000000-0005-0000-0000-000017140000}"/>
    <cellStyle name="Avertissement 8" xfId="289" hidden="1" xr:uid="{00000000-0005-0000-0000-000018140000}"/>
    <cellStyle name="Avertissement 8" xfId="336" hidden="1" xr:uid="{00000000-0005-0000-0000-000019140000}"/>
    <cellStyle name="Avertissement 8" xfId="386" hidden="1" xr:uid="{00000000-0005-0000-0000-00001A140000}"/>
    <cellStyle name="Avertissement 8" xfId="436" hidden="1" xr:uid="{00000000-0005-0000-0000-00001B140000}"/>
    <cellStyle name="Avertissement 8" xfId="486" hidden="1" xr:uid="{00000000-0005-0000-0000-00001C140000}"/>
    <cellStyle name="Avertissement 8" xfId="535" hidden="1" xr:uid="{00000000-0005-0000-0000-00001D140000}"/>
    <cellStyle name="Avertissement 8" xfId="583" hidden="1" xr:uid="{00000000-0005-0000-0000-00001E140000}"/>
    <cellStyle name="Avertissement 8" xfId="630" hidden="1" xr:uid="{00000000-0005-0000-0000-00001F140000}"/>
    <cellStyle name="Avertissement 8" xfId="676" hidden="1" xr:uid="{00000000-0005-0000-0000-000020140000}"/>
    <cellStyle name="Avertissement 8" xfId="909" hidden="1" xr:uid="{00000000-0005-0000-0000-000021140000}"/>
    <cellStyle name="Avertissement 8" xfId="832" hidden="1" xr:uid="{00000000-0005-0000-0000-000022140000}"/>
    <cellStyle name="Avertissement 8" xfId="996" hidden="1" xr:uid="{00000000-0005-0000-0000-000023140000}"/>
    <cellStyle name="Avertissement 8" xfId="856" hidden="1" xr:uid="{00000000-0005-0000-0000-000024140000}"/>
    <cellStyle name="Avertissement 8" xfId="851" hidden="1" xr:uid="{00000000-0005-0000-0000-000025140000}"/>
    <cellStyle name="Avertissement 8" xfId="981" hidden="1" xr:uid="{00000000-0005-0000-0000-000026140000}"/>
    <cellStyle name="Avertissement 8" xfId="1002" hidden="1" xr:uid="{00000000-0005-0000-0000-000027140000}"/>
    <cellStyle name="Avertissement 8" xfId="1048" hidden="1" xr:uid="{00000000-0005-0000-0000-000028140000}"/>
    <cellStyle name="Avertissement 8" xfId="1280" hidden="1" xr:uid="{00000000-0005-0000-0000-000029140000}"/>
    <cellStyle name="Avertissement 8" xfId="1527" hidden="1" xr:uid="{00000000-0005-0000-0000-00002A140000}"/>
    <cellStyle name="Avertissement 8" xfId="1633" hidden="1" xr:uid="{00000000-0005-0000-0000-00002B140000}"/>
    <cellStyle name="Avertissement 8" xfId="1667" hidden="1" xr:uid="{00000000-0005-0000-0000-00002C140000}"/>
    <cellStyle name="Avertissement 8" xfId="1656" hidden="1" xr:uid="{00000000-0005-0000-0000-00002D140000}"/>
    <cellStyle name="Avertissement 8" xfId="1663" hidden="1" xr:uid="{00000000-0005-0000-0000-00002E140000}"/>
    <cellStyle name="Avertissement 8" xfId="1665" hidden="1" xr:uid="{00000000-0005-0000-0000-00002F140000}"/>
    <cellStyle name="Avertissement 8" xfId="1712" hidden="1" xr:uid="{00000000-0005-0000-0000-000030140000}"/>
    <cellStyle name="Avertissement 8" xfId="1762" hidden="1" xr:uid="{00000000-0005-0000-0000-000031140000}"/>
    <cellStyle name="Avertissement 8" xfId="1812" hidden="1" xr:uid="{00000000-0005-0000-0000-000032140000}"/>
    <cellStyle name="Avertissement 8" xfId="1862" hidden="1" xr:uid="{00000000-0005-0000-0000-000033140000}"/>
    <cellStyle name="Avertissement 8" xfId="1911" hidden="1" xr:uid="{00000000-0005-0000-0000-000034140000}"/>
    <cellStyle name="Avertissement 8" xfId="1959" hidden="1" xr:uid="{00000000-0005-0000-0000-000035140000}"/>
    <cellStyle name="Avertissement 8" xfId="2006" hidden="1" xr:uid="{00000000-0005-0000-0000-000036140000}"/>
    <cellStyle name="Avertissement 8" xfId="2052" hidden="1" xr:uid="{00000000-0005-0000-0000-000037140000}"/>
    <cellStyle name="Avertissement 8" xfId="2285" hidden="1" xr:uid="{00000000-0005-0000-0000-000038140000}"/>
    <cellStyle name="Avertissement 8" xfId="2208" hidden="1" xr:uid="{00000000-0005-0000-0000-000039140000}"/>
    <cellStyle name="Avertissement 8" xfId="2372" hidden="1" xr:uid="{00000000-0005-0000-0000-00003A140000}"/>
    <cellStyle name="Avertissement 8" xfId="2232" hidden="1" xr:uid="{00000000-0005-0000-0000-00003B140000}"/>
    <cellStyle name="Avertissement 8" xfId="2227" hidden="1" xr:uid="{00000000-0005-0000-0000-00003C140000}"/>
    <cellStyle name="Avertissement 8" xfId="2357" hidden="1" xr:uid="{00000000-0005-0000-0000-00003D140000}"/>
    <cellStyle name="Avertissement 8" xfId="2378" hidden="1" xr:uid="{00000000-0005-0000-0000-00003E140000}"/>
    <cellStyle name="Avertissement 8" xfId="2424" hidden="1" xr:uid="{00000000-0005-0000-0000-00003F140000}"/>
    <cellStyle name="Avertissement 8" xfId="2655" hidden="1" xr:uid="{00000000-0005-0000-0000-000040140000}"/>
    <cellStyle name="Avertissement 8" xfId="1454" hidden="1" xr:uid="{00000000-0005-0000-0000-000041140000}"/>
    <cellStyle name="Avertissement 8" xfId="2716" hidden="1" xr:uid="{00000000-0005-0000-0000-000042140000}"/>
    <cellStyle name="Avertissement 8" xfId="2828" hidden="1" xr:uid="{00000000-0005-0000-0000-000043140000}"/>
    <cellStyle name="Avertissement 8" xfId="2862" hidden="1" xr:uid="{00000000-0005-0000-0000-000044140000}"/>
    <cellStyle name="Avertissement 8" xfId="2851" hidden="1" xr:uid="{00000000-0005-0000-0000-000045140000}"/>
    <cellStyle name="Avertissement 8" xfId="2858" hidden="1" xr:uid="{00000000-0005-0000-0000-000046140000}"/>
    <cellStyle name="Avertissement 8" xfId="2860" hidden="1" xr:uid="{00000000-0005-0000-0000-000047140000}"/>
    <cellStyle name="Avertissement 8" xfId="2907" hidden="1" xr:uid="{00000000-0005-0000-0000-000048140000}"/>
    <cellStyle name="Avertissement 8" xfId="2956" hidden="1" xr:uid="{00000000-0005-0000-0000-000049140000}"/>
    <cellStyle name="Avertissement 8" xfId="3006" hidden="1" xr:uid="{00000000-0005-0000-0000-00004A140000}"/>
    <cellStyle name="Avertissement 8" xfId="3056" hidden="1" xr:uid="{00000000-0005-0000-0000-00004B140000}"/>
    <cellStyle name="Avertissement 8" xfId="3105" hidden="1" xr:uid="{00000000-0005-0000-0000-00004C140000}"/>
    <cellStyle name="Avertissement 8" xfId="3153" hidden="1" xr:uid="{00000000-0005-0000-0000-00004D140000}"/>
    <cellStyle name="Avertissement 8" xfId="3200" hidden="1" xr:uid="{00000000-0005-0000-0000-00004E140000}"/>
    <cellStyle name="Avertissement 8" xfId="3246" hidden="1" xr:uid="{00000000-0005-0000-0000-00004F140000}"/>
    <cellStyle name="Avertissement 8" xfId="3478" hidden="1" xr:uid="{00000000-0005-0000-0000-000050140000}"/>
    <cellStyle name="Avertissement 8" xfId="3402" hidden="1" xr:uid="{00000000-0005-0000-0000-000051140000}"/>
    <cellStyle name="Avertissement 8" xfId="3564" hidden="1" xr:uid="{00000000-0005-0000-0000-000052140000}"/>
    <cellStyle name="Avertissement 8" xfId="3426" hidden="1" xr:uid="{00000000-0005-0000-0000-000053140000}"/>
    <cellStyle name="Avertissement 8" xfId="3421" hidden="1" xr:uid="{00000000-0005-0000-0000-000054140000}"/>
    <cellStyle name="Avertissement 8" xfId="3550" hidden="1" xr:uid="{00000000-0005-0000-0000-000055140000}"/>
    <cellStyle name="Avertissement 8" xfId="3570" hidden="1" xr:uid="{00000000-0005-0000-0000-000056140000}"/>
    <cellStyle name="Avertissement 8" xfId="3616" hidden="1" xr:uid="{00000000-0005-0000-0000-000057140000}"/>
    <cellStyle name="Avertissement 8" xfId="3846" hidden="1" xr:uid="{00000000-0005-0000-0000-000058140000}"/>
    <cellStyle name="Avertissement 8" xfId="2229" hidden="1" xr:uid="{00000000-0005-0000-0000-000059140000}"/>
    <cellStyle name="Avertissement 8" xfId="3938" hidden="1" xr:uid="{00000000-0005-0000-0000-00005A140000}"/>
    <cellStyle name="Avertissement 8" xfId="3972" hidden="1" xr:uid="{00000000-0005-0000-0000-00005B140000}"/>
    <cellStyle name="Avertissement 8" xfId="3961" hidden="1" xr:uid="{00000000-0005-0000-0000-00005C140000}"/>
    <cellStyle name="Avertissement 8" xfId="3968" hidden="1" xr:uid="{00000000-0005-0000-0000-00005D140000}"/>
    <cellStyle name="Avertissement 8" xfId="3970" hidden="1" xr:uid="{00000000-0005-0000-0000-00005E140000}"/>
    <cellStyle name="Avertissement 8" xfId="4017" hidden="1" xr:uid="{00000000-0005-0000-0000-00005F140000}"/>
    <cellStyle name="Avertissement 8" xfId="4067" hidden="1" xr:uid="{00000000-0005-0000-0000-000060140000}"/>
    <cellStyle name="Avertissement 8" xfId="4117" hidden="1" xr:uid="{00000000-0005-0000-0000-000061140000}"/>
    <cellStyle name="Avertissement 8" xfId="4167" hidden="1" xr:uid="{00000000-0005-0000-0000-000062140000}"/>
    <cellStyle name="Avertissement 8" xfId="4216" hidden="1" xr:uid="{00000000-0005-0000-0000-000063140000}"/>
    <cellStyle name="Avertissement 8" xfId="4264" hidden="1" xr:uid="{00000000-0005-0000-0000-000064140000}"/>
    <cellStyle name="Avertissement 8" xfId="4311" hidden="1" xr:uid="{00000000-0005-0000-0000-000065140000}"/>
    <cellStyle name="Avertissement 8" xfId="4357" hidden="1" xr:uid="{00000000-0005-0000-0000-000066140000}"/>
    <cellStyle name="Avertissement 8" xfId="4584" hidden="1" xr:uid="{00000000-0005-0000-0000-000067140000}"/>
    <cellStyle name="Avertissement 8" xfId="4513" hidden="1" xr:uid="{00000000-0005-0000-0000-000068140000}"/>
    <cellStyle name="Avertissement 8" xfId="4668" hidden="1" xr:uid="{00000000-0005-0000-0000-000069140000}"/>
    <cellStyle name="Avertissement 8" xfId="4534" hidden="1" xr:uid="{00000000-0005-0000-0000-00006A140000}"/>
    <cellStyle name="Avertissement 8" xfId="4531" hidden="1" xr:uid="{00000000-0005-0000-0000-00006B140000}"/>
    <cellStyle name="Avertissement 8" xfId="4655" hidden="1" xr:uid="{00000000-0005-0000-0000-00006C140000}"/>
    <cellStyle name="Avertissement 8" xfId="4674" hidden="1" xr:uid="{00000000-0005-0000-0000-00006D140000}"/>
    <cellStyle name="Avertissement 8" xfId="4720" hidden="1" xr:uid="{00000000-0005-0000-0000-00006E140000}"/>
    <cellStyle name="Avertissement 8" xfId="4946" hidden="1" xr:uid="{00000000-0005-0000-0000-00006F140000}"/>
    <cellStyle name="Avertissement 8" xfId="3872" hidden="1" xr:uid="{00000000-0005-0000-0000-000070140000}"/>
    <cellStyle name="Avertissement 8" xfId="3926" hidden="1" xr:uid="{00000000-0005-0000-0000-000071140000}"/>
    <cellStyle name="Avertissement 8" xfId="5039" hidden="1" xr:uid="{00000000-0005-0000-0000-000072140000}"/>
    <cellStyle name="Avertissement 8" xfId="5072" hidden="1" xr:uid="{00000000-0005-0000-0000-000073140000}"/>
    <cellStyle name="Avertissement 8" xfId="5062" hidden="1" xr:uid="{00000000-0005-0000-0000-000074140000}"/>
    <cellStyle name="Avertissement 8" xfId="5069" hidden="1" xr:uid="{00000000-0005-0000-0000-000075140000}"/>
    <cellStyle name="Avertissement 8" xfId="5071" hidden="1" xr:uid="{00000000-0005-0000-0000-000076140000}"/>
    <cellStyle name="Avertissement 8" xfId="5117" hidden="1" xr:uid="{00000000-0005-0000-0000-000077140000}"/>
    <cellStyle name="Avertissement 8" xfId="5166" hidden="1" xr:uid="{00000000-0005-0000-0000-000078140000}"/>
    <cellStyle name="Avertissement 8" xfId="5216" hidden="1" xr:uid="{00000000-0005-0000-0000-000079140000}"/>
    <cellStyle name="Avertissement 8" xfId="5266" hidden="1" xr:uid="{00000000-0005-0000-0000-00007A140000}"/>
    <cellStyle name="Avertissement 8" xfId="5315" hidden="1" xr:uid="{00000000-0005-0000-0000-00007B140000}"/>
    <cellStyle name="Avertissement 8" xfId="5363" hidden="1" xr:uid="{00000000-0005-0000-0000-00007C140000}"/>
    <cellStyle name="Avertissement 8" xfId="5410" hidden="1" xr:uid="{00000000-0005-0000-0000-00007D140000}"/>
    <cellStyle name="Avertissement 8" xfId="5456" hidden="1" xr:uid="{00000000-0005-0000-0000-00007E140000}"/>
    <cellStyle name="Avertissement 8" xfId="5683" hidden="1" xr:uid="{00000000-0005-0000-0000-00007F140000}"/>
    <cellStyle name="Avertissement 8" xfId="5612" hidden="1" xr:uid="{00000000-0005-0000-0000-000080140000}"/>
    <cellStyle name="Avertissement 8" xfId="5765" hidden="1" xr:uid="{00000000-0005-0000-0000-000081140000}"/>
    <cellStyle name="Avertissement 8" xfId="5633" hidden="1" xr:uid="{00000000-0005-0000-0000-000082140000}"/>
    <cellStyle name="Avertissement 8" xfId="5630" hidden="1" xr:uid="{00000000-0005-0000-0000-000083140000}"/>
    <cellStyle name="Avertissement 8" xfId="5752" hidden="1" xr:uid="{00000000-0005-0000-0000-000084140000}"/>
    <cellStyle name="Avertissement 8" xfId="5771" hidden="1" xr:uid="{00000000-0005-0000-0000-000085140000}"/>
    <cellStyle name="Avertissement 8" xfId="5817" hidden="1" xr:uid="{00000000-0005-0000-0000-000086140000}"/>
    <cellStyle name="Avertissement 8" xfId="6043" hidden="1" xr:uid="{00000000-0005-0000-0000-000087140000}"/>
    <cellStyle name="Avertissement 8" xfId="6210" hidden="1" xr:uid="{00000000-0005-0000-0000-000088140000}"/>
    <cellStyle name="Avertissement 8" xfId="6316" hidden="1" xr:uid="{00000000-0005-0000-0000-000089140000}"/>
    <cellStyle name="Avertissement 8" xfId="6350" hidden="1" xr:uid="{00000000-0005-0000-0000-00008A140000}"/>
    <cellStyle name="Avertissement 8" xfId="6339" hidden="1" xr:uid="{00000000-0005-0000-0000-00008B140000}"/>
    <cellStyle name="Avertissement 8" xfId="6346" hidden="1" xr:uid="{00000000-0005-0000-0000-00008C140000}"/>
    <cellStyle name="Avertissement 8" xfId="6348" hidden="1" xr:uid="{00000000-0005-0000-0000-00008D140000}"/>
    <cellStyle name="Avertissement 8" xfId="6395" hidden="1" xr:uid="{00000000-0005-0000-0000-00008E140000}"/>
    <cellStyle name="Avertissement 8" xfId="6445" hidden="1" xr:uid="{00000000-0005-0000-0000-00008F140000}"/>
    <cellStyle name="Avertissement 8" xfId="6495" hidden="1" xr:uid="{00000000-0005-0000-0000-000090140000}"/>
    <cellStyle name="Avertissement 8" xfId="6545" hidden="1" xr:uid="{00000000-0005-0000-0000-000091140000}"/>
    <cellStyle name="Avertissement 8" xfId="6594" hidden="1" xr:uid="{00000000-0005-0000-0000-000092140000}"/>
    <cellStyle name="Avertissement 8" xfId="6642" hidden="1" xr:uid="{00000000-0005-0000-0000-000093140000}"/>
    <cellStyle name="Avertissement 8" xfId="6689" hidden="1" xr:uid="{00000000-0005-0000-0000-000094140000}"/>
    <cellStyle name="Avertissement 8" xfId="6735" hidden="1" xr:uid="{00000000-0005-0000-0000-000095140000}"/>
    <cellStyle name="Avertissement 8" xfId="6966" hidden="1" xr:uid="{00000000-0005-0000-0000-000096140000}"/>
    <cellStyle name="Avertissement 8" xfId="6891" hidden="1" xr:uid="{00000000-0005-0000-0000-000097140000}"/>
    <cellStyle name="Avertissement 8" xfId="7053" hidden="1" xr:uid="{00000000-0005-0000-0000-000098140000}"/>
    <cellStyle name="Avertissement 8" xfId="6914" hidden="1" xr:uid="{00000000-0005-0000-0000-000099140000}"/>
    <cellStyle name="Avertissement 8" xfId="6909" hidden="1" xr:uid="{00000000-0005-0000-0000-00009A140000}"/>
    <cellStyle name="Avertissement 8" xfId="7038" hidden="1" xr:uid="{00000000-0005-0000-0000-00009B140000}"/>
    <cellStyle name="Avertissement 8" xfId="7059" hidden="1" xr:uid="{00000000-0005-0000-0000-00009C140000}"/>
    <cellStyle name="Avertissement 8" xfId="7105" hidden="1" xr:uid="{00000000-0005-0000-0000-00009D140000}"/>
    <cellStyle name="Avertissement 8" xfId="7336" hidden="1" xr:uid="{00000000-0005-0000-0000-00009E140000}"/>
    <cellStyle name="Avertissement 8" xfId="7487" hidden="1" xr:uid="{00000000-0005-0000-0000-00009F140000}"/>
    <cellStyle name="Avertissement 8" xfId="7584" hidden="1" xr:uid="{00000000-0005-0000-0000-0000A0140000}"/>
    <cellStyle name="Avertissement 8" xfId="7617" hidden="1" xr:uid="{00000000-0005-0000-0000-0000A1140000}"/>
    <cellStyle name="Avertissement 8" xfId="7607" hidden="1" xr:uid="{00000000-0005-0000-0000-0000A2140000}"/>
    <cellStyle name="Avertissement 8" xfId="7614" hidden="1" xr:uid="{00000000-0005-0000-0000-0000A3140000}"/>
    <cellStyle name="Avertissement 8" xfId="7616" hidden="1" xr:uid="{00000000-0005-0000-0000-0000A4140000}"/>
    <cellStyle name="Avertissement 8" xfId="7662" hidden="1" xr:uid="{00000000-0005-0000-0000-0000A5140000}"/>
    <cellStyle name="Avertissement 8" xfId="7712" hidden="1" xr:uid="{00000000-0005-0000-0000-0000A6140000}"/>
    <cellStyle name="Avertissement 8" xfId="7762" hidden="1" xr:uid="{00000000-0005-0000-0000-0000A7140000}"/>
    <cellStyle name="Avertissement 8" xfId="7812" hidden="1" xr:uid="{00000000-0005-0000-0000-0000A8140000}"/>
    <cellStyle name="Avertissement 8" xfId="7861" hidden="1" xr:uid="{00000000-0005-0000-0000-0000A9140000}"/>
    <cellStyle name="Avertissement 8" xfId="7909" hidden="1" xr:uid="{00000000-0005-0000-0000-0000AA140000}"/>
    <cellStyle name="Avertissement 8" xfId="7956" hidden="1" xr:uid="{00000000-0005-0000-0000-0000AB140000}"/>
    <cellStyle name="Avertissement 8" xfId="8002" hidden="1" xr:uid="{00000000-0005-0000-0000-0000AC140000}"/>
    <cellStyle name="Avertissement 8" xfId="8231" hidden="1" xr:uid="{00000000-0005-0000-0000-0000AD140000}"/>
    <cellStyle name="Avertissement 8" xfId="8158" hidden="1" xr:uid="{00000000-0005-0000-0000-0000AE140000}"/>
    <cellStyle name="Avertissement 8" xfId="8314" hidden="1" xr:uid="{00000000-0005-0000-0000-0000AF140000}"/>
    <cellStyle name="Avertissement 8" xfId="8179" hidden="1" xr:uid="{00000000-0005-0000-0000-0000B0140000}"/>
    <cellStyle name="Avertissement 8" xfId="8176" hidden="1" xr:uid="{00000000-0005-0000-0000-0000B1140000}"/>
    <cellStyle name="Avertissement 8" xfId="8300" hidden="1" xr:uid="{00000000-0005-0000-0000-0000B2140000}"/>
    <cellStyle name="Avertissement 8" xfId="8320" hidden="1" xr:uid="{00000000-0005-0000-0000-0000B3140000}"/>
    <cellStyle name="Avertissement 8" xfId="8366" hidden="1" xr:uid="{00000000-0005-0000-0000-0000B4140000}"/>
    <cellStyle name="Avertissement 8" xfId="8594" hidden="1" xr:uid="{00000000-0005-0000-0000-0000B5140000}"/>
    <cellStyle name="Avertissement 8" xfId="7435" hidden="1" xr:uid="{00000000-0005-0000-0000-0000B6140000}"/>
    <cellStyle name="Avertissement 8" xfId="8691" hidden="1" xr:uid="{00000000-0005-0000-0000-0000B7140000}"/>
    <cellStyle name="Avertissement 8" xfId="8725" hidden="1" xr:uid="{00000000-0005-0000-0000-0000B8140000}"/>
    <cellStyle name="Avertissement 8" xfId="8714" hidden="1" xr:uid="{00000000-0005-0000-0000-0000B9140000}"/>
    <cellStyle name="Avertissement 8" xfId="8721" hidden="1" xr:uid="{00000000-0005-0000-0000-0000BA140000}"/>
    <cellStyle name="Avertissement 8" xfId="8723" hidden="1" xr:uid="{00000000-0005-0000-0000-0000BB140000}"/>
    <cellStyle name="Avertissement 8" xfId="8770" hidden="1" xr:uid="{00000000-0005-0000-0000-0000BC140000}"/>
    <cellStyle name="Avertissement 8" xfId="8820" hidden="1" xr:uid="{00000000-0005-0000-0000-0000BD140000}"/>
    <cellStyle name="Avertissement 8" xfId="8869" hidden="1" xr:uid="{00000000-0005-0000-0000-0000BE140000}"/>
    <cellStyle name="Avertissement 8" xfId="8919" hidden="1" xr:uid="{00000000-0005-0000-0000-0000BF140000}"/>
    <cellStyle name="Avertissement 8" xfId="8968" hidden="1" xr:uid="{00000000-0005-0000-0000-0000C0140000}"/>
    <cellStyle name="Avertissement 8" xfId="9016" hidden="1" xr:uid="{00000000-0005-0000-0000-0000C1140000}"/>
    <cellStyle name="Avertissement 8" xfId="9063" hidden="1" xr:uid="{00000000-0005-0000-0000-0000C2140000}"/>
    <cellStyle name="Avertissement 8" xfId="9109" hidden="1" xr:uid="{00000000-0005-0000-0000-0000C3140000}"/>
    <cellStyle name="Avertissement 8" xfId="9342" hidden="1" xr:uid="{00000000-0005-0000-0000-0000C4140000}"/>
    <cellStyle name="Avertissement 8" xfId="9265" hidden="1" xr:uid="{00000000-0005-0000-0000-0000C5140000}"/>
    <cellStyle name="Avertissement 8" xfId="9429" hidden="1" xr:uid="{00000000-0005-0000-0000-0000C6140000}"/>
    <cellStyle name="Avertissement 8" xfId="9289" hidden="1" xr:uid="{00000000-0005-0000-0000-0000C7140000}"/>
    <cellStyle name="Avertissement 8" xfId="9284" hidden="1" xr:uid="{00000000-0005-0000-0000-0000C8140000}"/>
    <cellStyle name="Avertissement 8" xfId="9414" hidden="1" xr:uid="{00000000-0005-0000-0000-0000C9140000}"/>
    <cellStyle name="Avertissement 8" xfId="9435" hidden="1" xr:uid="{00000000-0005-0000-0000-0000CA140000}"/>
    <cellStyle name="Avertissement 8" xfId="9481" hidden="1" xr:uid="{00000000-0005-0000-0000-0000CB140000}"/>
    <cellStyle name="Avertissement 8" xfId="9713" hidden="1" xr:uid="{00000000-0005-0000-0000-0000CC140000}"/>
    <cellStyle name="Avertissement 8" xfId="9867" hidden="1" xr:uid="{00000000-0005-0000-0000-0000CD140000}"/>
    <cellStyle name="Avertissement 8" xfId="9964" hidden="1" xr:uid="{00000000-0005-0000-0000-0000CE140000}"/>
    <cellStyle name="Avertissement 8" xfId="9997" hidden="1" xr:uid="{00000000-0005-0000-0000-0000CF140000}"/>
    <cellStyle name="Avertissement 8" xfId="9987" hidden="1" xr:uid="{00000000-0005-0000-0000-0000D0140000}"/>
    <cellStyle name="Avertissement 8" xfId="9994" hidden="1" xr:uid="{00000000-0005-0000-0000-0000D1140000}"/>
    <cellStyle name="Avertissement 8" xfId="9996" hidden="1" xr:uid="{00000000-0005-0000-0000-0000D2140000}"/>
    <cellStyle name="Avertissement 8" xfId="10042" hidden="1" xr:uid="{00000000-0005-0000-0000-0000D3140000}"/>
    <cellStyle name="Avertissement 8" xfId="10092" hidden="1" xr:uid="{00000000-0005-0000-0000-0000D4140000}"/>
    <cellStyle name="Avertissement 8" xfId="10142" hidden="1" xr:uid="{00000000-0005-0000-0000-0000D5140000}"/>
    <cellStyle name="Avertissement 8" xfId="10192" hidden="1" xr:uid="{00000000-0005-0000-0000-0000D6140000}"/>
    <cellStyle name="Avertissement 8" xfId="10241" hidden="1" xr:uid="{00000000-0005-0000-0000-0000D7140000}"/>
    <cellStyle name="Avertissement 8" xfId="10289" hidden="1" xr:uid="{00000000-0005-0000-0000-0000D8140000}"/>
    <cellStyle name="Avertissement 8" xfId="10336" hidden="1" xr:uid="{00000000-0005-0000-0000-0000D9140000}"/>
    <cellStyle name="Avertissement 8" xfId="10382" hidden="1" xr:uid="{00000000-0005-0000-0000-0000DA140000}"/>
    <cellStyle name="Avertissement 8" xfId="10611" hidden="1" xr:uid="{00000000-0005-0000-0000-0000DB140000}"/>
    <cellStyle name="Avertissement 8" xfId="10538" hidden="1" xr:uid="{00000000-0005-0000-0000-0000DC140000}"/>
    <cellStyle name="Avertissement 8" xfId="10694" hidden="1" xr:uid="{00000000-0005-0000-0000-0000DD140000}"/>
    <cellStyle name="Avertissement 8" xfId="10559" hidden="1" xr:uid="{00000000-0005-0000-0000-0000DE140000}"/>
    <cellStyle name="Avertissement 8" xfId="10556" hidden="1" xr:uid="{00000000-0005-0000-0000-0000DF140000}"/>
    <cellStyle name="Avertissement 8" xfId="10680" hidden="1" xr:uid="{00000000-0005-0000-0000-0000E0140000}"/>
    <cellStyle name="Avertissement 8" xfId="10700" hidden="1" xr:uid="{00000000-0005-0000-0000-0000E1140000}"/>
    <cellStyle name="Avertissement 8" xfId="10746" hidden="1" xr:uid="{00000000-0005-0000-0000-0000E2140000}"/>
    <cellStyle name="Avertissement 8" xfId="10975" hidden="1" xr:uid="{00000000-0005-0000-0000-0000E3140000}"/>
    <cellStyle name="Avertissement 8" xfId="9815" hidden="1" xr:uid="{00000000-0005-0000-0000-0000E4140000}"/>
    <cellStyle name="Avertissement 8" xfId="11033" hidden="1" xr:uid="{00000000-0005-0000-0000-0000E5140000}"/>
    <cellStyle name="Avertissement 8" xfId="11067" hidden="1" xr:uid="{00000000-0005-0000-0000-0000E6140000}"/>
    <cellStyle name="Avertissement 8" xfId="11056" hidden="1" xr:uid="{00000000-0005-0000-0000-0000E7140000}"/>
    <cellStyle name="Avertissement 8" xfId="11063" hidden="1" xr:uid="{00000000-0005-0000-0000-0000E8140000}"/>
    <cellStyle name="Avertissement 8" xfId="11065" hidden="1" xr:uid="{00000000-0005-0000-0000-0000E9140000}"/>
    <cellStyle name="Avertissement 8" xfId="11112" hidden="1" xr:uid="{00000000-0005-0000-0000-0000EA140000}"/>
    <cellStyle name="Avertissement 8" xfId="11162" hidden="1" xr:uid="{00000000-0005-0000-0000-0000EB140000}"/>
    <cellStyle name="Avertissement 8" xfId="11212" hidden="1" xr:uid="{00000000-0005-0000-0000-0000EC140000}"/>
    <cellStyle name="Avertissement 8" xfId="11262" hidden="1" xr:uid="{00000000-0005-0000-0000-0000ED140000}"/>
    <cellStyle name="Avertissement 8" xfId="11311" hidden="1" xr:uid="{00000000-0005-0000-0000-0000EE140000}"/>
    <cellStyle name="Avertissement 8" xfId="11359" hidden="1" xr:uid="{00000000-0005-0000-0000-0000EF140000}"/>
    <cellStyle name="Avertissement 8" xfId="11406" hidden="1" xr:uid="{00000000-0005-0000-0000-0000F0140000}"/>
    <cellStyle name="Avertissement 8" xfId="11452" hidden="1" xr:uid="{00000000-0005-0000-0000-0000F1140000}"/>
    <cellStyle name="Avertissement 8" xfId="11681" hidden="1" xr:uid="{00000000-0005-0000-0000-0000F2140000}"/>
    <cellStyle name="Avertissement 8" xfId="11608" hidden="1" xr:uid="{00000000-0005-0000-0000-0000F3140000}"/>
    <cellStyle name="Avertissement 8" xfId="11765" hidden="1" xr:uid="{00000000-0005-0000-0000-0000F4140000}"/>
    <cellStyle name="Avertissement 8" xfId="11631" hidden="1" xr:uid="{00000000-0005-0000-0000-0000F5140000}"/>
    <cellStyle name="Avertissement 8" xfId="11626" hidden="1" xr:uid="{00000000-0005-0000-0000-0000F6140000}"/>
    <cellStyle name="Avertissement 8" xfId="11752" hidden="1" xr:uid="{00000000-0005-0000-0000-0000F7140000}"/>
    <cellStyle name="Avertissement 8" xfId="11771" hidden="1" xr:uid="{00000000-0005-0000-0000-0000F8140000}"/>
    <cellStyle name="Avertissement 8" xfId="11817" hidden="1" xr:uid="{00000000-0005-0000-0000-0000F9140000}"/>
    <cellStyle name="Avertissement 8" xfId="12044" hidden="1" xr:uid="{00000000-0005-0000-0000-0000FA140000}"/>
    <cellStyle name="Avertissement 8" xfId="12167" hidden="1" xr:uid="{00000000-0005-0000-0000-0000FB140000}"/>
    <cellStyle name="Avertissement 8" xfId="12263" hidden="1" xr:uid="{00000000-0005-0000-0000-0000FC140000}"/>
    <cellStyle name="Avertissement 8" xfId="12296" hidden="1" xr:uid="{00000000-0005-0000-0000-0000FD140000}"/>
    <cellStyle name="Avertissement 8" xfId="12286" hidden="1" xr:uid="{00000000-0005-0000-0000-0000FE140000}"/>
    <cellStyle name="Avertissement 8" xfId="12293" hidden="1" xr:uid="{00000000-0005-0000-0000-0000FF140000}"/>
    <cellStyle name="Avertissement 8" xfId="12295" hidden="1" xr:uid="{00000000-0005-0000-0000-000000150000}"/>
    <cellStyle name="Avertissement 8" xfId="12341" hidden="1" xr:uid="{00000000-0005-0000-0000-000001150000}"/>
    <cellStyle name="Avertissement 8" xfId="12391" hidden="1" xr:uid="{00000000-0005-0000-0000-000002150000}"/>
    <cellStyle name="Avertissement 8" xfId="12441" hidden="1" xr:uid="{00000000-0005-0000-0000-000003150000}"/>
    <cellStyle name="Avertissement 8" xfId="12491" hidden="1" xr:uid="{00000000-0005-0000-0000-000004150000}"/>
    <cellStyle name="Avertissement 8" xfId="12540" hidden="1" xr:uid="{00000000-0005-0000-0000-000005150000}"/>
    <cellStyle name="Avertissement 8" xfId="12588" hidden="1" xr:uid="{00000000-0005-0000-0000-000006150000}"/>
    <cellStyle name="Avertissement 8" xfId="12635" hidden="1" xr:uid="{00000000-0005-0000-0000-000007150000}"/>
    <cellStyle name="Avertissement 8" xfId="12681" hidden="1" xr:uid="{00000000-0005-0000-0000-000008150000}"/>
    <cellStyle name="Avertissement 8" xfId="12909" hidden="1" xr:uid="{00000000-0005-0000-0000-000009150000}"/>
    <cellStyle name="Avertissement 8" xfId="12837" hidden="1" xr:uid="{00000000-0005-0000-0000-00000A150000}"/>
    <cellStyle name="Avertissement 8" xfId="12991" hidden="1" xr:uid="{00000000-0005-0000-0000-00000B150000}"/>
    <cellStyle name="Avertissement 8" xfId="12858" hidden="1" xr:uid="{00000000-0005-0000-0000-00000C150000}"/>
    <cellStyle name="Avertissement 8" xfId="12855" hidden="1" xr:uid="{00000000-0005-0000-0000-00000D150000}"/>
    <cellStyle name="Avertissement 8" xfId="12978" hidden="1" xr:uid="{00000000-0005-0000-0000-00000E150000}"/>
    <cellStyle name="Avertissement 8" xfId="12997" hidden="1" xr:uid="{00000000-0005-0000-0000-00000F150000}"/>
    <cellStyle name="Avertissement 8" xfId="13043" hidden="1" xr:uid="{00000000-0005-0000-0000-000010150000}"/>
    <cellStyle name="Avertissement 8" xfId="13269" hidden="1" xr:uid="{00000000-0005-0000-0000-000011150000}"/>
    <cellStyle name="Avertissement 8" xfId="12116" hidden="1" xr:uid="{00000000-0005-0000-0000-000012150000}"/>
    <cellStyle name="Avertissement 8" xfId="12065" hidden="1" xr:uid="{00000000-0005-0000-0000-000013150000}"/>
    <cellStyle name="Avertissement 8" xfId="9756" hidden="1" xr:uid="{00000000-0005-0000-0000-000014150000}"/>
    <cellStyle name="Avertissement 8" xfId="13299" hidden="1" xr:uid="{00000000-0005-0000-0000-000015150000}"/>
    <cellStyle name="Avertissement 8" xfId="13289" hidden="1" xr:uid="{00000000-0005-0000-0000-000016150000}"/>
    <cellStyle name="Avertissement 8" xfId="13296" hidden="1" xr:uid="{00000000-0005-0000-0000-000017150000}"/>
    <cellStyle name="Avertissement 8" xfId="13298" hidden="1" xr:uid="{00000000-0005-0000-0000-000018150000}"/>
    <cellStyle name="Avertissement 8" xfId="13344" hidden="1" xr:uid="{00000000-0005-0000-0000-000019150000}"/>
    <cellStyle name="Avertissement 8" xfId="13393" hidden="1" xr:uid="{00000000-0005-0000-0000-00001A150000}"/>
    <cellStyle name="Avertissement 8" xfId="13442" hidden="1" xr:uid="{00000000-0005-0000-0000-00001B150000}"/>
    <cellStyle name="Avertissement 8" xfId="13491" hidden="1" xr:uid="{00000000-0005-0000-0000-00001C150000}"/>
    <cellStyle name="Avertissement 8" xfId="13539" hidden="1" xr:uid="{00000000-0005-0000-0000-00001D150000}"/>
    <cellStyle name="Avertissement 8" xfId="13586" hidden="1" xr:uid="{00000000-0005-0000-0000-00001E150000}"/>
    <cellStyle name="Avertissement 8" xfId="13632" hidden="1" xr:uid="{00000000-0005-0000-0000-00001F150000}"/>
    <cellStyle name="Avertissement 8" xfId="13678" hidden="1" xr:uid="{00000000-0005-0000-0000-000020150000}"/>
    <cellStyle name="Avertissement 8" xfId="13905" hidden="1" xr:uid="{00000000-0005-0000-0000-000021150000}"/>
    <cellStyle name="Avertissement 8" xfId="13834" hidden="1" xr:uid="{00000000-0005-0000-0000-000022150000}"/>
    <cellStyle name="Avertissement 8" xfId="13987" hidden="1" xr:uid="{00000000-0005-0000-0000-000023150000}"/>
    <cellStyle name="Avertissement 8" xfId="13855" hidden="1" xr:uid="{00000000-0005-0000-0000-000024150000}"/>
    <cellStyle name="Avertissement 8" xfId="13852" hidden="1" xr:uid="{00000000-0005-0000-0000-000025150000}"/>
    <cellStyle name="Avertissement 8" xfId="13974" hidden="1" xr:uid="{00000000-0005-0000-0000-000026150000}"/>
    <cellStyle name="Avertissement 8" xfId="13993" hidden="1" xr:uid="{00000000-0005-0000-0000-000027150000}"/>
    <cellStyle name="Avertissement 8" xfId="14039" hidden="1" xr:uid="{00000000-0005-0000-0000-000028150000}"/>
    <cellStyle name="Avertissement 8" xfId="14265" hidden="1" xr:uid="{00000000-0005-0000-0000-000029150000}"/>
    <cellStyle name="Avertissement 8" xfId="14366" hidden="1" xr:uid="{00000000-0005-0000-0000-00002A150000}"/>
    <cellStyle name="Avertissement 8" xfId="14462" hidden="1" xr:uid="{00000000-0005-0000-0000-00002B150000}"/>
    <cellStyle name="Avertissement 8" xfId="14495" hidden="1" xr:uid="{00000000-0005-0000-0000-00002C150000}"/>
    <cellStyle name="Avertissement 8" xfId="14485" hidden="1" xr:uid="{00000000-0005-0000-0000-00002D150000}"/>
    <cellStyle name="Avertissement 8" xfId="14492" hidden="1" xr:uid="{00000000-0005-0000-0000-00002E150000}"/>
    <cellStyle name="Avertissement 8" xfId="14494" hidden="1" xr:uid="{00000000-0005-0000-0000-00002F150000}"/>
    <cellStyle name="Avertissement 8" xfId="14540" hidden="1" xr:uid="{00000000-0005-0000-0000-000030150000}"/>
    <cellStyle name="Avertissement 8" xfId="14590" hidden="1" xr:uid="{00000000-0005-0000-0000-000031150000}"/>
    <cellStyle name="Avertissement 8" xfId="14640" hidden="1" xr:uid="{00000000-0005-0000-0000-000032150000}"/>
    <cellStyle name="Avertissement 8" xfId="14690" hidden="1" xr:uid="{00000000-0005-0000-0000-000033150000}"/>
    <cellStyle name="Avertissement 8" xfId="14739" hidden="1" xr:uid="{00000000-0005-0000-0000-000034150000}"/>
    <cellStyle name="Avertissement 8" xfId="14787" hidden="1" xr:uid="{00000000-0005-0000-0000-000035150000}"/>
    <cellStyle name="Avertissement 8" xfId="14834" hidden="1" xr:uid="{00000000-0005-0000-0000-000036150000}"/>
    <cellStyle name="Avertissement 8" xfId="14880" hidden="1" xr:uid="{00000000-0005-0000-0000-000037150000}"/>
    <cellStyle name="Avertissement 8" xfId="15108" hidden="1" xr:uid="{00000000-0005-0000-0000-000038150000}"/>
    <cellStyle name="Avertissement 8" xfId="15036" hidden="1" xr:uid="{00000000-0005-0000-0000-000039150000}"/>
    <cellStyle name="Avertissement 8" xfId="15191" hidden="1" xr:uid="{00000000-0005-0000-0000-00003A150000}"/>
    <cellStyle name="Avertissement 8" xfId="15057" hidden="1" xr:uid="{00000000-0005-0000-0000-00003B150000}"/>
    <cellStyle name="Avertissement 8" xfId="15054" hidden="1" xr:uid="{00000000-0005-0000-0000-00003C150000}"/>
    <cellStyle name="Avertissement 8" xfId="15177" hidden="1" xr:uid="{00000000-0005-0000-0000-00003D150000}"/>
    <cellStyle name="Avertissement 8" xfId="15197" hidden="1" xr:uid="{00000000-0005-0000-0000-00003E150000}"/>
    <cellStyle name="Avertissement 8" xfId="15243" hidden="1" xr:uid="{00000000-0005-0000-0000-00003F150000}"/>
    <cellStyle name="Avertissement 8" xfId="15470" hidden="1" xr:uid="{00000000-0005-0000-0000-000040150000}"/>
    <cellStyle name="Avertissement 8" xfId="14315" hidden="1" xr:uid="{00000000-0005-0000-0000-000041150000}"/>
    <cellStyle name="Avertissement 8" xfId="15648" hidden="1" xr:uid="{00000000-0005-0000-0000-000042150000}"/>
    <cellStyle name="Avertissement 8" xfId="15754" hidden="1" xr:uid="{00000000-0005-0000-0000-000043150000}"/>
    <cellStyle name="Avertissement 8" xfId="15788" hidden="1" xr:uid="{00000000-0005-0000-0000-000044150000}"/>
    <cellStyle name="Avertissement 8" xfId="15777" hidden="1" xr:uid="{00000000-0005-0000-0000-000045150000}"/>
    <cellStyle name="Avertissement 8" xfId="15784" hidden="1" xr:uid="{00000000-0005-0000-0000-000046150000}"/>
    <cellStyle name="Avertissement 8" xfId="15786" hidden="1" xr:uid="{00000000-0005-0000-0000-000047150000}"/>
    <cellStyle name="Avertissement 8" xfId="15833" hidden="1" xr:uid="{00000000-0005-0000-0000-000048150000}"/>
    <cellStyle name="Avertissement 8" xfId="15883" hidden="1" xr:uid="{00000000-0005-0000-0000-000049150000}"/>
    <cellStyle name="Avertissement 8" xfId="15933" hidden="1" xr:uid="{00000000-0005-0000-0000-00004A150000}"/>
    <cellStyle name="Avertissement 8" xfId="15983" hidden="1" xr:uid="{00000000-0005-0000-0000-00004B150000}"/>
    <cellStyle name="Avertissement 8" xfId="16032" hidden="1" xr:uid="{00000000-0005-0000-0000-00004C150000}"/>
    <cellStyle name="Avertissement 8" xfId="16080" hidden="1" xr:uid="{00000000-0005-0000-0000-00004D150000}"/>
    <cellStyle name="Avertissement 8" xfId="16127" hidden="1" xr:uid="{00000000-0005-0000-0000-00004E150000}"/>
    <cellStyle name="Avertissement 8" xfId="16173" hidden="1" xr:uid="{00000000-0005-0000-0000-00004F150000}"/>
    <cellStyle name="Avertissement 8" xfId="16406" hidden="1" xr:uid="{00000000-0005-0000-0000-000050150000}"/>
    <cellStyle name="Avertissement 8" xfId="16329" hidden="1" xr:uid="{00000000-0005-0000-0000-000051150000}"/>
    <cellStyle name="Avertissement 8" xfId="16493" hidden="1" xr:uid="{00000000-0005-0000-0000-000052150000}"/>
    <cellStyle name="Avertissement 8" xfId="16353" hidden="1" xr:uid="{00000000-0005-0000-0000-000053150000}"/>
    <cellStyle name="Avertissement 8" xfId="16348" hidden="1" xr:uid="{00000000-0005-0000-0000-000054150000}"/>
    <cellStyle name="Avertissement 8" xfId="16478" hidden="1" xr:uid="{00000000-0005-0000-0000-000055150000}"/>
    <cellStyle name="Avertissement 8" xfId="16499" hidden="1" xr:uid="{00000000-0005-0000-0000-000056150000}"/>
    <cellStyle name="Avertissement 8" xfId="16545" hidden="1" xr:uid="{00000000-0005-0000-0000-000057150000}"/>
    <cellStyle name="Avertissement 8" xfId="16777" hidden="1" xr:uid="{00000000-0005-0000-0000-000058150000}"/>
    <cellStyle name="Avertissement 8" xfId="16942" hidden="1" xr:uid="{00000000-0005-0000-0000-000059150000}"/>
    <cellStyle name="Avertissement 8" xfId="17039" hidden="1" xr:uid="{00000000-0005-0000-0000-00005A150000}"/>
    <cellStyle name="Avertissement 8" xfId="17072" hidden="1" xr:uid="{00000000-0005-0000-0000-00005B150000}"/>
    <cellStyle name="Avertissement 8" xfId="17062" hidden="1" xr:uid="{00000000-0005-0000-0000-00005C150000}"/>
    <cellStyle name="Avertissement 8" xfId="17069" hidden="1" xr:uid="{00000000-0005-0000-0000-00005D150000}"/>
    <cellStyle name="Avertissement 8" xfId="17071" hidden="1" xr:uid="{00000000-0005-0000-0000-00005E150000}"/>
    <cellStyle name="Avertissement 8" xfId="17117" hidden="1" xr:uid="{00000000-0005-0000-0000-00005F150000}"/>
    <cellStyle name="Avertissement 8" xfId="17167" hidden="1" xr:uid="{00000000-0005-0000-0000-000060150000}"/>
    <cellStyle name="Avertissement 8" xfId="17217" hidden="1" xr:uid="{00000000-0005-0000-0000-000061150000}"/>
    <cellStyle name="Avertissement 8" xfId="17267" hidden="1" xr:uid="{00000000-0005-0000-0000-000062150000}"/>
    <cellStyle name="Avertissement 8" xfId="17316" hidden="1" xr:uid="{00000000-0005-0000-0000-000063150000}"/>
    <cellStyle name="Avertissement 8" xfId="17364" hidden="1" xr:uid="{00000000-0005-0000-0000-000064150000}"/>
    <cellStyle name="Avertissement 8" xfId="17411" hidden="1" xr:uid="{00000000-0005-0000-0000-000065150000}"/>
    <cellStyle name="Avertissement 8" xfId="17457" hidden="1" xr:uid="{00000000-0005-0000-0000-000066150000}"/>
    <cellStyle name="Avertissement 8" xfId="17686" hidden="1" xr:uid="{00000000-0005-0000-0000-000067150000}"/>
    <cellStyle name="Avertissement 8" xfId="17613" hidden="1" xr:uid="{00000000-0005-0000-0000-000068150000}"/>
    <cellStyle name="Avertissement 8" xfId="17769" hidden="1" xr:uid="{00000000-0005-0000-0000-000069150000}"/>
    <cellStyle name="Avertissement 8" xfId="17634" hidden="1" xr:uid="{00000000-0005-0000-0000-00006A150000}"/>
    <cellStyle name="Avertissement 8" xfId="17631" hidden="1" xr:uid="{00000000-0005-0000-0000-00006B150000}"/>
    <cellStyle name="Avertissement 8" xfId="17755" hidden="1" xr:uid="{00000000-0005-0000-0000-00006C150000}"/>
    <cellStyle name="Avertissement 8" xfId="17775" hidden="1" xr:uid="{00000000-0005-0000-0000-00006D150000}"/>
    <cellStyle name="Avertissement 8" xfId="17821" hidden="1" xr:uid="{00000000-0005-0000-0000-00006E150000}"/>
    <cellStyle name="Avertissement 8" xfId="18050" hidden="1" xr:uid="{00000000-0005-0000-0000-00006F150000}"/>
    <cellStyle name="Avertissement 8" xfId="16890" hidden="1" xr:uid="{00000000-0005-0000-0000-000070150000}"/>
    <cellStyle name="Avertissement 8" xfId="15653" hidden="1" xr:uid="{00000000-0005-0000-0000-000071150000}"/>
    <cellStyle name="Avertissement 8" xfId="18093" hidden="1" xr:uid="{00000000-0005-0000-0000-000072150000}"/>
    <cellStyle name="Avertissement 8" xfId="18127" hidden="1" xr:uid="{00000000-0005-0000-0000-000073150000}"/>
    <cellStyle name="Avertissement 8" xfId="18116" hidden="1" xr:uid="{00000000-0005-0000-0000-000074150000}"/>
    <cellStyle name="Avertissement 8" xfId="18123" hidden="1" xr:uid="{00000000-0005-0000-0000-000075150000}"/>
    <cellStyle name="Avertissement 8" xfId="18125" hidden="1" xr:uid="{00000000-0005-0000-0000-000076150000}"/>
    <cellStyle name="Avertissement 8" xfId="18172" hidden="1" xr:uid="{00000000-0005-0000-0000-000077150000}"/>
    <cellStyle name="Avertissement 8" xfId="18222" hidden="1" xr:uid="{00000000-0005-0000-0000-000078150000}"/>
    <cellStyle name="Avertissement 8" xfId="18272" hidden="1" xr:uid="{00000000-0005-0000-0000-000079150000}"/>
    <cellStyle name="Avertissement 8" xfId="18322" hidden="1" xr:uid="{00000000-0005-0000-0000-00007A150000}"/>
    <cellStyle name="Avertissement 8" xfId="18371" hidden="1" xr:uid="{00000000-0005-0000-0000-00007B150000}"/>
    <cellStyle name="Avertissement 8" xfId="18418" hidden="1" xr:uid="{00000000-0005-0000-0000-00007C150000}"/>
    <cellStyle name="Avertissement 8" xfId="18465" hidden="1" xr:uid="{00000000-0005-0000-0000-00007D150000}"/>
    <cellStyle name="Avertissement 8" xfId="18511" hidden="1" xr:uid="{00000000-0005-0000-0000-00007E150000}"/>
    <cellStyle name="Avertissement 8" xfId="18744" hidden="1" xr:uid="{00000000-0005-0000-0000-00007F150000}"/>
    <cellStyle name="Avertissement 8" xfId="18667" hidden="1" xr:uid="{00000000-0005-0000-0000-000080150000}"/>
    <cellStyle name="Avertissement 8" xfId="18831" hidden="1" xr:uid="{00000000-0005-0000-0000-000081150000}"/>
    <cellStyle name="Avertissement 8" xfId="18691" hidden="1" xr:uid="{00000000-0005-0000-0000-000082150000}"/>
    <cellStyle name="Avertissement 8" xfId="18686" hidden="1" xr:uid="{00000000-0005-0000-0000-000083150000}"/>
    <cellStyle name="Avertissement 8" xfId="18816" hidden="1" xr:uid="{00000000-0005-0000-0000-000084150000}"/>
    <cellStyle name="Avertissement 8" xfId="18837" hidden="1" xr:uid="{00000000-0005-0000-0000-000085150000}"/>
    <cellStyle name="Avertissement 8" xfId="18883" hidden="1" xr:uid="{00000000-0005-0000-0000-000086150000}"/>
    <cellStyle name="Avertissement 8" xfId="19115" hidden="1" xr:uid="{00000000-0005-0000-0000-000087150000}"/>
    <cellStyle name="Avertissement 8" xfId="19278" hidden="1" xr:uid="{00000000-0005-0000-0000-000088150000}"/>
    <cellStyle name="Avertissement 8" xfId="19375" hidden="1" xr:uid="{00000000-0005-0000-0000-000089150000}"/>
    <cellStyle name="Avertissement 8" xfId="19408" hidden="1" xr:uid="{00000000-0005-0000-0000-00008A150000}"/>
    <cellStyle name="Avertissement 8" xfId="19398" hidden="1" xr:uid="{00000000-0005-0000-0000-00008B150000}"/>
    <cellStyle name="Avertissement 8" xfId="19405" hidden="1" xr:uid="{00000000-0005-0000-0000-00008C150000}"/>
    <cellStyle name="Avertissement 8" xfId="19407" hidden="1" xr:uid="{00000000-0005-0000-0000-00008D150000}"/>
    <cellStyle name="Avertissement 8" xfId="19453" hidden="1" xr:uid="{00000000-0005-0000-0000-00008E150000}"/>
    <cellStyle name="Avertissement 8" xfId="19503" hidden="1" xr:uid="{00000000-0005-0000-0000-00008F150000}"/>
    <cellStyle name="Avertissement 8" xfId="19553" hidden="1" xr:uid="{00000000-0005-0000-0000-000090150000}"/>
    <cellStyle name="Avertissement 8" xfId="19603" hidden="1" xr:uid="{00000000-0005-0000-0000-000091150000}"/>
    <cellStyle name="Avertissement 8" xfId="19652" hidden="1" xr:uid="{00000000-0005-0000-0000-000092150000}"/>
    <cellStyle name="Avertissement 8" xfId="19700" hidden="1" xr:uid="{00000000-0005-0000-0000-000093150000}"/>
    <cellStyle name="Avertissement 8" xfId="19747" hidden="1" xr:uid="{00000000-0005-0000-0000-000094150000}"/>
    <cellStyle name="Avertissement 8" xfId="19793" hidden="1" xr:uid="{00000000-0005-0000-0000-000095150000}"/>
    <cellStyle name="Avertissement 8" xfId="20021" hidden="1" xr:uid="{00000000-0005-0000-0000-000096150000}"/>
    <cellStyle name="Avertissement 8" xfId="19949" hidden="1" xr:uid="{00000000-0005-0000-0000-000097150000}"/>
    <cellStyle name="Avertissement 8" xfId="20104" hidden="1" xr:uid="{00000000-0005-0000-0000-000098150000}"/>
    <cellStyle name="Avertissement 8" xfId="19970" hidden="1" xr:uid="{00000000-0005-0000-0000-000099150000}"/>
    <cellStyle name="Avertissement 8" xfId="19967" hidden="1" xr:uid="{00000000-0005-0000-0000-00009A150000}"/>
    <cellStyle name="Avertissement 8" xfId="20090" hidden="1" xr:uid="{00000000-0005-0000-0000-00009B150000}"/>
    <cellStyle name="Avertissement 8" xfId="20110" hidden="1" xr:uid="{00000000-0005-0000-0000-00009C150000}"/>
    <cellStyle name="Avertissement 8" xfId="20156" hidden="1" xr:uid="{00000000-0005-0000-0000-00009D150000}"/>
    <cellStyle name="Avertissement 8" xfId="20385" hidden="1" xr:uid="{00000000-0005-0000-0000-00009E150000}"/>
    <cellStyle name="Avertissement 8" xfId="19226" hidden="1" xr:uid="{00000000-0005-0000-0000-00009F150000}"/>
    <cellStyle name="Avertissement 8" xfId="16805" hidden="1" xr:uid="{00000000-0005-0000-0000-0000A0150000}"/>
    <cellStyle name="Avertissement 8" xfId="15525" hidden="1" xr:uid="{00000000-0005-0000-0000-0000A1150000}"/>
    <cellStyle name="Avertissement 8" xfId="20457" hidden="1" xr:uid="{00000000-0005-0000-0000-0000A2150000}"/>
    <cellStyle name="Avertissement 8" xfId="20446" hidden="1" xr:uid="{00000000-0005-0000-0000-0000A3150000}"/>
    <cellStyle name="Avertissement 8" xfId="20453" hidden="1" xr:uid="{00000000-0005-0000-0000-0000A4150000}"/>
    <cellStyle name="Avertissement 8" xfId="20455" hidden="1" xr:uid="{00000000-0005-0000-0000-0000A5150000}"/>
    <cellStyle name="Avertissement 8" xfId="20502" hidden="1" xr:uid="{00000000-0005-0000-0000-0000A6150000}"/>
    <cellStyle name="Avertissement 8" xfId="20552" hidden="1" xr:uid="{00000000-0005-0000-0000-0000A7150000}"/>
    <cellStyle name="Avertissement 8" xfId="20602" hidden="1" xr:uid="{00000000-0005-0000-0000-0000A8150000}"/>
    <cellStyle name="Avertissement 8" xfId="20652" hidden="1" xr:uid="{00000000-0005-0000-0000-0000A9150000}"/>
    <cellStyle name="Avertissement 8" xfId="20701" hidden="1" xr:uid="{00000000-0005-0000-0000-0000AA150000}"/>
    <cellStyle name="Avertissement 8" xfId="20749" hidden="1" xr:uid="{00000000-0005-0000-0000-0000AB150000}"/>
    <cellStyle name="Avertissement 8" xfId="20796" hidden="1" xr:uid="{00000000-0005-0000-0000-0000AC150000}"/>
    <cellStyle name="Avertissement 8" xfId="20842" hidden="1" xr:uid="{00000000-0005-0000-0000-0000AD150000}"/>
    <cellStyle name="Avertissement 8" xfId="21073" hidden="1" xr:uid="{00000000-0005-0000-0000-0000AE150000}"/>
    <cellStyle name="Avertissement 8" xfId="20998" hidden="1" xr:uid="{00000000-0005-0000-0000-0000AF150000}"/>
    <cellStyle name="Avertissement 8" xfId="21159" hidden="1" xr:uid="{00000000-0005-0000-0000-0000B0150000}"/>
    <cellStyle name="Avertissement 8" xfId="21021" hidden="1" xr:uid="{00000000-0005-0000-0000-0000B1150000}"/>
    <cellStyle name="Avertissement 8" xfId="21016" hidden="1" xr:uid="{00000000-0005-0000-0000-0000B2150000}"/>
    <cellStyle name="Avertissement 8" xfId="21144" hidden="1" xr:uid="{00000000-0005-0000-0000-0000B3150000}"/>
    <cellStyle name="Avertissement 8" xfId="21165" hidden="1" xr:uid="{00000000-0005-0000-0000-0000B4150000}"/>
    <cellStyle name="Avertissement 8" xfId="21211" hidden="1" xr:uid="{00000000-0005-0000-0000-0000B5150000}"/>
    <cellStyle name="Avertissement 8" xfId="21441" hidden="1" xr:uid="{00000000-0005-0000-0000-0000B6150000}"/>
    <cellStyle name="Avertissement 8" xfId="21599" hidden="1" xr:uid="{00000000-0005-0000-0000-0000B7150000}"/>
    <cellStyle name="Avertissement 8" xfId="21696" hidden="1" xr:uid="{00000000-0005-0000-0000-0000B8150000}"/>
    <cellStyle name="Avertissement 8" xfId="21729" hidden="1" xr:uid="{00000000-0005-0000-0000-0000B9150000}"/>
    <cellStyle name="Avertissement 8" xfId="21719" hidden="1" xr:uid="{00000000-0005-0000-0000-0000BA150000}"/>
    <cellStyle name="Avertissement 8" xfId="21726" hidden="1" xr:uid="{00000000-0005-0000-0000-0000BB150000}"/>
    <cellStyle name="Avertissement 8" xfId="21728" hidden="1" xr:uid="{00000000-0005-0000-0000-0000BC150000}"/>
    <cellStyle name="Avertissement 8" xfId="21774" hidden="1" xr:uid="{00000000-0005-0000-0000-0000BD150000}"/>
    <cellStyle name="Avertissement 8" xfId="21824" hidden="1" xr:uid="{00000000-0005-0000-0000-0000BE150000}"/>
    <cellStyle name="Avertissement 8" xfId="21874" hidden="1" xr:uid="{00000000-0005-0000-0000-0000BF150000}"/>
    <cellStyle name="Avertissement 8" xfId="21924" hidden="1" xr:uid="{00000000-0005-0000-0000-0000C0150000}"/>
    <cellStyle name="Avertissement 8" xfId="21973" hidden="1" xr:uid="{00000000-0005-0000-0000-0000C1150000}"/>
    <cellStyle name="Avertissement 8" xfId="22021" hidden="1" xr:uid="{00000000-0005-0000-0000-0000C2150000}"/>
    <cellStyle name="Avertissement 8" xfId="22068" hidden="1" xr:uid="{00000000-0005-0000-0000-0000C3150000}"/>
    <cellStyle name="Avertissement 8" xfId="22114" hidden="1" xr:uid="{00000000-0005-0000-0000-0000C4150000}"/>
    <cellStyle name="Avertissement 8" xfId="22343" hidden="1" xr:uid="{00000000-0005-0000-0000-0000C5150000}"/>
    <cellStyle name="Avertissement 8" xfId="22270" hidden="1" xr:uid="{00000000-0005-0000-0000-0000C6150000}"/>
    <cellStyle name="Avertissement 8" xfId="22426" hidden="1" xr:uid="{00000000-0005-0000-0000-0000C7150000}"/>
    <cellStyle name="Avertissement 8" xfId="22291" hidden="1" xr:uid="{00000000-0005-0000-0000-0000C8150000}"/>
    <cellStyle name="Avertissement 8" xfId="22288" hidden="1" xr:uid="{00000000-0005-0000-0000-0000C9150000}"/>
    <cellStyle name="Avertissement 8" xfId="22412" hidden="1" xr:uid="{00000000-0005-0000-0000-0000CA150000}"/>
    <cellStyle name="Avertissement 8" xfId="22432" hidden="1" xr:uid="{00000000-0005-0000-0000-0000CB150000}"/>
    <cellStyle name="Avertissement 8" xfId="22478" hidden="1" xr:uid="{00000000-0005-0000-0000-0000CC150000}"/>
    <cellStyle name="Avertissement 8" xfId="22707" hidden="1" xr:uid="{00000000-0005-0000-0000-0000CD150000}"/>
    <cellStyle name="Avertissement 8" xfId="21547" hidden="1" xr:uid="{00000000-0005-0000-0000-0000CE150000}"/>
    <cellStyle name="Avertissement 8" xfId="18080" hidden="1" xr:uid="{00000000-0005-0000-0000-0000CF150000}"/>
    <cellStyle name="Avertissement 8" xfId="16820" hidden="1" xr:uid="{00000000-0005-0000-0000-0000D0150000}"/>
    <cellStyle name="Avertissement 8" xfId="22772" hidden="1" xr:uid="{00000000-0005-0000-0000-0000D1150000}"/>
    <cellStyle name="Avertissement 8" xfId="22761" hidden="1" xr:uid="{00000000-0005-0000-0000-0000D2150000}"/>
    <cellStyle name="Avertissement 8" xfId="22768" hidden="1" xr:uid="{00000000-0005-0000-0000-0000D3150000}"/>
    <cellStyle name="Avertissement 8" xfId="22770" hidden="1" xr:uid="{00000000-0005-0000-0000-0000D4150000}"/>
    <cellStyle name="Avertissement 8" xfId="22817" hidden="1" xr:uid="{00000000-0005-0000-0000-0000D5150000}"/>
    <cellStyle name="Avertissement 8" xfId="22867" hidden="1" xr:uid="{00000000-0005-0000-0000-0000D6150000}"/>
    <cellStyle name="Avertissement 8" xfId="22917" hidden="1" xr:uid="{00000000-0005-0000-0000-0000D7150000}"/>
    <cellStyle name="Avertissement 8" xfId="22967" hidden="1" xr:uid="{00000000-0005-0000-0000-0000D8150000}"/>
    <cellStyle name="Avertissement 8" xfId="23015" hidden="1" xr:uid="{00000000-0005-0000-0000-0000D9150000}"/>
    <cellStyle name="Avertissement 8" xfId="23063" hidden="1" xr:uid="{00000000-0005-0000-0000-0000DA150000}"/>
    <cellStyle name="Avertissement 8" xfId="23109" hidden="1" xr:uid="{00000000-0005-0000-0000-0000DB150000}"/>
    <cellStyle name="Avertissement 8" xfId="23155" hidden="1" xr:uid="{00000000-0005-0000-0000-0000DC150000}"/>
    <cellStyle name="Avertissement 8" xfId="23385" hidden="1" xr:uid="{00000000-0005-0000-0000-0000DD150000}"/>
    <cellStyle name="Avertissement 8" xfId="23311" hidden="1" xr:uid="{00000000-0005-0000-0000-0000DE150000}"/>
    <cellStyle name="Avertissement 8" xfId="23470" hidden="1" xr:uid="{00000000-0005-0000-0000-0000DF150000}"/>
    <cellStyle name="Avertissement 8" xfId="23334" hidden="1" xr:uid="{00000000-0005-0000-0000-0000E0150000}"/>
    <cellStyle name="Avertissement 8" xfId="23329" hidden="1" xr:uid="{00000000-0005-0000-0000-0000E1150000}"/>
    <cellStyle name="Avertissement 8" xfId="23456" hidden="1" xr:uid="{00000000-0005-0000-0000-0000E2150000}"/>
    <cellStyle name="Avertissement 8" xfId="23476" hidden="1" xr:uid="{00000000-0005-0000-0000-0000E3150000}"/>
    <cellStyle name="Avertissement 8" xfId="23522" hidden="1" xr:uid="{00000000-0005-0000-0000-0000E4150000}"/>
    <cellStyle name="Avertissement 8" xfId="23749" hidden="1" xr:uid="{00000000-0005-0000-0000-0000E5150000}"/>
    <cellStyle name="Avertissement 8" xfId="23900" hidden="1" xr:uid="{00000000-0005-0000-0000-0000E6150000}"/>
    <cellStyle name="Avertissement 8" xfId="23996" hidden="1" xr:uid="{00000000-0005-0000-0000-0000E7150000}"/>
    <cellStyle name="Avertissement 8" xfId="24029" hidden="1" xr:uid="{00000000-0005-0000-0000-0000E8150000}"/>
    <cellStyle name="Avertissement 8" xfId="24019" hidden="1" xr:uid="{00000000-0005-0000-0000-0000E9150000}"/>
    <cellStyle name="Avertissement 8" xfId="24026" hidden="1" xr:uid="{00000000-0005-0000-0000-0000EA150000}"/>
    <cellStyle name="Avertissement 8" xfId="24028" hidden="1" xr:uid="{00000000-0005-0000-0000-0000EB150000}"/>
    <cellStyle name="Avertissement 8" xfId="24074" hidden="1" xr:uid="{00000000-0005-0000-0000-0000EC150000}"/>
    <cellStyle name="Avertissement 8" xfId="24124" hidden="1" xr:uid="{00000000-0005-0000-0000-0000ED150000}"/>
    <cellStyle name="Avertissement 8" xfId="24174" hidden="1" xr:uid="{00000000-0005-0000-0000-0000EE150000}"/>
    <cellStyle name="Avertissement 8" xfId="24224" hidden="1" xr:uid="{00000000-0005-0000-0000-0000EF150000}"/>
    <cellStyle name="Avertissement 8" xfId="24273" hidden="1" xr:uid="{00000000-0005-0000-0000-0000F0150000}"/>
    <cellStyle name="Avertissement 8" xfId="24321" hidden="1" xr:uid="{00000000-0005-0000-0000-0000F1150000}"/>
    <cellStyle name="Avertissement 8" xfId="24368" hidden="1" xr:uid="{00000000-0005-0000-0000-0000F2150000}"/>
    <cellStyle name="Avertissement 8" xfId="24414" hidden="1" xr:uid="{00000000-0005-0000-0000-0000F3150000}"/>
    <cellStyle name="Avertissement 8" xfId="24643" hidden="1" xr:uid="{00000000-0005-0000-0000-0000F4150000}"/>
    <cellStyle name="Avertissement 8" xfId="24570" hidden="1" xr:uid="{00000000-0005-0000-0000-0000F5150000}"/>
    <cellStyle name="Avertissement 8" xfId="24726" hidden="1" xr:uid="{00000000-0005-0000-0000-0000F6150000}"/>
    <cellStyle name="Avertissement 8" xfId="24591" hidden="1" xr:uid="{00000000-0005-0000-0000-0000F7150000}"/>
    <cellStyle name="Avertissement 8" xfId="24588" hidden="1" xr:uid="{00000000-0005-0000-0000-0000F8150000}"/>
    <cellStyle name="Avertissement 8" xfId="24712" hidden="1" xr:uid="{00000000-0005-0000-0000-0000F9150000}"/>
    <cellStyle name="Avertissement 8" xfId="24732" hidden="1" xr:uid="{00000000-0005-0000-0000-0000FA150000}"/>
    <cellStyle name="Avertissement 8" xfId="24778" hidden="1" xr:uid="{00000000-0005-0000-0000-0000FB150000}"/>
    <cellStyle name="Avertissement 8" xfId="25005" hidden="1" xr:uid="{00000000-0005-0000-0000-0000FC150000}"/>
    <cellStyle name="Avertissement 8" xfId="23848" hidden="1" xr:uid="{00000000-0005-0000-0000-0000FD150000}"/>
    <cellStyle name="Avertissement 8" xfId="19073" hidden="1" xr:uid="{00000000-0005-0000-0000-0000FE150000}"/>
    <cellStyle name="Avertissement 8" xfId="15603" hidden="1" xr:uid="{00000000-0005-0000-0000-0000FF150000}"/>
    <cellStyle name="Avertissement 8" xfId="25071" hidden="1" xr:uid="{00000000-0005-0000-0000-000000160000}"/>
    <cellStyle name="Avertissement 8" xfId="25060" hidden="1" xr:uid="{00000000-0005-0000-0000-000001160000}"/>
    <cellStyle name="Avertissement 8" xfId="25067" hidden="1" xr:uid="{00000000-0005-0000-0000-000002160000}"/>
    <cellStyle name="Avertissement 8" xfId="25069" hidden="1" xr:uid="{00000000-0005-0000-0000-000003160000}"/>
    <cellStyle name="Avertissement 8" xfId="25116" hidden="1" xr:uid="{00000000-0005-0000-0000-000004160000}"/>
    <cellStyle name="Avertissement 8" xfId="25166" hidden="1" xr:uid="{00000000-0005-0000-0000-000005160000}"/>
    <cellStyle name="Avertissement 8" xfId="25216" hidden="1" xr:uid="{00000000-0005-0000-0000-000006160000}"/>
    <cellStyle name="Avertissement 8" xfId="25266" hidden="1" xr:uid="{00000000-0005-0000-0000-000007160000}"/>
    <cellStyle name="Avertissement 8" xfId="25315" hidden="1" xr:uid="{00000000-0005-0000-0000-000008160000}"/>
    <cellStyle name="Avertissement 8" xfId="25363" hidden="1" xr:uid="{00000000-0005-0000-0000-000009160000}"/>
    <cellStyle name="Avertissement 8" xfId="25410" hidden="1" xr:uid="{00000000-0005-0000-0000-00000A160000}"/>
    <cellStyle name="Avertissement 8" xfId="25455" hidden="1" xr:uid="{00000000-0005-0000-0000-00000B160000}"/>
    <cellStyle name="Avertissement 8" xfId="25681" hidden="1" xr:uid="{00000000-0005-0000-0000-00000C160000}"/>
    <cellStyle name="Avertissement 8" xfId="25609" hidden="1" xr:uid="{00000000-0005-0000-0000-00000D160000}"/>
    <cellStyle name="Avertissement 8" xfId="25765" hidden="1" xr:uid="{00000000-0005-0000-0000-00000E160000}"/>
    <cellStyle name="Avertissement 8" xfId="25631" hidden="1" xr:uid="{00000000-0005-0000-0000-00000F160000}"/>
    <cellStyle name="Avertissement 8" xfId="25627" hidden="1" xr:uid="{00000000-0005-0000-0000-000010160000}"/>
    <cellStyle name="Avertissement 8" xfId="25752" hidden="1" xr:uid="{00000000-0005-0000-0000-000011160000}"/>
    <cellStyle name="Avertissement 8" xfId="25771" hidden="1" xr:uid="{00000000-0005-0000-0000-000012160000}"/>
    <cellStyle name="Avertissement 8" xfId="25817" hidden="1" xr:uid="{00000000-0005-0000-0000-000013160000}"/>
    <cellStyle name="Avertissement 8" xfId="26043" hidden="1" xr:uid="{00000000-0005-0000-0000-000014160000}"/>
    <cellStyle name="Avertissement 8" xfId="26165" hidden="1" xr:uid="{00000000-0005-0000-0000-000015160000}"/>
    <cellStyle name="Avertissement 8" xfId="26261" hidden="1" xr:uid="{00000000-0005-0000-0000-000016160000}"/>
    <cellStyle name="Avertissement 8" xfId="26294" hidden="1" xr:uid="{00000000-0005-0000-0000-000017160000}"/>
    <cellStyle name="Avertissement 8" xfId="26284" hidden="1" xr:uid="{00000000-0005-0000-0000-000018160000}"/>
    <cellStyle name="Avertissement 8" xfId="26291" hidden="1" xr:uid="{00000000-0005-0000-0000-000019160000}"/>
    <cellStyle name="Avertissement 8" xfId="26293" hidden="1" xr:uid="{00000000-0005-0000-0000-00001A160000}"/>
    <cellStyle name="Avertissement 8" xfId="26339" hidden="1" xr:uid="{00000000-0005-0000-0000-00001B160000}"/>
    <cellStyle name="Avertissement 8" xfId="26389" hidden="1" xr:uid="{00000000-0005-0000-0000-00001C160000}"/>
    <cellStyle name="Avertissement 8" xfId="26439" hidden="1" xr:uid="{00000000-0005-0000-0000-00001D160000}"/>
    <cellStyle name="Avertissement 8" xfId="26489" hidden="1" xr:uid="{00000000-0005-0000-0000-00001E160000}"/>
    <cellStyle name="Avertissement 8" xfId="26538" hidden="1" xr:uid="{00000000-0005-0000-0000-00001F160000}"/>
    <cellStyle name="Avertissement 8" xfId="26586" hidden="1" xr:uid="{00000000-0005-0000-0000-000020160000}"/>
    <cellStyle name="Avertissement 8" xfId="26633" hidden="1" xr:uid="{00000000-0005-0000-0000-000021160000}"/>
    <cellStyle name="Avertissement 8" xfId="26679" hidden="1" xr:uid="{00000000-0005-0000-0000-000022160000}"/>
    <cellStyle name="Avertissement 8" xfId="26907" hidden="1" xr:uid="{00000000-0005-0000-0000-000023160000}"/>
    <cellStyle name="Avertissement 8" xfId="26835" hidden="1" xr:uid="{00000000-0005-0000-0000-000024160000}"/>
    <cellStyle name="Avertissement 8" xfId="26989" hidden="1" xr:uid="{00000000-0005-0000-0000-000025160000}"/>
    <cellStyle name="Avertissement 8" xfId="26856" hidden="1" xr:uid="{00000000-0005-0000-0000-000026160000}"/>
    <cellStyle name="Avertissement 8" xfId="26853" hidden="1" xr:uid="{00000000-0005-0000-0000-000027160000}"/>
    <cellStyle name="Avertissement 8" xfId="26976" hidden="1" xr:uid="{00000000-0005-0000-0000-000028160000}"/>
    <cellStyle name="Avertissement 8" xfId="26995" hidden="1" xr:uid="{00000000-0005-0000-0000-000029160000}"/>
    <cellStyle name="Avertissement 8" xfId="27041" hidden="1" xr:uid="{00000000-0005-0000-0000-00002A160000}"/>
    <cellStyle name="Avertissement 8" xfId="27267" hidden="1" xr:uid="{00000000-0005-0000-0000-00002B160000}"/>
    <cellStyle name="Avertissement 8" xfId="26114" hidden="1" xr:uid="{00000000-0005-0000-0000-00002C160000}"/>
    <cellStyle name="Avertissement 8" xfId="21484" hidden="1" xr:uid="{00000000-0005-0000-0000-00002D160000}"/>
    <cellStyle name="Avertissement 8" xfId="22731" hidden="1" xr:uid="{00000000-0005-0000-0000-00002E160000}"/>
    <cellStyle name="Avertissement 8" xfId="27306" hidden="1" xr:uid="{00000000-0005-0000-0000-00002F160000}"/>
    <cellStyle name="Avertissement 8" xfId="27296" hidden="1" xr:uid="{00000000-0005-0000-0000-000030160000}"/>
    <cellStyle name="Avertissement 8" xfId="27303" hidden="1" xr:uid="{00000000-0005-0000-0000-000031160000}"/>
    <cellStyle name="Avertissement 8" xfId="27305" hidden="1" xr:uid="{00000000-0005-0000-0000-000032160000}"/>
    <cellStyle name="Avertissement 8" xfId="27351" hidden="1" xr:uid="{00000000-0005-0000-0000-000033160000}"/>
    <cellStyle name="Avertissement 8" xfId="27400" hidden="1" xr:uid="{00000000-0005-0000-0000-000034160000}"/>
    <cellStyle name="Avertissement 8" xfId="27449" hidden="1" xr:uid="{00000000-0005-0000-0000-000035160000}"/>
    <cellStyle name="Avertissement 8" xfId="27498" hidden="1" xr:uid="{00000000-0005-0000-0000-000036160000}"/>
    <cellStyle name="Avertissement 8" xfId="27546" hidden="1" xr:uid="{00000000-0005-0000-0000-000037160000}"/>
    <cellStyle name="Avertissement 8" xfId="27593" hidden="1" xr:uid="{00000000-0005-0000-0000-000038160000}"/>
    <cellStyle name="Avertissement 8" xfId="27639" hidden="1" xr:uid="{00000000-0005-0000-0000-000039160000}"/>
    <cellStyle name="Avertissement 8" xfId="27685" hidden="1" xr:uid="{00000000-0005-0000-0000-00003A160000}"/>
    <cellStyle name="Avertissement 8" xfId="27912" hidden="1" xr:uid="{00000000-0005-0000-0000-00003B160000}"/>
    <cellStyle name="Avertissement 8" xfId="27841" hidden="1" xr:uid="{00000000-0005-0000-0000-00003C160000}"/>
    <cellStyle name="Avertissement 8" xfId="27994" hidden="1" xr:uid="{00000000-0005-0000-0000-00003D160000}"/>
    <cellStyle name="Avertissement 8" xfId="27862" hidden="1" xr:uid="{00000000-0005-0000-0000-00003E160000}"/>
    <cellStyle name="Avertissement 8" xfId="27859" hidden="1" xr:uid="{00000000-0005-0000-0000-00003F160000}"/>
    <cellStyle name="Avertissement 8" xfId="27981" hidden="1" xr:uid="{00000000-0005-0000-0000-000040160000}"/>
    <cellStyle name="Avertissement 8" xfId="28000" hidden="1" xr:uid="{00000000-0005-0000-0000-000041160000}"/>
    <cellStyle name="Avertissement 8" xfId="28046" hidden="1" xr:uid="{00000000-0005-0000-0000-000042160000}"/>
    <cellStyle name="Avertissement 8" xfId="28272" hidden="1" xr:uid="{00000000-0005-0000-0000-000043160000}"/>
    <cellStyle name="Avertissement 8" xfId="28372" hidden="1" xr:uid="{00000000-0005-0000-0000-000044160000}"/>
    <cellStyle name="Avertissement 8" xfId="28467" hidden="1" xr:uid="{00000000-0005-0000-0000-000045160000}"/>
    <cellStyle name="Avertissement 8" xfId="28500" hidden="1" xr:uid="{00000000-0005-0000-0000-000046160000}"/>
    <cellStyle name="Avertissement 8" xfId="28490" hidden="1" xr:uid="{00000000-0005-0000-0000-000047160000}"/>
    <cellStyle name="Avertissement 8" xfId="28497" hidden="1" xr:uid="{00000000-0005-0000-0000-000048160000}"/>
    <cellStyle name="Avertissement 8" xfId="28499" hidden="1" xr:uid="{00000000-0005-0000-0000-000049160000}"/>
    <cellStyle name="Avertissement 8" xfId="28545" hidden="1" xr:uid="{00000000-0005-0000-0000-00004A160000}"/>
    <cellStyle name="Avertissement 8" xfId="28595" hidden="1" xr:uid="{00000000-0005-0000-0000-00004B160000}"/>
    <cellStyle name="Avertissement 8" xfId="28645" hidden="1" xr:uid="{00000000-0005-0000-0000-00004C160000}"/>
    <cellStyle name="Avertissement 8" xfId="28695" hidden="1" xr:uid="{00000000-0005-0000-0000-00004D160000}"/>
    <cellStyle name="Avertissement 8" xfId="28744" hidden="1" xr:uid="{00000000-0005-0000-0000-00004E160000}"/>
    <cellStyle name="Avertissement 8" xfId="28792" hidden="1" xr:uid="{00000000-0005-0000-0000-00004F160000}"/>
    <cellStyle name="Avertissement 8" xfId="28839" hidden="1" xr:uid="{00000000-0005-0000-0000-000050160000}"/>
    <cellStyle name="Avertissement 8" xfId="28885" hidden="1" xr:uid="{00000000-0005-0000-0000-000051160000}"/>
    <cellStyle name="Avertissement 8" xfId="29112" hidden="1" xr:uid="{00000000-0005-0000-0000-000052160000}"/>
    <cellStyle name="Avertissement 8" xfId="29041" hidden="1" xr:uid="{00000000-0005-0000-0000-000053160000}"/>
    <cellStyle name="Avertissement 8" xfId="29194" hidden="1" xr:uid="{00000000-0005-0000-0000-000054160000}"/>
    <cellStyle name="Avertissement 8" xfId="29062" hidden="1" xr:uid="{00000000-0005-0000-0000-000055160000}"/>
    <cellStyle name="Avertissement 8" xfId="29059" hidden="1" xr:uid="{00000000-0005-0000-0000-000056160000}"/>
    <cellStyle name="Avertissement 8" xfId="29181" hidden="1" xr:uid="{00000000-0005-0000-0000-000057160000}"/>
    <cellStyle name="Avertissement 8" xfId="29200" hidden="1" xr:uid="{00000000-0005-0000-0000-000058160000}"/>
    <cellStyle name="Avertissement 8" xfId="29246" hidden="1" xr:uid="{00000000-0005-0000-0000-000059160000}"/>
    <cellStyle name="Avertissement 8" xfId="29472" hidden="1" xr:uid="{00000000-0005-0000-0000-00005A160000}"/>
    <cellStyle name="Avertissement 8" xfId="28322" hidden="1" xr:uid="{00000000-0005-0000-0000-00005B160000}"/>
    <cellStyle name="Avertissement 8" xfId="29520" hidden="1" xr:uid="{00000000-0005-0000-0000-00005C160000}"/>
    <cellStyle name="Avertissement 8" xfId="29609" hidden="1" xr:uid="{00000000-0005-0000-0000-00005D160000}"/>
    <cellStyle name="Avertissement 8" xfId="29642" hidden="1" xr:uid="{00000000-0005-0000-0000-00005E160000}"/>
    <cellStyle name="Avertissement 8" xfId="29632" hidden="1" xr:uid="{00000000-0005-0000-0000-00005F160000}"/>
    <cellStyle name="Avertissement 8" xfId="29639" hidden="1" xr:uid="{00000000-0005-0000-0000-000060160000}"/>
    <cellStyle name="Avertissement 8" xfId="29641" hidden="1" xr:uid="{00000000-0005-0000-0000-000061160000}"/>
    <cellStyle name="Avertissement 8" xfId="29687" hidden="1" xr:uid="{00000000-0005-0000-0000-000062160000}"/>
    <cellStyle name="Avertissement 8" xfId="29736" hidden="1" xr:uid="{00000000-0005-0000-0000-000063160000}"/>
    <cellStyle name="Avertissement 8" xfId="29785" hidden="1" xr:uid="{00000000-0005-0000-0000-000064160000}"/>
    <cellStyle name="Avertissement 8" xfId="29834" hidden="1" xr:uid="{00000000-0005-0000-0000-000065160000}"/>
    <cellStyle name="Avertissement 8" xfId="29882" hidden="1" xr:uid="{00000000-0005-0000-0000-000066160000}"/>
    <cellStyle name="Avertissement 8" xfId="29929" hidden="1" xr:uid="{00000000-0005-0000-0000-000067160000}"/>
    <cellStyle name="Avertissement 8" xfId="29975" hidden="1" xr:uid="{00000000-0005-0000-0000-000068160000}"/>
    <cellStyle name="Avertissement 8" xfId="30020" hidden="1" xr:uid="{00000000-0005-0000-0000-000069160000}"/>
    <cellStyle name="Avertissement 8" xfId="30244" hidden="1" xr:uid="{00000000-0005-0000-0000-00006A160000}"/>
    <cellStyle name="Avertissement 8" xfId="30174" hidden="1" xr:uid="{00000000-0005-0000-0000-00006B160000}"/>
    <cellStyle name="Avertissement 8" xfId="30326" hidden="1" xr:uid="{00000000-0005-0000-0000-00006C160000}"/>
    <cellStyle name="Avertissement 8" xfId="30195" hidden="1" xr:uid="{00000000-0005-0000-0000-00006D160000}"/>
    <cellStyle name="Avertissement 8" xfId="30192" hidden="1" xr:uid="{00000000-0005-0000-0000-00006E160000}"/>
    <cellStyle name="Avertissement 8" xfId="30313" hidden="1" xr:uid="{00000000-0005-0000-0000-00006F160000}"/>
    <cellStyle name="Avertissement 8" xfId="30332" hidden="1" xr:uid="{00000000-0005-0000-0000-000070160000}"/>
    <cellStyle name="Avertissement 8" xfId="30378" hidden="1" xr:uid="{00000000-0005-0000-0000-000071160000}"/>
    <cellStyle name="Avertissement 8" xfId="30604" hidden="1" xr:uid="{00000000-0005-0000-0000-000072160000}"/>
    <cellStyle name="Avertissement 8" xfId="30704" hidden="1" xr:uid="{00000000-0005-0000-0000-000073160000}"/>
    <cellStyle name="Avertissement 8" xfId="30799" hidden="1" xr:uid="{00000000-0005-0000-0000-000074160000}"/>
    <cellStyle name="Avertissement 8" xfId="30832" hidden="1" xr:uid="{00000000-0005-0000-0000-000075160000}"/>
    <cellStyle name="Avertissement 8" xfId="30822" hidden="1" xr:uid="{00000000-0005-0000-0000-000076160000}"/>
    <cellStyle name="Avertissement 8" xfId="30829" hidden="1" xr:uid="{00000000-0005-0000-0000-000077160000}"/>
    <cellStyle name="Avertissement 8" xfId="30831" hidden="1" xr:uid="{00000000-0005-0000-0000-000078160000}"/>
    <cellStyle name="Avertissement 8" xfId="30877" hidden="1" xr:uid="{00000000-0005-0000-0000-000079160000}"/>
    <cellStyle name="Avertissement 8" xfId="30927" hidden="1" xr:uid="{00000000-0005-0000-0000-00007A160000}"/>
    <cellStyle name="Avertissement 8" xfId="30977" hidden="1" xr:uid="{00000000-0005-0000-0000-00007B160000}"/>
    <cellStyle name="Avertissement 8" xfId="31027" hidden="1" xr:uid="{00000000-0005-0000-0000-00007C160000}"/>
    <cellStyle name="Avertissement 8" xfId="31076" hidden="1" xr:uid="{00000000-0005-0000-0000-00007D160000}"/>
    <cellStyle name="Avertissement 8" xfId="31124" hidden="1" xr:uid="{00000000-0005-0000-0000-00007E160000}"/>
    <cellStyle name="Avertissement 8" xfId="31171" hidden="1" xr:uid="{00000000-0005-0000-0000-00007F160000}"/>
    <cellStyle name="Avertissement 8" xfId="31217" hidden="1" xr:uid="{00000000-0005-0000-0000-000080160000}"/>
    <cellStyle name="Avertissement 8" xfId="31444" hidden="1" xr:uid="{00000000-0005-0000-0000-000081160000}"/>
    <cellStyle name="Avertissement 8" xfId="31373" hidden="1" xr:uid="{00000000-0005-0000-0000-000082160000}"/>
    <cellStyle name="Avertissement 8" xfId="31526" hidden="1" xr:uid="{00000000-0005-0000-0000-000083160000}"/>
    <cellStyle name="Avertissement 8" xfId="31394" hidden="1" xr:uid="{00000000-0005-0000-0000-000084160000}"/>
    <cellStyle name="Avertissement 8" xfId="31391" hidden="1" xr:uid="{00000000-0005-0000-0000-000085160000}"/>
    <cellStyle name="Avertissement 8" xfId="31513" hidden="1" xr:uid="{00000000-0005-0000-0000-000086160000}"/>
    <cellStyle name="Avertissement 8" xfId="31532" hidden="1" xr:uid="{00000000-0005-0000-0000-000087160000}"/>
    <cellStyle name="Avertissement 8" xfId="31578" hidden="1" xr:uid="{00000000-0005-0000-0000-000088160000}"/>
    <cellStyle name="Avertissement 8" xfId="31804" hidden="1" xr:uid="{00000000-0005-0000-0000-000089160000}"/>
    <cellStyle name="Avertissement 8" xfId="30654" xr:uid="{00000000-0005-0000-0000-00008A160000}"/>
    <cellStyle name="Avertissement 9" xfId="155" hidden="1" xr:uid="{00000000-0005-0000-0000-00008B160000}"/>
    <cellStyle name="Avertissement 9" xfId="261" hidden="1" xr:uid="{00000000-0005-0000-0000-00008C160000}"/>
    <cellStyle name="Avertissement 9" xfId="274" hidden="1" xr:uid="{00000000-0005-0000-0000-00008D160000}"/>
    <cellStyle name="Avertissement 9" xfId="202" hidden="1" xr:uid="{00000000-0005-0000-0000-00008E160000}"/>
    <cellStyle name="Avertissement 9" xfId="335" hidden="1" xr:uid="{00000000-0005-0000-0000-00008F160000}"/>
    <cellStyle name="Avertissement 9" xfId="385" hidden="1" xr:uid="{00000000-0005-0000-0000-000090160000}"/>
    <cellStyle name="Avertissement 9" xfId="435" hidden="1" xr:uid="{00000000-0005-0000-0000-000091160000}"/>
    <cellStyle name="Avertissement 9" xfId="485" hidden="1" xr:uid="{00000000-0005-0000-0000-000092160000}"/>
    <cellStyle name="Avertissement 9" xfId="534" hidden="1" xr:uid="{00000000-0005-0000-0000-000093160000}"/>
    <cellStyle name="Avertissement 9" xfId="582" hidden="1" xr:uid="{00000000-0005-0000-0000-000094160000}"/>
    <cellStyle name="Avertissement 9" xfId="629" hidden="1" xr:uid="{00000000-0005-0000-0000-000095160000}"/>
    <cellStyle name="Avertissement 9" xfId="675" hidden="1" xr:uid="{00000000-0005-0000-0000-000096160000}"/>
    <cellStyle name="Avertissement 9" xfId="716" hidden="1" xr:uid="{00000000-0005-0000-0000-000097160000}"/>
    <cellStyle name="Avertissement 9" xfId="754" hidden="1" xr:uid="{00000000-0005-0000-0000-000098160000}"/>
    <cellStyle name="Avertissement 9" xfId="913" hidden="1" xr:uid="{00000000-0005-0000-0000-000099160000}"/>
    <cellStyle name="Avertissement 9" xfId="970" hidden="1" xr:uid="{00000000-0005-0000-0000-00009A160000}"/>
    <cellStyle name="Avertissement 9" xfId="1030" hidden="1" xr:uid="{00000000-0005-0000-0000-00009B160000}"/>
    <cellStyle name="Avertissement 9" xfId="1076" hidden="1" xr:uid="{00000000-0005-0000-0000-00009C160000}"/>
    <cellStyle name="Avertissement 9" xfId="1120" hidden="1" xr:uid="{00000000-0005-0000-0000-00009D160000}"/>
    <cellStyle name="Avertissement 9" xfId="1159" hidden="1" xr:uid="{00000000-0005-0000-0000-00009E160000}"/>
    <cellStyle name="Avertissement 9" xfId="1195" hidden="1" xr:uid="{00000000-0005-0000-0000-00009F160000}"/>
    <cellStyle name="Avertissement 9" xfId="1230" hidden="1" xr:uid="{00000000-0005-0000-0000-0000A0160000}"/>
    <cellStyle name="Avertissement 9" xfId="1284" hidden="1" xr:uid="{00000000-0005-0000-0000-0000A1160000}"/>
    <cellStyle name="Avertissement 9" xfId="1531" hidden="1" xr:uid="{00000000-0005-0000-0000-0000A2160000}"/>
    <cellStyle name="Avertissement 9" xfId="1637" hidden="1" xr:uid="{00000000-0005-0000-0000-0000A3160000}"/>
    <cellStyle name="Avertissement 9" xfId="1650" hidden="1" xr:uid="{00000000-0005-0000-0000-0000A4160000}"/>
    <cellStyle name="Avertissement 9" xfId="1578" hidden="1" xr:uid="{00000000-0005-0000-0000-0000A5160000}"/>
    <cellStyle name="Avertissement 9" xfId="1711" hidden="1" xr:uid="{00000000-0005-0000-0000-0000A6160000}"/>
    <cellStyle name="Avertissement 9" xfId="1761" hidden="1" xr:uid="{00000000-0005-0000-0000-0000A7160000}"/>
    <cellStyle name="Avertissement 9" xfId="1811" hidden="1" xr:uid="{00000000-0005-0000-0000-0000A8160000}"/>
    <cellStyle name="Avertissement 9" xfId="1861" hidden="1" xr:uid="{00000000-0005-0000-0000-0000A9160000}"/>
    <cellStyle name="Avertissement 9" xfId="1910" hidden="1" xr:uid="{00000000-0005-0000-0000-0000AA160000}"/>
    <cellStyle name="Avertissement 9" xfId="1958" hidden="1" xr:uid="{00000000-0005-0000-0000-0000AB160000}"/>
    <cellStyle name="Avertissement 9" xfId="2005" hidden="1" xr:uid="{00000000-0005-0000-0000-0000AC160000}"/>
    <cellStyle name="Avertissement 9" xfId="2051" hidden="1" xr:uid="{00000000-0005-0000-0000-0000AD160000}"/>
    <cellStyle name="Avertissement 9" xfId="2092" hidden="1" xr:uid="{00000000-0005-0000-0000-0000AE160000}"/>
    <cellStyle name="Avertissement 9" xfId="2130" hidden="1" xr:uid="{00000000-0005-0000-0000-0000AF160000}"/>
    <cellStyle name="Avertissement 9" xfId="2289" hidden="1" xr:uid="{00000000-0005-0000-0000-0000B0160000}"/>
    <cellStyle name="Avertissement 9" xfId="2346" hidden="1" xr:uid="{00000000-0005-0000-0000-0000B1160000}"/>
    <cellStyle name="Avertissement 9" xfId="2406" hidden="1" xr:uid="{00000000-0005-0000-0000-0000B2160000}"/>
    <cellStyle name="Avertissement 9" xfId="2452" hidden="1" xr:uid="{00000000-0005-0000-0000-0000B3160000}"/>
    <cellStyle name="Avertissement 9" xfId="2496" hidden="1" xr:uid="{00000000-0005-0000-0000-0000B4160000}"/>
    <cellStyle name="Avertissement 9" xfId="2535" hidden="1" xr:uid="{00000000-0005-0000-0000-0000B5160000}"/>
    <cellStyle name="Avertissement 9" xfId="2571" hidden="1" xr:uid="{00000000-0005-0000-0000-0000B6160000}"/>
    <cellStyle name="Avertissement 9" xfId="2606" hidden="1" xr:uid="{00000000-0005-0000-0000-0000B7160000}"/>
    <cellStyle name="Avertissement 9" xfId="2659" hidden="1" xr:uid="{00000000-0005-0000-0000-0000B8160000}"/>
    <cellStyle name="Avertissement 9" xfId="1458" hidden="1" xr:uid="{00000000-0005-0000-0000-0000B9160000}"/>
    <cellStyle name="Avertissement 9" xfId="2687" hidden="1" xr:uid="{00000000-0005-0000-0000-0000BA160000}"/>
    <cellStyle name="Avertissement 9" xfId="2832" hidden="1" xr:uid="{00000000-0005-0000-0000-0000BB160000}"/>
    <cellStyle name="Avertissement 9" xfId="2845" hidden="1" xr:uid="{00000000-0005-0000-0000-0000BC160000}"/>
    <cellStyle name="Avertissement 9" xfId="2774" hidden="1" xr:uid="{00000000-0005-0000-0000-0000BD160000}"/>
    <cellStyle name="Avertissement 9" xfId="2906" hidden="1" xr:uid="{00000000-0005-0000-0000-0000BE160000}"/>
    <cellStyle name="Avertissement 9" xfId="2955" hidden="1" xr:uid="{00000000-0005-0000-0000-0000BF160000}"/>
    <cellStyle name="Avertissement 9" xfId="3005" hidden="1" xr:uid="{00000000-0005-0000-0000-0000C0160000}"/>
    <cellStyle name="Avertissement 9" xfId="3055" hidden="1" xr:uid="{00000000-0005-0000-0000-0000C1160000}"/>
    <cellStyle name="Avertissement 9" xfId="3104" hidden="1" xr:uid="{00000000-0005-0000-0000-0000C2160000}"/>
    <cellStyle name="Avertissement 9" xfId="3152" hidden="1" xr:uid="{00000000-0005-0000-0000-0000C3160000}"/>
    <cellStyle name="Avertissement 9" xfId="3199" hidden="1" xr:uid="{00000000-0005-0000-0000-0000C4160000}"/>
    <cellStyle name="Avertissement 9" xfId="3245" hidden="1" xr:uid="{00000000-0005-0000-0000-0000C5160000}"/>
    <cellStyle name="Avertissement 9" xfId="3286" hidden="1" xr:uid="{00000000-0005-0000-0000-0000C6160000}"/>
    <cellStyle name="Avertissement 9" xfId="3324" hidden="1" xr:uid="{00000000-0005-0000-0000-0000C7160000}"/>
    <cellStyle name="Avertissement 9" xfId="3482" hidden="1" xr:uid="{00000000-0005-0000-0000-0000C8160000}"/>
    <cellStyle name="Avertissement 9" xfId="3539" hidden="1" xr:uid="{00000000-0005-0000-0000-0000C9160000}"/>
    <cellStyle name="Avertissement 9" xfId="3598" hidden="1" xr:uid="{00000000-0005-0000-0000-0000CA160000}"/>
    <cellStyle name="Avertissement 9" xfId="3644" hidden="1" xr:uid="{00000000-0005-0000-0000-0000CB160000}"/>
    <cellStyle name="Avertissement 9" xfId="3688" hidden="1" xr:uid="{00000000-0005-0000-0000-0000CC160000}"/>
    <cellStyle name="Avertissement 9" xfId="3727" hidden="1" xr:uid="{00000000-0005-0000-0000-0000CD160000}"/>
    <cellStyle name="Avertissement 9" xfId="3763" hidden="1" xr:uid="{00000000-0005-0000-0000-0000CE160000}"/>
    <cellStyle name="Avertissement 9" xfId="3798" hidden="1" xr:uid="{00000000-0005-0000-0000-0000CF160000}"/>
    <cellStyle name="Avertissement 9" xfId="3850" hidden="1" xr:uid="{00000000-0005-0000-0000-0000D0160000}"/>
    <cellStyle name="Avertissement 9" xfId="2690" hidden="1" xr:uid="{00000000-0005-0000-0000-0000D1160000}"/>
    <cellStyle name="Avertissement 9" xfId="3942" hidden="1" xr:uid="{00000000-0005-0000-0000-0000D2160000}"/>
    <cellStyle name="Avertissement 9" xfId="3955" hidden="1" xr:uid="{00000000-0005-0000-0000-0000D3160000}"/>
    <cellStyle name="Avertissement 9" xfId="3876" hidden="1" xr:uid="{00000000-0005-0000-0000-0000D4160000}"/>
    <cellStyle name="Avertissement 9" xfId="4016" hidden="1" xr:uid="{00000000-0005-0000-0000-0000D5160000}"/>
    <cellStyle name="Avertissement 9" xfId="4066" hidden="1" xr:uid="{00000000-0005-0000-0000-0000D6160000}"/>
    <cellStyle name="Avertissement 9" xfId="4116" hidden="1" xr:uid="{00000000-0005-0000-0000-0000D7160000}"/>
    <cellStyle name="Avertissement 9" xfId="4166" hidden="1" xr:uid="{00000000-0005-0000-0000-0000D8160000}"/>
    <cellStyle name="Avertissement 9" xfId="4215" hidden="1" xr:uid="{00000000-0005-0000-0000-0000D9160000}"/>
    <cellStyle name="Avertissement 9" xfId="4263" hidden="1" xr:uid="{00000000-0005-0000-0000-0000DA160000}"/>
    <cellStyle name="Avertissement 9" xfId="4310" hidden="1" xr:uid="{00000000-0005-0000-0000-0000DB160000}"/>
    <cellStyle name="Avertissement 9" xfId="4356" hidden="1" xr:uid="{00000000-0005-0000-0000-0000DC160000}"/>
    <cellStyle name="Avertissement 9" xfId="4397" hidden="1" xr:uid="{00000000-0005-0000-0000-0000DD160000}"/>
    <cellStyle name="Avertissement 9" xfId="4435" hidden="1" xr:uid="{00000000-0005-0000-0000-0000DE160000}"/>
    <cellStyle name="Avertissement 9" xfId="4588" hidden="1" xr:uid="{00000000-0005-0000-0000-0000DF160000}"/>
    <cellStyle name="Avertissement 9" xfId="4644" hidden="1" xr:uid="{00000000-0005-0000-0000-0000E0160000}"/>
    <cellStyle name="Avertissement 9" xfId="4702" hidden="1" xr:uid="{00000000-0005-0000-0000-0000E1160000}"/>
    <cellStyle name="Avertissement 9" xfId="4748" hidden="1" xr:uid="{00000000-0005-0000-0000-0000E2160000}"/>
    <cellStyle name="Avertissement 9" xfId="4792" hidden="1" xr:uid="{00000000-0005-0000-0000-0000E3160000}"/>
    <cellStyle name="Avertissement 9" xfId="4831" hidden="1" xr:uid="{00000000-0005-0000-0000-0000E4160000}"/>
    <cellStyle name="Avertissement 9" xfId="4867" hidden="1" xr:uid="{00000000-0005-0000-0000-0000E5160000}"/>
    <cellStyle name="Avertissement 9" xfId="4902" hidden="1" xr:uid="{00000000-0005-0000-0000-0000E6160000}"/>
    <cellStyle name="Avertissement 9" xfId="4950" hidden="1" xr:uid="{00000000-0005-0000-0000-0000E7160000}"/>
    <cellStyle name="Avertissement 9" xfId="3886" hidden="1" xr:uid="{00000000-0005-0000-0000-0000E8160000}"/>
    <cellStyle name="Avertissement 9" xfId="4973" hidden="1" xr:uid="{00000000-0005-0000-0000-0000E9160000}"/>
    <cellStyle name="Avertissement 9" xfId="5043" hidden="1" xr:uid="{00000000-0005-0000-0000-0000EA160000}"/>
    <cellStyle name="Avertissement 9" xfId="5056" hidden="1" xr:uid="{00000000-0005-0000-0000-0000EB160000}"/>
    <cellStyle name="Avertissement 9" xfId="4986" hidden="1" xr:uid="{00000000-0005-0000-0000-0000EC160000}"/>
    <cellStyle name="Avertissement 9" xfId="5116" hidden="1" xr:uid="{00000000-0005-0000-0000-0000ED160000}"/>
    <cellStyle name="Avertissement 9" xfId="5165" hidden="1" xr:uid="{00000000-0005-0000-0000-0000EE160000}"/>
    <cellStyle name="Avertissement 9" xfId="5215" hidden="1" xr:uid="{00000000-0005-0000-0000-0000EF160000}"/>
    <cellStyle name="Avertissement 9" xfId="5265" hidden="1" xr:uid="{00000000-0005-0000-0000-0000F0160000}"/>
    <cellStyle name="Avertissement 9" xfId="5314" hidden="1" xr:uid="{00000000-0005-0000-0000-0000F1160000}"/>
    <cellStyle name="Avertissement 9" xfId="5362" hidden="1" xr:uid="{00000000-0005-0000-0000-0000F2160000}"/>
    <cellStyle name="Avertissement 9" xfId="5409" hidden="1" xr:uid="{00000000-0005-0000-0000-0000F3160000}"/>
    <cellStyle name="Avertissement 9" xfId="5455" hidden="1" xr:uid="{00000000-0005-0000-0000-0000F4160000}"/>
    <cellStyle name="Avertissement 9" xfId="5496" hidden="1" xr:uid="{00000000-0005-0000-0000-0000F5160000}"/>
    <cellStyle name="Avertissement 9" xfId="5534" hidden="1" xr:uid="{00000000-0005-0000-0000-0000F6160000}"/>
    <cellStyle name="Avertissement 9" xfId="5687" hidden="1" xr:uid="{00000000-0005-0000-0000-0000F7160000}"/>
    <cellStyle name="Avertissement 9" xfId="5742" hidden="1" xr:uid="{00000000-0005-0000-0000-0000F8160000}"/>
    <cellStyle name="Avertissement 9" xfId="5799" hidden="1" xr:uid="{00000000-0005-0000-0000-0000F9160000}"/>
    <cellStyle name="Avertissement 9" xfId="5845" hidden="1" xr:uid="{00000000-0005-0000-0000-0000FA160000}"/>
    <cellStyle name="Avertissement 9" xfId="5889" hidden="1" xr:uid="{00000000-0005-0000-0000-0000FB160000}"/>
    <cellStyle name="Avertissement 9" xfId="5928" hidden="1" xr:uid="{00000000-0005-0000-0000-0000FC160000}"/>
    <cellStyle name="Avertissement 9" xfId="5964" hidden="1" xr:uid="{00000000-0005-0000-0000-0000FD160000}"/>
    <cellStyle name="Avertissement 9" xfId="5999" hidden="1" xr:uid="{00000000-0005-0000-0000-0000FE160000}"/>
    <cellStyle name="Avertissement 9" xfId="6047" hidden="1" xr:uid="{00000000-0005-0000-0000-0000FF160000}"/>
    <cellStyle name="Avertissement 9" xfId="6214" hidden="1" xr:uid="{00000000-0005-0000-0000-000000170000}"/>
    <cellStyle name="Avertissement 9" xfId="6320" hidden="1" xr:uid="{00000000-0005-0000-0000-000001170000}"/>
    <cellStyle name="Avertissement 9" xfId="6333" hidden="1" xr:uid="{00000000-0005-0000-0000-000002170000}"/>
    <cellStyle name="Avertissement 9" xfId="6261" hidden="1" xr:uid="{00000000-0005-0000-0000-000003170000}"/>
    <cellStyle name="Avertissement 9" xfId="6394" hidden="1" xr:uid="{00000000-0005-0000-0000-000004170000}"/>
    <cellStyle name="Avertissement 9" xfId="6444" hidden="1" xr:uid="{00000000-0005-0000-0000-000005170000}"/>
    <cellStyle name="Avertissement 9" xfId="6494" hidden="1" xr:uid="{00000000-0005-0000-0000-000006170000}"/>
    <cellStyle name="Avertissement 9" xfId="6544" hidden="1" xr:uid="{00000000-0005-0000-0000-000007170000}"/>
    <cellStyle name="Avertissement 9" xfId="6593" hidden="1" xr:uid="{00000000-0005-0000-0000-000008170000}"/>
    <cellStyle name="Avertissement 9" xfId="6641" hidden="1" xr:uid="{00000000-0005-0000-0000-000009170000}"/>
    <cellStyle name="Avertissement 9" xfId="6688" hidden="1" xr:uid="{00000000-0005-0000-0000-00000A170000}"/>
    <cellStyle name="Avertissement 9" xfId="6734" hidden="1" xr:uid="{00000000-0005-0000-0000-00000B170000}"/>
    <cellStyle name="Avertissement 9" xfId="6775" hidden="1" xr:uid="{00000000-0005-0000-0000-00000C170000}"/>
    <cellStyle name="Avertissement 9" xfId="6813" hidden="1" xr:uid="{00000000-0005-0000-0000-00000D170000}"/>
    <cellStyle name="Avertissement 9" xfId="6970" hidden="1" xr:uid="{00000000-0005-0000-0000-00000E170000}"/>
    <cellStyle name="Avertissement 9" xfId="7027" hidden="1" xr:uid="{00000000-0005-0000-0000-00000F170000}"/>
    <cellStyle name="Avertissement 9" xfId="7087" hidden="1" xr:uid="{00000000-0005-0000-0000-000010170000}"/>
    <cellStyle name="Avertissement 9" xfId="7133" hidden="1" xr:uid="{00000000-0005-0000-0000-000011170000}"/>
    <cellStyle name="Avertissement 9" xfId="7177" hidden="1" xr:uid="{00000000-0005-0000-0000-000012170000}"/>
    <cellStyle name="Avertissement 9" xfId="7216" hidden="1" xr:uid="{00000000-0005-0000-0000-000013170000}"/>
    <cellStyle name="Avertissement 9" xfId="7252" hidden="1" xr:uid="{00000000-0005-0000-0000-000014170000}"/>
    <cellStyle name="Avertissement 9" xfId="7287" hidden="1" xr:uid="{00000000-0005-0000-0000-000015170000}"/>
    <cellStyle name="Avertissement 9" xfId="7340" hidden="1" xr:uid="{00000000-0005-0000-0000-000016170000}"/>
    <cellStyle name="Avertissement 9" xfId="7491" hidden="1" xr:uid="{00000000-0005-0000-0000-000017170000}"/>
    <cellStyle name="Avertissement 9" xfId="7588" hidden="1" xr:uid="{00000000-0005-0000-0000-000018170000}"/>
    <cellStyle name="Avertissement 9" xfId="7601" hidden="1" xr:uid="{00000000-0005-0000-0000-000019170000}"/>
    <cellStyle name="Avertissement 9" xfId="7529" hidden="1" xr:uid="{00000000-0005-0000-0000-00001A170000}"/>
    <cellStyle name="Avertissement 9" xfId="7661" hidden="1" xr:uid="{00000000-0005-0000-0000-00001B170000}"/>
    <cellStyle name="Avertissement 9" xfId="7711" hidden="1" xr:uid="{00000000-0005-0000-0000-00001C170000}"/>
    <cellStyle name="Avertissement 9" xfId="7761" hidden="1" xr:uid="{00000000-0005-0000-0000-00001D170000}"/>
    <cellStyle name="Avertissement 9" xfId="7811" hidden="1" xr:uid="{00000000-0005-0000-0000-00001E170000}"/>
    <cellStyle name="Avertissement 9" xfId="7860" hidden="1" xr:uid="{00000000-0005-0000-0000-00001F170000}"/>
    <cellStyle name="Avertissement 9" xfId="7908" hidden="1" xr:uid="{00000000-0005-0000-0000-000020170000}"/>
    <cellStyle name="Avertissement 9" xfId="7955" hidden="1" xr:uid="{00000000-0005-0000-0000-000021170000}"/>
    <cellStyle name="Avertissement 9" xfId="8001" hidden="1" xr:uid="{00000000-0005-0000-0000-000022170000}"/>
    <cellStyle name="Avertissement 9" xfId="8042" hidden="1" xr:uid="{00000000-0005-0000-0000-000023170000}"/>
    <cellStyle name="Avertissement 9" xfId="8080" hidden="1" xr:uid="{00000000-0005-0000-0000-000024170000}"/>
    <cellStyle name="Avertissement 9" xfId="8235" hidden="1" xr:uid="{00000000-0005-0000-0000-000025170000}"/>
    <cellStyle name="Avertissement 9" xfId="8290" hidden="1" xr:uid="{00000000-0005-0000-0000-000026170000}"/>
    <cellStyle name="Avertissement 9" xfId="8348" hidden="1" xr:uid="{00000000-0005-0000-0000-000027170000}"/>
    <cellStyle name="Avertissement 9" xfId="8394" hidden="1" xr:uid="{00000000-0005-0000-0000-000028170000}"/>
    <cellStyle name="Avertissement 9" xfId="8438" hidden="1" xr:uid="{00000000-0005-0000-0000-000029170000}"/>
    <cellStyle name="Avertissement 9" xfId="8477" hidden="1" xr:uid="{00000000-0005-0000-0000-00002A170000}"/>
    <cellStyle name="Avertissement 9" xfId="8513" hidden="1" xr:uid="{00000000-0005-0000-0000-00002B170000}"/>
    <cellStyle name="Avertissement 9" xfId="8548" hidden="1" xr:uid="{00000000-0005-0000-0000-00002C170000}"/>
    <cellStyle name="Avertissement 9" xfId="8598" hidden="1" xr:uid="{00000000-0005-0000-0000-00002D170000}"/>
    <cellStyle name="Avertissement 9" xfId="7439" hidden="1" xr:uid="{00000000-0005-0000-0000-00002E170000}"/>
    <cellStyle name="Avertissement 9" xfId="8695" hidden="1" xr:uid="{00000000-0005-0000-0000-00002F170000}"/>
    <cellStyle name="Avertissement 9" xfId="8708" hidden="1" xr:uid="{00000000-0005-0000-0000-000030170000}"/>
    <cellStyle name="Avertissement 9" xfId="8636" hidden="1" xr:uid="{00000000-0005-0000-0000-000031170000}"/>
    <cellStyle name="Avertissement 9" xfId="8769" hidden="1" xr:uid="{00000000-0005-0000-0000-000032170000}"/>
    <cellStyle name="Avertissement 9" xfId="8819" hidden="1" xr:uid="{00000000-0005-0000-0000-000033170000}"/>
    <cellStyle name="Avertissement 9" xfId="8868" hidden="1" xr:uid="{00000000-0005-0000-0000-000034170000}"/>
    <cellStyle name="Avertissement 9" xfId="8918" hidden="1" xr:uid="{00000000-0005-0000-0000-000035170000}"/>
    <cellStyle name="Avertissement 9" xfId="8967" hidden="1" xr:uid="{00000000-0005-0000-0000-000036170000}"/>
    <cellStyle name="Avertissement 9" xfId="9015" hidden="1" xr:uid="{00000000-0005-0000-0000-000037170000}"/>
    <cellStyle name="Avertissement 9" xfId="9062" hidden="1" xr:uid="{00000000-0005-0000-0000-000038170000}"/>
    <cellStyle name="Avertissement 9" xfId="9108" hidden="1" xr:uid="{00000000-0005-0000-0000-000039170000}"/>
    <cellStyle name="Avertissement 9" xfId="9149" hidden="1" xr:uid="{00000000-0005-0000-0000-00003A170000}"/>
    <cellStyle name="Avertissement 9" xfId="9187" hidden="1" xr:uid="{00000000-0005-0000-0000-00003B170000}"/>
    <cellStyle name="Avertissement 9" xfId="9346" hidden="1" xr:uid="{00000000-0005-0000-0000-00003C170000}"/>
    <cellStyle name="Avertissement 9" xfId="9403" hidden="1" xr:uid="{00000000-0005-0000-0000-00003D170000}"/>
    <cellStyle name="Avertissement 9" xfId="9463" hidden="1" xr:uid="{00000000-0005-0000-0000-00003E170000}"/>
    <cellStyle name="Avertissement 9" xfId="9509" hidden="1" xr:uid="{00000000-0005-0000-0000-00003F170000}"/>
    <cellStyle name="Avertissement 9" xfId="9553" hidden="1" xr:uid="{00000000-0005-0000-0000-000040170000}"/>
    <cellStyle name="Avertissement 9" xfId="9592" hidden="1" xr:uid="{00000000-0005-0000-0000-000041170000}"/>
    <cellStyle name="Avertissement 9" xfId="9628" hidden="1" xr:uid="{00000000-0005-0000-0000-000042170000}"/>
    <cellStyle name="Avertissement 9" xfId="9663" hidden="1" xr:uid="{00000000-0005-0000-0000-000043170000}"/>
    <cellStyle name="Avertissement 9" xfId="9717" hidden="1" xr:uid="{00000000-0005-0000-0000-000044170000}"/>
    <cellStyle name="Avertissement 9" xfId="9871" hidden="1" xr:uid="{00000000-0005-0000-0000-000045170000}"/>
    <cellStyle name="Avertissement 9" xfId="9968" hidden="1" xr:uid="{00000000-0005-0000-0000-000046170000}"/>
    <cellStyle name="Avertissement 9" xfId="9981" hidden="1" xr:uid="{00000000-0005-0000-0000-000047170000}"/>
    <cellStyle name="Avertissement 9" xfId="9909" hidden="1" xr:uid="{00000000-0005-0000-0000-000048170000}"/>
    <cellStyle name="Avertissement 9" xfId="10041" hidden="1" xr:uid="{00000000-0005-0000-0000-000049170000}"/>
    <cellStyle name="Avertissement 9" xfId="10091" hidden="1" xr:uid="{00000000-0005-0000-0000-00004A170000}"/>
    <cellStyle name="Avertissement 9" xfId="10141" hidden="1" xr:uid="{00000000-0005-0000-0000-00004B170000}"/>
    <cellStyle name="Avertissement 9" xfId="10191" hidden="1" xr:uid="{00000000-0005-0000-0000-00004C170000}"/>
    <cellStyle name="Avertissement 9" xfId="10240" hidden="1" xr:uid="{00000000-0005-0000-0000-00004D170000}"/>
    <cellStyle name="Avertissement 9" xfId="10288" hidden="1" xr:uid="{00000000-0005-0000-0000-00004E170000}"/>
    <cellStyle name="Avertissement 9" xfId="10335" hidden="1" xr:uid="{00000000-0005-0000-0000-00004F170000}"/>
    <cellStyle name="Avertissement 9" xfId="10381" hidden="1" xr:uid="{00000000-0005-0000-0000-000050170000}"/>
    <cellStyle name="Avertissement 9" xfId="10422" hidden="1" xr:uid="{00000000-0005-0000-0000-000051170000}"/>
    <cellStyle name="Avertissement 9" xfId="10460" hidden="1" xr:uid="{00000000-0005-0000-0000-000052170000}"/>
    <cellStyle name="Avertissement 9" xfId="10615" hidden="1" xr:uid="{00000000-0005-0000-0000-000053170000}"/>
    <cellStyle name="Avertissement 9" xfId="10670" hidden="1" xr:uid="{00000000-0005-0000-0000-000054170000}"/>
    <cellStyle name="Avertissement 9" xfId="10728" hidden="1" xr:uid="{00000000-0005-0000-0000-000055170000}"/>
    <cellStyle name="Avertissement 9" xfId="10774" hidden="1" xr:uid="{00000000-0005-0000-0000-000056170000}"/>
    <cellStyle name="Avertissement 9" xfId="10818" hidden="1" xr:uid="{00000000-0005-0000-0000-000057170000}"/>
    <cellStyle name="Avertissement 9" xfId="10857" hidden="1" xr:uid="{00000000-0005-0000-0000-000058170000}"/>
    <cellStyle name="Avertissement 9" xfId="10893" hidden="1" xr:uid="{00000000-0005-0000-0000-000059170000}"/>
    <cellStyle name="Avertissement 9" xfId="10928" hidden="1" xr:uid="{00000000-0005-0000-0000-00005A170000}"/>
    <cellStyle name="Avertissement 9" xfId="10979" hidden="1" xr:uid="{00000000-0005-0000-0000-00005B170000}"/>
    <cellStyle name="Avertissement 9" xfId="9819" hidden="1" xr:uid="{00000000-0005-0000-0000-00005C170000}"/>
    <cellStyle name="Avertissement 9" xfId="11037" hidden="1" xr:uid="{00000000-0005-0000-0000-00005D170000}"/>
    <cellStyle name="Avertissement 9" xfId="11050" hidden="1" xr:uid="{00000000-0005-0000-0000-00005E170000}"/>
    <cellStyle name="Avertissement 9" xfId="8610" hidden="1" xr:uid="{00000000-0005-0000-0000-00005F170000}"/>
    <cellStyle name="Avertissement 9" xfId="11111" hidden="1" xr:uid="{00000000-0005-0000-0000-000060170000}"/>
    <cellStyle name="Avertissement 9" xfId="11161" hidden="1" xr:uid="{00000000-0005-0000-0000-000061170000}"/>
    <cellStyle name="Avertissement 9" xfId="11211" hidden="1" xr:uid="{00000000-0005-0000-0000-000062170000}"/>
    <cellStyle name="Avertissement 9" xfId="11261" hidden="1" xr:uid="{00000000-0005-0000-0000-000063170000}"/>
    <cellStyle name="Avertissement 9" xfId="11310" hidden="1" xr:uid="{00000000-0005-0000-0000-000064170000}"/>
    <cellStyle name="Avertissement 9" xfId="11358" hidden="1" xr:uid="{00000000-0005-0000-0000-000065170000}"/>
    <cellStyle name="Avertissement 9" xfId="11405" hidden="1" xr:uid="{00000000-0005-0000-0000-000066170000}"/>
    <cellStyle name="Avertissement 9" xfId="11451" hidden="1" xr:uid="{00000000-0005-0000-0000-000067170000}"/>
    <cellStyle name="Avertissement 9" xfId="11492" hidden="1" xr:uid="{00000000-0005-0000-0000-000068170000}"/>
    <cellStyle name="Avertissement 9" xfId="11530" hidden="1" xr:uid="{00000000-0005-0000-0000-000069170000}"/>
    <cellStyle name="Avertissement 9" xfId="11685" hidden="1" xr:uid="{00000000-0005-0000-0000-00006A170000}"/>
    <cellStyle name="Avertissement 9" xfId="11742" hidden="1" xr:uid="{00000000-0005-0000-0000-00006B170000}"/>
    <cellStyle name="Avertissement 9" xfId="11799" hidden="1" xr:uid="{00000000-0005-0000-0000-00006C170000}"/>
    <cellStyle name="Avertissement 9" xfId="11845" hidden="1" xr:uid="{00000000-0005-0000-0000-00006D170000}"/>
    <cellStyle name="Avertissement 9" xfId="11889" hidden="1" xr:uid="{00000000-0005-0000-0000-00006E170000}"/>
    <cellStyle name="Avertissement 9" xfId="11928" hidden="1" xr:uid="{00000000-0005-0000-0000-00006F170000}"/>
    <cellStyle name="Avertissement 9" xfId="11964" hidden="1" xr:uid="{00000000-0005-0000-0000-000070170000}"/>
    <cellStyle name="Avertissement 9" xfId="11999" hidden="1" xr:uid="{00000000-0005-0000-0000-000071170000}"/>
    <cellStyle name="Avertissement 9" xfId="12048" hidden="1" xr:uid="{00000000-0005-0000-0000-000072170000}"/>
    <cellStyle name="Avertissement 9" xfId="12171" hidden="1" xr:uid="{00000000-0005-0000-0000-000073170000}"/>
    <cellStyle name="Avertissement 9" xfId="12267" hidden="1" xr:uid="{00000000-0005-0000-0000-000074170000}"/>
    <cellStyle name="Avertissement 9" xfId="12280" hidden="1" xr:uid="{00000000-0005-0000-0000-000075170000}"/>
    <cellStyle name="Avertissement 9" xfId="12208" hidden="1" xr:uid="{00000000-0005-0000-0000-000076170000}"/>
    <cellStyle name="Avertissement 9" xfId="12340" hidden="1" xr:uid="{00000000-0005-0000-0000-000077170000}"/>
    <cellStyle name="Avertissement 9" xfId="12390" hidden="1" xr:uid="{00000000-0005-0000-0000-000078170000}"/>
    <cellStyle name="Avertissement 9" xfId="12440" hidden="1" xr:uid="{00000000-0005-0000-0000-000079170000}"/>
    <cellStyle name="Avertissement 9" xfId="12490" hidden="1" xr:uid="{00000000-0005-0000-0000-00007A170000}"/>
    <cellStyle name="Avertissement 9" xfId="12539" hidden="1" xr:uid="{00000000-0005-0000-0000-00007B170000}"/>
    <cellStyle name="Avertissement 9" xfId="12587" hidden="1" xr:uid="{00000000-0005-0000-0000-00007C170000}"/>
    <cellStyle name="Avertissement 9" xfId="12634" hidden="1" xr:uid="{00000000-0005-0000-0000-00007D170000}"/>
    <cellStyle name="Avertissement 9" xfId="12680" hidden="1" xr:uid="{00000000-0005-0000-0000-00007E170000}"/>
    <cellStyle name="Avertissement 9" xfId="12721" hidden="1" xr:uid="{00000000-0005-0000-0000-00007F170000}"/>
    <cellStyle name="Avertissement 9" xfId="12759" hidden="1" xr:uid="{00000000-0005-0000-0000-000080170000}"/>
    <cellStyle name="Avertissement 9" xfId="12913" hidden="1" xr:uid="{00000000-0005-0000-0000-000081170000}"/>
    <cellStyle name="Avertissement 9" xfId="12968" hidden="1" xr:uid="{00000000-0005-0000-0000-000082170000}"/>
    <cellStyle name="Avertissement 9" xfId="13025" hidden="1" xr:uid="{00000000-0005-0000-0000-000083170000}"/>
    <cellStyle name="Avertissement 9" xfId="13071" hidden="1" xr:uid="{00000000-0005-0000-0000-000084170000}"/>
    <cellStyle name="Avertissement 9" xfId="13115" hidden="1" xr:uid="{00000000-0005-0000-0000-000085170000}"/>
    <cellStyle name="Avertissement 9" xfId="13154" hidden="1" xr:uid="{00000000-0005-0000-0000-000086170000}"/>
    <cellStyle name="Avertissement 9" xfId="13190" hidden="1" xr:uid="{00000000-0005-0000-0000-000087170000}"/>
    <cellStyle name="Avertissement 9" xfId="13225" hidden="1" xr:uid="{00000000-0005-0000-0000-000088170000}"/>
    <cellStyle name="Avertissement 9" xfId="13273" hidden="1" xr:uid="{00000000-0005-0000-0000-000089170000}"/>
    <cellStyle name="Avertissement 9" xfId="12120" hidden="1" xr:uid="{00000000-0005-0000-0000-00008A170000}"/>
    <cellStyle name="Avertissement 9" xfId="9738" hidden="1" xr:uid="{00000000-0005-0000-0000-00008B170000}"/>
    <cellStyle name="Avertissement 9" xfId="7382" hidden="1" xr:uid="{00000000-0005-0000-0000-00008C170000}"/>
    <cellStyle name="Avertissement 9" xfId="6083" hidden="1" xr:uid="{00000000-0005-0000-0000-00008D170000}"/>
    <cellStyle name="Avertissement 9" xfId="10989" hidden="1" xr:uid="{00000000-0005-0000-0000-00008E170000}"/>
    <cellStyle name="Avertissement 9" xfId="13343" hidden="1" xr:uid="{00000000-0005-0000-0000-00008F170000}"/>
    <cellStyle name="Avertissement 9" xfId="13392" hidden="1" xr:uid="{00000000-0005-0000-0000-000090170000}"/>
    <cellStyle name="Avertissement 9" xfId="13441" hidden="1" xr:uid="{00000000-0005-0000-0000-000091170000}"/>
    <cellStyle name="Avertissement 9" xfId="13490" hidden="1" xr:uid="{00000000-0005-0000-0000-000092170000}"/>
    <cellStyle name="Avertissement 9" xfId="13538" hidden="1" xr:uid="{00000000-0005-0000-0000-000093170000}"/>
    <cellStyle name="Avertissement 9" xfId="13585" hidden="1" xr:uid="{00000000-0005-0000-0000-000094170000}"/>
    <cellStyle name="Avertissement 9" xfId="13631" hidden="1" xr:uid="{00000000-0005-0000-0000-000095170000}"/>
    <cellStyle name="Avertissement 9" xfId="13677" hidden="1" xr:uid="{00000000-0005-0000-0000-000096170000}"/>
    <cellStyle name="Avertissement 9" xfId="13718" hidden="1" xr:uid="{00000000-0005-0000-0000-000097170000}"/>
    <cellStyle name="Avertissement 9" xfId="13756" hidden="1" xr:uid="{00000000-0005-0000-0000-000098170000}"/>
    <cellStyle name="Avertissement 9" xfId="13909" hidden="1" xr:uid="{00000000-0005-0000-0000-000099170000}"/>
    <cellStyle name="Avertissement 9" xfId="13964" hidden="1" xr:uid="{00000000-0005-0000-0000-00009A170000}"/>
    <cellStyle name="Avertissement 9" xfId="14021" hidden="1" xr:uid="{00000000-0005-0000-0000-00009B170000}"/>
    <cellStyle name="Avertissement 9" xfId="14067" hidden="1" xr:uid="{00000000-0005-0000-0000-00009C170000}"/>
    <cellStyle name="Avertissement 9" xfId="14111" hidden="1" xr:uid="{00000000-0005-0000-0000-00009D170000}"/>
    <cellStyle name="Avertissement 9" xfId="14150" hidden="1" xr:uid="{00000000-0005-0000-0000-00009E170000}"/>
    <cellStyle name="Avertissement 9" xfId="14186" hidden="1" xr:uid="{00000000-0005-0000-0000-00009F170000}"/>
    <cellStyle name="Avertissement 9" xfId="14221" hidden="1" xr:uid="{00000000-0005-0000-0000-0000A0170000}"/>
    <cellStyle name="Avertissement 9" xfId="14269" hidden="1" xr:uid="{00000000-0005-0000-0000-0000A1170000}"/>
    <cellStyle name="Avertissement 9" xfId="14370" hidden="1" xr:uid="{00000000-0005-0000-0000-0000A2170000}"/>
    <cellStyle name="Avertissement 9" xfId="14466" hidden="1" xr:uid="{00000000-0005-0000-0000-0000A3170000}"/>
    <cellStyle name="Avertissement 9" xfId="14479" hidden="1" xr:uid="{00000000-0005-0000-0000-0000A4170000}"/>
    <cellStyle name="Avertissement 9" xfId="14408" hidden="1" xr:uid="{00000000-0005-0000-0000-0000A5170000}"/>
    <cellStyle name="Avertissement 9" xfId="14539" hidden="1" xr:uid="{00000000-0005-0000-0000-0000A6170000}"/>
    <cellStyle name="Avertissement 9" xfId="14589" hidden="1" xr:uid="{00000000-0005-0000-0000-0000A7170000}"/>
    <cellStyle name="Avertissement 9" xfId="14639" hidden="1" xr:uid="{00000000-0005-0000-0000-0000A8170000}"/>
    <cellStyle name="Avertissement 9" xfId="14689" hidden="1" xr:uid="{00000000-0005-0000-0000-0000A9170000}"/>
    <cellStyle name="Avertissement 9" xfId="14738" hidden="1" xr:uid="{00000000-0005-0000-0000-0000AA170000}"/>
    <cellStyle name="Avertissement 9" xfId="14786" hidden="1" xr:uid="{00000000-0005-0000-0000-0000AB170000}"/>
    <cellStyle name="Avertissement 9" xfId="14833" hidden="1" xr:uid="{00000000-0005-0000-0000-0000AC170000}"/>
    <cellStyle name="Avertissement 9" xfId="14879" hidden="1" xr:uid="{00000000-0005-0000-0000-0000AD170000}"/>
    <cellStyle name="Avertissement 9" xfId="14920" hidden="1" xr:uid="{00000000-0005-0000-0000-0000AE170000}"/>
    <cellStyle name="Avertissement 9" xfId="14958" hidden="1" xr:uid="{00000000-0005-0000-0000-0000AF170000}"/>
    <cellStyle name="Avertissement 9" xfId="15112" hidden="1" xr:uid="{00000000-0005-0000-0000-0000B0170000}"/>
    <cellStyle name="Avertissement 9" xfId="15167" hidden="1" xr:uid="{00000000-0005-0000-0000-0000B1170000}"/>
    <cellStyle name="Avertissement 9" xfId="15225" hidden="1" xr:uid="{00000000-0005-0000-0000-0000B2170000}"/>
    <cellStyle name="Avertissement 9" xfId="15271" hidden="1" xr:uid="{00000000-0005-0000-0000-0000B3170000}"/>
    <cellStyle name="Avertissement 9" xfId="15315" hidden="1" xr:uid="{00000000-0005-0000-0000-0000B4170000}"/>
    <cellStyle name="Avertissement 9" xfId="15354" hidden="1" xr:uid="{00000000-0005-0000-0000-0000B5170000}"/>
    <cellStyle name="Avertissement 9" xfId="15390" hidden="1" xr:uid="{00000000-0005-0000-0000-0000B6170000}"/>
    <cellStyle name="Avertissement 9" xfId="15425" hidden="1" xr:uid="{00000000-0005-0000-0000-0000B7170000}"/>
    <cellStyle name="Avertissement 9" xfId="15474" hidden="1" xr:uid="{00000000-0005-0000-0000-0000B8170000}"/>
    <cellStyle name="Avertissement 9" xfId="14319" hidden="1" xr:uid="{00000000-0005-0000-0000-0000B9170000}"/>
    <cellStyle name="Avertissement 9" xfId="15652" hidden="1" xr:uid="{00000000-0005-0000-0000-0000BA170000}"/>
    <cellStyle name="Avertissement 9" xfId="15758" hidden="1" xr:uid="{00000000-0005-0000-0000-0000BB170000}"/>
    <cellStyle name="Avertissement 9" xfId="15771" hidden="1" xr:uid="{00000000-0005-0000-0000-0000BC170000}"/>
    <cellStyle name="Avertissement 9" xfId="15699" hidden="1" xr:uid="{00000000-0005-0000-0000-0000BD170000}"/>
    <cellStyle name="Avertissement 9" xfId="15832" hidden="1" xr:uid="{00000000-0005-0000-0000-0000BE170000}"/>
    <cellStyle name="Avertissement 9" xfId="15882" hidden="1" xr:uid="{00000000-0005-0000-0000-0000BF170000}"/>
    <cellStyle name="Avertissement 9" xfId="15932" hidden="1" xr:uid="{00000000-0005-0000-0000-0000C0170000}"/>
    <cellStyle name="Avertissement 9" xfId="15982" hidden="1" xr:uid="{00000000-0005-0000-0000-0000C1170000}"/>
    <cellStyle name="Avertissement 9" xfId="16031" hidden="1" xr:uid="{00000000-0005-0000-0000-0000C2170000}"/>
    <cellStyle name="Avertissement 9" xfId="16079" hidden="1" xr:uid="{00000000-0005-0000-0000-0000C3170000}"/>
    <cellStyle name="Avertissement 9" xfId="16126" hidden="1" xr:uid="{00000000-0005-0000-0000-0000C4170000}"/>
    <cellStyle name="Avertissement 9" xfId="16172" hidden="1" xr:uid="{00000000-0005-0000-0000-0000C5170000}"/>
    <cellStyle name="Avertissement 9" xfId="16213" hidden="1" xr:uid="{00000000-0005-0000-0000-0000C6170000}"/>
    <cellStyle name="Avertissement 9" xfId="16251" hidden="1" xr:uid="{00000000-0005-0000-0000-0000C7170000}"/>
    <cellStyle name="Avertissement 9" xfId="16410" hidden="1" xr:uid="{00000000-0005-0000-0000-0000C8170000}"/>
    <cellStyle name="Avertissement 9" xfId="16467" hidden="1" xr:uid="{00000000-0005-0000-0000-0000C9170000}"/>
    <cellStyle name="Avertissement 9" xfId="16527" hidden="1" xr:uid="{00000000-0005-0000-0000-0000CA170000}"/>
    <cellStyle name="Avertissement 9" xfId="16573" hidden="1" xr:uid="{00000000-0005-0000-0000-0000CB170000}"/>
    <cellStyle name="Avertissement 9" xfId="16617" hidden="1" xr:uid="{00000000-0005-0000-0000-0000CC170000}"/>
    <cellStyle name="Avertissement 9" xfId="16656" hidden="1" xr:uid="{00000000-0005-0000-0000-0000CD170000}"/>
    <cellStyle name="Avertissement 9" xfId="16692" hidden="1" xr:uid="{00000000-0005-0000-0000-0000CE170000}"/>
    <cellStyle name="Avertissement 9" xfId="16727" hidden="1" xr:uid="{00000000-0005-0000-0000-0000CF170000}"/>
    <cellStyle name="Avertissement 9" xfId="16781" hidden="1" xr:uid="{00000000-0005-0000-0000-0000D0170000}"/>
    <cellStyle name="Avertissement 9" xfId="16946" hidden="1" xr:uid="{00000000-0005-0000-0000-0000D1170000}"/>
    <cellStyle name="Avertissement 9" xfId="17043" hidden="1" xr:uid="{00000000-0005-0000-0000-0000D2170000}"/>
    <cellStyle name="Avertissement 9" xfId="17056" hidden="1" xr:uid="{00000000-0005-0000-0000-0000D3170000}"/>
    <cellStyle name="Avertissement 9" xfId="16984" hidden="1" xr:uid="{00000000-0005-0000-0000-0000D4170000}"/>
    <cellStyle name="Avertissement 9" xfId="17116" hidden="1" xr:uid="{00000000-0005-0000-0000-0000D5170000}"/>
    <cellStyle name="Avertissement 9" xfId="17166" hidden="1" xr:uid="{00000000-0005-0000-0000-0000D6170000}"/>
    <cellStyle name="Avertissement 9" xfId="17216" hidden="1" xr:uid="{00000000-0005-0000-0000-0000D7170000}"/>
    <cellStyle name="Avertissement 9" xfId="17266" hidden="1" xr:uid="{00000000-0005-0000-0000-0000D8170000}"/>
    <cellStyle name="Avertissement 9" xfId="17315" hidden="1" xr:uid="{00000000-0005-0000-0000-0000D9170000}"/>
    <cellStyle name="Avertissement 9" xfId="17363" hidden="1" xr:uid="{00000000-0005-0000-0000-0000DA170000}"/>
    <cellStyle name="Avertissement 9" xfId="17410" hidden="1" xr:uid="{00000000-0005-0000-0000-0000DB170000}"/>
    <cellStyle name="Avertissement 9" xfId="17456" hidden="1" xr:uid="{00000000-0005-0000-0000-0000DC170000}"/>
    <cellStyle name="Avertissement 9" xfId="17497" hidden="1" xr:uid="{00000000-0005-0000-0000-0000DD170000}"/>
    <cellStyle name="Avertissement 9" xfId="17535" hidden="1" xr:uid="{00000000-0005-0000-0000-0000DE170000}"/>
    <cellStyle name="Avertissement 9" xfId="17690" hidden="1" xr:uid="{00000000-0005-0000-0000-0000DF170000}"/>
    <cellStyle name="Avertissement 9" xfId="17745" hidden="1" xr:uid="{00000000-0005-0000-0000-0000E0170000}"/>
    <cellStyle name="Avertissement 9" xfId="17803" hidden="1" xr:uid="{00000000-0005-0000-0000-0000E1170000}"/>
    <cellStyle name="Avertissement 9" xfId="17849" hidden="1" xr:uid="{00000000-0005-0000-0000-0000E2170000}"/>
    <cellStyle name="Avertissement 9" xfId="17893" hidden="1" xr:uid="{00000000-0005-0000-0000-0000E3170000}"/>
    <cellStyle name="Avertissement 9" xfId="17932" hidden="1" xr:uid="{00000000-0005-0000-0000-0000E4170000}"/>
    <cellStyle name="Avertissement 9" xfId="17968" hidden="1" xr:uid="{00000000-0005-0000-0000-0000E5170000}"/>
    <cellStyle name="Avertissement 9" xfId="18003" hidden="1" xr:uid="{00000000-0005-0000-0000-0000E6170000}"/>
    <cellStyle name="Avertissement 9" xfId="18054" hidden="1" xr:uid="{00000000-0005-0000-0000-0000E7170000}"/>
    <cellStyle name="Avertissement 9" xfId="16894" hidden="1" xr:uid="{00000000-0005-0000-0000-0000E8170000}"/>
    <cellStyle name="Avertissement 9" xfId="15637" hidden="1" xr:uid="{00000000-0005-0000-0000-0000E9170000}"/>
    <cellStyle name="Avertissement 9" xfId="18097" hidden="1" xr:uid="{00000000-0005-0000-0000-0000EA170000}"/>
    <cellStyle name="Avertissement 9" xfId="18110" hidden="1" xr:uid="{00000000-0005-0000-0000-0000EB170000}"/>
    <cellStyle name="Avertissement 9" xfId="15559" hidden="1" xr:uid="{00000000-0005-0000-0000-0000EC170000}"/>
    <cellStyle name="Avertissement 9" xfId="18171" hidden="1" xr:uid="{00000000-0005-0000-0000-0000ED170000}"/>
    <cellStyle name="Avertissement 9" xfId="18221" hidden="1" xr:uid="{00000000-0005-0000-0000-0000EE170000}"/>
    <cellStyle name="Avertissement 9" xfId="18271" hidden="1" xr:uid="{00000000-0005-0000-0000-0000EF170000}"/>
    <cellStyle name="Avertissement 9" xfId="18321" hidden="1" xr:uid="{00000000-0005-0000-0000-0000F0170000}"/>
    <cellStyle name="Avertissement 9" xfId="18370" hidden="1" xr:uid="{00000000-0005-0000-0000-0000F1170000}"/>
    <cellStyle name="Avertissement 9" xfId="18417" hidden="1" xr:uid="{00000000-0005-0000-0000-0000F2170000}"/>
    <cellStyle name="Avertissement 9" xfId="18464" hidden="1" xr:uid="{00000000-0005-0000-0000-0000F3170000}"/>
    <cellStyle name="Avertissement 9" xfId="18510" hidden="1" xr:uid="{00000000-0005-0000-0000-0000F4170000}"/>
    <cellStyle name="Avertissement 9" xfId="18551" hidden="1" xr:uid="{00000000-0005-0000-0000-0000F5170000}"/>
    <cellStyle name="Avertissement 9" xfId="18589" hidden="1" xr:uid="{00000000-0005-0000-0000-0000F6170000}"/>
    <cellStyle name="Avertissement 9" xfId="18748" hidden="1" xr:uid="{00000000-0005-0000-0000-0000F7170000}"/>
    <cellStyle name="Avertissement 9" xfId="18805" hidden="1" xr:uid="{00000000-0005-0000-0000-0000F8170000}"/>
    <cellStyle name="Avertissement 9" xfId="18865" hidden="1" xr:uid="{00000000-0005-0000-0000-0000F9170000}"/>
    <cellStyle name="Avertissement 9" xfId="18911" hidden="1" xr:uid="{00000000-0005-0000-0000-0000FA170000}"/>
    <cellStyle name="Avertissement 9" xfId="18955" hidden="1" xr:uid="{00000000-0005-0000-0000-0000FB170000}"/>
    <cellStyle name="Avertissement 9" xfId="18994" hidden="1" xr:uid="{00000000-0005-0000-0000-0000FC170000}"/>
    <cellStyle name="Avertissement 9" xfId="19030" hidden="1" xr:uid="{00000000-0005-0000-0000-0000FD170000}"/>
    <cellStyle name="Avertissement 9" xfId="19065" hidden="1" xr:uid="{00000000-0005-0000-0000-0000FE170000}"/>
    <cellStyle name="Avertissement 9" xfId="19119" hidden="1" xr:uid="{00000000-0005-0000-0000-0000FF170000}"/>
    <cellStyle name="Avertissement 9" xfId="19282" hidden="1" xr:uid="{00000000-0005-0000-0000-000000180000}"/>
    <cellStyle name="Avertissement 9" xfId="19379" hidden="1" xr:uid="{00000000-0005-0000-0000-000001180000}"/>
    <cellStyle name="Avertissement 9" xfId="19392" hidden="1" xr:uid="{00000000-0005-0000-0000-000002180000}"/>
    <cellStyle name="Avertissement 9" xfId="19320" hidden="1" xr:uid="{00000000-0005-0000-0000-000003180000}"/>
    <cellStyle name="Avertissement 9" xfId="19452" hidden="1" xr:uid="{00000000-0005-0000-0000-000004180000}"/>
    <cellStyle name="Avertissement 9" xfId="19502" hidden="1" xr:uid="{00000000-0005-0000-0000-000005180000}"/>
    <cellStyle name="Avertissement 9" xfId="19552" hidden="1" xr:uid="{00000000-0005-0000-0000-000006180000}"/>
    <cellStyle name="Avertissement 9" xfId="19602" hidden="1" xr:uid="{00000000-0005-0000-0000-000007180000}"/>
    <cellStyle name="Avertissement 9" xfId="19651" hidden="1" xr:uid="{00000000-0005-0000-0000-000008180000}"/>
    <cellStyle name="Avertissement 9" xfId="19699" hidden="1" xr:uid="{00000000-0005-0000-0000-000009180000}"/>
    <cellStyle name="Avertissement 9" xfId="19746" hidden="1" xr:uid="{00000000-0005-0000-0000-00000A180000}"/>
    <cellStyle name="Avertissement 9" xfId="19792" hidden="1" xr:uid="{00000000-0005-0000-0000-00000B180000}"/>
    <cellStyle name="Avertissement 9" xfId="19833" hidden="1" xr:uid="{00000000-0005-0000-0000-00000C180000}"/>
    <cellStyle name="Avertissement 9" xfId="19871" hidden="1" xr:uid="{00000000-0005-0000-0000-00000D180000}"/>
    <cellStyle name="Avertissement 9" xfId="20025" hidden="1" xr:uid="{00000000-0005-0000-0000-00000E180000}"/>
    <cellStyle name="Avertissement 9" xfId="20080" hidden="1" xr:uid="{00000000-0005-0000-0000-00000F180000}"/>
    <cellStyle name="Avertissement 9" xfId="20138" hidden="1" xr:uid="{00000000-0005-0000-0000-000010180000}"/>
    <cellStyle name="Avertissement 9" xfId="20184" hidden="1" xr:uid="{00000000-0005-0000-0000-000011180000}"/>
    <cellStyle name="Avertissement 9" xfId="20228" hidden="1" xr:uid="{00000000-0005-0000-0000-000012180000}"/>
    <cellStyle name="Avertissement 9" xfId="20267" hidden="1" xr:uid="{00000000-0005-0000-0000-000013180000}"/>
    <cellStyle name="Avertissement 9" xfId="20303" hidden="1" xr:uid="{00000000-0005-0000-0000-000014180000}"/>
    <cellStyle name="Avertissement 9" xfId="20338" hidden="1" xr:uid="{00000000-0005-0000-0000-000015180000}"/>
    <cellStyle name="Avertissement 9" xfId="20389" hidden="1" xr:uid="{00000000-0005-0000-0000-000016180000}"/>
    <cellStyle name="Avertissement 9" xfId="19230" hidden="1" xr:uid="{00000000-0005-0000-0000-000017180000}"/>
    <cellStyle name="Avertissement 9" xfId="16839" hidden="1" xr:uid="{00000000-0005-0000-0000-000018180000}"/>
    <cellStyle name="Avertissement 9" xfId="15530" hidden="1" xr:uid="{00000000-0005-0000-0000-000019180000}"/>
    <cellStyle name="Avertissement 9" xfId="20440" hidden="1" xr:uid="{00000000-0005-0000-0000-00001A180000}"/>
    <cellStyle name="Avertissement 9" xfId="15538" hidden="1" xr:uid="{00000000-0005-0000-0000-00001B180000}"/>
    <cellStyle name="Avertissement 9" xfId="20501" hidden="1" xr:uid="{00000000-0005-0000-0000-00001C180000}"/>
    <cellStyle name="Avertissement 9" xfId="20551" hidden="1" xr:uid="{00000000-0005-0000-0000-00001D180000}"/>
    <cellStyle name="Avertissement 9" xfId="20601" hidden="1" xr:uid="{00000000-0005-0000-0000-00001E180000}"/>
    <cellStyle name="Avertissement 9" xfId="20651" hidden="1" xr:uid="{00000000-0005-0000-0000-00001F180000}"/>
    <cellStyle name="Avertissement 9" xfId="20700" hidden="1" xr:uid="{00000000-0005-0000-0000-000020180000}"/>
    <cellStyle name="Avertissement 9" xfId="20748" hidden="1" xr:uid="{00000000-0005-0000-0000-000021180000}"/>
    <cellStyle name="Avertissement 9" xfId="20795" hidden="1" xr:uid="{00000000-0005-0000-0000-000022180000}"/>
    <cellStyle name="Avertissement 9" xfId="20841" hidden="1" xr:uid="{00000000-0005-0000-0000-000023180000}"/>
    <cellStyle name="Avertissement 9" xfId="20882" hidden="1" xr:uid="{00000000-0005-0000-0000-000024180000}"/>
    <cellStyle name="Avertissement 9" xfId="20920" hidden="1" xr:uid="{00000000-0005-0000-0000-000025180000}"/>
    <cellStyle name="Avertissement 9" xfId="21077" hidden="1" xr:uid="{00000000-0005-0000-0000-000026180000}"/>
    <cellStyle name="Avertissement 9" xfId="21134" hidden="1" xr:uid="{00000000-0005-0000-0000-000027180000}"/>
    <cellStyle name="Avertissement 9" xfId="21193" hidden="1" xr:uid="{00000000-0005-0000-0000-000028180000}"/>
    <cellStyle name="Avertissement 9" xfId="21239" hidden="1" xr:uid="{00000000-0005-0000-0000-000029180000}"/>
    <cellStyle name="Avertissement 9" xfId="21283" hidden="1" xr:uid="{00000000-0005-0000-0000-00002A180000}"/>
    <cellStyle name="Avertissement 9" xfId="21322" hidden="1" xr:uid="{00000000-0005-0000-0000-00002B180000}"/>
    <cellStyle name="Avertissement 9" xfId="21358" hidden="1" xr:uid="{00000000-0005-0000-0000-00002C180000}"/>
    <cellStyle name="Avertissement 9" xfId="21393" hidden="1" xr:uid="{00000000-0005-0000-0000-00002D180000}"/>
    <cellStyle name="Avertissement 9" xfId="21445" hidden="1" xr:uid="{00000000-0005-0000-0000-00002E180000}"/>
    <cellStyle name="Avertissement 9" xfId="21603" hidden="1" xr:uid="{00000000-0005-0000-0000-00002F180000}"/>
    <cellStyle name="Avertissement 9" xfId="21700" hidden="1" xr:uid="{00000000-0005-0000-0000-000030180000}"/>
    <cellStyle name="Avertissement 9" xfId="21713" hidden="1" xr:uid="{00000000-0005-0000-0000-000031180000}"/>
    <cellStyle name="Avertissement 9" xfId="21641" hidden="1" xr:uid="{00000000-0005-0000-0000-000032180000}"/>
    <cellStyle name="Avertissement 9" xfId="21773" hidden="1" xr:uid="{00000000-0005-0000-0000-000033180000}"/>
    <cellStyle name="Avertissement 9" xfId="21823" hidden="1" xr:uid="{00000000-0005-0000-0000-000034180000}"/>
    <cellStyle name="Avertissement 9" xfId="21873" hidden="1" xr:uid="{00000000-0005-0000-0000-000035180000}"/>
    <cellStyle name="Avertissement 9" xfId="21923" hidden="1" xr:uid="{00000000-0005-0000-0000-000036180000}"/>
    <cellStyle name="Avertissement 9" xfId="21972" hidden="1" xr:uid="{00000000-0005-0000-0000-000037180000}"/>
    <cellStyle name="Avertissement 9" xfId="22020" hidden="1" xr:uid="{00000000-0005-0000-0000-000038180000}"/>
    <cellStyle name="Avertissement 9" xfId="22067" hidden="1" xr:uid="{00000000-0005-0000-0000-000039180000}"/>
    <cellStyle name="Avertissement 9" xfId="22113" hidden="1" xr:uid="{00000000-0005-0000-0000-00003A180000}"/>
    <cellStyle name="Avertissement 9" xfId="22154" hidden="1" xr:uid="{00000000-0005-0000-0000-00003B180000}"/>
    <cellStyle name="Avertissement 9" xfId="22192" hidden="1" xr:uid="{00000000-0005-0000-0000-00003C180000}"/>
    <cellStyle name="Avertissement 9" xfId="22347" hidden="1" xr:uid="{00000000-0005-0000-0000-00003D180000}"/>
    <cellStyle name="Avertissement 9" xfId="22402" hidden="1" xr:uid="{00000000-0005-0000-0000-00003E180000}"/>
    <cellStyle name="Avertissement 9" xfId="22460" hidden="1" xr:uid="{00000000-0005-0000-0000-00003F180000}"/>
    <cellStyle name="Avertissement 9" xfId="22506" hidden="1" xr:uid="{00000000-0005-0000-0000-000040180000}"/>
    <cellStyle name="Avertissement 9" xfId="22550" hidden="1" xr:uid="{00000000-0005-0000-0000-000041180000}"/>
    <cellStyle name="Avertissement 9" xfId="22589" hidden="1" xr:uid="{00000000-0005-0000-0000-000042180000}"/>
    <cellStyle name="Avertissement 9" xfId="22625" hidden="1" xr:uid="{00000000-0005-0000-0000-000043180000}"/>
    <cellStyle name="Avertissement 9" xfId="22660" hidden="1" xr:uid="{00000000-0005-0000-0000-000044180000}"/>
    <cellStyle name="Avertissement 9" xfId="22711" hidden="1" xr:uid="{00000000-0005-0000-0000-000045180000}"/>
    <cellStyle name="Avertissement 9" xfId="21551" hidden="1" xr:uid="{00000000-0005-0000-0000-000046180000}"/>
    <cellStyle name="Avertissement 9" xfId="20424" hidden="1" xr:uid="{00000000-0005-0000-0000-000047180000}"/>
    <cellStyle name="Avertissement 9" xfId="15512" hidden="1" xr:uid="{00000000-0005-0000-0000-000048180000}"/>
    <cellStyle name="Avertissement 9" xfId="22755" hidden="1" xr:uid="{00000000-0005-0000-0000-000049180000}"/>
    <cellStyle name="Avertissement 9" xfId="21503" hidden="1" xr:uid="{00000000-0005-0000-0000-00004A180000}"/>
    <cellStyle name="Avertissement 9" xfId="22816" hidden="1" xr:uid="{00000000-0005-0000-0000-00004B180000}"/>
    <cellStyle name="Avertissement 9" xfId="22866" hidden="1" xr:uid="{00000000-0005-0000-0000-00004C180000}"/>
    <cellStyle name="Avertissement 9" xfId="22916" hidden="1" xr:uid="{00000000-0005-0000-0000-00004D180000}"/>
    <cellStyle name="Avertissement 9" xfId="22966" hidden="1" xr:uid="{00000000-0005-0000-0000-00004E180000}"/>
    <cellStyle name="Avertissement 9" xfId="23014" hidden="1" xr:uid="{00000000-0005-0000-0000-00004F180000}"/>
    <cellStyle name="Avertissement 9" xfId="23062" hidden="1" xr:uid="{00000000-0005-0000-0000-000050180000}"/>
    <cellStyle name="Avertissement 9" xfId="23108" hidden="1" xr:uid="{00000000-0005-0000-0000-000051180000}"/>
    <cellStyle name="Avertissement 9" xfId="23154" hidden="1" xr:uid="{00000000-0005-0000-0000-000052180000}"/>
    <cellStyle name="Avertissement 9" xfId="23195" hidden="1" xr:uid="{00000000-0005-0000-0000-000053180000}"/>
    <cellStyle name="Avertissement 9" xfId="23233" hidden="1" xr:uid="{00000000-0005-0000-0000-000054180000}"/>
    <cellStyle name="Avertissement 9" xfId="23389" hidden="1" xr:uid="{00000000-0005-0000-0000-000055180000}"/>
    <cellStyle name="Avertissement 9" xfId="23446" hidden="1" xr:uid="{00000000-0005-0000-0000-000056180000}"/>
    <cellStyle name="Avertissement 9" xfId="23504" hidden="1" xr:uid="{00000000-0005-0000-0000-000057180000}"/>
    <cellStyle name="Avertissement 9" xfId="23550" hidden="1" xr:uid="{00000000-0005-0000-0000-000058180000}"/>
    <cellStyle name="Avertissement 9" xfId="23594" hidden="1" xr:uid="{00000000-0005-0000-0000-000059180000}"/>
    <cellStyle name="Avertissement 9" xfId="23633" hidden="1" xr:uid="{00000000-0005-0000-0000-00005A180000}"/>
    <cellStyle name="Avertissement 9" xfId="23669" hidden="1" xr:uid="{00000000-0005-0000-0000-00005B180000}"/>
    <cellStyle name="Avertissement 9" xfId="23704" hidden="1" xr:uid="{00000000-0005-0000-0000-00005C180000}"/>
    <cellStyle name="Avertissement 9" xfId="23753" hidden="1" xr:uid="{00000000-0005-0000-0000-00005D180000}"/>
    <cellStyle name="Avertissement 9" xfId="23904" hidden="1" xr:uid="{00000000-0005-0000-0000-00005E180000}"/>
    <cellStyle name="Avertissement 9" xfId="24000" hidden="1" xr:uid="{00000000-0005-0000-0000-00005F180000}"/>
    <cellStyle name="Avertissement 9" xfId="24013" hidden="1" xr:uid="{00000000-0005-0000-0000-000060180000}"/>
    <cellStyle name="Avertissement 9" xfId="23941" hidden="1" xr:uid="{00000000-0005-0000-0000-000061180000}"/>
    <cellStyle name="Avertissement 9" xfId="24073" hidden="1" xr:uid="{00000000-0005-0000-0000-000062180000}"/>
    <cellStyle name="Avertissement 9" xfId="24123" hidden="1" xr:uid="{00000000-0005-0000-0000-000063180000}"/>
    <cellStyle name="Avertissement 9" xfId="24173" hidden="1" xr:uid="{00000000-0005-0000-0000-000064180000}"/>
    <cellStyle name="Avertissement 9" xfId="24223" hidden="1" xr:uid="{00000000-0005-0000-0000-000065180000}"/>
    <cellStyle name="Avertissement 9" xfId="24272" hidden="1" xr:uid="{00000000-0005-0000-0000-000066180000}"/>
    <cellStyle name="Avertissement 9" xfId="24320" hidden="1" xr:uid="{00000000-0005-0000-0000-000067180000}"/>
    <cellStyle name="Avertissement 9" xfId="24367" hidden="1" xr:uid="{00000000-0005-0000-0000-000068180000}"/>
    <cellStyle name="Avertissement 9" xfId="24413" hidden="1" xr:uid="{00000000-0005-0000-0000-000069180000}"/>
    <cellStyle name="Avertissement 9" xfId="24454" hidden="1" xr:uid="{00000000-0005-0000-0000-00006A180000}"/>
    <cellStyle name="Avertissement 9" xfId="24492" hidden="1" xr:uid="{00000000-0005-0000-0000-00006B180000}"/>
    <cellStyle name="Avertissement 9" xfId="24647" hidden="1" xr:uid="{00000000-0005-0000-0000-00006C180000}"/>
    <cellStyle name="Avertissement 9" xfId="24702" hidden="1" xr:uid="{00000000-0005-0000-0000-00006D180000}"/>
    <cellStyle name="Avertissement 9" xfId="24760" hidden="1" xr:uid="{00000000-0005-0000-0000-00006E180000}"/>
    <cellStyle name="Avertissement 9" xfId="24806" hidden="1" xr:uid="{00000000-0005-0000-0000-00006F180000}"/>
    <cellStyle name="Avertissement 9" xfId="24850" hidden="1" xr:uid="{00000000-0005-0000-0000-000070180000}"/>
    <cellStyle name="Avertissement 9" xfId="24889" hidden="1" xr:uid="{00000000-0005-0000-0000-000071180000}"/>
    <cellStyle name="Avertissement 9" xfId="24925" hidden="1" xr:uid="{00000000-0005-0000-0000-000072180000}"/>
    <cellStyle name="Avertissement 9" xfId="24960" hidden="1" xr:uid="{00000000-0005-0000-0000-000073180000}"/>
    <cellStyle name="Avertissement 9" xfId="25009" hidden="1" xr:uid="{00000000-0005-0000-0000-000074180000}"/>
    <cellStyle name="Avertissement 9" xfId="23852" hidden="1" xr:uid="{00000000-0005-0000-0000-000075180000}"/>
    <cellStyle name="Avertissement 9" xfId="20416" hidden="1" xr:uid="{00000000-0005-0000-0000-000076180000}"/>
    <cellStyle name="Avertissement 9" xfId="17003" hidden="1" xr:uid="{00000000-0005-0000-0000-000077180000}"/>
    <cellStyle name="Avertissement 9" xfId="25054" hidden="1" xr:uid="{00000000-0005-0000-0000-000078180000}"/>
    <cellStyle name="Avertissement 9" xfId="21485" hidden="1" xr:uid="{00000000-0005-0000-0000-000079180000}"/>
    <cellStyle name="Avertissement 9" xfId="25115" hidden="1" xr:uid="{00000000-0005-0000-0000-00007A180000}"/>
    <cellStyle name="Avertissement 9" xfId="25165" hidden="1" xr:uid="{00000000-0005-0000-0000-00007B180000}"/>
    <cellStyle name="Avertissement 9" xfId="25215" hidden="1" xr:uid="{00000000-0005-0000-0000-00007C180000}"/>
    <cellStyle name="Avertissement 9" xfId="25265" hidden="1" xr:uid="{00000000-0005-0000-0000-00007D180000}"/>
    <cellStyle name="Avertissement 9" xfId="25314" hidden="1" xr:uid="{00000000-0005-0000-0000-00007E180000}"/>
    <cellStyle name="Avertissement 9" xfId="25362" hidden="1" xr:uid="{00000000-0005-0000-0000-00007F180000}"/>
    <cellStyle name="Avertissement 9" xfId="25409" hidden="1" xr:uid="{00000000-0005-0000-0000-000080180000}"/>
    <cellStyle name="Avertissement 9" xfId="25454" hidden="1" xr:uid="{00000000-0005-0000-0000-000081180000}"/>
    <cellStyle name="Avertissement 9" xfId="25494" hidden="1" xr:uid="{00000000-0005-0000-0000-000082180000}"/>
    <cellStyle name="Avertissement 9" xfId="25531" hidden="1" xr:uid="{00000000-0005-0000-0000-000083180000}"/>
    <cellStyle name="Avertissement 9" xfId="25685" hidden="1" xr:uid="{00000000-0005-0000-0000-000084180000}"/>
    <cellStyle name="Avertissement 9" xfId="25742" hidden="1" xr:uid="{00000000-0005-0000-0000-000085180000}"/>
    <cellStyle name="Avertissement 9" xfId="25799" hidden="1" xr:uid="{00000000-0005-0000-0000-000086180000}"/>
    <cellStyle name="Avertissement 9" xfId="25845" hidden="1" xr:uid="{00000000-0005-0000-0000-000087180000}"/>
    <cellStyle name="Avertissement 9" xfId="25889" hidden="1" xr:uid="{00000000-0005-0000-0000-000088180000}"/>
    <cellStyle name="Avertissement 9" xfId="25928" hidden="1" xr:uid="{00000000-0005-0000-0000-000089180000}"/>
    <cellStyle name="Avertissement 9" xfId="25964" hidden="1" xr:uid="{00000000-0005-0000-0000-00008A180000}"/>
    <cellStyle name="Avertissement 9" xfId="25999" hidden="1" xr:uid="{00000000-0005-0000-0000-00008B180000}"/>
    <cellStyle name="Avertissement 9" xfId="26047" hidden="1" xr:uid="{00000000-0005-0000-0000-00008C180000}"/>
    <cellStyle name="Avertissement 9" xfId="26169" hidden="1" xr:uid="{00000000-0005-0000-0000-00008D180000}"/>
    <cellStyle name="Avertissement 9" xfId="26265" hidden="1" xr:uid="{00000000-0005-0000-0000-00008E180000}"/>
    <cellStyle name="Avertissement 9" xfId="26278" hidden="1" xr:uid="{00000000-0005-0000-0000-00008F180000}"/>
    <cellStyle name="Avertissement 9" xfId="26206" hidden="1" xr:uid="{00000000-0005-0000-0000-000090180000}"/>
    <cellStyle name="Avertissement 9" xfId="26338" hidden="1" xr:uid="{00000000-0005-0000-0000-000091180000}"/>
    <cellStyle name="Avertissement 9" xfId="26388" hidden="1" xr:uid="{00000000-0005-0000-0000-000092180000}"/>
    <cellStyle name="Avertissement 9" xfId="26438" hidden="1" xr:uid="{00000000-0005-0000-0000-000093180000}"/>
    <cellStyle name="Avertissement 9" xfId="26488" hidden="1" xr:uid="{00000000-0005-0000-0000-000094180000}"/>
    <cellStyle name="Avertissement 9" xfId="26537" hidden="1" xr:uid="{00000000-0005-0000-0000-000095180000}"/>
    <cellStyle name="Avertissement 9" xfId="26585" hidden="1" xr:uid="{00000000-0005-0000-0000-000096180000}"/>
    <cellStyle name="Avertissement 9" xfId="26632" hidden="1" xr:uid="{00000000-0005-0000-0000-000097180000}"/>
    <cellStyle name="Avertissement 9" xfId="26678" hidden="1" xr:uid="{00000000-0005-0000-0000-000098180000}"/>
    <cellStyle name="Avertissement 9" xfId="26719" hidden="1" xr:uid="{00000000-0005-0000-0000-000099180000}"/>
    <cellStyle name="Avertissement 9" xfId="26757" hidden="1" xr:uid="{00000000-0005-0000-0000-00009A180000}"/>
    <cellStyle name="Avertissement 9" xfId="26911" hidden="1" xr:uid="{00000000-0005-0000-0000-00009B180000}"/>
    <cellStyle name="Avertissement 9" xfId="26966" hidden="1" xr:uid="{00000000-0005-0000-0000-00009C180000}"/>
    <cellStyle name="Avertissement 9" xfId="27023" hidden="1" xr:uid="{00000000-0005-0000-0000-00009D180000}"/>
    <cellStyle name="Avertissement 9" xfId="27069" hidden="1" xr:uid="{00000000-0005-0000-0000-00009E180000}"/>
    <cellStyle name="Avertissement 9" xfId="27113" hidden="1" xr:uid="{00000000-0005-0000-0000-00009F180000}"/>
    <cellStyle name="Avertissement 9" xfId="27152" hidden="1" xr:uid="{00000000-0005-0000-0000-0000A0180000}"/>
    <cellStyle name="Avertissement 9" xfId="27188" hidden="1" xr:uid="{00000000-0005-0000-0000-0000A1180000}"/>
    <cellStyle name="Avertissement 9" xfId="27223" hidden="1" xr:uid="{00000000-0005-0000-0000-0000A2180000}"/>
    <cellStyle name="Avertissement 9" xfId="27271" hidden="1" xr:uid="{00000000-0005-0000-0000-0000A3180000}"/>
    <cellStyle name="Avertissement 9" xfId="26118" hidden="1" xr:uid="{00000000-0005-0000-0000-0000A4180000}"/>
    <cellStyle name="Avertissement 9" xfId="21611" hidden="1" xr:uid="{00000000-0005-0000-0000-0000A5180000}"/>
    <cellStyle name="Avertissement 9" xfId="18678" hidden="1" xr:uid="{00000000-0005-0000-0000-0000A6180000}"/>
    <cellStyle name="Avertissement 9" xfId="27290" hidden="1" xr:uid="{00000000-0005-0000-0000-0000A7180000}"/>
    <cellStyle name="Avertissement 9" xfId="26072" hidden="1" xr:uid="{00000000-0005-0000-0000-0000A8180000}"/>
    <cellStyle name="Avertissement 9" xfId="27350" hidden="1" xr:uid="{00000000-0005-0000-0000-0000A9180000}"/>
    <cellStyle name="Avertissement 9" xfId="27399" hidden="1" xr:uid="{00000000-0005-0000-0000-0000AA180000}"/>
    <cellStyle name="Avertissement 9" xfId="27448" hidden="1" xr:uid="{00000000-0005-0000-0000-0000AB180000}"/>
    <cellStyle name="Avertissement 9" xfId="27497" hidden="1" xr:uid="{00000000-0005-0000-0000-0000AC180000}"/>
    <cellStyle name="Avertissement 9" xfId="27545" hidden="1" xr:uid="{00000000-0005-0000-0000-0000AD180000}"/>
    <cellStyle name="Avertissement 9" xfId="27592" hidden="1" xr:uid="{00000000-0005-0000-0000-0000AE180000}"/>
    <cellStyle name="Avertissement 9" xfId="27638" hidden="1" xr:uid="{00000000-0005-0000-0000-0000AF180000}"/>
    <cellStyle name="Avertissement 9" xfId="27684" hidden="1" xr:uid="{00000000-0005-0000-0000-0000B0180000}"/>
    <cellStyle name="Avertissement 9" xfId="27725" hidden="1" xr:uid="{00000000-0005-0000-0000-0000B1180000}"/>
    <cellStyle name="Avertissement 9" xfId="27763" hidden="1" xr:uid="{00000000-0005-0000-0000-0000B2180000}"/>
    <cellStyle name="Avertissement 9" xfId="27916" hidden="1" xr:uid="{00000000-0005-0000-0000-0000B3180000}"/>
    <cellStyle name="Avertissement 9" xfId="27971" hidden="1" xr:uid="{00000000-0005-0000-0000-0000B4180000}"/>
    <cellStyle name="Avertissement 9" xfId="28028" hidden="1" xr:uid="{00000000-0005-0000-0000-0000B5180000}"/>
    <cellStyle name="Avertissement 9" xfId="28074" hidden="1" xr:uid="{00000000-0005-0000-0000-0000B6180000}"/>
    <cellStyle name="Avertissement 9" xfId="28118" hidden="1" xr:uid="{00000000-0005-0000-0000-0000B7180000}"/>
    <cellStyle name="Avertissement 9" xfId="28157" hidden="1" xr:uid="{00000000-0005-0000-0000-0000B8180000}"/>
    <cellStyle name="Avertissement 9" xfId="28193" hidden="1" xr:uid="{00000000-0005-0000-0000-0000B9180000}"/>
    <cellStyle name="Avertissement 9" xfId="28228" hidden="1" xr:uid="{00000000-0005-0000-0000-0000BA180000}"/>
    <cellStyle name="Avertissement 9" xfId="28276" hidden="1" xr:uid="{00000000-0005-0000-0000-0000BB180000}"/>
    <cellStyle name="Avertissement 9" xfId="28376" hidden="1" xr:uid="{00000000-0005-0000-0000-0000BC180000}"/>
    <cellStyle name="Avertissement 9" xfId="28471" hidden="1" xr:uid="{00000000-0005-0000-0000-0000BD180000}"/>
    <cellStyle name="Avertissement 9" xfId="28484" hidden="1" xr:uid="{00000000-0005-0000-0000-0000BE180000}"/>
    <cellStyle name="Avertissement 9" xfId="28413" hidden="1" xr:uid="{00000000-0005-0000-0000-0000BF180000}"/>
    <cellStyle name="Avertissement 9" xfId="28544" hidden="1" xr:uid="{00000000-0005-0000-0000-0000C0180000}"/>
    <cellStyle name="Avertissement 9" xfId="28594" hidden="1" xr:uid="{00000000-0005-0000-0000-0000C1180000}"/>
    <cellStyle name="Avertissement 9" xfId="28644" hidden="1" xr:uid="{00000000-0005-0000-0000-0000C2180000}"/>
    <cellStyle name="Avertissement 9" xfId="28694" hidden="1" xr:uid="{00000000-0005-0000-0000-0000C3180000}"/>
    <cellStyle name="Avertissement 9" xfId="28743" hidden="1" xr:uid="{00000000-0005-0000-0000-0000C4180000}"/>
    <cellStyle name="Avertissement 9" xfId="28791" hidden="1" xr:uid="{00000000-0005-0000-0000-0000C5180000}"/>
    <cellStyle name="Avertissement 9" xfId="28838" hidden="1" xr:uid="{00000000-0005-0000-0000-0000C6180000}"/>
    <cellStyle name="Avertissement 9" xfId="28884" hidden="1" xr:uid="{00000000-0005-0000-0000-0000C7180000}"/>
    <cellStyle name="Avertissement 9" xfId="28925" hidden="1" xr:uid="{00000000-0005-0000-0000-0000C8180000}"/>
    <cellStyle name="Avertissement 9" xfId="28963" hidden="1" xr:uid="{00000000-0005-0000-0000-0000C9180000}"/>
    <cellStyle name="Avertissement 9" xfId="29116" hidden="1" xr:uid="{00000000-0005-0000-0000-0000CA180000}"/>
    <cellStyle name="Avertissement 9" xfId="29171" hidden="1" xr:uid="{00000000-0005-0000-0000-0000CB180000}"/>
    <cellStyle name="Avertissement 9" xfId="29228" hidden="1" xr:uid="{00000000-0005-0000-0000-0000CC180000}"/>
    <cellStyle name="Avertissement 9" xfId="29274" hidden="1" xr:uid="{00000000-0005-0000-0000-0000CD180000}"/>
    <cellStyle name="Avertissement 9" xfId="29318" hidden="1" xr:uid="{00000000-0005-0000-0000-0000CE180000}"/>
    <cellStyle name="Avertissement 9" xfId="29357" hidden="1" xr:uid="{00000000-0005-0000-0000-0000CF180000}"/>
    <cellStyle name="Avertissement 9" xfId="29393" hidden="1" xr:uid="{00000000-0005-0000-0000-0000D0180000}"/>
    <cellStyle name="Avertissement 9" xfId="29428" hidden="1" xr:uid="{00000000-0005-0000-0000-0000D1180000}"/>
    <cellStyle name="Avertissement 9" xfId="29476" hidden="1" xr:uid="{00000000-0005-0000-0000-0000D2180000}"/>
    <cellStyle name="Avertissement 9" xfId="28326" hidden="1" xr:uid="{00000000-0005-0000-0000-0000D3180000}"/>
    <cellStyle name="Avertissement 9" xfId="29523" hidden="1" xr:uid="{00000000-0005-0000-0000-0000D4180000}"/>
    <cellStyle name="Avertissement 9" xfId="29613" hidden="1" xr:uid="{00000000-0005-0000-0000-0000D5180000}"/>
    <cellStyle name="Avertissement 9" xfId="29626" hidden="1" xr:uid="{00000000-0005-0000-0000-0000D6180000}"/>
    <cellStyle name="Avertissement 9" xfId="29556" hidden="1" xr:uid="{00000000-0005-0000-0000-0000D7180000}"/>
    <cellStyle name="Avertissement 9" xfId="29686" hidden="1" xr:uid="{00000000-0005-0000-0000-0000D8180000}"/>
    <cellStyle name="Avertissement 9" xfId="29735" hidden="1" xr:uid="{00000000-0005-0000-0000-0000D9180000}"/>
    <cellStyle name="Avertissement 9" xfId="29784" hidden="1" xr:uid="{00000000-0005-0000-0000-0000DA180000}"/>
    <cellStyle name="Avertissement 9" xfId="29833" hidden="1" xr:uid="{00000000-0005-0000-0000-0000DB180000}"/>
    <cellStyle name="Avertissement 9" xfId="29881" hidden="1" xr:uid="{00000000-0005-0000-0000-0000DC180000}"/>
    <cellStyle name="Avertissement 9" xfId="29928" hidden="1" xr:uid="{00000000-0005-0000-0000-0000DD180000}"/>
    <cellStyle name="Avertissement 9" xfId="29974" hidden="1" xr:uid="{00000000-0005-0000-0000-0000DE180000}"/>
    <cellStyle name="Avertissement 9" xfId="30019" hidden="1" xr:uid="{00000000-0005-0000-0000-0000DF180000}"/>
    <cellStyle name="Avertissement 9" xfId="30059" hidden="1" xr:uid="{00000000-0005-0000-0000-0000E0180000}"/>
    <cellStyle name="Avertissement 9" xfId="30096" hidden="1" xr:uid="{00000000-0005-0000-0000-0000E1180000}"/>
    <cellStyle name="Avertissement 9" xfId="30248" hidden="1" xr:uid="{00000000-0005-0000-0000-0000E2180000}"/>
    <cellStyle name="Avertissement 9" xfId="30303" hidden="1" xr:uid="{00000000-0005-0000-0000-0000E3180000}"/>
    <cellStyle name="Avertissement 9" xfId="30360" hidden="1" xr:uid="{00000000-0005-0000-0000-0000E4180000}"/>
    <cellStyle name="Avertissement 9" xfId="30406" hidden="1" xr:uid="{00000000-0005-0000-0000-0000E5180000}"/>
    <cellStyle name="Avertissement 9" xfId="30450" hidden="1" xr:uid="{00000000-0005-0000-0000-0000E6180000}"/>
    <cellStyle name="Avertissement 9" xfId="30489" hidden="1" xr:uid="{00000000-0005-0000-0000-0000E7180000}"/>
    <cellStyle name="Avertissement 9" xfId="30525" hidden="1" xr:uid="{00000000-0005-0000-0000-0000E8180000}"/>
    <cellStyle name="Avertissement 9" xfId="30560" hidden="1" xr:uid="{00000000-0005-0000-0000-0000E9180000}"/>
    <cellStyle name="Avertissement 9" xfId="30608" hidden="1" xr:uid="{00000000-0005-0000-0000-0000EA180000}"/>
    <cellStyle name="Avertissement 9" xfId="30708" hidden="1" xr:uid="{00000000-0005-0000-0000-0000EB180000}"/>
    <cellStyle name="Avertissement 9" xfId="30803" hidden="1" xr:uid="{00000000-0005-0000-0000-0000EC180000}"/>
    <cellStyle name="Avertissement 9" xfId="30816" hidden="1" xr:uid="{00000000-0005-0000-0000-0000ED180000}"/>
    <cellStyle name="Avertissement 9" xfId="30745" hidden="1" xr:uid="{00000000-0005-0000-0000-0000EE180000}"/>
    <cellStyle name="Avertissement 9" xfId="30876" hidden="1" xr:uid="{00000000-0005-0000-0000-0000EF180000}"/>
    <cellStyle name="Avertissement 9" xfId="30926" hidden="1" xr:uid="{00000000-0005-0000-0000-0000F0180000}"/>
    <cellStyle name="Avertissement 9" xfId="30976" hidden="1" xr:uid="{00000000-0005-0000-0000-0000F1180000}"/>
    <cellStyle name="Avertissement 9" xfId="31026" hidden="1" xr:uid="{00000000-0005-0000-0000-0000F2180000}"/>
    <cellStyle name="Avertissement 9" xfId="31075" hidden="1" xr:uid="{00000000-0005-0000-0000-0000F3180000}"/>
    <cellStyle name="Avertissement 9" xfId="31123" hidden="1" xr:uid="{00000000-0005-0000-0000-0000F4180000}"/>
    <cellStyle name="Avertissement 9" xfId="31170" hidden="1" xr:uid="{00000000-0005-0000-0000-0000F5180000}"/>
    <cellStyle name="Avertissement 9" xfId="31216" hidden="1" xr:uid="{00000000-0005-0000-0000-0000F6180000}"/>
    <cellStyle name="Avertissement 9" xfId="31257" hidden="1" xr:uid="{00000000-0005-0000-0000-0000F7180000}"/>
    <cellStyle name="Avertissement 9" xfId="31295" hidden="1" xr:uid="{00000000-0005-0000-0000-0000F8180000}"/>
    <cellStyle name="Avertissement 9" xfId="31448" hidden="1" xr:uid="{00000000-0005-0000-0000-0000F9180000}"/>
    <cellStyle name="Avertissement 9" xfId="31503" hidden="1" xr:uid="{00000000-0005-0000-0000-0000FA180000}"/>
    <cellStyle name="Avertissement 9" xfId="31560" hidden="1" xr:uid="{00000000-0005-0000-0000-0000FB180000}"/>
    <cellStyle name="Avertissement 9" xfId="31606" hidden="1" xr:uid="{00000000-0005-0000-0000-0000FC180000}"/>
    <cellStyle name="Avertissement 9" xfId="31650" hidden="1" xr:uid="{00000000-0005-0000-0000-0000FD180000}"/>
    <cellStyle name="Avertissement 9" xfId="31689" hidden="1" xr:uid="{00000000-0005-0000-0000-0000FE180000}"/>
    <cellStyle name="Avertissement 9" xfId="31725" hidden="1" xr:uid="{00000000-0005-0000-0000-0000FF180000}"/>
    <cellStyle name="Avertissement 9" xfId="31760" hidden="1" xr:uid="{00000000-0005-0000-0000-000000190000}"/>
    <cellStyle name="Avertissement 9" xfId="31808" hidden="1" xr:uid="{00000000-0005-0000-0000-000001190000}"/>
    <cellStyle name="Avertissement 9" xfId="30658" xr:uid="{00000000-0005-0000-0000-000002190000}"/>
    <cellStyle name="Bad 2" xfId="29485" xr:uid="{00000000-0005-0000-0000-000003190000}"/>
    <cellStyle name="Berekening" xfId="89" xr:uid="{00000000-0005-0000-0000-000004190000}"/>
    <cellStyle name="Berekening 2" xfId="163" xr:uid="{00000000-0005-0000-0000-000005190000}"/>
    <cellStyle name="Berekening 2 2" xfId="1310" xr:uid="{00000000-0005-0000-0000-000006190000}"/>
    <cellStyle name="Berekening 2 2 2" xfId="9739" xr:uid="{00000000-0005-0000-0000-000007190000}"/>
    <cellStyle name="Berekening 2 3" xfId="7387" xr:uid="{00000000-0005-0000-0000-000008190000}"/>
    <cellStyle name="Berekening 3" xfId="924" xr:uid="{00000000-0005-0000-0000-000009190000}"/>
    <cellStyle name="Berekening 3 2" xfId="1311" xr:uid="{00000000-0005-0000-0000-00000A190000}"/>
    <cellStyle name="Berekening 3 2 2" xfId="9740" xr:uid="{00000000-0005-0000-0000-00000B190000}"/>
    <cellStyle name="Berekening 3 3" xfId="9357" xr:uid="{00000000-0005-0000-0000-00000C190000}"/>
    <cellStyle name="Berekening 4" xfId="1292" xr:uid="{00000000-0005-0000-0000-00000D190000}"/>
    <cellStyle name="Berekening 4 2" xfId="9725" xr:uid="{00000000-0005-0000-0000-00000E190000}"/>
    <cellStyle name="Berekening 5" xfId="7358" xr:uid="{00000000-0005-0000-0000-00000F190000}"/>
    <cellStyle name="Calcul" xfId="36" hidden="1" xr:uid="{00000000-0005-0000-0000-000010190000}"/>
    <cellStyle name="Calcul" xfId="52" hidden="1" xr:uid="{00000000-0005-0000-0000-000011190000}"/>
    <cellStyle name="Calcul" xfId="57" hidden="1" xr:uid="{00000000-0005-0000-0000-000012190000}"/>
    <cellStyle name="Calcul" xfId="54" hidden="1" xr:uid="{00000000-0005-0000-0000-000013190000}"/>
    <cellStyle name="Calcul" xfId="59" hidden="1" xr:uid="{00000000-0005-0000-0000-000014190000}"/>
    <cellStyle name="Calcul" xfId="63" hidden="1" xr:uid="{00000000-0005-0000-0000-000015190000}"/>
    <cellStyle name="Calcul" xfId="67" hidden="1" xr:uid="{00000000-0005-0000-0000-000016190000}"/>
    <cellStyle name="Calcul" xfId="71" hidden="1" xr:uid="{00000000-0005-0000-0000-000017190000}"/>
    <cellStyle name="Calcul" xfId="75" hidden="1" xr:uid="{00000000-0005-0000-0000-000018190000}"/>
    <cellStyle name="Calcul" xfId="79" hidden="1" xr:uid="{00000000-0005-0000-0000-000019190000}"/>
    <cellStyle name="Calcul" xfId="90" xr:uid="{00000000-0005-0000-0000-00001A190000}"/>
    <cellStyle name="Calcul 10" xfId="150" hidden="1" xr:uid="{00000000-0005-0000-0000-00001B190000}"/>
    <cellStyle name="Calcul 10" xfId="256" hidden="1" xr:uid="{00000000-0005-0000-0000-00001C190000}"/>
    <cellStyle name="Calcul 10" xfId="295" hidden="1" xr:uid="{00000000-0005-0000-0000-00001D190000}"/>
    <cellStyle name="Calcul 10" xfId="345" hidden="1" xr:uid="{00000000-0005-0000-0000-00001E190000}"/>
    <cellStyle name="Calcul 10" xfId="395" hidden="1" xr:uid="{00000000-0005-0000-0000-00001F190000}"/>
    <cellStyle name="Calcul 10" xfId="445" hidden="1" xr:uid="{00000000-0005-0000-0000-000020190000}"/>
    <cellStyle name="Calcul 10" xfId="494" hidden="1" xr:uid="{00000000-0005-0000-0000-000021190000}"/>
    <cellStyle name="Calcul 10" xfId="543" hidden="1" xr:uid="{00000000-0005-0000-0000-000022190000}"/>
    <cellStyle name="Calcul 10" xfId="591" hidden="1" xr:uid="{00000000-0005-0000-0000-000023190000}"/>
    <cellStyle name="Calcul 10" xfId="638" hidden="1" xr:uid="{00000000-0005-0000-0000-000024190000}"/>
    <cellStyle name="Calcul 10" xfId="683" hidden="1" xr:uid="{00000000-0005-0000-0000-000025190000}"/>
    <cellStyle name="Calcul 10" xfId="722" hidden="1" xr:uid="{00000000-0005-0000-0000-000026190000}"/>
    <cellStyle name="Calcul 10" xfId="759" hidden="1" xr:uid="{00000000-0005-0000-0000-000027190000}"/>
    <cellStyle name="Calcul 10" xfId="794" hidden="1" xr:uid="{00000000-0005-0000-0000-000028190000}"/>
    <cellStyle name="Calcul 10" xfId="908" hidden="1" xr:uid="{00000000-0005-0000-0000-000029190000}"/>
    <cellStyle name="Calcul 10" xfId="827" hidden="1" xr:uid="{00000000-0005-0000-0000-00002A190000}"/>
    <cellStyle name="Calcul 10" xfId="1001" hidden="1" xr:uid="{00000000-0005-0000-0000-00002B190000}"/>
    <cellStyle name="Calcul 10" xfId="940" hidden="1" xr:uid="{00000000-0005-0000-0000-00002C190000}"/>
    <cellStyle name="Calcul 10" xfId="993" hidden="1" xr:uid="{00000000-0005-0000-0000-00002D190000}"/>
    <cellStyle name="Calcul 10" xfId="997" hidden="1" xr:uid="{00000000-0005-0000-0000-00002E190000}"/>
    <cellStyle name="Calcul 10" xfId="1042" hidden="1" xr:uid="{00000000-0005-0000-0000-00002F190000}"/>
    <cellStyle name="Calcul 10" xfId="1087" hidden="1" xr:uid="{00000000-0005-0000-0000-000030190000}"/>
    <cellStyle name="Calcul 10" xfId="1279" hidden="1" xr:uid="{00000000-0005-0000-0000-000031190000}"/>
    <cellStyle name="Calcul 10" xfId="1526" hidden="1" xr:uid="{00000000-0005-0000-0000-000032190000}"/>
    <cellStyle name="Calcul 10" xfId="1632" hidden="1" xr:uid="{00000000-0005-0000-0000-000033190000}"/>
    <cellStyle name="Calcul 10" xfId="1671" hidden="1" xr:uid="{00000000-0005-0000-0000-000034190000}"/>
    <cellStyle name="Calcul 10" xfId="1721" hidden="1" xr:uid="{00000000-0005-0000-0000-000035190000}"/>
    <cellStyle name="Calcul 10" xfId="1771" hidden="1" xr:uid="{00000000-0005-0000-0000-000036190000}"/>
    <cellStyle name="Calcul 10" xfId="1821" hidden="1" xr:uid="{00000000-0005-0000-0000-000037190000}"/>
    <cellStyle name="Calcul 10" xfId="1870" hidden="1" xr:uid="{00000000-0005-0000-0000-000038190000}"/>
    <cellStyle name="Calcul 10" xfId="1919" hidden="1" xr:uid="{00000000-0005-0000-0000-000039190000}"/>
    <cellStyle name="Calcul 10" xfId="1967" hidden="1" xr:uid="{00000000-0005-0000-0000-00003A190000}"/>
    <cellStyle name="Calcul 10" xfId="2014" hidden="1" xr:uid="{00000000-0005-0000-0000-00003B190000}"/>
    <cellStyle name="Calcul 10" xfId="2059" hidden="1" xr:uid="{00000000-0005-0000-0000-00003C190000}"/>
    <cellStyle name="Calcul 10" xfId="2098" hidden="1" xr:uid="{00000000-0005-0000-0000-00003D190000}"/>
    <cellStyle name="Calcul 10" xfId="2135" hidden="1" xr:uid="{00000000-0005-0000-0000-00003E190000}"/>
    <cellStyle name="Calcul 10" xfId="2170" hidden="1" xr:uid="{00000000-0005-0000-0000-00003F190000}"/>
    <cellStyle name="Calcul 10" xfId="2284" hidden="1" xr:uid="{00000000-0005-0000-0000-000040190000}"/>
    <cellStyle name="Calcul 10" xfId="2203" hidden="1" xr:uid="{00000000-0005-0000-0000-000041190000}"/>
    <cellStyle name="Calcul 10" xfId="2377" hidden="1" xr:uid="{00000000-0005-0000-0000-000042190000}"/>
    <cellStyle name="Calcul 10" xfId="2316" hidden="1" xr:uid="{00000000-0005-0000-0000-000043190000}"/>
    <cellStyle name="Calcul 10" xfId="2369" hidden="1" xr:uid="{00000000-0005-0000-0000-000044190000}"/>
    <cellStyle name="Calcul 10" xfId="2373" hidden="1" xr:uid="{00000000-0005-0000-0000-000045190000}"/>
    <cellStyle name="Calcul 10" xfId="2418" hidden="1" xr:uid="{00000000-0005-0000-0000-000046190000}"/>
    <cellStyle name="Calcul 10" xfId="2463" hidden="1" xr:uid="{00000000-0005-0000-0000-000047190000}"/>
    <cellStyle name="Calcul 10" xfId="2654" hidden="1" xr:uid="{00000000-0005-0000-0000-000048190000}"/>
    <cellStyle name="Calcul 10" xfId="1453" hidden="1" xr:uid="{00000000-0005-0000-0000-000049190000}"/>
    <cellStyle name="Calcul 10" xfId="2726" hidden="1" xr:uid="{00000000-0005-0000-0000-00004A190000}"/>
    <cellStyle name="Calcul 10" xfId="2827" hidden="1" xr:uid="{00000000-0005-0000-0000-00004B190000}"/>
    <cellStyle name="Calcul 10" xfId="2866" hidden="1" xr:uid="{00000000-0005-0000-0000-00004C190000}"/>
    <cellStyle name="Calcul 10" xfId="2915" hidden="1" xr:uid="{00000000-0005-0000-0000-00004D190000}"/>
    <cellStyle name="Calcul 10" xfId="2965" hidden="1" xr:uid="{00000000-0005-0000-0000-00004E190000}"/>
    <cellStyle name="Calcul 10" xfId="3015" hidden="1" xr:uid="{00000000-0005-0000-0000-00004F190000}"/>
    <cellStyle name="Calcul 10" xfId="3064" hidden="1" xr:uid="{00000000-0005-0000-0000-000050190000}"/>
    <cellStyle name="Calcul 10" xfId="3113" hidden="1" xr:uid="{00000000-0005-0000-0000-000051190000}"/>
    <cellStyle name="Calcul 10" xfId="3161" hidden="1" xr:uid="{00000000-0005-0000-0000-000052190000}"/>
    <cellStyle name="Calcul 10" xfId="3208" hidden="1" xr:uid="{00000000-0005-0000-0000-000053190000}"/>
    <cellStyle name="Calcul 10" xfId="3253" hidden="1" xr:uid="{00000000-0005-0000-0000-000054190000}"/>
    <cellStyle name="Calcul 10" xfId="3292" hidden="1" xr:uid="{00000000-0005-0000-0000-000055190000}"/>
    <cellStyle name="Calcul 10" xfId="3329" hidden="1" xr:uid="{00000000-0005-0000-0000-000056190000}"/>
    <cellStyle name="Calcul 10" xfId="3364" hidden="1" xr:uid="{00000000-0005-0000-0000-000057190000}"/>
    <cellStyle name="Calcul 10" xfId="3477" hidden="1" xr:uid="{00000000-0005-0000-0000-000058190000}"/>
    <cellStyle name="Calcul 10" xfId="3397" hidden="1" xr:uid="{00000000-0005-0000-0000-000059190000}"/>
    <cellStyle name="Calcul 10" xfId="3569" hidden="1" xr:uid="{00000000-0005-0000-0000-00005A190000}"/>
    <cellStyle name="Calcul 10" xfId="3509" hidden="1" xr:uid="{00000000-0005-0000-0000-00005B190000}"/>
    <cellStyle name="Calcul 10" xfId="3561" hidden="1" xr:uid="{00000000-0005-0000-0000-00005C190000}"/>
    <cellStyle name="Calcul 10" xfId="3565" hidden="1" xr:uid="{00000000-0005-0000-0000-00005D190000}"/>
    <cellStyle name="Calcul 10" xfId="3610" hidden="1" xr:uid="{00000000-0005-0000-0000-00005E190000}"/>
    <cellStyle name="Calcul 10" xfId="3655" hidden="1" xr:uid="{00000000-0005-0000-0000-00005F190000}"/>
    <cellStyle name="Calcul 10" xfId="3845" hidden="1" xr:uid="{00000000-0005-0000-0000-000060190000}"/>
    <cellStyle name="Calcul 10" xfId="2736" hidden="1" xr:uid="{00000000-0005-0000-0000-000061190000}"/>
    <cellStyle name="Calcul 10" xfId="3937" hidden="1" xr:uid="{00000000-0005-0000-0000-000062190000}"/>
    <cellStyle name="Calcul 10" xfId="3976" hidden="1" xr:uid="{00000000-0005-0000-0000-000063190000}"/>
    <cellStyle name="Calcul 10" xfId="4026" hidden="1" xr:uid="{00000000-0005-0000-0000-000064190000}"/>
    <cellStyle name="Calcul 10" xfId="4076" hidden="1" xr:uid="{00000000-0005-0000-0000-000065190000}"/>
    <cellStyle name="Calcul 10" xfId="4126" hidden="1" xr:uid="{00000000-0005-0000-0000-000066190000}"/>
    <cellStyle name="Calcul 10" xfId="4175" hidden="1" xr:uid="{00000000-0005-0000-0000-000067190000}"/>
    <cellStyle name="Calcul 10" xfId="4224" hidden="1" xr:uid="{00000000-0005-0000-0000-000068190000}"/>
    <cellStyle name="Calcul 10" xfId="4272" hidden="1" xr:uid="{00000000-0005-0000-0000-000069190000}"/>
    <cellStyle name="Calcul 10" xfId="4319" hidden="1" xr:uid="{00000000-0005-0000-0000-00006A190000}"/>
    <cellStyle name="Calcul 10" xfId="4364" hidden="1" xr:uid="{00000000-0005-0000-0000-00006B190000}"/>
    <cellStyle name="Calcul 10" xfId="4403" hidden="1" xr:uid="{00000000-0005-0000-0000-00006C190000}"/>
    <cellStyle name="Calcul 10" xfId="4440" hidden="1" xr:uid="{00000000-0005-0000-0000-00006D190000}"/>
    <cellStyle name="Calcul 10" xfId="4475" hidden="1" xr:uid="{00000000-0005-0000-0000-00006E190000}"/>
    <cellStyle name="Calcul 10" xfId="4583" hidden="1" xr:uid="{00000000-0005-0000-0000-00006F190000}"/>
    <cellStyle name="Calcul 10" xfId="4508" hidden="1" xr:uid="{00000000-0005-0000-0000-000070190000}"/>
    <cellStyle name="Calcul 10" xfId="4673" hidden="1" xr:uid="{00000000-0005-0000-0000-000071190000}"/>
    <cellStyle name="Calcul 10" xfId="4614" hidden="1" xr:uid="{00000000-0005-0000-0000-000072190000}"/>
    <cellStyle name="Calcul 10" xfId="4665" hidden="1" xr:uid="{00000000-0005-0000-0000-000073190000}"/>
    <cellStyle name="Calcul 10" xfId="4669" hidden="1" xr:uid="{00000000-0005-0000-0000-000074190000}"/>
    <cellStyle name="Calcul 10" xfId="4714" hidden="1" xr:uid="{00000000-0005-0000-0000-000075190000}"/>
    <cellStyle name="Calcul 10" xfId="4759" hidden="1" xr:uid="{00000000-0005-0000-0000-000076190000}"/>
    <cellStyle name="Calcul 10" xfId="4945" hidden="1" xr:uid="{00000000-0005-0000-0000-000077190000}"/>
    <cellStyle name="Calcul 10" xfId="3869" hidden="1" xr:uid="{00000000-0005-0000-0000-000078190000}"/>
    <cellStyle name="Calcul 10" xfId="3897" hidden="1" xr:uid="{00000000-0005-0000-0000-000079190000}"/>
    <cellStyle name="Calcul 10" xfId="5038" hidden="1" xr:uid="{00000000-0005-0000-0000-00007A190000}"/>
    <cellStyle name="Calcul 10" xfId="5076" hidden="1" xr:uid="{00000000-0005-0000-0000-00007B190000}"/>
    <cellStyle name="Calcul 10" xfId="5125" hidden="1" xr:uid="{00000000-0005-0000-0000-00007C190000}"/>
    <cellStyle name="Calcul 10" xfId="5175" hidden="1" xr:uid="{00000000-0005-0000-0000-00007D190000}"/>
    <cellStyle name="Calcul 10" xfId="5225" hidden="1" xr:uid="{00000000-0005-0000-0000-00007E190000}"/>
    <cellStyle name="Calcul 10" xfId="5274" hidden="1" xr:uid="{00000000-0005-0000-0000-00007F190000}"/>
    <cellStyle name="Calcul 10" xfId="5323" hidden="1" xr:uid="{00000000-0005-0000-0000-000080190000}"/>
    <cellStyle name="Calcul 10" xfId="5371" hidden="1" xr:uid="{00000000-0005-0000-0000-000081190000}"/>
    <cellStyle name="Calcul 10" xfId="5418" hidden="1" xr:uid="{00000000-0005-0000-0000-000082190000}"/>
    <cellStyle name="Calcul 10" xfId="5463" hidden="1" xr:uid="{00000000-0005-0000-0000-000083190000}"/>
    <cellStyle name="Calcul 10" xfId="5502" hidden="1" xr:uid="{00000000-0005-0000-0000-000084190000}"/>
    <cellStyle name="Calcul 10" xfId="5539" hidden="1" xr:uid="{00000000-0005-0000-0000-000085190000}"/>
    <cellStyle name="Calcul 10" xfId="5574" hidden="1" xr:uid="{00000000-0005-0000-0000-000086190000}"/>
    <cellStyle name="Calcul 10" xfId="5682" hidden="1" xr:uid="{00000000-0005-0000-0000-000087190000}"/>
    <cellStyle name="Calcul 10" xfId="5607" hidden="1" xr:uid="{00000000-0005-0000-0000-000088190000}"/>
    <cellStyle name="Calcul 10" xfId="5770" hidden="1" xr:uid="{00000000-0005-0000-0000-000089190000}"/>
    <cellStyle name="Calcul 10" xfId="5713" hidden="1" xr:uid="{00000000-0005-0000-0000-00008A190000}"/>
    <cellStyle name="Calcul 10" xfId="5762" hidden="1" xr:uid="{00000000-0005-0000-0000-00008B190000}"/>
    <cellStyle name="Calcul 10" xfId="5766" hidden="1" xr:uid="{00000000-0005-0000-0000-00008C190000}"/>
    <cellStyle name="Calcul 10" xfId="5811" hidden="1" xr:uid="{00000000-0005-0000-0000-00008D190000}"/>
    <cellStyle name="Calcul 10" xfId="5856" hidden="1" xr:uid="{00000000-0005-0000-0000-00008E190000}"/>
    <cellStyle name="Calcul 10" xfId="6042" hidden="1" xr:uid="{00000000-0005-0000-0000-00008F190000}"/>
    <cellStyle name="Calcul 10" xfId="6209" hidden="1" xr:uid="{00000000-0005-0000-0000-000090190000}"/>
    <cellStyle name="Calcul 10" xfId="6315" hidden="1" xr:uid="{00000000-0005-0000-0000-000091190000}"/>
    <cellStyle name="Calcul 10" xfId="6354" hidden="1" xr:uid="{00000000-0005-0000-0000-000092190000}"/>
    <cellStyle name="Calcul 10" xfId="6404" hidden="1" xr:uid="{00000000-0005-0000-0000-000093190000}"/>
    <cellStyle name="Calcul 10" xfId="6454" hidden="1" xr:uid="{00000000-0005-0000-0000-000094190000}"/>
    <cellStyle name="Calcul 10" xfId="6504" hidden="1" xr:uid="{00000000-0005-0000-0000-000095190000}"/>
    <cellStyle name="Calcul 10" xfId="6553" hidden="1" xr:uid="{00000000-0005-0000-0000-000096190000}"/>
    <cellStyle name="Calcul 10" xfId="6602" hidden="1" xr:uid="{00000000-0005-0000-0000-000097190000}"/>
    <cellStyle name="Calcul 10" xfId="6650" hidden="1" xr:uid="{00000000-0005-0000-0000-000098190000}"/>
    <cellStyle name="Calcul 10" xfId="6697" hidden="1" xr:uid="{00000000-0005-0000-0000-000099190000}"/>
    <cellStyle name="Calcul 10" xfId="6742" hidden="1" xr:uid="{00000000-0005-0000-0000-00009A190000}"/>
    <cellStyle name="Calcul 10" xfId="6781" hidden="1" xr:uid="{00000000-0005-0000-0000-00009B190000}"/>
    <cellStyle name="Calcul 10" xfId="6818" hidden="1" xr:uid="{00000000-0005-0000-0000-00009C190000}"/>
    <cellStyle name="Calcul 10" xfId="6853" hidden="1" xr:uid="{00000000-0005-0000-0000-00009D190000}"/>
    <cellStyle name="Calcul 10" xfId="6965" hidden="1" xr:uid="{00000000-0005-0000-0000-00009E190000}"/>
    <cellStyle name="Calcul 10" xfId="6886" hidden="1" xr:uid="{00000000-0005-0000-0000-00009F190000}"/>
    <cellStyle name="Calcul 10" xfId="7058" hidden="1" xr:uid="{00000000-0005-0000-0000-0000A0190000}"/>
    <cellStyle name="Calcul 10" xfId="6997" hidden="1" xr:uid="{00000000-0005-0000-0000-0000A1190000}"/>
    <cellStyle name="Calcul 10" xfId="7050" hidden="1" xr:uid="{00000000-0005-0000-0000-0000A2190000}"/>
    <cellStyle name="Calcul 10" xfId="7054" hidden="1" xr:uid="{00000000-0005-0000-0000-0000A3190000}"/>
    <cellStyle name="Calcul 10" xfId="7099" hidden="1" xr:uid="{00000000-0005-0000-0000-0000A4190000}"/>
    <cellStyle name="Calcul 10" xfId="7144" hidden="1" xr:uid="{00000000-0005-0000-0000-0000A5190000}"/>
    <cellStyle name="Calcul 10" xfId="7335" hidden="1" xr:uid="{00000000-0005-0000-0000-0000A6190000}"/>
    <cellStyle name="Calcul 10" xfId="7486" hidden="1" xr:uid="{00000000-0005-0000-0000-0000A7190000}"/>
    <cellStyle name="Calcul 10" xfId="7583" hidden="1" xr:uid="{00000000-0005-0000-0000-0000A8190000}"/>
    <cellStyle name="Calcul 10" xfId="7621" hidden="1" xr:uid="{00000000-0005-0000-0000-0000A9190000}"/>
    <cellStyle name="Calcul 10" xfId="7671" hidden="1" xr:uid="{00000000-0005-0000-0000-0000AA190000}"/>
    <cellStyle name="Calcul 10" xfId="7721" hidden="1" xr:uid="{00000000-0005-0000-0000-0000AB190000}"/>
    <cellStyle name="Calcul 10" xfId="7771" hidden="1" xr:uid="{00000000-0005-0000-0000-0000AC190000}"/>
    <cellStyle name="Calcul 10" xfId="7820" hidden="1" xr:uid="{00000000-0005-0000-0000-0000AD190000}"/>
    <cellStyle name="Calcul 10" xfId="7869" hidden="1" xr:uid="{00000000-0005-0000-0000-0000AE190000}"/>
    <cellStyle name="Calcul 10" xfId="7917" hidden="1" xr:uid="{00000000-0005-0000-0000-0000AF190000}"/>
    <cellStyle name="Calcul 10" xfId="7964" hidden="1" xr:uid="{00000000-0005-0000-0000-0000B0190000}"/>
    <cellStyle name="Calcul 10" xfId="8009" hidden="1" xr:uid="{00000000-0005-0000-0000-0000B1190000}"/>
    <cellStyle name="Calcul 10" xfId="8048" hidden="1" xr:uid="{00000000-0005-0000-0000-0000B2190000}"/>
    <cellStyle name="Calcul 10" xfId="8085" hidden="1" xr:uid="{00000000-0005-0000-0000-0000B3190000}"/>
    <cellStyle name="Calcul 10" xfId="8120" hidden="1" xr:uid="{00000000-0005-0000-0000-0000B4190000}"/>
    <cellStyle name="Calcul 10" xfId="8230" hidden="1" xr:uid="{00000000-0005-0000-0000-0000B5190000}"/>
    <cellStyle name="Calcul 10" xfId="8153" hidden="1" xr:uid="{00000000-0005-0000-0000-0000B6190000}"/>
    <cellStyle name="Calcul 10" xfId="8319" hidden="1" xr:uid="{00000000-0005-0000-0000-0000B7190000}"/>
    <cellStyle name="Calcul 10" xfId="8261" hidden="1" xr:uid="{00000000-0005-0000-0000-0000B8190000}"/>
    <cellStyle name="Calcul 10" xfId="8311" hidden="1" xr:uid="{00000000-0005-0000-0000-0000B9190000}"/>
    <cellStyle name="Calcul 10" xfId="8315" hidden="1" xr:uid="{00000000-0005-0000-0000-0000BA190000}"/>
    <cellStyle name="Calcul 10" xfId="8360" hidden="1" xr:uid="{00000000-0005-0000-0000-0000BB190000}"/>
    <cellStyle name="Calcul 10" xfId="8405" hidden="1" xr:uid="{00000000-0005-0000-0000-0000BC190000}"/>
    <cellStyle name="Calcul 10" xfId="8593" hidden="1" xr:uid="{00000000-0005-0000-0000-0000BD190000}"/>
    <cellStyle name="Calcul 10" xfId="7434" hidden="1" xr:uid="{00000000-0005-0000-0000-0000BE190000}"/>
    <cellStyle name="Calcul 10" xfId="6149" hidden="1" xr:uid="{00000000-0005-0000-0000-0000BF190000}"/>
    <cellStyle name="Calcul 10" xfId="8690" hidden="1" xr:uid="{00000000-0005-0000-0000-0000C0190000}"/>
    <cellStyle name="Calcul 10" xfId="8729" hidden="1" xr:uid="{00000000-0005-0000-0000-0000C1190000}"/>
    <cellStyle name="Calcul 10" xfId="8779" hidden="1" xr:uid="{00000000-0005-0000-0000-0000C2190000}"/>
    <cellStyle name="Calcul 10" xfId="8828" hidden="1" xr:uid="{00000000-0005-0000-0000-0000C3190000}"/>
    <cellStyle name="Calcul 10" xfId="8878" hidden="1" xr:uid="{00000000-0005-0000-0000-0000C4190000}"/>
    <cellStyle name="Calcul 10" xfId="8927" hidden="1" xr:uid="{00000000-0005-0000-0000-0000C5190000}"/>
    <cellStyle name="Calcul 10" xfId="8976" hidden="1" xr:uid="{00000000-0005-0000-0000-0000C6190000}"/>
    <cellStyle name="Calcul 10" xfId="9024" hidden="1" xr:uid="{00000000-0005-0000-0000-0000C7190000}"/>
    <cellStyle name="Calcul 10" xfId="9071" hidden="1" xr:uid="{00000000-0005-0000-0000-0000C8190000}"/>
    <cellStyle name="Calcul 10" xfId="9116" hidden="1" xr:uid="{00000000-0005-0000-0000-0000C9190000}"/>
    <cellStyle name="Calcul 10" xfId="9155" hidden="1" xr:uid="{00000000-0005-0000-0000-0000CA190000}"/>
    <cellStyle name="Calcul 10" xfId="9192" hidden="1" xr:uid="{00000000-0005-0000-0000-0000CB190000}"/>
    <cellStyle name="Calcul 10" xfId="9227" hidden="1" xr:uid="{00000000-0005-0000-0000-0000CC190000}"/>
    <cellStyle name="Calcul 10" xfId="9341" hidden="1" xr:uid="{00000000-0005-0000-0000-0000CD190000}"/>
    <cellStyle name="Calcul 10" xfId="9260" hidden="1" xr:uid="{00000000-0005-0000-0000-0000CE190000}"/>
    <cellStyle name="Calcul 10" xfId="9434" hidden="1" xr:uid="{00000000-0005-0000-0000-0000CF190000}"/>
    <cellStyle name="Calcul 10" xfId="9373" hidden="1" xr:uid="{00000000-0005-0000-0000-0000D0190000}"/>
    <cellStyle name="Calcul 10" xfId="9426" hidden="1" xr:uid="{00000000-0005-0000-0000-0000D1190000}"/>
    <cellStyle name="Calcul 10" xfId="9430" hidden="1" xr:uid="{00000000-0005-0000-0000-0000D2190000}"/>
    <cellStyle name="Calcul 10" xfId="9475" hidden="1" xr:uid="{00000000-0005-0000-0000-0000D3190000}"/>
    <cellStyle name="Calcul 10" xfId="9520" hidden="1" xr:uid="{00000000-0005-0000-0000-0000D4190000}"/>
    <cellStyle name="Calcul 10" xfId="9712" hidden="1" xr:uid="{00000000-0005-0000-0000-0000D5190000}"/>
    <cellStyle name="Calcul 10" xfId="9866" hidden="1" xr:uid="{00000000-0005-0000-0000-0000D6190000}"/>
    <cellStyle name="Calcul 10" xfId="9963" hidden="1" xr:uid="{00000000-0005-0000-0000-0000D7190000}"/>
    <cellStyle name="Calcul 10" xfId="10001" hidden="1" xr:uid="{00000000-0005-0000-0000-0000D8190000}"/>
    <cellStyle name="Calcul 10" xfId="10051" hidden="1" xr:uid="{00000000-0005-0000-0000-0000D9190000}"/>
    <cellStyle name="Calcul 10" xfId="10101" hidden="1" xr:uid="{00000000-0005-0000-0000-0000DA190000}"/>
    <cellStyle name="Calcul 10" xfId="10151" hidden="1" xr:uid="{00000000-0005-0000-0000-0000DB190000}"/>
    <cellStyle name="Calcul 10" xfId="10200" hidden="1" xr:uid="{00000000-0005-0000-0000-0000DC190000}"/>
    <cellStyle name="Calcul 10" xfId="10249" hidden="1" xr:uid="{00000000-0005-0000-0000-0000DD190000}"/>
    <cellStyle name="Calcul 10" xfId="10297" hidden="1" xr:uid="{00000000-0005-0000-0000-0000DE190000}"/>
    <cellStyle name="Calcul 10" xfId="10344" hidden="1" xr:uid="{00000000-0005-0000-0000-0000DF190000}"/>
    <cellStyle name="Calcul 10" xfId="10389" hidden="1" xr:uid="{00000000-0005-0000-0000-0000E0190000}"/>
    <cellStyle name="Calcul 10" xfId="10428" hidden="1" xr:uid="{00000000-0005-0000-0000-0000E1190000}"/>
    <cellStyle name="Calcul 10" xfId="10465" hidden="1" xr:uid="{00000000-0005-0000-0000-0000E2190000}"/>
    <cellStyle name="Calcul 10" xfId="10500" hidden="1" xr:uid="{00000000-0005-0000-0000-0000E3190000}"/>
    <cellStyle name="Calcul 10" xfId="10610" hidden="1" xr:uid="{00000000-0005-0000-0000-0000E4190000}"/>
    <cellStyle name="Calcul 10" xfId="10533" hidden="1" xr:uid="{00000000-0005-0000-0000-0000E5190000}"/>
    <cellStyle name="Calcul 10" xfId="10699" hidden="1" xr:uid="{00000000-0005-0000-0000-0000E6190000}"/>
    <cellStyle name="Calcul 10" xfId="10641" hidden="1" xr:uid="{00000000-0005-0000-0000-0000E7190000}"/>
    <cellStyle name="Calcul 10" xfId="10691" hidden="1" xr:uid="{00000000-0005-0000-0000-0000E8190000}"/>
    <cellStyle name="Calcul 10" xfId="10695" hidden="1" xr:uid="{00000000-0005-0000-0000-0000E9190000}"/>
    <cellStyle name="Calcul 10" xfId="10740" hidden="1" xr:uid="{00000000-0005-0000-0000-0000EA190000}"/>
    <cellStyle name="Calcul 10" xfId="10785" hidden="1" xr:uid="{00000000-0005-0000-0000-0000EB190000}"/>
    <cellStyle name="Calcul 10" xfId="10974" hidden="1" xr:uid="{00000000-0005-0000-0000-0000EC190000}"/>
    <cellStyle name="Calcul 10" xfId="9814" hidden="1" xr:uid="{00000000-0005-0000-0000-0000ED190000}"/>
    <cellStyle name="Calcul 10" xfId="6227" hidden="1" xr:uid="{00000000-0005-0000-0000-0000EE190000}"/>
    <cellStyle name="Calcul 10" xfId="11032" hidden="1" xr:uid="{00000000-0005-0000-0000-0000EF190000}"/>
    <cellStyle name="Calcul 10" xfId="11071" hidden="1" xr:uid="{00000000-0005-0000-0000-0000F0190000}"/>
    <cellStyle name="Calcul 10" xfId="11121" hidden="1" xr:uid="{00000000-0005-0000-0000-0000F1190000}"/>
    <cellStyle name="Calcul 10" xfId="11171" hidden="1" xr:uid="{00000000-0005-0000-0000-0000F2190000}"/>
    <cellStyle name="Calcul 10" xfId="11221" hidden="1" xr:uid="{00000000-0005-0000-0000-0000F3190000}"/>
    <cellStyle name="Calcul 10" xfId="11270" hidden="1" xr:uid="{00000000-0005-0000-0000-0000F4190000}"/>
    <cellStyle name="Calcul 10" xfId="11319" hidden="1" xr:uid="{00000000-0005-0000-0000-0000F5190000}"/>
    <cellStyle name="Calcul 10" xfId="11367" hidden="1" xr:uid="{00000000-0005-0000-0000-0000F6190000}"/>
    <cellStyle name="Calcul 10" xfId="11414" hidden="1" xr:uid="{00000000-0005-0000-0000-0000F7190000}"/>
    <cellStyle name="Calcul 10" xfId="11459" hidden="1" xr:uid="{00000000-0005-0000-0000-0000F8190000}"/>
    <cellStyle name="Calcul 10" xfId="11498" hidden="1" xr:uid="{00000000-0005-0000-0000-0000F9190000}"/>
    <cellStyle name="Calcul 10" xfId="11535" hidden="1" xr:uid="{00000000-0005-0000-0000-0000FA190000}"/>
    <cellStyle name="Calcul 10" xfId="11570" hidden="1" xr:uid="{00000000-0005-0000-0000-0000FB190000}"/>
    <cellStyle name="Calcul 10" xfId="11680" hidden="1" xr:uid="{00000000-0005-0000-0000-0000FC190000}"/>
    <cellStyle name="Calcul 10" xfId="11603" hidden="1" xr:uid="{00000000-0005-0000-0000-0000FD190000}"/>
    <cellStyle name="Calcul 10" xfId="11770" hidden="1" xr:uid="{00000000-0005-0000-0000-0000FE190000}"/>
    <cellStyle name="Calcul 10" xfId="11712" hidden="1" xr:uid="{00000000-0005-0000-0000-0000FF190000}"/>
    <cellStyle name="Calcul 10" xfId="11762" hidden="1" xr:uid="{00000000-0005-0000-0000-0000001A0000}"/>
    <cellStyle name="Calcul 10" xfId="11766" hidden="1" xr:uid="{00000000-0005-0000-0000-0000011A0000}"/>
    <cellStyle name="Calcul 10" xfId="11811" hidden="1" xr:uid="{00000000-0005-0000-0000-0000021A0000}"/>
    <cellStyle name="Calcul 10" xfId="11856" hidden="1" xr:uid="{00000000-0005-0000-0000-0000031A0000}"/>
    <cellStyle name="Calcul 10" xfId="12043" hidden="1" xr:uid="{00000000-0005-0000-0000-0000041A0000}"/>
    <cellStyle name="Calcul 10" xfId="12166" hidden="1" xr:uid="{00000000-0005-0000-0000-0000051A0000}"/>
    <cellStyle name="Calcul 10" xfId="12262" hidden="1" xr:uid="{00000000-0005-0000-0000-0000061A0000}"/>
    <cellStyle name="Calcul 10" xfId="12300" hidden="1" xr:uid="{00000000-0005-0000-0000-0000071A0000}"/>
    <cellStyle name="Calcul 10" xfId="12350" hidden="1" xr:uid="{00000000-0005-0000-0000-0000081A0000}"/>
    <cellStyle name="Calcul 10" xfId="12400" hidden="1" xr:uid="{00000000-0005-0000-0000-0000091A0000}"/>
    <cellStyle name="Calcul 10" xfId="12450" hidden="1" xr:uid="{00000000-0005-0000-0000-00000A1A0000}"/>
    <cellStyle name="Calcul 10" xfId="12499" hidden="1" xr:uid="{00000000-0005-0000-0000-00000B1A0000}"/>
    <cellStyle name="Calcul 10" xfId="12548" hidden="1" xr:uid="{00000000-0005-0000-0000-00000C1A0000}"/>
    <cellStyle name="Calcul 10" xfId="12596" hidden="1" xr:uid="{00000000-0005-0000-0000-00000D1A0000}"/>
    <cellStyle name="Calcul 10" xfId="12643" hidden="1" xr:uid="{00000000-0005-0000-0000-00000E1A0000}"/>
    <cellStyle name="Calcul 10" xfId="12688" hidden="1" xr:uid="{00000000-0005-0000-0000-00000F1A0000}"/>
    <cellStyle name="Calcul 10" xfId="12727" hidden="1" xr:uid="{00000000-0005-0000-0000-0000101A0000}"/>
    <cellStyle name="Calcul 10" xfId="12764" hidden="1" xr:uid="{00000000-0005-0000-0000-0000111A0000}"/>
    <cellStyle name="Calcul 10" xfId="12799" hidden="1" xr:uid="{00000000-0005-0000-0000-0000121A0000}"/>
    <cellStyle name="Calcul 10" xfId="12908" hidden="1" xr:uid="{00000000-0005-0000-0000-0000131A0000}"/>
    <cellStyle name="Calcul 10" xfId="12832" hidden="1" xr:uid="{00000000-0005-0000-0000-0000141A0000}"/>
    <cellStyle name="Calcul 10" xfId="12996" hidden="1" xr:uid="{00000000-0005-0000-0000-0000151A0000}"/>
    <cellStyle name="Calcul 10" xfId="12939" hidden="1" xr:uid="{00000000-0005-0000-0000-0000161A0000}"/>
    <cellStyle name="Calcul 10" xfId="12988" hidden="1" xr:uid="{00000000-0005-0000-0000-0000171A0000}"/>
    <cellStyle name="Calcul 10" xfId="12992" hidden="1" xr:uid="{00000000-0005-0000-0000-0000181A0000}"/>
    <cellStyle name="Calcul 10" xfId="13037" hidden="1" xr:uid="{00000000-0005-0000-0000-0000191A0000}"/>
    <cellStyle name="Calcul 10" xfId="13082" hidden="1" xr:uid="{00000000-0005-0000-0000-00001A1A0000}"/>
    <cellStyle name="Calcul 10" xfId="13268" hidden="1" xr:uid="{00000000-0005-0000-0000-00001B1A0000}"/>
    <cellStyle name="Calcul 10" xfId="12115" hidden="1" xr:uid="{00000000-0005-0000-0000-00001C1A0000}"/>
    <cellStyle name="Calcul 10" xfId="11630" hidden="1" xr:uid="{00000000-0005-0000-0000-00001D1A0000}"/>
    <cellStyle name="Calcul 10" xfId="9755" hidden="1" xr:uid="{00000000-0005-0000-0000-00001E1A0000}"/>
    <cellStyle name="Calcul 10" xfId="13303" hidden="1" xr:uid="{00000000-0005-0000-0000-00001F1A0000}"/>
    <cellStyle name="Calcul 10" xfId="13352" hidden="1" xr:uid="{00000000-0005-0000-0000-0000201A0000}"/>
    <cellStyle name="Calcul 10" xfId="13401" hidden="1" xr:uid="{00000000-0005-0000-0000-0000211A0000}"/>
    <cellStyle name="Calcul 10" xfId="13450" hidden="1" xr:uid="{00000000-0005-0000-0000-0000221A0000}"/>
    <cellStyle name="Calcul 10" xfId="13498" hidden="1" xr:uid="{00000000-0005-0000-0000-0000231A0000}"/>
    <cellStyle name="Calcul 10" xfId="13546" hidden="1" xr:uid="{00000000-0005-0000-0000-0000241A0000}"/>
    <cellStyle name="Calcul 10" xfId="13593" hidden="1" xr:uid="{00000000-0005-0000-0000-0000251A0000}"/>
    <cellStyle name="Calcul 10" xfId="13640" hidden="1" xr:uid="{00000000-0005-0000-0000-0000261A0000}"/>
    <cellStyle name="Calcul 10" xfId="13685" hidden="1" xr:uid="{00000000-0005-0000-0000-0000271A0000}"/>
    <cellStyle name="Calcul 10" xfId="13724" hidden="1" xr:uid="{00000000-0005-0000-0000-0000281A0000}"/>
    <cellStyle name="Calcul 10" xfId="13761" hidden="1" xr:uid="{00000000-0005-0000-0000-0000291A0000}"/>
    <cellStyle name="Calcul 10" xfId="13796" hidden="1" xr:uid="{00000000-0005-0000-0000-00002A1A0000}"/>
    <cellStyle name="Calcul 10" xfId="13904" hidden="1" xr:uid="{00000000-0005-0000-0000-00002B1A0000}"/>
    <cellStyle name="Calcul 10" xfId="13829" hidden="1" xr:uid="{00000000-0005-0000-0000-00002C1A0000}"/>
    <cellStyle name="Calcul 10" xfId="13992" hidden="1" xr:uid="{00000000-0005-0000-0000-00002D1A0000}"/>
    <cellStyle name="Calcul 10" xfId="13935" hidden="1" xr:uid="{00000000-0005-0000-0000-00002E1A0000}"/>
    <cellStyle name="Calcul 10" xfId="13984" hidden="1" xr:uid="{00000000-0005-0000-0000-00002F1A0000}"/>
    <cellStyle name="Calcul 10" xfId="13988" hidden="1" xr:uid="{00000000-0005-0000-0000-0000301A0000}"/>
    <cellStyle name="Calcul 10" xfId="14033" hidden="1" xr:uid="{00000000-0005-0000-0000-0000311A0000}"/>
    <cellStyle name="Calcul 10" xfId="14078" hidden="1" xr:uid="{00000000-0005-0000-0000-0000321A0000}"/>
    <cellStyle name="Calcul 10" xfId="14264" hidden="1" xr:uid="{00000000-0005-0000-0000-0000331A0000}"/>
    <cellStyle name="Calcul 10" xfId="14365" hidden="1" xr:uid="{00000000-0005-0000-0000-0000341A0000}"/>
    <cellStyle name="Calcul 10" xfId="14461" hidden="1" xr:uid="{00000000-0005-0000-0000-0000351A0000}"/>
    <cellStyle name="Calcul 10" xfId="14499" hidden="1" xr:uid="{00000000-0005-0000-0000-0000361A0000}"/>
    <cellStyle name="Calcul 10" xfId="14549" hidden="1" xr:uid="{00000000-0005-0000-0000-0000371A0000}"/>
    <cellStyle name="Calcul 10" xfId="14599" hidden="1" xr:uid="{00000000-0005-0000-0000-0000381A0000}"/>
    <cellStyle name="Calcul 10" xfId="14649" hidden="1" xr:uid="{00000000-0005-0000-0000-0000391A0000}"/>
    <cellStyle name="Calcul 10" xfId="14698" hidden="1" xr:uid="{00000000-0005-0000-0000-00003A1A0000}"/>
    <cellStyle name="Calcul 10" xfId="14747" hidden="1" xr:uid="{00000000-0005-0000-0000-00003B1A0000}"/>
    <cellStyle name="Calcul 10" xfId="14795" hidden="1" xr:uid="{00000000-0005-0000-0000-00003C1A0000}"/>
    <cellStyle name="Calcul 10" xfId="14842" hidden="1" xr:uid="{00000000-0005-0000-0000-00003D1A0000}"/>
    <cellStyle name="Calcul 10" xfId="14887" hidden="1" xr:uid="{00000000-0005-0000-0000-00003E1A0000}"/>
    <cellStyle name="Calcul 10" xfId="14926" hidden="1" xr:uid="{00000000-0005-0000-0000-00003F1A0000}"/>
    <cellStyle name="Calcul 10" xfId="14963" hidden="1" xr:uid="{00000000-0005-0000-0000-0000401A0000}"/>
    <cellStyle name="Calcul 10" xfId="14998" hidden="1" xr:uid="{00000000-0005-0000-0000-0000411A0000}"/>
    <cellStyle name="Calcul 10" xfId="15107" hidden="1" xr:uid="{00000000-0005-0000-0000-0000421A0000}"/>
    <cellStyle name="Calcul 10" xfId="15031" hidden="1" xr:uid="{00000000-0005-0000-0000-0000431A0000}"/>
    <cellStyle name="Calcul 10" xfId="15196" hidden="1" xr:uid="{00000000-0005-0000-0000-0000441A0000}"/>
    <cellStyle name="Calcul 10" xfId="15138" hidden="1" xr:uid="{00000000-0005-0000-0000-0000451A0000}"/>
    <cellStyle name="Calcul 10" xfId="15188" hidden="1" xr:uid="{00000000-0005-0000-0000-0000461A0000}"/>
    <cellStyle name="Calcul 10" xfId="15192" hidden="1" xr:uid="{00000000-0005-0000-0000-0000471A0000}"/>
    <cellStyle name="Calcul 10" xfId="15237" hidden="1" xr:uid="{00000000-0005-0000-0000-0000481A0000}"/>
    <cellStyle name="Calcul 10" xfId="15282" hidden="1" xr:uid="{00000000-0005-0000-0000-0000491A0000}"/>
    <cellStyle name="Calcul 10" xfId="15469" hidden="1" xr:uid="{00000000-0005-0000-0000-00004A1A0000}"/>
    <cellStyle name="Calcul 10" xfId="14314" hidden="1" xr:uid="{00000000-0005-0000-0000-00004B1A0000}"/>
    <cellStyle name="Calcul 10" xfId="15647" hidden="1" xr:uid="{00000000-0005-0000-0000-00004C1A0000}"/>
    <cellStyle name="Calcul 10" xfId="15753" hidden="1" xr:uid="{00000000-0005-0000-0000-00004D1A0000}"/>
    <cellStyle name="Calcul 10" xfId="15792" hidden="1" xr:uid="{00000000-0005-0000-0000-00004E1A0000}"/>
    <cellStyle name="Calcul 10" xfId="15842" hidden="1" xr:uid="{00000000-0005-0000-0000-00004F1A0000}"/>
    <cellStyle name="Calcul 10" xfId="15892" hidden="1" xr:uid="{00000000-0005-0000-0000-0000501A0000}"/>
    <cellStyle name="Calcul 10" xfId="15942" hidden="1" xr:uid="{00000000-0005-0000-0000-0000511A0000}"/>
    <cellStyle name="Calcul 10" xfId="15991" hidden="1" xr:uid="{00000000-0005-0000-0000-0000521A0000}"/>
    <cellStyle name="Calcul 10" xfId="16040" hidden="1" xr:uid="{00000000-0005-0000-0000-0000531A0000}"/>
    <cellStyle name="Calcul 10" xfId="16088" hidden="1" xr:uid="{00000000-0005-0000-0000-0000541A0000}"/>
    <cellStyle name="Calcul 10" xfId="16135" hidden="1" xr:uid="{00000000-0005-0000-0000-0000551A0000}"/>
    <cellStyle name="Calcul 10" xfId="16180" hidden="1" xr:uid="{00000000-0005-0000-0000-0000561A0000}"/>
    <cellStyle name="Calcul 10" xfId="16219" hidden="1" xr:uid="{00000000-0005-0000-0000-0000571A0000}"/>
    <cellStyle name="Calcul 10" xfId="16256" hidden="1" xr:uid="{00000000-0005-0000-0000-0000581A0000}"/>
    <cellStyle name="Calcul 10" xfId="16291" hidden="1" xr:uid="{00000000-0005-0000-0000-0000591A0000}"/>
    <cellStyle name="Calcul 10" xfId="16405" hidden="1" xr:uid="{00000000-0005-0000-0000-00005A1A0000}"/>
    <cellStyle name="Calcul 10" xfId="16324" hidden="1" xr:uid="{00000000-0005-0000-0000-00005B1A0000}"/>
    <cellStyle name="Calcul 10" xfId="16498" hidden="1" xr:uid="{00000000-0005-0000-0000-00005C1A0000}"/>
    <cellStyle name="Calcul 10" xfId="16437" hidden="1" xr:uid="{00000000-0005-0000-0000-00005D1A0000}"/>
    <cellStyle name="Calcul 10" xfId="16490" hidden="1" xr:uid="{00000000-0005-0000-0000-00005E1A0000}"/>
    <cellStyle name="Calcul 10" xfId="16494" hidden="1" xr:uid="{00000000-0005-0000-0000-00005F1A0000}"/>
    <cellStyle name="Calcul 10" xfId="16539" hidden="1" xr:uid="{00000000-0005-0000-0000-0000601A0000}"/>
    <cellStyle name="Calcul 10" xfId="16584" hidden="1" xr:uid="{00000000-0005-0000-0000-0000611A0000}"/>
    <cellStyle name="Calcul 10" xfId="16776" hidden="1" xr:uid="{00000000-0005-0000-0000-0000621A0000}"/>
    <cellStyle name="Calcul 10" xfId="16941" hidden="1" xr:uid="{00000000-0005-0000-0000-0000631A0000}"/>
    <cellStyle name="Calcul 10" xfId="17038" hidden="1" xr:uid="{00000000-0005-0000-0000-0000641A0000}"/>
    <cellStyle name="Calcul 10" xfId="17076" hidden="1" xr:uid="{00000000-0005-0000-0000-0000651A0000}"/>
    <cellStyle name="Calcul 10" xfId="17126" hidden="1" xr:uid="{00000000-0005-0000-0000-0000661A0000}"/>
    <cellStyle name="Calcul 10" xfId="17176" hidden="1" xr:uid="{00000000-0005-0000-0000-0000671A0000}"/>
    <cellStyle name="Calcul 10" xfId="17226" hidden="1" xr:uid="{00000000-0005-0000-0000-0000681A0000}"/>
    <cellStyle name="Calcul 10" xfId="17275" hidden="1" xr:uid="{00000000-0005-0000-0000-0000691A0000}"/>
    <cellStyle name="Calcul 10" xfId="17324" hidden="1" xr:uid="{00000000-0005-0000-0000-00006A1A0000}"/>
    <cellStyle name="Calcul 10" xfId="17372" hidden="1" xr:uid="{00000000-0005-0000-0000-00006B1A0000}"/>
    <cellStyle name="Calcul 10" xfId="17419" hidden="1" xr:uid="{00000000-0005-0000-0000-00006C1A0000}"/>
    <cellStyle name="Calcul 10" xfId="17464" hidden="1" xr:uid="{00000000-0005-0000-0000-00006D1A0000}"/>
    <cellStyle name="Calcul 10" xfId="17503" hidden="1" xr:uid="{00000000-0005-0000-0000-00006E1A0000}"/>
    <cellStyle name="Calcul 10" xfId="17540" hidden="1" xr:uid="{00000000-0005-0000-0000-00006F1A0000}"/>
    <cellStyle name="Calcul 10" xfId="17575" hidden="1" xr:uid="{00000000-0005-0000-0000-0000701A0000}"/>
    <cellStyle name="Calcul 10" xfId="17685" hidden="1" xr:uid="{00000000-0005-0000-0000-0000711A0000}"/>
    <cellStyle name="Calcul 10" xfId="17608" hidden="1" xr:uid="{00000000-0005-0000-0000-0000721A0000}"/>
    <cellStyle name="Calcul 10" xfId="17774" hidden="1" xr:uid="{00000000-0005-0000-0000-0000731A0000}"/>
    <cellStyle name="Calcul 10" xfId="17716" hidden="1" xr:uid="{00000000-0005-0000-0000-0000741A0000}"/>
    <cellStyle name="Calcul 10" xfId="17766" hidden="1" xr:uid="{00000000-0005-0000-0000-0000751A0000}"/>
    <cellStyle name="Calcul 10" xfId="17770" hidden="1" xr:uid="{00000000-0005-0000-0000-0000761A0000}"/>
    <cellStyle name="Calcul 10" xfId="17815" hidden="1" xr:uid="{00000000-0005-0000-0000-0000771A0000}"/>
    <cellStyle name="Calcul 10" xfId="17860" hidden="1" xr:uid="{00000000-0005-0000-0000-0000781A0000}"/>
    <cellStyle name="Calcul 10" xfId="18049" hidden="1" xr:uid="{00000000-0005-0000-0000-0000791A0000}"/>
    <cellStyle name="Calcul 10" xfId="16889" hidden="1" xr:uid="{00000000-0005-0000-0000-00007A1A0000}"/>
    <cellStyle name="Calcul 10" xfId="15590" hidden="1" xr:uid="{00000000-0005-0000-0000-00007B1A0000}"/>
    <cellStyle name="Calcul 10" xfId="15488" hidden="1" xr:uid="{00000000-0005-0000-0000-00007C1A0000}"/>
    <cellStyle name="Calcul 10" xfId="18131" hidden="1" xr:uid="{00000000-0005-0000-0000-00007D1A0000}"/>
    <cellStyle name="Calcul 10" xfId="18181" hidden="1" xr:uid="{00000000-0005-0000-0000-00007E1A0000}"/>
    <cellStyle name="Calcul 10" xfId="18231" hidden="1" xr:uid="{00000000-0005-0000-0000-00007F1A0000}"/>
    <cellStyle name="Calcul 10" xfId="18281" hidden="1" xr:uid="{00000000-0005-0000-0000-0000801A0000}"/>
    <cellStyle name="Calcul 10" xfId="18330" hidden="1" xr:uid="{00000000-0005-0000-0000-0000811A0000}"/>
    <cellStyle name="Calcul 10" xfId="18378" hidden="1" xr:uid="{00000000-0005-0000-0000-0000821A0000}"/>
    <cellStyle name="Calcul 10" xfId="18426" hidden="1" xr:uid="{00000000-0005-0000-0000-0000831A0000}"/>
    <cellStyle name="Calcul 10" xfId="18473" hidden="1" xr:uid="{00000000-0005-0000-0000-0000841A0000}"/>
    <cellStyle name="Calcul 10" xfId="18518" hidden="1" xr:uid="{00000000-0005-0000-0000-0000851A0000}"/>
    <cellStyle name="Calcul 10" xfId="18557" hidden="1" xr:uid="{00000000-0005-0000-0000-0000861A0000}"/>
    <cellStyle name="Calcul 10" xfId="18594" hidden="1" xr:uid="{00000000-0005-0000-0000-0000871A0000}"/>
    <cellStyle name="Calcul 10" xfId="18629" hidden="1" xr:uid="{00000000-0005-0000-0000-0000881A0000}"/>
    <cellStyle name="Calcul 10" xfId="18743" hidden="1" xr:uid="{00000000-0005-0000-0000-0000891A0000}"/>
    <cellStyle name="Calcul 10" xfId="18662" hidden="1" xr:uid="{00000000-0005-0000-0000-00008A1A0000}"/>
    <cellStyle name="Calcul 10" xfId="18836" hidden="1" xr:uid="{00000000-0005-0000-0000-00008B1A0000}"/>
    <cellStyle name="Calcul 10" xfId="18775" hidden="1" xr:uid="{00000000-0005-0000-0000-00008C1A0000}"/>
    <cellStyle name="Calcul 10" xfId="18828" hidden="1" xr:uid="{00000000-0005-0000-0000-00008D1A0000}"/>
    <cellStyle name="Calcul 10" xfId="18832" hidden="1" xr:uid="{00000000-0005-0000-0000-00008E1A0000}"/>
    <cellStyle name="Calcul 10" xfId="18877" hidden="1" xr:uid="{00000000-0005-0000-0000-00008F1A0000}"/>
    <cellStyle name="Calcul 10" xfId="18922" hidden="1" xr:uid="{00000000-0005-0000-0000-0000901A0000}"/>
    <cellStyle name="Calcul 10" xfId="19114" hidden="1" xr:uid="{00000000-0005-0000-0000-0000911A0000}"/>
    <cellStyle name="Calcul 10" xfId="19277" hidden="1" xr:uid="{00000000-0005-0000-0000-0000921A0000}"/>
    <cellStyle name="Calcul 10" xfId="19374" hidden="1" xr:uid="{00000000-0005-0000-0000-0000931A0000}"/>
    <cellStyle name="Calcul 10" xfId="19412" hidden="1" xr:uid="{00000000-0005-0000-0000-0000941A0000}"/>
    <cellStyle name="Calcul 10" xfId="19462" hidden="1" xr:uid="{00000000-0005-0000-0000-0000951A0000}"/>
    <cellStyle name="Calcul 10" xfId="19512" hidden="1" xr:uid="{00000000-0005-0000-0000-0000961A0000}"/>
    <cellStyle name="Calcul 10" xfId="19562" hidden="1" xr:uid="{00000000-0005-0000-0000-0000971A0000}"/>
    <cellStyle name="Calcul 10" xfId="19611" hidden="1" xr:uid="{00000000-0005-0000-0000-0000981A0000}"/>
    <cellStyle name="Calcul 10" xfId="19660" hidden="1" xr:uid="{00000000-0005-0000-0000-0000991A0000}"/>
    <cellStyle name="Calcul 10" xfId="19708" hidden="1" xr:uid="{00000000-0005-0000-0000-00009A1A0000}"/>
    <cellStyle name="Calcul 10" xfId="19755" hidden="1" xr:uid="{00000000-0005-0000-0000-00009B1A0000}"/>
    <cellStyle name="Calcul 10" xfId="19800" hidden="1" xr:uid="{00000000-0005-0000-0000-00009C1A0000}"/>
    <cellStyle name="Calcul 10" xfId="19839" hidden="1" xr:uid="{00000000-0005-0000-0000-00009D1A0000}"/>
    <cellStyle name="Calcul 10" xfId="19876" hidden="1" xr:uid="{00000000-0005-0000-0000-00009E1A0000}"/>
    <cellStyle name="Calcul 10" xfId="19911" hidden="1" xr:uid="{00000000-0005-0000-0000-00009F1A0000}"/>
    <cellStyle name="Calcul 10" xfId="20020" hidden="1" xr:uid="{00000000-0005-0000-0000-0000A01A0000}"/>
    <cellStyle name="Calcul 10" xfId="19944" hidden="1" xr:uid="{00000000-0005-0000-0000-0000A11A0000}"/>
    <cellStyle name="Calcul 10" xfId="20109" hidden="1" xr:uid="{00000000-0005-0000-0000-0000A21A0000}"/>
    <cellStyle name="Calcul 10" xfId="20051" hidden="1" xr:uid="{00000000-0005-0000-0000-0000A31A0000}"/>
    <cellStyle name="Calcul 10" xfId="20101" hidden="1" xr:uid="{00000000-0005-0000-0000-0000A41A0000}"/>
    <cellStyle name="Calcul 10" xfId="20105" hidden="1" xr:uid="{00000000-0005-0000-0000-0000A51A0000}"/>
    <cellStyle name="Calcul 10" xfId="20150" hidden="1" xr:uid="{00000000-0005-0000-0000-0000A61A0000}"/>
    <cellStyle name="Calcul 10" xfId="20195" hidden="1" xr:uid="{00000000-0005-0000-0000-0000A71A0000}"/>
    <cellStyle name="Calcul 10" xfId="20384" hidden="1" xr:uid="{00000000-0005-0000-0000-0000A81A0000}"/>
    <cellStyle name="Calcul 10" xfId="19225" hidden="1" xr:uid="{00000000-0005-0000-0000-0000A91A0000}"/>
    <cellStyle name="Calcul 10" xfId="16803" hidden="1" xr:uid="{00000000-0005-0000-0000-0000AA1A0000}"/>
    <cellStyle name="Calcul 10" xfId="15524" hidden="1" xr:uid="{00000000-0005-0000-0000-0000AB1A0000}"/>
    <cellStyle name="Calcul 10" xfId="20461" hidden="1" xr:uid="{00000000-0005-0000-0000-0000AC1A0000}"/>
    <cellStyle name="Calcul 10" xfId="20511" hidden="1" xr:uid="{00000000-0005-0000-0000-0000AD1A0000}"/>
    <cellStyle name="Calcul 10" xfId="20561" hidden="1" xr:uid="{00000000-0005-0000-0000-0000AE1A0000}"/>
    <cellStyle name="Calcul 10" xfId="20611" hidden="1" xr:uid="{00000000-0005-0000-0000-0000AF1A0000}"/>
    <cellStyle name="Calcul 10" xfId="20660" hidden="1" xr:uid="{00000000-0005-0000-0000-0000B01A0000}"/>
    <cellStyle name="Calcul 10" xfId="20709" hidden="1" xr:uid="{00000000-0005-0000-0000-0000B11A0000}"/>
    <cellStyle name="Calcul 10" xfId="20757" hidden="1" xr:uid="{00000000-0005-0000-0000-0000B21A0000}"/>
    <cellStyle name="Calcul 10" xfId="20804" hidden="1" xr:uid="{00000000-0005-0000-0000-0000B31A0000}"/>
    <cellStyle name="Calcul 10" xfId="20849" hidden="1" xr:uid="{00000000-0005-0000-0000-0000B41A0000}"/>
    <cellStyle name="Calcul 10" xfId="20888" hidden="1" xr:uid="{00000000-0005-0000-0000-0000B51A0000}"/>
    <cellStyle name="Calcul 10" xfId="20925" hidden="1" xr:uid="{00000000-0005-0000-0000-0000B61A0000}"/>
    <cellStyle name="Calcul 10" xfId="20960" hidden="1" xr:uid="{00000000-0005-0000-0000-0000B71A0000}"/>
    <cellStyle name="Calcul 10" xfId="21072" hidden="1" xr:uid="{00000000-0005-0000-0000-0000B81A0000}"/>
    <cellStyle name="Calcul 10" xfId="20993" hidden="1" xr:uid="{00000000-0005-0000-0000-0000B91A0000}"/>
    <cellStyle name="Calcul 10" xfId="21164" hidden="1" xr:uid="{00000000-0005-0000-0000-0000BA1A0000}"/>
    <cellStyle name="Calcul 10" xfId="21104" hidden="1" xr:uid="{00000000-0005-0000-0000-0000BB1A0000}"/>
    <cellStyle name="Calcul 10" xfId="21156" hidden="1" xr:uid="{00000000-0005-0000-0000-0000BC1A0000}"/>
    <cellStyle name="Calcul 10" xfId="21160" hidden="1" xr:uid="{00000000-0005-0000-0000-0000BD1A0000}"/>
    <cellStyle name="Calcul 10" xfId="21205" hidden="1" xr:uid="{00000000-0005-0000-0000-0000BE1A0000}"/>
    <cellStyle name="Calcul 10" xfId="21250" hidden="1" xr:uid="{00000000-0005-0000-0000-0000BF1A0000}"/>
    <cellStyle name="Calcul 10" xfId="21440" hidden="1" xr:uid="{00000000-0005-0000-0000-0000C01A0000}"/>
    <cellStyle name="Calcul 10" xfId="21598" hidden="1" xr:uid="{00000000-0005-0000-0000-0000C11A0000}"/>
    <cellStyle name="Calcul 10" xfId="21695" hidden="1" xr:uid="{00000000-0005-0000-0000-0000C21A0000}"/>
    <cellStyle name="Calcul 10" xfId="21733" hidden="1" xr:uid="{00000000-0005-0000-0000-0000C31A0000}"/>
    <cellStyle name="Calcul 10" xfId="21783" hidden="1" xr:uid="{00000000-0005-0000-0000-0000C41A0000}"/>
    <cellStyle name="Calcul 10" xfId="21833" hidden="1" xr:uid="{00000000-0005-0000-0000-0000C51A0000}"/>
    <cellStyle name="Calcul 10" xfId="21883" hidden="1" xr:uid="{00000000-0005-0000-0000-0000C61A0000}"/>
    <cellStyle name="Calcul 10" xfId="21932" hidden="1" xr:uid="{00000000-0005-0000-0000-0000C71A0000}"/>
    <cellStyle name="Calcul 10" xfId="21981" hidden="1" xr:uid="{00000000-0005-0000-0000-0000C81A0000}"/>
    <cellStyle name="Calcul 10" xfId="22029" hidden="1" xr:uid="{00000000-0005-0000-0000-0000C91A0000}"/>
    <cellStyle name="Calcul 10" xfId="22076" hidden="1" xr:uid="{00000000-0005-0000-0000-0000CA1A0000}"/>
    <cellStyle name="Calcul 10" xfId="22121" hidden="1" xr:uid="{00000000-0005-0000-0000-0000CB1A0000}"/>
    <cellStyle name="Calcul 10" xfId="22160" hidden="1" xr:uid="{00000000-0005-0000-0000-0000CC1A0000}"/>
    <cellStyle name="Calcul 10" xfId="22197" hidden="1" xr:uid="{00000000-0005-0000-0000-0000CD1A0000}"/>
    <cellStyle name="Calcul 10" xfId="22232" hidden="1" xr:uid="{00000000-0005-0000-0000-0000CE1A0000}"/>
    <cellStyle name="Calcul 10" xfId="22342" hidden="1" xr:uid="{00000000-0005-0000-0000-0000CF1A0000}"/>
    <cellStyle name="Calcul 10" xfId="22265" hidden="1" xr:uid="{00000000-0005-0000-0000-0000D01A0000}"/>
    <cellStyle name="Calcul 10" xfId="22431" hidden="1" xr:uid="{00000000-0005-0000-0000-0000D11A0000}"/>
    <cellStyle name="Calcul 10" xfId="22373" hidden="1" xr:uid="{00000000-0005-0000-0000-0000D21A0000}"/>
    <cellStyle name="Calcul 10" xfId="22423" hidden="1" xr:uid="{00000000-0005-0000-0000-0000D31A0000}"/>
    <cellStyle name="Calcul 10" xfId="22427" hidden="1" xr:uid="{00000000-0005-0000-0000-0000D41A0000}"/>
    <cellStyle name="Calcul 10" xfId="22472" hidden="1" xr:uid="{00000000-0005-0000-0000-0000D51A0000}"/>
    <cellStyle name="Calcul 10" xfId="22517" hidden="1" xr:uid="{00000000-0005-0000-0000-0000D61A0000}"/>
    <cellStyle name="Calcul 10" xfId="22706" hidden="1" xr:uid="{00000000-0005-0000-0000-0000D71A0000}"/>
    <cellStyle name="Calcul 10" xfId="21546" hidden="1" xr:uid="{00000000-0005-0000-0000-0000D81A0000}"/>
    <cellStyle name="Calcul 10" xfId="16845" hidden="1" xr:uid="{00000000-0005-0000-0000-0000D91A0000}"/>
    <cellStyle name="Calcul 10" xfId="19072" hidden="1" xr:uid="{00000000-0005-0000-0000-0000DA1A0000}"/>
    <cellStyle name="Calcul 10" xfId="22776" hidden="1" xr:uid="{00000000-0005-0000-0000-0000DB1A0000}"/>
    <cellStyle name="Calcul 10" xfId="22826" hidden="1" xr:uid="{00000000-0005-0000-0000-0000DC1A0000}"/>
    <cellStyle name="Calcul 10" xfId="22876" hidden="1" xr:uid="{00000000-0005-0000-0000-0000DD1A0000}"/>
    <cellStyle name="Calcul 10" xfId="22926" hidden="1" xr:uid="{00000000-0005-0000-0000-0000DE1A0000}"/>
    <cellStyle name="Calcul 10" xfId="22974" hidden="1" xr:uid="{00000000-0005-0000-0000-0000DF1A0000}"/>
    <cellStyle name="Calcul 10" xfId="23023" hidden="1" xr:uid="{00000000-0005-0000-0000-0000E01A0000}"/>
    <cellStyle name="Calcul 10" xfId="23070" hidden="1" xr:uid="{00000000-0005-0000-0000-0000E11A0000}"/>
    <cellStyle name="Calcul 10" xfId="23117" hidden="1" xr:uid="{00000000-0005-0000-0000-0000E21A0000}"/>
    <cellStyle name="Calcul 10" xfId="23162" hidden="1" xr:uid="{00000000-0005-0000-0000-0000E31A0000}"/>
    <cellStyle name="Calcul 10" xfId="23201" hidden="1" xr:uid="{00000000-0005-0000-0000-0000E41A0000}"/>
    <cellStyle name="Calcul 10" xfId="23238" hidden="1" xr:uid="{00000000-0005-0000-0000-0000E51A0000}"/>
    <cellStyle name="Calcul 10" xfId="23273" hidden="1" xr:uid="{00000000-0005-0000-0000-0000E61A0000}"/>
    <cellStyle name="Calcul 10" xfId="23384" hidden="1" xr:uid="{00000000-0005-0000-0000-0000E71A0000}"/>
    <cellStyle name="Calcul 10" xfId="23306" hidden="1" xr:uid="{00000000-0005-0000-0000-0000E81A0000}"/>
    <cellStyle name="Calcul 10" xfId="23475" hidden="1" xr:uid="{00000000-0005-0000-0000-0000E91A0000}"/>
    <cellStyle name="Calcul 10" xfId="23416" hidden="1" xr:uid="{00000000-0005-0000-0000-0000EA1A0000}"/>
    <cellStyle name="Calcul 10" xfId="23467" hidden="1" xr:uid="{00000000-0005-0000-0000-0000EB1A0000}"/>
    <cellStyle name="Calcul 10" xfId="23471" hidden="1" xr:uid="{00000000-0005-0000-0000-0000EC1A0000}"/>
    <cellStyle name="Calcul 10" xfId="23516" hidden="1" xr:uid="{00000000-0005-0000-0000-0000ED1A0000}"/>
    <cellStyle name="Calcul 10" xfId="23561" hidden="1" xr:uid="{00000000-0005-0000-0000-0000EE1A0000}"/>
    <cellStyle name="Calcul 10" xfId="23748" hidden="1" xr:uid="{00000000-0005-0000-0000-0000EF1A0000}"/>
    <cellStyle name="Calcul 10" xfId="23899" hidden="1" xr:uid="{00000000-0005-0000-0000-0000F01A0000}"/>
    <cellStyle name="Calcul 10" xfId="23995" hidden="1" xr:uid="{00000000-0005-0000-0000-0000F11A0000}"/>
    <cellStyle name="Calcul 10" xfId="24033" hidden="1" xr:uid="{00000000-0005-0000-0000-0000F21A0000}"/>
    <cellStyle name="Calcul 10" xfId="24083" hidden="1" xr:uid="{00000000-0005-0000-0000-0000F31A0000}"/>
    <cellStyle name="Calcul 10" xfId="24133" hidden="1" xr:uid="{00000000-0005-0000-0000-0000F41A0000}"/>
    <cellStyle name="Calcul 10" xfId="24183" hidden="1" xr:uid="{00000000-0005-0000-0000-0000F51A0000}"/>
    <cellStyle name="Calcul 10" xfId="24232" hidden="1" xr:uid="{00000000-0005-0000-0000-0000F61A0000}"/>
    <cellStyle name="Calcul 10" xfId="24281" hidden="1" xr:uid="{00000000-0005-0000-0000-0000F71A0000}"/>
    <cellStyle name="Calcul 10" xfId="24329" hidden="1" xr:uid="{00000000-0005-0000-0000-0000F81A0000}"/>
    <cellStyle name="Calcul 10" xfId="24376" hidden="1" xr:uid="{00000000-0005-0000-0000-0000F91A0000}"/>
    <cellStyle name="Calcul 10" xfId="24421" hidden="1" xr:uid="{00000000-0005-0000-0000-0000FA1A0000}"/>
    <cellStyle name="Calcul 10" xfId="24460" hidden="1" xr:uid="{00000000-0005-0000-0000-0000FB1A0000}"/>
    <cellStyle name="Calcul 10" xfId="24497" hidden="1" xr:uid="{00000000-0005-0000-0000-0000FC1A0000}"/>
    <cellStyle name="Calcul 10" xfId="24532" hidden="1" xr:uid="{00000000-0005-0000-0000-0000FD1A0000}"/>
    <cellStyle name="Calcul 10" xfId="24642" hidden="1" xr:uid="{00000000-0005-0000-0000-0000FE1A0000}"/>
    <cellStyle name="Calcul 10" xfId="24565" hidden="1" xr:uid="{00000000-0005-0000-0000-0000FF1A0000}"/>
    <cellStyle name="Calcul 10" xfId="24731" hidden="1" xr:uid="{00000000-0005-0000-0000-0000001B0000}"/>
    <cellStyle name="Calcul 10" xfId="24673" hidden="1" xr:uid="{00000000-0005-0000-0000-0000011B0000}"/>
    <cellStyle name="Calcul 10" xfId="24723" hidden="1" xr:uid="{00000000-0005-0000-0000-0000021B0000}"/>
    <cellStyle name="Calcul 10" xfId="24727" hidden="1" xr:uid="{00000000-0005-0000-0000-0000031B0000}"/>
    <cellStyle name="Calcul 10" xfId="24772" hidden="1" xr:uid="{00000000-0005-0000-0000-0000041B0000}"/>
    <cellStyle name="Calcul 10" xfId="24817" hidden="1" xr:uid="{00000000-0005-0000-0000-0000051B0000}"/>
    <cellStyle name="Calcul 10" xfId="25004" hidden="1" xr:uid="{00000000-0005-0000-0000-0000061B0000}"/>
    <cellStyle name="Calcul 10" xfId="23847" hidden="1" xr:uid="{00000000-0005-0000-0000-0000071B0000}"/>
    <cellStyle name="Calcul 10" xfId="21461" hidden="1" xr:uid="{00000000-0005-0000-0000-0000081B0000}"/>
    <cellStyle name="Calcul 10" xfId="15518" hidden="1" xr:uid="{00000000-0005-0000-0000-0000091B0000}"/>
    <cellStyle name="Calcul 10" xfId="25075" hidden="1" xr:uid="{00000000-0005-0000-0000-00000A1B0000}"/>
    <cellStyle name="Calcul 10" xfId="25125" hidden="1" xr:uid="{00000000-0005-0000-0000-00000B1B0000}"/>
    <cellStyle name="Calcul 10" xfId="25175" hidden="1" xr:uid="{00000000-0005-0000-0000-00000C1B0000}"/>
    <cellStyle name="Calcul 10" xfId="25225" hidden="1" xr:uid="{00000000-0005-0000-0000-00000D1B0000}"/>
    <cellStyle name="Calcul 10" xfId="25274" hidden="1" xr:uid="{00000000-0005-0000-0000-00000E1B0000}"/>
    <cellStyle name="Calcul 10" xfId="25323" hidden="1" xr:uid="{00000000-0005-0000-0000-00000F1B0000}"/>
    <cellStyle name="Calcul 10" xfId="25371" hidden="1" xr:uid="{00000000-0005-0000-0000-0000101B0000}"/>
    <cellStyle name="Calcul 10" xfId="25417" hidden="1" xr:uid="{00000000-0005-0000-0000-0000111B0000}"/>
    <cellStyle name="Calcul 10" xfId="25461" hidden="1" xr:uid="{00000000-0005-0000-0000-0000121B0000}"/>
    <cellStyle name="Calcul 10" xfId="25499" hidden="1" xr:uid="{00000000-0005-0000-0000-0000131B0000}"/>
    <cellStyle name="Calcul 10" xfId="25536" hidden="1" xr:uid="{00000000-0005-0000-0000-0000141B0000}"/>
    <cellStyle name="Calcul 10" xfId="25571" hidden="1" xr:uid="{00000000-0005-0000-0000-0000151B0000}"/>
    <cellStyle name="Calcul 10" xfId="25680" hidden="1" xr:uid="{00000000-0005-0000-0000-0000161B0000}"/>
    <cellStyle name="Calcul 10" xfId="25604" hidden="1" xr:uid="{00000000-0005-0000-0000-0000171B0000}"/>
    <cellStyle name="Calcul 10" xfId="25770" hidden="1" xr:uid="{00000000-0005-0000-0000-0000181B0000}"/>
    <cellStyle name="Calcul 10" xfId="25712" hidden="1" xr:uid="{00000000-0005-0000-0000-0000191B0000}"/>
    <cellStyle name="Calcul 10" xfId="25762" hidden="1" xr:uid="{00000000-0005-0000-0000-00001A1B0000}"/>
    <cellStyle name="Calcul 10" xfId="25766" hidden="1" xr:uid="{00000000-0005-0000-0000-00001B1B0000}"/>
    <cellStyle name="Calcul 10" xfId="25811" hidden="1" xr:uid="{00000000-0005-0000-0000-00001C1B0000}"/>
    <cellStyle name="Calcul 10" xfId="25856" hidden="1" xr:uid="{00000000-0005-0000-0000-00001D1B0000}"/>
    <cellStyle name="Calcul 10" xfId="26042" hidden="1" xr:uid="{00000000-0005-0000-0000-00001E1B0000}"/>
    <cellStyle name="Calcul 10" xfId="26164" hidden="1" xr:uid="{00000000-0005-0000-0000-00001F1B0000}"/>
    <cellStyle name="Calcul 10" xfId="26260" hidden="1" xr:uid="{00000000-0005-0000-0000-0000201B0000}"/>
    <cellStyle name="Calcul 10" xfId="26298" hidden="1" xr:uid="{00000000-0005-0000-0000-0000211B0000}"/>
    <cellStyle name="Calcul 10" xfId="26348" hidden="1" xr:uid="{00000000-0005-0000-0000-0000221B0000}"/>
    <cellStyle name="Calcul 10" xfId="26398" hidden="1" xr:uid="{00000000-0005-0000-0000-0000231B0000}"/>
    <cellStyle name="Calcul 10" xfId="26448" hidden="1" xr:uid="{00000000-0005-0000-0000-0000241B0000}"/>
    <cellStyle name="Calcul 10" xfId="26497" hidden="1" xr:uid="{00000000-0005-0000-0000-0000251B0000}"/>
    <cellStyle name="Calcul 10" xfId="26546" hidden="1" xr:uid="{00000000-0005-0000-0000-0000261B0000}"/>
    <cellStyle name="Calcul 10" xfId="26594" hidden="1" xr:uid="{00000000-0005-0000-0000-0000271B0000}"/>
    <cellStyle name="Calcul 10" xfId="26641" hidden="1" xr:uid="{00000000-0005-0000-0000-0000281B0000}"/>
    <cellStyle name="Calcul 10" xfId="26686" hidden="1" xr:uid="{00000000-0005-0000-0000-0000291B0000}"/>
    <cellStyle name="Calcul 10" xfId="26725" hidden="1" xr:uid="{00000000-0005-0000-0000-00002A1B0000}"/>
    <cellStyle name="Calcul 10" xfId="26762" hidden="1" xr:uid="{00000000-0005-0000-0000-00002B1B0000}"/>
    <cellStyle name="Calcul 10" xfId="26797" hidden="1" xr:uid="{00000000-0005-0000-0000-00002C1B0000}"/>
    <cellStyle name="Calcul 10" xfId="26906" hidden="1" xr:uid="{00000000-0005-0000-0000-00002D1B0000}"/>
    <cellStyle name="Calcul 10" xfId="26830" hidden="1" xr:uid="{00000000-0005-0000-0000-00002E1B0000}"/>
    <cellStyle name="Calcul 10" xfId="26994" hidden="1" xr:uid="{00000000-0005-0000-0000-00002F1B0000}"/>
    <cellStyle name="Calcul 10" xfId="26937" hidden="1" xr:uid="{00000000-0005-0000-0000-0000301B0000}"/>
    <cellStyle name="Calcul 10" xfId="26986" hidden="1" xr:uid="{00000000-0005-0000-0000-0000311B0000}"/>
    <cellStyle name="Calcul 10" xfId="26990" hidden="1" xr:uid="{00000000-0005-0000-0000-0000321B0000}"/>
    <cellStyle name="Calcul 10" xfId="27035" hidden="1" xr:uid="{00000000-0005-0000-0000-0000331B0000}"/>
    <cellStyle name="Calcul 10" xfId="27080" hidden="1" xr:uid="{00000000-0005-0000-0000-0000341B0000}"/>
    <cellStyle name="Calcul 10" xfId="27266" hidden="1" xr:uid="{00000000-0005-0000-0000-0000351B0000}"/>
    <cellStyle name="Calcul 10" xfId="26113" hidden="1" xr:uid="{00000000-0005-0000-0000-0000361B0000}"/>
    <cellStyle name="Calcul 10" xfId="23767" hidden="1" xr:uid="{00000000-0005-0000-0000-0000371B0000}"/>
    <cellStyle name="Calcul 10" xfId="22666" hidden="1" xr:uid="{00000000-0005-0000-0000-0000381B0000}"/>
    <cellStyle name="Calcul 10" xfId="27310" hidden="1" xr:uid="{00000000-0005-0000-0000-0000391B0000}"/>
    <cellStyle name="Calcul 10" xfId="27359" hidden="1" xr:uid="{00000000-0005-0000-0000-00003A1B0000}"/>
    <cellStyle name="Calcul 10" xfId="27408" hidden="1" xr:uid="{00000000-0005-0000-0000-00003B1B0000}"/>
    <cellStyle name="Calcul 10" xfId="27457" hidden="1" xr:uid="{00000000-0005-0000-0000-00003C1B0000}"/>
    <cellStyle name="Calcul 10" xfId="27505" hidden="1" xr:uid="{00000000-0005-0000-0000-00003D1B0000}"/>
    <cellStyle name="Calcul 10" xfId="27553" hidden="1" xr:uid="{00000000-0005-0000-0000-00003E1B0000}"/>
    <cellStyle name="Calcul 10" xfId="27600" hidden="1" xr:uid="{00000000-0005-0000-0000-00003F1B0000}"/>
    <cellStyle name="Calcul 10" xfId="27647" hidden="1" xr:uid="{00000000-0005-0000-0000-0000401B0000}"/>
    <cellStyle name="Calcul 10" xfId="27692" hidden="1" xr:uid="{00000000-0005-0000-0000-0000411B0000}"/>
    <cellStyle name="Calcul 10" xfId="27731" hidden="1" xr:uid="{00000000-0005-0000-0000-0000421B0000}"/>
    <cellStyle name="Calcul 10" xfId="27768" hidden="1" xr:uid="{00000000-0005-0000-0000-0000431B0000}"/>
    <cellStyle name="Calcul 10" xfId="27803" hidden="1" xr:uid="{00000000-0005-0000-0000-0000441B0000}"/>
    <cellStyle name="Calcul 10" xfId="27911" hidden="1" xr:uid="{00000000-0005-0000-0000-0000451B0000}"/>
    <cellStyle name="Calcul 10" xfId="27836" hidden="1" xr:uid="{00000000-0005-0000-0000-0000461B0000}"/>
    <cellStyle name="Calcul 10" xfId="27999" hidden="1" xr:uid="{00000000-0005-0000-0000-0000471B0000}"/>
    <cellStyle name="Calcul 10" xfId="27942" hidden="1" xr:uid="{00000000-0005-0000-0000-0000481B0000}"/>
    <cellStyle name="Calcul 10" xfId="27991" hidden="1" xr:uid="{00000000-0005-0000-0000-0000491B0000}"/>
    <cellStyle name="Calcul 10" xfId="27995" hidden="1" xr:uid="{00000000-0005-0000-0000-00004A1B0000}"/>
    <cellStyle name="Calcul 10" xfId="28040" hidden="1" xr:uid="{00000000-0005-0000-0000-00004B1B0000}"/>
    <cellStyle name="Calcul 10" xfId="28085" hidden="1" xr:uid="{00000000-0005-0000-0000-00004C1B0000}"/>
    <cellStyle name="Calcul 10" xfId="28271" hidden="1" xr:uid="{00000000-0005-0000-0000-00004D1B0000}"/>
    <cellStyle name="Calcul 10" xfId="28371" hidden="1" xr:uid="{00000000-0005-0000-0000-00004E1B0000}"/>
    <cellStyle name="Calcul 10" xfId="28466" hidden="1" xr:uid="{00000000-0005-0000-0000-00004F1B0000}"/>
    <cellStyle name="Calcul 10" xfId="28504" hidden="1" xr:uid="{00000000-0005-0000-0000-0000501B0000}"/>
    <cellStyle name="Calcul 10" xfId="28554" hidden="1" xr:uid="{00000000-0005-0000-0000-0000511B0000}"/>
    <cellStyle name="Calcul 10" xfId="28604" hidden="1" xr:uid="{00000000-0005-0000-0000-0000521B0000}"/>
    <cellStyle name="Calcul 10" xfId="28654" hidden="1" xr:uid="{00000000-0005-0000-0000-0000531B0000}"/>
    <cellStyle name="Calcul 10" xfId="28703" hidden="1" xr:uid="{00000000-0005-0000-0000-0000541B0000}"/>
    <cellStyle name="Calcul 10" xfId="28752" hidden="1" xr:uid="{00000000-0005-0000-0000-0000551B0000}"/>
    <cellStyle name="Calcul 10" xfId="28800" hidden="1" xr:uid="{00000000-0005-0000-0000-0000561B0000}"/>
    <cellStyle name="Calcul 10" xfId="28847" hidden="1" xr:uid="{00000000-0005-0000-0000-0000571B0000}"/>
    <cellStyle name="Calcul 10" xfId="28892" hidden="1" xr:uid="{00000000-0005-0000-0000-0000581B0000}"/>
    <cellStyle name="Calcul 10" xfId="28931" hidden="1" xr:uid="{00000000-0005-0000-0000-0000591B0000}"/>
    <cellStyle name="Calcul 10" xfId="28968" hidden="1" xr:uid="{00000000-0005-0000-0000-00005A1B0000}"/>
    <cellStyle name="Calcul 10" xfId="29003" hidden="1" xr:uid="{00000000-0005-0000-0000-00005B1B0000}"/>
    <cellStyle name="Calcul 10" xfId="29111" hidden="1" xr:uid="{00000000-0005-0000-0000-00005C1B0000}"/>
    <cellStyle name="Calcul 10" xfId="29036" hidden="1" xr:uid="{00000000-0005-0000-0000-00005D1B0000}"/>
    <cellStyle name="Calcul 10" xfId="29199" hidden="1" xr:uid="{00000000-0005-0000-0000-00005E1B0000}"/>
    <cellStyle name="Calcul 10" xfId="29142" hidden="1" xr:uid="{00000000-0005-0000-0000-00005F1B0000}"/>
    <cellStyle name="Calcul 10" xfId="29191" hidden="1" xr:uid="{00000000-0005-0000-0000-0000601B0000}"/>
    <cellStyle name="Calcul 10" xfId="29195" hidden="1" xr:uid="{00000000-0005-0000-0000-0000611B0000}"/>
    <cellStyle name="Calcul 10" xfId="29240" hidden="1" xr:uid="{00000000-0005-0000-0000-0000621B0000}"/>
    <cellStyle name="Calcul 10" xfId="29285" hidden="1" xr:uid="{00000000-0005-0000-0000-0000631B0000}"/>
    <cellStyle name="Calcul 10" xfId="29471" hidden="1" xr:uid="{00000000-0005-0000-0000-0000641B0000}"/>
    <cellStyle name="Calcul 10" xfId="28321" hidden="1" xr:uid="{00000000-0005-0000-0000-0000651B0000}"/>
    <cellStyle name="Calcul 10" xfId="29519" hidden="1" xr:uid="{00000000-0005-0000-0000-0000661B0000}"/>
    <cellStyle name="Calcul 10" xfId="29608" hidden="1" xr:uid="{00000000-0005-0000-0000-0000671B0000}"/>
    <cellStyle name="Calcul 10" xfId="29646" hidden="1" xr:uid="{00000000-0005-0000-0000-0000681B0000}"/>
    <cellStyle name="Calcul 10" xfId="29695" hidden="1" xr:uid="{00000000-0005-0000-0000-0000691B0000}"/>
    <cellStyle name="Calcul 10" xfId="29744" hidden="1" xr:uid="{00000000-0005-0000-0000-00006A1B0000}"/>
    <cellStyle name="Calcul 10" xfId="29793" hidden="1" xr:uid="{00000000-0005-0000-0000-00006B1B0000}"/>
    <cellStyle name="Calcul 10" xfId="29841" hidden="1" xr:uid="{00000000-0005-0000-0000-00006C1B0000}"/>
    <cellStyle name="Calcul 10" xfId="29889" hidden="1" xr:uid="{00000000-0005-0000-0000-00006D1B0000}"/>
    <cellStyle name="Calcul 10" xfId="29936" hidden="1" xr:uid="{00000000-0005-0000-0000-00006E1B0000}"/>
    <cellStyle name="Calcul 10" xfId="29982" hidden="1" xr:uid="{00000000-0005-0000-0000-00006F1B0000}"/>
    <cellStyle name="Calcul 10" xfId="30026" hidden="1" xr:uid="{00000000-0005-0000-0000-0000701B0000}"/>
    <cellStyle name="Calcul 10" xfId="30064" hidden="1" xr:uid="{00000000-0005-0000-0000-0000711B0000}"/>
    <cellStyle name="Calcul 10" xfId="30101" hidden="1" xr:uid="{00000000-0005-0000-0000-0000721B0000}"/>
    <cellStyle name="Calcul 10" xfId="30136" hidden="1" xr:uid="{00000000-0005-0000-0000-0000731B0000}"/>
    <cellStyle name="Calcul 10" xfId="30243" hidden="1" xr:uid="{00000000-0005-0000-0000-0000741B0000}"/>
    <cellStyle name="Calcul 10" xfId="30169" hidden="1" xr:uid="{00000000-0005-0000-0000-0000751B0000}"/>
    <cellStyle name="Calcul 10" xfId="30331" hidden="1" xr:uid="{00000000-0005-0000-0000-0000761B0000}"/>
    <cellStyle name="Calcul 10" xfId="30274" hidden="1" xr:uid="{00000000-0005-0000-0000-0000771B0000}"/>
    <cellStyle name="Calcul 10" xfId="30323" hidden="1" xr:uid="{00000000-0005-0000-0000-0000781B0000}"/>
    <cellStyle name="Calcul 10" xfId="30327" hidden="1" xr:uid="{00000000-0005-0000-0000-0000791B0000}"/>
    <cellStyle name="Calcul 10" xfId="30372" hidden="1" xr:uid="{00000000-0005-0000-0000-00007A1B0000}"/>
    <cellStyle name="Calcul 10" xfId="30417" hidden="1" xr:uid="{00000000-0005-0000-0000-00007B1B0000}"/>
    <cellStyle name="Calcul 10" xfId="30603" hidden="1" xr:uid="{00000000-0005-0000-0000-00007C1B0000}"/>
    <cellStyle name="Calcul 10" xfId="30703" hidden="1" xr:uid="{00000000-0005-0000-0000-00007D1B0000}"/>
    <cellStyle name="Calcul 10" xfId="30798" hidden="1" xr:uid="{00000000-0005-0000-0000-00007E1B0000}"/>
    <cellStyle name="Calcul 10" xfId="30836" hidden="1" xr:uid="{00000000-0005-0000-0000-00007F1B0000}"/>
    <cellStyle name="Calcul 10" xfId="30886" hidden="1" xr:uid="{00000000-0005-0000-0000-0000801B0000}"/>
    <cellStyle name="Calcul 10" xfId="30936" hidden="1" xr:uid="{00000000-0005-0000-0000-0000811B0000}"/>
    <cellStyle name="Calcul 10" xfId="30986" hidden="1" xr:uid="{00000000-0005-0000-0000-0000821B0000}"/>
    <cellStyle name="Calcul 10" xfId="31035" hidden="1" xr:uid="{00000000-0005-0000-0000-0000831B0000}"/>
    <cellStyle name="Calcul 10" xfId="31084" hidden="1" xr:uid="{00000000-0005-0000-0000-0000841B0000}"/>
    <cellStyle name="Calcul 10" xfId="31132" hidden="1" xr:uid="{00000000-0005-0000-0000-0000851B0000}"/>
    <cellStyle name="Calcul 10" xfId="31179" hidden="1" xr:uid="{00000000-0005-0000-0000-0000861B0000}"/>
    <cellStyle name="Calcul 10" xfId="31224" hidden="1" xr:uid="{00000000-0005-0000-0000-0000871B0000}"/>
    <cellStyle name="Calcul 10" xfId="31263" hidden="1" xr:uid="{00000000-0005-0000-0000-0000881B0000}"/>
    <cellStyle name="Calcul 10" xfId="31300" hidden="1" xr:uid="{00000000-0005-0000-0000-0000891B0000}"/>
    <cellStyle name="Calcul 10" xfId="31335" hidden="1" xr:uid="{00000000-0005-0000-0000-00008A1B0000}"/>
    <cellStyle name="Calcul 10" xfId="31443" hidden="1" xr:uid="{00000000-0005-0000-0000-00008B1B0000}"/>
    <cellStyle name="Calcul 10" xfId="31368" hidden="1" xr:uid="{00000000-0005-0000-0000-00008C1B0000}"/>
    <cellStyle name="Calcul 10" xfId="31531" hidden="1" xr:uid="{00000000-0005-0000-0000-00008D1B0000}"/>
    <cellStyle name="Calcul 10" xfId="31474" hidden="1" xr:uid="{00000000-0005-0000-0000-00008E1B0000}"/>
    <cellStyle name="Calcul 10" xfId="31523" hidden="1" xr:uid="{00000000-0005-0000-0000-00008F1B0000}"/>
    <cellStyle name="Calcul 10" xfId="31527" hidden="1" xr:uid="{00000000-0005-0000-0000-0000901B0000}"/>
    <cellStyle name="Calcul 10" xfId="31572" hidden="1" xr:uid="{00000000-0005-0000-0000-0000911B0000}"/>
    <cellStyle name="Calcul 10" xfId="31617" hidden="1" xr:uid="{00000000-0005-0000-0000-0000921B0000}"/>
    <cellStyle name="Calcul 10" xfId="31803" hidden="1" xr:uid="{00000000-0005-0000-0000-0000931B0000}"/>
    <cellStyle name="Calcul 10" xfId="30653" xr:uid="{00000000-0005-0000-0000-0000941B0000}"/>
    <cellStyle name="Calcul 11" xfId="154" hidden="1" xr:uid="{00000000-0005-0000-0000-0000951B0000}"/>
    <cellStyle name="Calcul 11" xfId="260" hidden="1" xr:uid="{00000000-0005-0000-0000-0000961B0000}"/>
    <cellStyle name="Calcul 11" xfId="180" hidden="1" xr:uid="{00000000-0005-0000-0000-0000971B0000}"/>
    <cellStyle name="Calcul 11" xfId="193" hidden="1" xr:uid="{00000000-0005-0000-0000-0000981B0000}"/>
    <cellStyle name="Calcul 11" xfId="201" hidden="1" xr:uid="{00000000-0005-0000-0000-0000991B0000}"/>
    <cellStyle name="Calcul 11" xfId="188" hidden="1" xr:uid="{00000000-0005-0000-0000-00009A1B0000}"/>
    <cellStyle name="Calcul 11" xfId="205" hidden="1" xr:uid="{00000000-0005-0000-0000-00009B1B0000}"/>
    <cellStyle name="Calcul 11" xfId="212" hidden="1" xr:uid="{00000000-0005-0000-0000-00009C1B0000}"/>
    <cellStyle name="Calcul 11" xfId="288" hidden="1" xr:uid="{00000000-0005-0000-0000-00009D1B0000}"/>
    <cellStyle name="Calcul 11" xfId="325" hidden="1" xr:uid="{00000000-0005-0000-0000-00009E1B0000}"/>
    <cellStyle name="Calcul 11" xfId="375" hidden="1" xr:uid="{00000000-0005-0000-0000-00009F1B0000}"/>
    <cellStyle name="Calcul 11" xfId="425" hidden="1" xr:uid="{00000000-0005-0000-0000-0000A01B0000}"/>
    <cellStyle name="Calcul 11" xfId="475" hidden="1" xr:uid="{00000000-0005-0000-0000-0000A11B0000}"/>
    <cellStyle name="Calcul 11" xfId="524" hidden="1" xr:uid="{00000000-0005-0000-0000-0000A21B0000}"/>
    <cellStyle name="Calcul 11" xfId="912" hidden="1" xr:uid="{00000000-0005-0000-0000-0000A31B0000}"/>
    <cellStyle name="Calcul 11" xfId="971" hidden="1" xr:uid="{00000000-0005-0000-0000-0000A41B0000}"/>
    <cellStyle name="Calcul 11" xfId="937" hidden="1" xr:uid="{00000000-0005-0000-0000-0000A51B0000}"/>
    <cellStyle name="Calcul 11" xfId="986" hidden="1" xr:uid="{00000000-0005-0000-0000-0000A61B0000}"/>
    <cellStyle name="Calcul 11" xfId="982" hidden="1" xr:uid="{00000000-0005-0000-0000-0000A71B0000}"/>
    <cellStyle name="Calcul 11" xfId="1040" hidden="1" xr:uid="{00000000-0005-0000-0000-0000A81B0000}"/>
    <cellStyle name="Calcul 11" xfId="1085" hidden="1" xr:uid="{00000000-0005-0000-0000-0000A91B0000}"/>
    <cellStyle name="Calcul 11" xfId="1127" hidden="1" xr:uid="{00000000-0005-0000-0000-0000AA1B0000}"/>
    <cellStyle name="Calcul 11" xfId="1283" hidden="1" xr:uid="{00000000-0005-0000-0000-0000AB1B0000}"/>
    <cellStyle name="Calcul 11" xfId="1530" hidden="1" xr:uid="{00000000-0005-0000-0000-0000AC1B0000}"/>
    <cellStyle name="Calcul 11" xfId="1636" hidden="1" xr:uid="{00000000-0005-0000-0000-0000AD1B0000}"/>
    <cellStyle name="Calcul 11" xfId="1556" hidden="1" xr:uid="{00000000-0005-0000-0000-0000AE1B0000}"/>
    <cellStyle name="Calcul 11" xfId="1569" hidden="1" xr:uid="{00000000-0005-0000-0000-0000AF1B0000}"/>
    <cellStyle name="Calcul 11" xfId="1577" hidden="1" xr:uid="{00000000-0005-0000-0000-0000B01B0000}"/>
    <cellStyle name="Calcul 11" xfId="1564" hidden="1" xr:uid="{00000000-0005-0000-0000-0000B11B0000}"/>
    <cellStyle name="Calcul 11" xfId="1581" hidden="1" xr:uid="{00000000-0005-0000-0000-0000B21B0000}"/>
    <cellStyle name="Calcul 11" xfId="1588" hidden="1" xr:uid="{00000000-0005-0000-0000-0000B31B0000}"/>
    <cellStyle name="Calcul 11" xfId="1664" hidden="1" xr:uid="{00000000-0005-0000-0000-0000B41B0000}"/>
    <cellStyle name="Calcul 11" xfId="1701" hidden="1" xr:uid="{00000000-0005-0000-0000-0000B51B0000}"/>
    <cellStyle name="Calcul 11" xfId="1751" hidden="1" xr:uid="{00000000-0005-0000-0000-0000B61B0000}"/>
    <cellStyle name="Calcul 11" xfId="1801" hidden="1" xr:uid="{00000000-0005-0000-0000-0000B71B0000}"/>
    <cellStyle name="Calcul 11" xfId="1851" hidden="1" xr:uid="{00000000-0005-0000-0000-0000B81B0000}"/>
    <cellStyle name="Calcul 11" xfId="1900" hidden="1" xr:uid="{00000000-0005-0000-0000-0000B91B0000}"/>
    <cellStyle name="Calcul 11" xfId="2288" hidden="1" xr:uid="{00000000-0005-0000-0000-0000BA1B0000}"/>
    <cellStyle name="Calcul 11" xfId="2347" hidden="1" xr:uid="{00000000-0005-0000-0000-0000BB1B0000}"/>
    <cellStyle name="Calcul 11" xfId="2313" hidden="1" xr:uid="{00000000-0005-0000-0000-0000BC1B0000}"/>
    <cellStyle name="Calcul 11" xfId="2362" hidden="1" xr:uid="{00000000-0005-0000-0000-0000BD1B0000}"/>
    <cellStyle name="Calcul 11" xfId="2358" hidden="1" xr:uid="{00000000-0005-0000-0000-0000BE1B0000}"/>
    <cellStyle name="Calcul 11" xfId="2416" hidden="1" xr:uid="{00000000-0005-0000-0000-0000BF1B0000}"/>
    <cellStyle name="Calcul 11" xfId="2461" hidden="1" xr:uid="{00000000-0005-0000-0000-0000C01B0000}"/>
    <cellStyle name="Calcul 11" xfId="2503" hidden="1" xr:uid="{00000000-0005-0000-0000-0000C11B0000}"/>
    <cellStyle name="Calcul 11" xfId="2658" hidden="1" xr:uid="{00000000-0005-0000-0000-0000C21B0000}"/>
    <cellStyle name="Calcul 11" xfId="1457" hidden="1" xr:uid="{00000000-0005-0000-0000-0000C31B0000}"/>
    <cellStyle name="Calcul 11" xfId="2668" hidden="1" xr:uid="{00000000-0005-0000-0000-0000C41B0000}"/>
    <cellStyle name="Calcul 11" xfId="2831" hidden="1" xr:uid="{00000000-0005-0000-0000-0000C51B0000}"/>
    <cellStyle name="Calcul 11" xfId="1391" hidden="1" xr:uid="{00000000-0005-0000-0000-0000C61B0000}"/>
    <cellStyle name="Calcul 11" xfId="2765" hidden="1" xr:uid="{00000000-0005-0000-0000-0000C71B0000}"/>
    <cellStyle name="Calcul 11" xfId="2773" hidden="1" xr:uid="{00000000-0005-0000-0000-0000C81B0000}"/>
    <cellStyle name="Calcul 11" xfId="2760" hidden="1" xr:uid="{00000000-0005-0000-0000-0000C91B0000}"/>
    <cellStyle name="Calcul 11" xfId="2777" hidden="1" xr:uid="{00000000-0005-0000-0000-0000CA1B0000}"/>
    <cellStyle name="Calcul 11" xfId="2784" hidden="1" xr:uid="{00000000-0005-0000-0000-0000CB1B0000}"/>
    <cellStyle name="Calcul 11" xfId="2859" hidden="1" xr:uid="{00000000-0005-0000-0000-0000CC1B0000}"/>
    <cellStyle name="Calcul 11" xfId="2896" hidden="1" xr:uid="{00000000-0005-0000-0000-0000CD1B0000}"/>
    <cellStyle name="Calcul 11" xfId="2945" hidden="1" xr:uid="{00000000-0005-0000-0000-0000CE1B0000}"/>
    <cellStyle name="Calcul 11" xfId="2995" hidden="1" xr:uid="{00000000-0005-0000-0000-0000CF1B0000}"/>
    <cellStyle name="Calcul 11" xfId="3045" hidden="1" xr:uid="{00000000-0005-0000-0000-0000D01B0000}"/>
    <cellStyle name="Calcul 11" xfId="3094" hidden="1" xr:uid="{00000000-0005-0000-0000-0000D11B0000}"/>
    <cellStyle name="Calcul 11" xfId="3481" hidden="1" xr:uid="{00000000-0005-0000-0000-0000D21B0000}"/>
    <cellStyle name="Calcul 11" xfId="3540" hidden="1" xr:uid="{00000000-0005-0000-0000-0000D31B0000}"/>
    <cellStyle name="Calcul 11" xfId="3506" hidden="1" xr:uid="{00000000-0005-0000-0000-0000D41B0000}"/>
    <cellStyle name="Calcul 11" xfId="3555" hidden="1" xr:uid="{00000000-0005-0000-0000-0000D51B0000}"/>
    <cellStyle name="Calcul 11" xfId="3551" hidden="1" xr:uid="{00000000-0005-0000-0000-0000D61B0000}"/>
    <cellStyle name="Calcul 11" xfId="3608" hidden="1" xr:uid="{00000000-0005-0000-0000-0000D71B0000}"/>
    <cellStyle name="Calcul 11" xfId="3653" hidden="1" xr:uid="{00000000-0005-0000-0000-0000D81B0000}"/>
    <cellStyle name="Calcul 11" xfId="3695" hidden="1" xr:uid="{00000000-0005-0000-0000-0000D91B0000}"/>
    <cellStyle name="Calcul 11" xfId="3849" hidden="1" xr:uid="{00000000-0005-0000-0000-0000DA1B0000}"/>
    <cellStyle name="Calcul 11" xfId="2669" hidden="1" xr:uid="{00000000-0005-0000-0000-0000DB1B0000}"/>
    <cellStyle name="Calcul 11" xfId="3941" hidden="1" xr:uid="{00000000-0005-0000-0000-0000DC1B0000}"/>
    <cellStyle name="Calcul 11" xfId="2714" hidden="1" xr:uid="{00000000-0005-0000-0000-0000DD1B0000}"/>
    <cellStyle name="Calcul 11" xfId="2742" hidden="1" xr:uid="{00000000-0005-0000-0000-0000DE1B0000}"/>
    <cellStyle name="Calcul 11" xfId="3859" hidden="1" xr:uid="{00000000-0005-0000-0000-0000DF1B0000}"/>
    <cellStyle name="Calcul 11" xfId="3899" hidden="1" xr:uid="{00000000-0005-0000-0000-0000E01B0000}"/>
    <cellStyle name="Calcul 11" xfId="1539" hidden="1" xr:uid="{00000000-0005-0000-0000-0000E11B0000}"/>
    <cellStyle name="Calcul 11" xfId="2702" hidden="1" xr:uid="{00000000-0005-0000-0000-0000E21B0000}"/>
    <cellStyle name="Calcul 11" xfId="3969" hidden="1" xr:uid="{00000000-0005-0000-0000-0000E31B0000}"/>
    <cellStyle name="Calcul 11" xfId="4006" hidden="1" xr:uid="{00000000-0005-0000-0000-0000E41B0000}"/>
    <cellStyle name="Calcul 11" xfId="4056" hidden="1" xr:uid="{00000000-0005-0000-0000-0000E51B0000}"/>
    <cellStyle name="Calcul 11" xfId="4106" hidden="1" xr:uid="{00000000-0005-0000-0000-0000E61B0000}"/>
    <cellStyle name="Calcul 11" xfId="4156" hidden="1" xr:uid="{00000000-0005-0000-0000-0000E71B0000}"/>
    <cellStyle name="Calcul 11" xfId="4205" hidden="1" xr:uid="{00000000-0005-0000-0000-0000E81B0000}"/>
    <cellStyle name="Calcul 11" xfId="4587" hidden="1" xr:uid="{00000000-0005-0000-0000-0000E91B0000}"/>
    <cellStyle name="Calcul 11" xfId="4645" hidden="1" xr:uid="{00000000-0005-0000-0000-0000EA1B0000}"/>
    <cellStyle name="Calcul 11" xfId="4611" hidden="1" xr:uid="{00000000-0005-0000-0000-0000EB1B0000}"/>
    <cellStyle name="Calcul 11" xfId="4659" hidden="1" xr:uid="{00000000-0005-0000-0000-0000EC1B0000}"/>
    <cellStyle name="Calcul 11" xfId="4656" hidden="1" xr:uid="{00000000-0005-0000-0000-0000ED1B0000}"/>
    <cellStyle name="Calcul 11" xfId="4712" hidden="1" xr:uid="{00000000-0005-0000-0000-0000EE1B0000}"/>
    <cellStyle name="Calcul 11" xfId="4757" hidden="1" xr:uid="{00000000-0005-0000-0000-0000EF1B0000}"/>
    <cellStyle name="Calcul 11" xfId="4799" hidden="1" xr:uid="{00000000-0005-0000-0000-0000F01B0000}"/>
    <cellStyle name="Calcul 11" xfId="4949" hidden="1" xr:uid="{00000000-0005-0000-0000-0000F11B0000}"/>
    <cellStyle name="Calcul 11" xfId="3920" hidden="1" xr:uid="{00000000-0005-0000-0000-0000F21B0000}"/>
    <cellStyle name="Calcul 11" xfId="1482" hidden="1" xr:uid="{00000000-0005-0000-0000-0000F31B0000}"/>
    <cellStyle name="Calcul 11" xfId="5042" hidden="1" xr:uid="{00000000-0005-0000-0000-0000F41B0000}"/>
    <cellStyle name="Calcul 11" xfId="3894" hidden="1" xr:uid="{00000000-0005-0000-0000-0000F51B0000}"/>
    <cellStyle name="Calcul 11" xfId="4977" hidden="1" xr:uid="{00000000-0005-0000-0000-0000F61B0000}"/>
    <cellStyle name="Calcul 11" xfId="4985" hidden="1" xr:uid="{00000000-0005-0000-0000-0000F71B0000}"/>
    <cellStyle name="Calcul 11" xfId="3864" hidden="1" xr:uid="{00000000-0005-0000-0000-0000F81B0000}"/>
    <cellStyle name="Calcul 11" xfId="4989" hidden="1" xr:uid="{00000000-0005-0000-0000-0000F91B0000}"/>
    <cellStyle name="Calcul 11" xfId="4996" hidden="1" xr:uid="{00000000-0005-0000-0000-0000FA1B0000}"/>
    <cellStyle name="Calcul 11" xfId="5070" hidden="1" xr:uid="{00000000-0005-0000-0000-0000FB1B0000}"/>
    <cellStyle name="Calcul 11" xfId="5106" hidden="1" xr:uid="{00000000-0005-0000-0000-0000FC1B0000}"/>
    <cellStyle name="Calcul 11" xfId="5155" hidden="1" xr:uid="{00000000-0005-0000-0000-0000FD1B0000}"/>
    <cellStyle name="Calcul 11" xfId="5205" hidden="1" xr:uid="{00000000-0005-0000-0000-0000FE1B0000}"/>
    <cellStyle name="Calcul 11" xfId="5255" hidden="1" xr:uid="{00000000-0005-0000-0000-0000FF1B0000}"/>
    <cellStyle name="Calcul 11" xfId="5304" hidden="1" xr:uid="{00000000-0005-0000-0000-0000001C0000}"/>
    <cellStyle name="Calcul 11" xfId="5686" hidden="1" xr:uid="{00000000-0005-0000-0000-0000011C0000}"/>
    <cellStyle name="Calcul 11" xfId="5743" hidden="1" xr:uid="{00000000-0005-0000-0000-0000021C0000}"/>
    <cellStyle name="Calcul 11" xfId="5710" hidden="1" xr:uid="{00000000-0005-0000-0000-0000031C0000}"/>
    <cellStyle name="Calcul 11" xfId="5756" hidden="1" xr:uid="{00000000-0005-0000-0000-0000041C0000}"/>
    <cellStyle name="Calcul 11" xfId="5753" hidden="1" xr:uid="{00000000-0005-0000-0000-0000051C0000}"/>
    <cellStyle name="Calcul 11" xfId="5809" hidden="1" xr:uid="{00000000-0005-0000-0000-0000061C0000}"/>
    <cellStyle name="Calcul 11" xfId="5854" hidden="1" xr:uid="{00000000-0005-0000-0000-0000071C0000}"/>
    <cellStyle name="Calcul 11" xfId="5896" hidden="1" xr:uid="{00000000-0005-0000-0000-0000081C0000}"/>
    <cellStyle name="Calcul 11" xfId="6046" hidden="1" xr:uid="{00000000-0005-0000-0000-0000091C0000}"/>
    <cellStyle name="Calcul 11" xfId="6213" hidden="1" xr:uid="{00000000-0005-0000-0000-00000A1C0000}"/>
    <cellStyle name="Calcul 11" xfId="6319" hidden="1" xr:uid="{00000000-0005-0000-0000-00000B1C0000}"/>
    <cellStyle name="Calcul 11" xfId="6239" hidden="1" xr:uid="{00000000-0005-0000-0000-00000C1C0000}"/>
    <cellStyle name="Calcul 11" xfId="6252" hidden="1" xr:uid="{00000000-0005-0000-0000-00000D1C0000}"/>
    <cellStyle name="Calcul 11" xfId="6260" hidden="1" xr:uid="{00000000-0005-0000-0000-00000E1C0000}"/>
    <cellStyle name="Calcul 11" xfId="6247" hidden="1" xr:uid="{00000000-0005-0000-0000-00000F1C0000}"/>
    <cellStyle name="Calcul 11" xfId="6264" hidden="1" xr:uid="{00000000-0005-0000-0000-0000101C0000}"/>
    <cellStyle name="Calcul 11" xfId="6271" hidden="1" xr:uid="{00000000-0005-0000-0000-0000111C0000}"/>
    <cellStyle name="Calcul 11" xfId="6347" hidden="1" xr:uid="{00000000-0005-0000-0000-0000121C0000}"/>
    <cellStyle name="Calcul 11" xfId="6384" hidden="1" xr:uid="{00000000-0005-0000-0000-0000131C0000}"/>
    <cellStyle name="Calcul 11" xfId="6434" hidden="1" xr:uid="{00000000-0005-0000-0000-0000141C0000}"/>
    <cellStyle name="Calcul 11" xfId="6484" hidden="1" xr:uid="{00000000-0005-0000-0000-0000151C0000}"/>
    <cellStyle name="Calcul 11" xfId="6534" hidden="1" xr:uid="{00000000-0005-0000-0000-0000161C0000}"/>
    <cellStyle name="Calcul 11" xfId="6583" hidden="1" xr:uid="{00000000-0005-0000-0000-0000171C0000}"/>
    <cellStyle name="Calcul 11" xfId="6969" hidden="1" xr:uid="{00000000-0005-0000-0000-0000181C0000}"/>
    <cellStyle name="Calcul 11" xfId="7028" hidden="1" xr:uid="{00000000-0005-0000-0000-0000191C0000}"/>
    <cellStyle name="Calcul 11" xfId="6994" hidden="1" xr:uid="{00000000-0005-0000-0000-00001A1C0000}"/>
    <cellStyle name="Calcul 11" xfId="7043" hidden="1" xr:uid="{00000000-0005-0000-0000-00001B1C0000}"/>
    <cellStyle name="Calcul 11" xfId="7039" hidden="1" xr:uid="{00000000-0005-0000-0000-00001C1C0000}"/>
    <cellStyle name="Calcul 11" xfId="7097" hidden="1" xr:uid="{00000000-0005-0000-0000-00001D1C0000}"/>
    <cellStyle name="Calcul 11" xfId="7142" hidden="1" xr:uid="{00000000-0005-0000-0000-00001E1C0000}"/>
    <cellStyle name="Calcul 11" xfId="7184" hidden="1" xr:uid="{00000000-0005-0000-0000-00001F1C0000}"/>
    <cellStyle name="Calcul 11" xfId="7339" hidden="1" xr:uid="{00000000-0005-0000-0000-0000201C0000}"/>
    <cellStyle name="Calcul 11" xfId="7490" hidden="1" xr:uid="{00000000-0005-0000-0000-0000211C0000}"/>
    <cellStyle name="Calcul 11" xfId="7587" hidden="1" xr:uid="{00000000-0005-0000-0000-0000221C0000}"/>
    <cellStyle name="Calcul 11" xfId="7507" hidden="1" xr:uid="{00000000-0005-0000-0000-0000231C0000}"/>
    <cellStyle name="Calcul 11" xfId="7520" hidden="1" xr:uid="{00000000-0005-0000-0000-0000241C0000}"/>
    <cellStyle name="Calcul 11" xfId="7528" hidden="1" xr:uid="{00000000-0005-0000-0000-0000251C0000}"/>
    <cellStyle name="Calcul 11" xfId="7515" hidden="1" xr:uid="{00000000-0005-0000-0000-0000261C0000}"/>
    <cellStyle name="Calcul 11" xfId="7532" hidden="1" xr:uid="{00000000-0005-0000-0000-0000271C0000}"/>
    <cellStyle name="Calcul 11" xfId="7539" hidden="1" xr:uid="{00000000-0005-0000-0000-0000281C0000}"/>
    <cellStyle name="Calcul 11" xfId="7615" hidden="1" xr:uid="{00000000-0005-0000-0000-0000291C0000}"/>
    <cellStyle name="Calcul 11" xfId="7651" hidden="1" xr:uid="{00000000-0005-0000-0000-00002A1C0000}"/>
    <cellStyle name="Calcul 11" xfId="7701" hidden="1" xr:uid="{00000000-0005-0000-0000-00002B1C0000}"/>
    <cellStyle name="Calcul 11" xfId="7751" hidden="1" xr:uid="{00000000-0005-0000-0000-00002C1C0000}"/>
    <cellStyle name="Calcul 11" xfId="7801" hidden="1" xr:uid="{00000000-0005-0000-0000-00002D1C0000}"/>
    <cellStyle name="Calcul 11" xfId="7850" hidden="1" xr:uid="{00000000-0005-0000-0000-00002E1C0000}"/>
    <cellStyle name="Calcul 11" xfId="8234" hidden="1" xr:uid="{00000000-0005-0000-0000-00002F1C0000}"/>
    <cellStyle name="Calcul 11" xfId="8291" hidden="1" xr:uid="{00000000-0005-0000-0000-0000301C0000}"/>
    <cellStyle name="Calcul 11" xfId="8258" hidden="1" xr:uid="{00000000-0005-0000-0000-0000311C0000}"/>
    <cellStyle name="Calcul 11" xfId="8304" hidden="1" xr:uid="{00000000-0005-0000-0000-0000321C0000}"/>
    <cellStyle name="Calcul 11" xfId="8301" hidden="1" xr:uid="{00000000-0005-0000-0000-0000331C0000}"/>
    <cellStyle name="Calcul 11" xfId="8358" hidden="1" xr:uid="{00000000-0005-0000-0000-0000341C0000}"/>
    <cellStyle name="Calcul 11" xfId="8403" hidden="1" xr:uid="{00000000-0005-0000-0000-0000351C0000}"/>
    <cellStyle name="Calcul 11" xfId="8445" hidden="1" xr:uid="{00000000-0005-0000-0000-0000361C0000}"/>
    <cellStyle name="Calcul 11" xfId="8597" hidden="1" xr:uid="{00000000-0005-0000-0000-0000371C0000}"/>
    <cellStyle name="Calcul 11" xfId="7438" hidden="1" xr:uid="{00000000-0005-0000-0000-0000381C0000}"/>
    <cellStyle name="Calcul 11" xfId="6135" hidden="1" xr:uid="{00000000-0005-0000-0000-0000391C0000}"/>
    <cellStyle name="Calcul 11" xfId="8694" hidden="1" xr:uid="{00000000-0005-0000-0000-00003A1C0000}"/>
    <cellStyle name="Calcul 11" xfId="6071" hidden="1" xr:uid="{00000000-0005-0000-0000-00003B1C0000}"/>
    <cellStyle name="Calcul 11" xfId="6059" hidden="1" xr:uid="{00000000-0005-0000-0000-00003C1C0000}"/>
    <cellStyle name="Calcul 11" xfId="8635" hidden="1" xr:uid="{00000000-0005-0000-0000-00003D1C0000}"/>
    <cellStyle name="Calcul 11" xfId="6064" hidden="1" xr:uid="{00000000-0005-0000-0000-00003E1C0000}"/>
    <cellStyle name="Calcul 11" xfId="8639" hidden="1" xr:uid="{00000000-0005-0000-0000-00003F1C0000}"/>
    <cellStyle name="Calcul 11" xfId="8646" hidden="1" xr:uid="{00000000-0005-0000-0000-0000401C0000}"/>
    <cellStyle name="Calcul 11" xfId="8722" hidden="1" xr:uid="{00000000-0005-0000-0000-0000411C0000}"/>
    <cellStyle name="Calcul 11" xfId="8759" hidden="1" xr:uid="{00000000-0005-0000-0000-0000421C0000}"/>
    <cellStyle name="Calcul 11" xfId="8809" hidden="1" xr:uid="{00000000-0005-0000-0000-0000431C0000}"/>
    <cellStyle name="Calcul 11" xfId="8858" hidden="1" xr:uid="{00000000-0005-0000-0000-0000441C0000}"/>
    <cellStyle name="Calcul 11" xfId="8908" hidden="1" xr:uid="{00000000-0005-0000-0000-0000451C0000}"/>
    <cellStyle name="Calcul 11" xfId="8957" hidden="1" xr:uid="{00000000-0005-0000-0000-0000461C0000}"/>
    <cellStyle name="Calcul 11" xfId="9345" hidden="1" xr:uid="{00000000-0005-0000-0000-0000471C0000}"/>
    <cellStyle name="Calcul 11" xfId="9404" hidden="1" xr:uid="{00000000-0005-0000-0000-0000481C0000}"/>
    <cellStyle name="Calcul 11" xfId="9370" hidden="1" xr:uid="{00000000-0005-0000-0000-0000491C0000}"/>
    <cellStyle name="Calcul 11" xfId="9419" hidden="1" xr:uid="{00000000-0005-0000-0000-00004A1C0000}"/>
    <cellStyle name="Calcul 11" xfId="9415" hidden="1" xr:uid="{00000000-0005-0000-0000-00004B1C0000}"/>
    <cellStyle name="Calcul 11" xfId="9473" hidden="1" xr:uid="{00000000-0005-0000-0000-00004C1C0000}"/>
    <cellStyle name="Calcul 11" xfId="9518" hidden="1" xr:uid="{00000000-0005-0000-0000-00004D1C0000}"/>
    <cellStyle name="Calcul 11" xfId="9560" hidden="1" xr:uid="{00000000-0005-0000-0000-00004E1C0000}"/>
    <cellStyle name="Calcul 11" xfId="9716" hidden="1" xr:uid="{00000000-0005-0000-0000-00004F1C0000}"/>
    <cellStyle name="Calcul 11" xfId="9870" hidden="1" xr:uid="{00000000-0005-0000-0000-0000501C0000}"/>
    <cellStyle name="Calcul 11" xfId="9967" hidden="1" xr:uid="{00000000-0005-0000-0000-0000511C0000}"/>
    <cellStyle name="Calcul 11" xfId="9887" hidden="1" xr:uid="{00000000-0005-0000-0000-0000521C0000}"/>
    <cellStyle name="Calcul 11" xfId="9900" hidden="1" xr:uid="{00000000-0005-0000-0000-0000531C0000}"/>
    <cellStyle name="Calcul 11" xfId="9908" hidden="1" xr:uid="{00000000-0005-0000-0000-0000541C0000}"/>
    <cellStyle name="Calcul 11" xfId="9895" hidden="1" xr:uid="{00000000-0005-0000-0000-0000551C0000}"/>
    <cellStyle name="Calcul 11" xfId="9912" hidden="1" xr:uid="{00000000-0005-0000-0000-0000561C0000}"/>
    <cellStyle name="Calcul 11" xfId="9919" hidden="1" xr:uid="{00000000-0005-0000-0000-0000571C0000}"/>
    <cellStyle name="Calcul 11" xfId="9995" hidden="1" xr:uid="{00000000-0005-0000-0000-0000581C0000}"/>
    <cellStyle name="Calcul 11" xfId="10031" hidden="1" xr:uid="{00000000-0005-0000-0000-0000591C0000}"/>
    <cellStyle name="Calcul 11" xfId="10081" hidden="1" xr:uid="{00000000-0005-0000-0000-00005A1C0000}"/>
    <cellStyle name="Calcul 11" xfId="10131" hidden="1" xr:uid="{00000000-0005-0000-0000-00005B1C0000}"/>
    <cellStyle name="Calcul 11" xfId="10181" hidden="1" xr:uid="{00000000-0005-0000-0000-00005C1C0000}"/>
    <cellStyle name="Calcul 11" xfId="10230" hidden="1" xr:uid="{00000000-0005-0000-0000-00005D1C0000}"/>
    <cellStyle name="Calcul 11" xfId="10614" hidden="1" xr:uid="{00000000-0005-0000-0000-00005E1C0000}"/>
    <cellStyle name="Calcul 11" xfId="10671" hidden="1" xr:uid="{00000000-0005-0000-0000-00005F1C0000}"/>
    <cellStyle name="Calcul 11" xfId="10638" hidden="1" xr:uid="{00000000-0005-0000-0000-0000601C0000}"/>
    <cellStyle name="Calcul 11" xfId="10684" hidden="1" xr:uid="{00000000-0005-0000-0000-0000611C0000}"/>
    <cellStyle name="Calcul 11" xfId="10681" hidden="1" xr:uid="{00000000-0005-0000-0000-0000621C0000}"/>
    <cellStyle name="Calcul 11" xfId="10738" hidden="1" xr:uid="{00000000-0005-0000-0000-0000631C0000}"/>
    <cellStyle name="Calcul 11" xfId="10783" hidden="1" xr:uid="{00000000-0005-0000-0000-0000641C0000}"/>
    <cellStyle name="Calcul 11" xfId="10825" hidden="1" xr:uid="{00000000-0005-0000-0000-0000651C0000}"/>
    <cellStyle name="Calcul 11" xfId="10978" hidden="1" xr:uid="{00000000-0005-0000-0000-0000661C0000}"/>
    <cellStyle name="Calcul 11" xfId="9818" hidden="1" xr:uid="{00000000-0005-0000-0000-0000671C0000}"/>
    <cellStyle name="Calcul 11" xfId="9773" hidden="1" xr:uid="{00000000-0005-0000-0000-0000681C0000}"/>
    <cellStyle name="Calcul 11" xfId="11036" hidden="1" xr:uid="{00000000-0005-0000-0000-0000691C0000}"/>
    <cellStyle name="Calcul 11" xfId="6157" hidden="1" xr:uid="{00000000-0005-0000-0000-00006A1C0000}"/>
    <cellStyle name="Calcul 11" xfId="7380" hidden="1" xr:uid="{00000000-0005-0000-0000-00006B1C0000}"/>
    <cellStyle name="Calcul 11" xfId="6103" hidden="1" xr:uid="{00000000-0005-0000-0000-00006C1C0000}"/>
    <cellStyle name="Calcul 11" xfId="8626" hidden="1" xr:uid="{00000000-0005-0000-0000-00006D1C0000}"/>
    <cellStyle name="Calcul 11" xfId="8617" hidden="1" xr:uid="{00000000-0005-0000-0000-00006E1C0000}"/>
    <cellStyle name="Calcul 11" xfId="6170" hidden="1" xr:uid="{00000000-0005-0000-0000-00006F1C0000}"/>
    <cellStyle name="Calcul 11" xfId="11064" hidden="1" xr:uid="{00000000-0005-0000-0000-0000701C0000}"/>
    <cellStyle name="Calcul 11" xfId="11101" hidden="1" xr:uid="{00000000-0005-0000-0000-0000711C0000}"/>
    <cellStyle name="Calcul 11" xfId="11151" hidden="1" xr:uid="{00000000-0005-0000-0000-0000721C0000}"/>
    <cellStyle name="Calcul 11" xfId="11201" hidden="1" xr:uid="{00000000-0005-0000-0000-0000731C0000}"/>
    <cellStyle name="Calcul 11" xfId="11251" hidden="1" xr:uid="{00000000-0005-0000-0000-0000741C0000}"/>
    <cellStyle name="Calcul 11" xfId="11300" hidden="1" xr:uid="{00000000-0005-0000-0000-0000751C0000}"/>
    <cellStyle name="Calcul 11" xfId="11684" hidden="1" xr:uid="{00000000-0005-0000-0000-0000761C0000}"/>
    <cellStyle name="Calcul 11" xfId="11743" hidden="1" xr:uid="{00000000-0005-0000-0000-0000771C0000}"/>
    <cellStyle name="Calcul 11" xfId="11709" hidden="1" xr:uid="{00000000-0005-0000-0000-0000781C0000}"/>
    <cellStyle name="Calcul 11" xfId="11756" hidden="1" xr:uid="{00000000-0005-0000-0000-0000791C0000}"/>
    <cellStyle name="Calcul 11" xfId="11753" hidden="1" xr:uid="{00000000-0005-0000-0000-00007A1C0000}"/>
    <cellStyle name="Calcul 11" xfId="11809" hidden="1" xr:uid="{00000000-0005-0000-0000-00007B1C0000}"/>
    <cellStyle name="Calcul 11" xfId="11854" hidden="1" xr:uid="{00000000-0005-0000-0000-00007C1C0000}"/>
    <cellStyle name="Calcul 11" xfId="11896" hidden="1" xr:uid="{00000000-0005-0000-0000-00007D1C0000}"/>
    <cellStyle name="Calcul 11" xfId="12047" hidden="1" xr:uid="{00000000-0005-0000-0000-00007E1C0000}"/>
    <cellStyle name="Calcul 11" xfId="12170" hidden="1" xr:uid="{00000000-0005-0000-0000-00007F1C0000}"/>
    <cellStyle name="Calcul 11" xfId="12266" hidden="1" xr:uid="{00000000-0005-0000-0000-0000801C0000}"/>
    <cellStyle name="Calcul 11" xfId="12186" hidden="1" xr:uid="{00000000-0005-0000-0000-0000811C0000}"/>
    <cellStyle name="Calcul 11" xfId="12199" hidden="1" xr:uid="{00000000-0005-0000-0000-0000821C0000}"/>
    <cellStyle name="Calcul 11" xfId="12207" hidden="1" xr:uid="{00000000-0005-0000-0000-0000831C0000}"/>
    <cellStyle name="Calcul 11" xfId="12194" hidden="1" xr:uid="{00000000-0005-0000-0000-0000841C0000}"/>
    <cellStyle name="Calcul 11" xfId="12211" hidden="1" xr:uid="{00000000-0005-0000-0000-0000851C0000}"/>
    <cellStyle name="Calcul 11" xfId="12218" hidden="1" xr:uid="{00000000-0005-0000-0000-0000861C0000}"/>
    <cellStyle name="Calcul 11" xfId="12294" hidden="1" xr:uid="{00000000-0005-0000-0000-0000871C0000}"/>
    <cellStyle name="Calcul 11" xfId="12330" hidden="1" xr:uid="{00000000-0005-0000-0000-0000881C0000}"/>
    <cellStyle name="Calcul 11" xfId="12380" hidden="1" xr:uid="{00000000-0005-0000-0000-0000891C0000}"/>
    <cellStyle name="Calcul 11" xfId="12430" hidden="1" xr:uid="{00000000-0005-0000-0000-00008A1C0000}"/>
    <cellStyle name="Calcul 11" xfId="12480" hidden="1" xr:uid="{00000000-0005-0000-0000-00008B1C0000}"/>
    <cellStyle name="Calcul 11" xfId="12529" hidden="1" xr:uid="{00000000-0005-0000-0000-00008C1C0000}"/>
    <cellStyle name="Calcul 11" xfId="12912" hidden="1" xr:uid="{00000000-0005-0000-0000-00008D1C0000}"/>
    <cellStyle name="Calcul 11" xfId="12969" hidden="1" xr:uid="{00000000-0005-0000-0000-00008E1C0000}"/>
    <cellStyle name="Calcul 11" xfId="12936" hidden="1" xr:uid="{00000000-0005-0000-0000-00008F1C0000}"/>
    <cellStyle name="Calcul 11" xfId="12982" hidden="1" xr:uid="{00000000-0005-0000-0000-0000901C0000}"/>
    <cellStyle name="Calcul 11" xfId="12979" hidden="1" xr:uid="{00000000-0005-0000-0000-0000911C0000}"/>
    <cellStyle name="Calcul 11" xfId="13035" hidden="1" xr:uid="{00000000-0005-0000-0000-0000921C0000}"/>
    <cellStyle name="Calcul 11" xfId="13080" hidden="1" xr:uid="{00000000-0005-0000-0000-0000931C0000}"/>
    <cellStyle name="Calcul 11" xfId="13122" hidden="1" xr:uid="{00000000-0005-0000-0000-0000941C0000}"/>
    <cellStyle name="Calcul 11" xfId="13272" hidden="1" xr:uid="{00000000-0005-0000-0000-0000951C0000}"/>
    <cellStyle name="Calcul 11" xfId="12119" hidden="1" xr:uid="{00000000-0005-0000-0000-0000961C0000}"/>
    <cellStyle name="Calcul 11" xfId="10988" hidden="1" xr:uid="{00000000-0005-0000-0000-0000971C0000}"/>
    <cellStyle name="Calcul 11" xfId="7353" hidden="1" xr:uid="{00000000-0005-0000-0000-0000981C0000}"/>
    <cellStyle name="Calcul 11" xfId="11216" hidden="1" xr:uid="{00000000-0005-0000-0000-0000991C0000}"/>
    <cellStyle name="Calcul 11" xfId="8615" hidden="1" xr:uid="{00000000-0005-0000-0000-00009A1C0000}"/>
    <cellStyle name="Calcul 11" xfId="9733" hidden="1" xr:uid="{00000000-0005-0000-0000-00009B1C0000}"/>
    <cellStyle name="Calcul 11" xfId="12064" hidden="1" xr:uid="{00000000-0005-0000-0000-00009C1C0000}"/>
    <cellStyle name="Calcul 11" xfId="12074" hidden="1" xr:uid="{00000000-0005-0000-0000-00009D1C0000}"/>
    <cellStyle name="Calcul 11" xfId="11006" hidden="1" xr:uid="{00000000-0005-0000-0000-00009E1C0000}"/>
    <cellStyle name="Calcul 11" xfId="13297" hidden="1" xr:uid="{00000000-0005-0000-0000-00009F1C0000}"/>
    <cellStyle name="Calcul 11" xfId="13333" hidden="1" xr:uid="{00000000-0005-0000-0000-0000A01C0000}"/>
    <cellStyle name="Calcul 11" xfId="13382" hidden="1" xr:uid="{00000000-0005-0000-0000-0000A11C0000}"/>
    <cellStyle name="Calcul 11" xfId="13431" hidden="1" xr:uid="{00000000-0005-0000-0000-0000A21C0000}"/>
    <cellStyle name="Calcul 11" xfId="13480" hidden="1" xr:uid="{00000000-0005-0000-0000-0000A31C0000}"/>
    <cellStyle name="Calcul 11" xfId="13528" hidden="1" xr:uid="{00000000-0005-0000-0000-0000A41C0000}"/>
    <cellStyle name="Calcul 11" xfId="13908" hidden="1" xr:uid="{00000000-0005-0000-0000-0000A51C0000}"/>
    <cellStyle name="Calcul 11" xfId="13965" hidden="1" xr:uid="{00000000-0005-0000-0000-0000A61C0000}"/>
    <cellStyle name="Calcul 11" xfId="13932" hidden="1" xr:uid="{00000000-0005-0000-0000-0000A71C0000}"/>
    <cellStyle name="Calcul 11" xfId="13978" hidden="1" xr:uid="{00000000-0005-0000-0000-0000A81C0000}"/>
    <cellStyle name="Calcul 11" xfId="13975" hidden="1" xr:uid="{00000000-0005-0000-0000-0000A91C0000}"/>
    <cellStyle name="Calcul 11" xfId="14031" hidden="1" xr:uid="{00000000-0005-0000-0000-0000AA1C0000}"/>
    <cellStyle name="Calcul 11" xfId="14076" hidden="1" xr:uid="{00000000-0005-0000-0000-0000AB1C0000}"/>
    <cellStyle name="Calcul 11" xfId="14118" hidden="1" xr:uid="{00000000-0005-0000-0000-0000AC1C0000}"/>
    <cellStyle name="Calcul 11" xfId="14268" hidden="1" xr:uid="{00000000-0005-0000-0000-0000AD1C0000}"/>
    <cellStyle name="Calcul 11" xfId="14369" hidden="1" xr:uid="{00000000-0005-0000-0000-0000AE1C0000}"/>
    <cellStyle name="Calcul 11" xfId="14465" hidden="1" xr:uid="{00000000-0005-0000-0000-0000AF1C0000}"/>
    <cellStyle name="Calcul 11" xfId="14386" hidden="1" xr:uid="{00000000-0005-0000-0000-0000B01C0000}"/>
    <cellStyle name="Calcul 11" xfId="14399" hidden="1" xr:uid="{00000000-0005-0000-0000-0000B11C0000}"/>
    <cellStyle name="Calcul 11" xfId="14407" hidden="1" xr:uid="{00000000-0005-0000-0000-0000B21C0000}"/>
    <cellStyle name="Calcul 11" xfId="14394" hidden="1" xr:uid="{00000000-0005-0000-0000-0000B31C0000}"/>
    <cellStyle name="Calcul 11" xfId="14411" hidden="1" xr:uid="{00000000-0005-0000-0000-0000B41C0000}"/>
    <cellStyle name="Calcul 11" xfId="14418" hidden="1" xr:uid="{00000000-0005-0000-0000-0000B51C0000}"/>
    <cellStyle name="Calcul 11" xfId="14493" hidden="1" xr:uid="{00000000-0005-0000-0000-0000B61C0000}"/>
    <cellStyle name="Calcul 11" xfId="14529" hidden="1" xr:uid="{00000000-0005-0000-0000-0000B71C0000}"/>
    <cellStyle name="Calcul 11" xfId="14579" hidden="1" xr:uid="{00000000-0005-0000-0000-0000B81C0000}"/>
    <cellStyle name="Calcul 11" xfId="14629" hidden="1" xr:uid="{00000000-0005-0000-0000-0000B91C0000}"/>
    <cellStyle name="Calcul 11" xfId="14679" hidden="1" xr:uid="{00000000-0005-0000-0000-0000BA1C0000}"/>
    <cellStyle name="Calcul 11" xfId="14728" hidden="1" xr:uid="{00000000-0005-0000-0000-0000BB1C0000}"/>
    <cellStyle name="Calcul 11" xfId="15111" hidden="1" xr:uid="{00000000-0005-0000-0000-0000BC1C0000}"/>
    <cellStyle name="Calcul 11" xfId="15168" hidden="1" xr:uid="{00000000-0005-0000-0000-0000BD1C0000}"/>
    <cellStyle name="Calcul 11" xfId="15135" hidden="1" xr:uid="{00000000-0005-0000-0000-0000BE1C0000}"/>
    <cellStyle name="Calcul 11" xfId="15181" hidden="1" xr:uid="{00000000-0005-0000-0000-0000BF1C0000}"/>
    <cellStyle name="Calcul 11" xfId="15178" hidden="1" xr:uid="{00000000-0005-0000-0000-0000C01C0000}"/>
    <cellStyle name="Calcul 11" xfId="15235" hidden="1" xr:uid="{00000000-0005-0000-0000-0000C11C0000}"/>
    <cellStyle name="Calcul 11" xfId="15280" hidden="1" xr:uid="{00000000-0005-0000-0000-0000C21C0000}"/>
    <cellStyle name="Calcul 11" xfId="15322" hidden="1" xr:uid="{00000000-0005-0000-0000-0000C31C0000}"/>
    <cellStyle name="Calcul 11" xfId="15473" hidden="1" xr:uid="{00000000-0005-0000-0000-0000C41C0000}"/>
    <cellStyle name="Calcul 11" xfId="14318" hidden="1" xr:uid="{00000000-0005-0000-0000-0000C51C0000}"/>
    <cellStyle name="Calcul 11" xfId="15651" hidden="1" xr:uid="{00000000-0005-0000-0000-0000C61C0000}"/>
    <cellStyle name="Calcul 11" xfId="15757" hidden="1" xr:uid="{00000000-0005-0000-0000-0000C71C0000}"/>
    <cellStyle name="Calcul 11" xfId="15677" hidden="1" xr:uid="{00000000-0005-0000-0000-0000C81C0000}"/>
    <cellStyle name="Calcul 11" xfId="15690" hidden="1" xr:uid="{00000000-0005-0000-0000-0000C91C0000}"/>
    <cellStyle name="Calcul 11" xfId="15698" hidden="1" xr:uid="{00000000-0005-0000-0000-0000CA1C0000}"/>
    <cellStyle name="Calcul 11" xfId="15685" hidden="1" xr:uid="{00000000-0005-0000-0000-0000CB1C0000}"/>
    <cellStyle name="Calcul 11" xfId="15702" hidden="1" xr:uid="{00000000-0005-0000-0000-0000CC1C0000}"/>
    <cellStyle name="Calcul 11" xfId="15709" hidden="1" xr:uid="{00000000-0005-0000-0000-0000CD1C0000}"/>
    <cellStyle name="Calcul 11" xfId="15785" hidden="1" xr:uid="{00000000-0005-0000-0000-0000CE1C0000}"/>
    <cellStyle name="Calcul 11" xfId="15822" hidden="1" xr:uid="{00000000-0005-0000-0000-0000CF1C0000}"/>
    <cellStyle name="Calcul 11" xfId="15872" hidden="1" xr:uid="{00000000-0005-0000-0000-0000D01C0000}"/>
    <cellStyle name="Calcul 11" xfId="15922" hidden="1" xr:uid="{00000000-0005-0000-0000-0000D11C0000}"/>
    <cellStyle name="Calcul 11" xfId="15972" hidden="1" xr:uid="{00000000-0005-0000-0000-0000D21C0000}"/>
    <cellStyle name="Calcul 11" xfId="16021" hidden="1" xr:uid="{00000000-0005-0000-0000-0000D31C0000}"/>
    <cellStyle name="Calcul 11" xfId="16409" hidden="1" xr:uid="{00000000-0005-0000-0000-0000D41C0000}"/>
    <cellStyle name="Calcul 11" xfId="16468" hidden="1" xr:uid="{00000000-0005-0000-0000-0000D51C0000}"/>
    <cellStyle name="Calcul 11" xfId="16434" hidden="1" xr:uid="{00000000-0005-0000-0000-0000D61C0000}"/>
    <cellStyle name="Calcul 11" xfId="16483" hidden="1" xr:uid="{00000000-0005-0000-0000-0000D71C0000}"/>
    <cellStyle name="Calcul 11" xfId="16479" hidden="1" xr:uid="{00000000-0005-0000-0000-0000D81C0000}"/>
    <cellStyle name="Calcul 11" xfId="16537" hidden="1" xr:uid="{00000000-0005-0000-0000-0000D91C0000}"/>
    <cellStyle name="Calcul 11" xfId="16582" hidden="1" xr:uid="{00000000-0005-0000-0000-0000DA1C0000}"/>
    <cellStyle name="Calcul 11" xfId="16624" hidden="1" xr:uid="{00000000-0005-0000-0000-0000DB1C0000}"/>
    <cellStyle name="Calcul 11" xfId="16780" hidden="1" xr:uid="{00000000-0005-0000-0000-0000DC1C0000}"/>
    <cellStyle name="Calcul 11" xfId="16945" hidden="1" xr:uid="{00000000-0005-0000-0000-0000DD1C0000}"/>
    <cellStyle name="Calcul 11" xfId="17042" hidden="1" xr:uid="{00000000-0005-0000-0000-0000DE1C0000}"/>
    <cellStyle name="Calcul 11" xfId="16962" hidden="1" xr:uid="{00000000-0005-0000-0000-0000DF1C0000}"/>
    <cellStyle name="Calcul 11" xfId="16975" hidden="1" xr:uid="{00000000-0005-0000-0000-0000E01C0000}"/>
    <cellStyle name="Calcul 11" xfId="16983" hidden="1" xr:uid="{00000000-0005-0000-0000-0000E11C0000}"/>
    <cellStyle name="Calcul 11" xfId="16970" hidden="1" xr:uid="{00000000-0005-0000-0000-0000E21C0000}"/>
    <cellStyle name="Calcul 11" xfId="16987" hidden="1" xr:uid="{00000000-0005-0000-0000-0000E31C0000}"/>
    <cellStyle name="Calcul 11" xfId="16994" hidden="1" xr:uid="{00000000-0005-0000-0000-0000E41C0000}"/>
    <cellStyle name="Calcul 11" xfId="17070" hidden="1" xr:uid="{00000000-0005-0000-0000-0000E51C0000}"/>
    <cellStyle name="Calcul 11" xfId="17106" hidden="1" xr:uid="{00000000-0005-0000-0000-0000E61C0000}"/>
    <cellStyle name="Calcul 11" xfId="17156" hidden="1" xr:uid="{00000000-0005-0000-0000-0000E71C0000}"/>
    <cellStyle name="Calcul 11" xfId="17206" hidden="1" xr:uid="{00000000-0005-0000-0000-0000E81C0000}"/>
    <cellStyle name="Calcul 11" xfId="17256" hidden="1" xr:uid="{00000000-0005-0000-0000-0000E91C0000}"/>
    <cellStyle name="Calcul 11" xfId="17305" hidden="1" xr:uid="{00000000-0005-0000-0000-0000EA1C0000}"/>
    <cellStyle name="Calcul 11" xfId="17689" hidden="1" xr:uid="{00000000-0005-0000-0000-0000EB1C0000}"/>
    <cellStyle name="Calcul 11" xfId="17746" hidden="1" xr:uid="{00000000-0005-0000-0000-0000EC1C0000}"/>
    <cellStyle name="Calcul 11" xfId="17713" hidden="1" xr:uid="{00000000-0005-0000-0000-0000ED1C0000}"/>
    <cellStyle name="Calcul 11" xfId="17759" hidden="1" xr:uid="{00000000-0005-0000-0000-0000EE1C0000}"/>
    <cellStyle name="Calcul 11" xfId="17756" hidden="1" xr:uid="{00000000-0005-0000-0000-0000EF1C0000}"/>
    <cellStyle name="Calcul 11" xfId="17813" hidden="1" xr:uid="{00000000-0005-0000-0000-0000F01C0000}"/>
    <cellStyle name="Calcul 11" xfId="17858" hidden="1" xr:uid="{00000000-0005-0000-0000-0000F11C0000}"/>
    <cellStyle name="Calcul 11" xfId="17900" hidden="1" xr:uid="{00000000-0005-0000-0000-0000F21C0000}"/>
    <cellStyle name="Calcul 11" xfId="18053" hidden="1" xr:uid="{00000000-0005-0000-0000-0000F31C0000}"/>
    <cellStyle name="Calcul 11" xfId="16893" hidden="1" xr:uid="{00000000-0005-0000-0000-0000F41C0000}"/>
    <cellStyle name="Calcul 11" xfId="15641" hidden="1" xr:uid="{00000000-0005-0000-0000-0000F51C0000}"/>
    <cellStyle name="Calcul 11" xfId="18096" hidden="1" xr:uid="{00000000-0005-0000-0000-0000F61C0000}"/>
    <cellStyle name="Calcul 11" xfId="15584" hidden="1" xr:uid="{00000000-0005-0000-0000-0000F71C0000}"/>
    <cellStyle name="Calcul 11" xfId="16840" hidden="1" xr:uid="{00000000-0005-0000-0000-0000F81C0000}"/>
    <cellStyle name="Calcul 11" xfId="15563" hidden="1" xr:uid="{00000000-0005-0000-0000-0000F91C0000}"/>
    <cellStyle name="Calcul 11" xfId="15553" hidden="1" xr:uid="{00000000-0005-0000-0000-0000FA1C0000}"/>
    <cellStyle name="Calcul 11" xfId="15532" hidden="1" xr:uid="{00000000-0005-0000-0000-0000FB1C0000}"/>
    <cellStyle name="Calcul 11" xfId="15576" hidden="1" xr:uid="{00000000-0005-0000-0000-0000FC1C0000}"/>
    <cellStyle name="Calcul 11" xfId="18124" hidden="1" xr:uid="{00000000-0005-0000-0000-0000FD1C0000}"/>
    <cellStyle name="Calcul 11" xfId="18161" hidden="1" xr:uid="{00000000-0005-0000-0000-0000FE1C0000}"/>
    <cellStyle name="Calcul 11" xfId="18211" hidden="1" xr:uid="{00000000-0005-0000-0000-0000FF1C0000}"/>
    <cellStyle name="Calcul 11" xfId="18261" hidden="1" xr:uid="{00000000-0005-0000-0000-0000001D0000}"/>
    <cellStyle name="Calcul 11" xfId="18311" hidden="1" xr:uid="{00000000-0005-0000-0000-0000011D0000}"/>
    <cellStyle name="Calcul 11" xfId="18360" hidden="1" xr:uid="{00000000-0005-0000-0000-0000021D0000}"/>
    <cellStyle name="Calcul 11" xfId="18747" hidden="1" xr:uid="{00000000-0005-0000-0000-0000031D0000}"/>
    <cellStyle name="Calcul 11" xfId="18806" hidden="1" xr:uid="{00000000-0005-0000-0000-0000041D0000}"/>
    <cellStyle name="Calcul 11" xfId="18772" hidden="1" xr:uid="{00000000-0005-0000-0000-0000051D0000}"/>
    <cellStyle name="Calcul 11" xfId="18821" hidden="1" xr:uid="{00000000-0005-0000-0000-0000061D0000}"/>
    <cellStyle name="Calcul 11" xfId="18817" hidden="1" xr:uid="{00000000-0005-0000-0000-0000071D0000}"/>
    <cellStyle name="Calcul 11" xfId="18875" hidden="1" xr:uid="{00000000-0005-0000-0000-0000081D0000}"/>
    <cellStyle name="Calcul 11" xfId="18920" hidden="1" xr:uid="{00000000-0005-0000-0000-0000091D0000}"/>
    <cellStyle name="Calcul 11" xfId="18962" hidden="1" xr:uid="{00000000-0005-0000-0000-00000A1D0000}"/>
    <cellStyle name="Calcul 11" xfId="19118" hidden="1" xr:uid="{00000000-0005-0000-0000-00000B1D0000}"/>
    <cellStyle name="Calcul 11" xfId="19281" hidden="1" xr:uid="{00000000-0005-0000-0000-00000C1D0000}"/>
    <cellStyle name="Calcul 11" xfId="19378" hidden="1" xr:uid="{00000000-0005-0000-0000-00000D1D0000}"/>
    <cellStyle name="Calcul 11" xfId="19298" hidden="1" xr:uid="{00000000-0005-0000-0000-00000E1D0000}"/>
    <cellStyle name="Calcul 11" xfId="19311" hidden="1" xr:uid="{00000000-0005-0000-0000-00000F1D0000}"/>
    <cellStyle name="Calcul 11" xfId="19319" hidden="1" xr:uid="{00000000-0005-0000-0000-0000101D0000}"/>
    <cellStyle name="Calcul 11" xfId="19306" hidden="1" xr:uid="{00000000-0005-0000-0000-0000111D0000}"/>
    <cellStyle name="Calcul 11" xfId="19323" hidden="1" xr:uid="{00000000-0005-0000-0000-0000121D0000}"/>
    <cellStyle name="Calcul 11" xfId="19330" hidden="1" xr:uid="{00000000-0005-0000-0000-0000131D0000}"/>
    <cellStyle name="Calcul 11" xfId="19406" hidden="1" xr:uid="{00000000-0005-0000-0000-0000141D0000}"/>
    <cellStyle name="Calcul 11" xfId="19442" hidden="1" xr:uid="{00000000-0005-0000-0000-0000151D0000}"/>
    <cellStyle name="Calcul 11" xfId="19492" hidden="1" xr:uid="{00000000-0005-0000-0000-0000161D0000}"/>
    <cellStyle name="Calcul 11" xfId="19542" hidden="1" xr:uid="{00000000-0005-0000-0000-0000171D0000}"/>
    <cellStyle name="Calcul 11" xfId="19592" hidden="1" xr:uid="{00000000-0005-0000-0000-0000181D0000}"/>
    <cellStyle name="Calcul 11" xfId="19641" hidden="1" xr:uid="{00000000-0005-0000-0000-0000191D0000}"/>
    <cellStyle name="Calcul 11" xfId="20024" hidden="1" xr:uid="{00000000-0005-0000-0000-00001A1D0000}"/>
    <cellStyle name="Calcul 11" xfId="20081" hidden="1" xr:uid="{00000000-0005-0000-0000-00001B1D0000}"/>
    <cellStyle name="Calcul 11" xfId="20048" hidden="1" xr:uid="{00000000-0005-0000-0000-00001C1D0000}"/>
    <cellStyle name="Calcul 11" xfId="20094" hidden="1" xr:uid="{00000000-0005-0000-0000-00001D1D0000}"/>
    <cellStyle name="Calcul 11" xfId="20091" hidden="1" xr:uid="{00000000-0005-0000-0000-00001E1D0000}"/>
    <cellStyle name="Calcul 11" xfId="20148" hidden="1" xr:uid="{00000000-0005-0000-0000-00001F1D0000}"/>
    <cellStyle name="Calcul 11" xfId="20193" hidden="1" xr:uid="{00000000-0005-0000-0000-0000201D0000}"/>
    <cellStyle name="Calcul 11" xfId="20235" hidden="1" xr:uid="{00000000-0005-0000-0000-0000211D0000}"/>
    <cellStyle name="Calcul 11" xfId="20388" hidden="1" xr:uid="{00000000-0005-0000-0000-0000221D0000}"/>
    <cellStyle name="Calcul 11" xfId="19229" hidden="1" xr:uid="{00000000-0005-0000-0000-0000231D0000}"/>
    <cellStyle name="Calcul 11" xfId="18078" hidden="1" xr:uid="{00000000-0005-0000-0000-0000241D0000}"/>
    <cellStyle name="Calcul 11" xfId="15528" hidden="1" xr:uid="{00000000-0005-0000-0000-0000251D0000}"/>
    <cellStyle name="Calcul 11" xfId="19150" hidden="1" xr:uid="{00000000-0005-0000-0000-0000261D0000}"/>
    <cellStyle name="Calcul 11" xfId="15665" hidden="1" xr:uid="{00000000-0005-0000-0000-0000271D0000}"/>
    <cellStyle name="Calcul 11" xfId="18076" hidden="1" xr:uid="{00000000-0005-0000-0000-0000281D0000}"/>
    <cellStyle name="Calcul 11" xfId="16825" hidden="1" xr:uid="{00000000-0005-0000-0000-0000291D0000}"/>
    <cellStyle name="Calcul 11" xfId="18086" hidden="1" xr:uid="{00000000-0005-0000-0000-00002A1D0000}"/>
    <cellStyle name="Calcul 11" xfId="19128" hidden="1" xr:uid="{00000000-0005-0000-0000-00002B1D0000}"/>
    <cellStyle name="Calcul 11" xfId="20454" hidden="1" xr:uid="{00000000-0005-0000-0000-00002C1D0000}"/>
    <cellStyle name="Calcul 11" xfId="20491" hidden="1" xr:uid="{00000000-0005-0000-0000-00002D1D0000}"/>
    <cellStyle name="Calcul 11" xfId="20541" hidden="1" xr:uid="{00000000-0005-0000-0000-00002E1D0000}"/>
    <cellStyle name="Calcul 11" xfId="20591" hidden="1" xr:uid="{00000000-0005-0000-0000-00002F1D0000}"/>
    <cellStyle name="Calcul 11" xfId="20641" hidden="1" xr:uid="{00000000-0005-0000-0000-0000301D0000}"/>
    <cellStyle name="Calcul 11" xfId="20690" hidden="1" xr:uid="{00000000-0005-0000-0000-0000311D0000}"/>
    <cellStyle name="Calcul 11" xfId="21076" hidden="1" xr:uid="{00000000-0005-0000-0000-0000321D0000}"/>
    <cellStyle name="Calcul 11" xfId="21135" hidden="1" xr:uid="{00000000-0005-0000-0000-0000331D0000}"/>
    <cellStyle name="Calcul 11" xfId="21101" hidden="1" xr:uid="{00000000-0005-0000-0000-0000341D0000}"/>
    <cellStyle name="Calcul 11" xfId="21149" hidden="1" xr:uid="{00000000-0005-0000-0000-0000351D0000}"/>
    <cellStyle name="Calcul 11" xfId="21145" hidden="1" xr:uid="{00000000-0005-0000-0000-0000361D0000}"/>
    <cellStyle name="Calcul 11" xfId="21203" hidden="1" xr:uid="{00000000-0005-0000-0000-0000371D0000}"/>
    <cellStyle name="Calcul 11" xfId="21248" hidden="1" xr:uid="{00000000-0005-0000-0000-0000381D0000}"/>
    <cellStyle name="Calcul 11" xfId="21290" hidden="1" xr:uid="{00000000-0005-0000-0000-0000391D0000}"/>
    <cellStyle name="Calcul 11" xfId="21444" hidden="1" xr:uid="{00000000-0005-0000-0000-00003A1D0000}"/>
    <cellStyle name="Calcul 11" xfId="21602" hidden="1" xr:uid="{00000000-0005-0000-0000-00003B1D0000}"/>
    <cellStyle name="Calcul 11" xfId="21699" hidden="1" xr:uid="{00000000-0005-0000-0000-00003C1D0000}"/>
    <cellStyle name="Calcul 11" xfId="21619" hidden="1" xr:uid="{00000000-0005-0000-0000-00003D1D0000}"/>
    <cellStyle name="Calcul 11" xfId="21632" hidden="1" xr:uid="{00000000-0005-0000-0000-00003E1D0000}"/>
    <cellStyle name="Calcul 11" xfId="21640" hidden="1" xr:uid="{00000000-0005-0000-0000-00003F1D0000}"/>
    <cellStyle name="Calcul 11" xfId="21627" hidden="1" xr:uid="{00000000-0005-0000-0000-0000401D0000}"/>
    <cellStyle name="Calcul 11" xfId="21644" hidden="1" xr:uid="{00000000-0005-0000-0000-0000411D0000}"/>
    <cellStyle name="Calcul 11" xfId="21651" hidden="1" xr:uid="{00000000-0005-0000-0000-0000421D0000}"/>
    <cellStyle name="Calcul 11" xfId="21727" hidden="1" xr:uid="{00000000-0005-0000-0000-0000431D0000}"/>
    <cellStyle name="Calcul 11" xfId="21763" hidden="1" xr:uid="{00000000-0005-0000-0000-0000441D0000}"/>
    <cellStyle name="Calcul 11" xfId="21813" hidden="1" xr:uid="{00000000-0005-0000-0000-0000451D0000}"/>
    <cellStyle name="Calcul 11" xfId="21863" hidden="1" xr:uid="{00000000-0005-0000-0000-0000461D0000}"/>
    <cellStyle name="Calcul 11" xfId="21913" hidden="1" xr:uid="{00000000-0005-0000-0000-0000471D0000}"/>
    <cellStyle name="Calcul 11" xfId="21962" hidden="1" xr:uid="{00000000-0005-0000-0000-0000481D0000}"/>
    <cellStyle name="Calcul 11" xfId="22346" hidden="1" xr:uid="{00000000-0005-0000-0000-0000491D0000}"/>
    <cellStyle name="Calcul 11" xfId="22403" hidden="1" xr:uid="{00000000-0005-0000-0000-00004A1D0000}"/>
    <cellStyle name="Calcul 11" xfId="22370" hidden="1" xr:uid="{00000000-0005-0000-0000-00004B1D0000}"/>
    <cellStyle name="Calcul 11" xfId="22416" hidden="1" xr:uid="{00000000-0005-0000-0000-00004C1D0000}"/>
    <cellStyle name="Calcul 11" xfId="22413" hidden="1" xr:uid="{00000000-0005-0000-0000-00004D1D0000}"/>
    <cellStyle name="Calcul 11" xfId="22470" hidden="1" xr:uid="{00000000-0005-0000-0000-00004E1D0000}"/>
    <cellStyle name="Calcul 11" xfId="22515" hidden="1" xr:uid="{00000000-0005-0000-0000-00004F1D0000}"/>
    <cellStyle name="Calcul 11" xfId="22557" hidden="1" xr:uid="{00000000-0005-0000-0000-0000501D0000}"/>
    <cellStyle name="Calcul 11" xfId="22710" hidden="1" xr:uid="{00000000-0005-0000-0000-0000511D0000}"/>
    <cellStyle name="Calcul 11" xfId="21550" hidden="1" xr:uid="{00000000-0005-0000-0000-0000521D0000}"/>
    <cellStyle name="Calcul 11" xfId="20414" hidden="1" xr:uid="{00000000-0005-0000-0000-0000531D0000}"/>
    <cellStyle name="Calcul 11" xfId="15511" hidden="1" xr:uid="{00000000-0005-0000-0000-0000541D0000}"/>
    <cellStyle name="Calcul 11" xfId="19149" hidden="1" xr:uid="{00000000-0005-0000-0000-0000551D0000}"/>
    <cellStyle name="Calcul 11" xfId="20427" hidden="1" xr:uid="{00000000-0005-0000-0000-0000561D0000}"/>
    <cellStyle name="Calcul 11" xfId="22745" hidden="1" xr:uid="{00000000-0005-0000-0000-0000571D0000}"/>
    <cellStyle name="Calcul 11" xfId="21474" hidden="1" xr:uid="{00000000-0005-0000-0000-0000581D0000}"/>
    <cellStyle name="Calcul 11" xfId="20456" hidden="1" xr:uid="{00000000-0005-0000-0000-0000591D0000}"/>
    <cellStyle name="Calcul 11" xfId="18820" hidden="1" xr:uid="{00000000-0005-0000-0000-00005A1D0000}"/>
    <cellStyle name="Calcul 11" xfId="22769" hidden="1" xr:uid="{00000000-0005-0000-0000-00005B1D0000}"/>
    <cellStyle name="Calcul 11" xfId="22806" hidden="1" xr:uid="{00000000-0005-0000-0000-00005C1D0000}"/>
    <cellStyle name="Calcul 11" xfId="22856" hidden="1" xr:uid="{00000000-0005-0000-0000-00005D1D0000}"/>
    <cellStyle name="Calcul 11" xfId="22906" hidden="1" xr:uid="{00000000-0005-0000-0000-00005E1D0000}"/>
    <cellStyle name="Calcul 11" xfId="22956" hidden="1" xr:uid="{00000000-0005-0000-0000-00005F1D0000}"/>
    <cellStyle name="Calcul 11" xfId="23004" hidden="1" xr:uid="{00000000-0005-0000-0000-0000601D0000}"/>
    <cellStyle name="Calcul 11" xfId="23388" hidden="1" xr:uid="{00000000-0005-0000-0000-0000611D0000}"/>
    <cellStyle name="Calcul 11" xfId="23447" hidden="1" xr:uid="{00000000-0005-0000-0000-0000621D0000}"/>
    <cellStyle name="Calcul 11" xfId="23413" hidden="1" xr:uid="{00000000-0005-0000-0000-0000631D0000}"/>
    <cellStyle name="Calcul 11" xfId="23461" hidden="1" xr:uid="{00000000-0005-0000-0000-0000641D0000}"/>
    <cellStyle name="Calcul 11" xfId="23457" hidden="1" xr:uid="{00000000-0005-0000-0000-0000651D0000}"/>
    <cellStyle name="Calcul 11" xfId="23514" hidden="1" xr:uid="{00000000-0005-0000-0000-0000661D0000}"/>
    <cellStyle name="Calcul 11" xfId="23559" hidden="1" xr:uid="{00000000-0005-0000-0000-0000671D0000}"/>
    <cellStyle name="Calcul 11" xfId="23601" hidden="1" xr:uid="{00000000-0005-0000-0000-0000681D0000}"/>
    <cellStyle name="Calcul 11" xfId="23752" hidden="1" xr:uid="{00000000-0005-0000-0000-0000691D0000}"/>
    <cellStyle name="Calcul 11" xfId="23903" hidden="1" xr:uid="{00000000-0005-0000-0000-00006A1D0000}"/>
    <cellStyle name="Calcul 11" xfId="23999" hidden="1" xr:uid="{00000000-0005-0000-0000-00006B1D0000}"/>
    <cellStyle name="Calcul 11" xfId="23919" hidden="1" xr:uid="{00000000-0005-0000-0000-00006C1D0000}"/>
    <cellStyle name="Calcul 11" xfId="23932" hidden="1" xr:uid="{00000000-0005-0000-0000-00006D1D0000}"/>
    <cellStyle name="Calcul 11" xfId="23940" hidden="1" xr:uid="{00000000-0005-0000-0000-00006E1D0000}"/>
    <cellStyle name="Calcul 11" xfId="23927" hidden="1" xr:uid="{00000000-0005-0000-0000-00006F1D0000}"/>
    <cellStyle name="Calcul 11" xfId="23944" hidden="1" xr:uid="{00000000-0005-0000-0000-0000701D0000}"/>
    <cellStyle name="Calcul 11" xfId="23951" hidden="1" xr:uid="{00000000-0005-0000-0000-0000711D0000}"/>
    <cellStyle name="Calcul 11" xfId="24027" hidden="1" xr:uid="{00000000-0005-0000-0000-0000721D0000}"/>
    <cellStyle name="Calcul 11" xfId="24063" hidden="1" xr:uid="{00000000-0005-0000-0000-0000731D0000}"/>
    <cellStyle name="Calcul 11" xfId="24113" hidden="1" xr:uid="{00000000-0005-0000-0000-0000741D0000}"/>
    <cellStyle name="Calcul 11" xfId="24163" hidden="1" xr:uid="{00000000-0005-0000-0000-0000751D0000}"/>
    <cellStyle name="Calcul 11" xfId="24213" hidden="1" xr:uid="{00000000-0005-0000-0000-0000761D0000}"/>
    <cellStyle name="Calcul 11" xfId="24262" hidden="1" xr:uid="{00000000-0005-0000-0000-0000771D0000}"/>
    <cellStyle name="Calcul 11" xfId="24646" hidden="1" xr:uid="{00000000-0005-0000-0000-0000781D0000}"/>
    <cellStyle name="Calcul 11" xfId="24703" hidden="1" xr:uid="{00000000-0005-0000-0000-0000791D0000}"/>
    <cellStyle name="Calcul 11" xfId="24670" hidden="1" xr:uid="{00000000-0005-0000-0000-00007A1D0000}"/>
    <cellStyle name="Calcul 11" xfId="24716" hidden="1" xr:uid="{00000000-0005-0000-0000-00007B1D0000}"/>
    <cellStyle name="Calcul 11" xfId="24713" hidden="1" xr:uid="{00000000-0005-0000-0000-00007C1D0000}"/>
    <cellStyle name="Calcul 11" xfId="24770" hidden="1" xr:uid="{00000000-0005-0000-0000-00007D1D0000}"/>
    <cellStyle name="Calcul 11" xfId="24815" hidden="1" xr:uid="{00000000-0005-0000-0000-00007E1D0000}"/>
    <cellStyle name="Calcul 11" xfId="24857" hidden="1" xr:uid="{00000000-0005-0000-0000-00007F1D0000}"/>
    <cellStyle name="Calcul 11" xfId="25008" hidden="1" xr:uid="{00000000-0005-0000-0000-0000801D0000}"/>
    <cellStyle name="Calcul 11" xfId="23851" hidden="1" xr:uid="{00000000-0005-0000-0000-0000811D0000}"/>
    <cellStyle name="Calcul 11" xfId="21559" hidden="1" xr:uid="{00000000-0005-0000-0000-0000821D0000}"/>
    <cellStyle name="Calcul 11" xfId="16836" hidden="1" xr:uid="{00000000-0005-0000-0000-0000831D0000}"/>
    <cellStyle name="Calcul 11" xfId="19135" hidden="1" xr:uid="{00000000-0005-0000-0000-0000841D0000}"/>
    <cellStyle name="Calcul 11" xfId="21457" hidden="1" xr:uid="{00000000-0005-0000-0000-0000851D0000}"/>
    <cellStyle name="Calcul 11" xfId="22771" hidden="1" xr:uid="{00000000-0005-0000-0000-0000861D0000}"/>
    <cellStyle name="Calcul 11" xfId="22742" hidden="1" xr:uid="{00000000-0005-0000-0000-0000871D0000}"/>
    <cellStyle name="Calcul 11" xfId="22741" hidden="1" xr:uid="{00000000-0005-0000-0000-0000881D0000}"/>
    <cellStyle name="Calcul 11" xfId="19160" hidden="1" xr:uid="{00000000-0005-0000-0000-0000891D0000}"/>
    <cellStyle name="Calcul 11" xfId="25068" hidden="1" xr:uid="{00000000-0005-0000-0000-00008A1D0000}"/>
    <cellStyle name="Calcul 11" xfId="25105" hidden="1" xr:uid="{00000000-0005-0000-0000-00008B1D0000}"/>
    <cellStyle name="Calcul 11" xfId="25155" hidden="1" xr:uid="{00000000-0005-0000-0000-00008C1D0000}"/>
    <cellStyle name="Calcul 11" xfId="25205" hidden="1" xr:uid="{00000000-0005-0000-0000-00008D1D0000}"/>
    <cellStyle name="Calcul 11" xfId="25255" hidden="1" xr:uid="{00000000-0005-0000-0000-00008E1D0000}"/>
    <cellStyle name="Calcul 11" xfId="25304" hidden="1" xr:uid="{00000000-0005-0000-0000-00008F1D0000}"/>
    <cellStyle name="Calcul 11" xfId="25684" hidden="1" xr:uid="{00000000-0005-0000-0000-0000901D0000}"/>
    <cellStyle name="Calcul 11" xfId="25743" hidden="1" xr:uid="{00000000-0005-0000-0000-0000911D0000}"/>
    <cellStyle name="Calcul 11" xfId="25709" hidden="1" xr:uid="{00000000-0005-0000-0000-0000921D0000}"/>
    <cellStyle name="Calcul 11" xfId="25756" hidden="1" xr:uid="{00000000-0005-0000-0000-0000931D0000}"/>
    <cellStyle name="Calcul 11" xfId="25753" hidden="1" xr:uid="{00000000-0005-0000-0000-0000941D0000}"/>
    <cellStyle name="Calcul 11" xfId="25809" hidden="1" xr:uid="{00000000-0005-0000-0000-0000951D0000}"/>
    <cellStyle name="Calcul 11" xfId="25854" hidden="1" xr:uid="{00000000-0005-0000-0000-0000961D0000}"/>
    <cellStyle name="Calcul 11" xfId="25896" hidden="1" xr:uid="{00000000-0005-0000-0000-0000971D0000}"/>
    <cellStyle name="Calcul 11" xfId="26046" hidden="1" xr:uid="{00000000-0005-0000-0000-0000981D0000}"/>
    <cellStyle name="Calcul 11" xfId="26168" hidden="1" xr:uid="{00000000-0005-0000-0000-0000991D0000}"/>
    <cellStyle name="Calcul 11" xfId="26264" hidden="1" xr:uid="{00000000-0005-0000-0000-00009A1D0000}"/>
    <cellStyle name="Calcul 11" xfId="26184" hidden="1" xr:uid="{00000000-0005-0000-0000-00009B1D0000}"/>
    <cellStyle name="Calcul 11" xfId="26197" hidden="1" xr:uid="{00000000-0005-0000-0000-00009C1D0000}"/>
    <cellStyle name="Calcul 11" xfId="26205" hidden="1" xr:uid="{00000000-0005-0000-0000-00009D1D0000}"/>
    <cellStyle name="Calcul 11" xfId="26192" hidden="1" xr:uid="{00000000-0005-0000-0000-00009E1D0000}"/>
    <cellStyle name="Calcul 11" xfId="26209" hidden="1" xr:uid="{00000000-0005-0000-0000-00009F1D0000}"/>
    <cellStyle name="Calcul 11" xfId="26216" hidden="1" xr:uid="{00000000-0005-0000-0000-0000A01D0000}"/>
    <cellStyle name="Calcul 11" xfId="26292" hidden="1" xr:uid="{00000000-0005-0000-0000-0000A11D0000}"/>
    <cellStyle name="Calcul 11" xfId="26328" hidden="1" xr:uid="{00000000-0005-0000-0000-0000A21D0000}"/>
    <cellStyle name="Calcul 11" xfId="26378" hidden="1" xr:uid="{00000000-0005-0000-0000-0000A31D0000}"/>
    <cellStyle name="Calcul 11" xfId="26428" hidden="1" xr:uid="{00000000-0005-0000-0000-0000A41D0000}"/>
    <cellStyle name="Calcul 11" xfId="26478" hidden="1" xr:uid="{00000000-0005-0000-0000-0000A51D0000}"/>
    <cellStyle name="Calcul 11" xfId="26527" hidden="1" xr:uid="{00000000-0005-0000-0000-0000A61D0000}"/>
    <cellStyle name="Calcul 11" xfId="26910" hidden="1" xr:uid="{00000000-0005-0000-0000-0000A71D0000}"/>
    <cellStyle name="Calcul 11" xfId="26967" hidden="1" xr:uid="{00000000-0005-0000-0000-0000A81D0000}"/>
    <cellStyle name="Calcul 11" xfId="26934" hidden="1" xr:uid="{00000000-0005-0000-0000-0000A91D0000}"/>
    <cellStyle name="Calcul 11" xfId="26980" hidden="1" xr:uid="{00000000-0005-0000-0000-0000AA1D0000}"/>
    <cellStyle name="Calcul 11" xfId="26977" hidden="1" xr:uid="{00000000-0005-0000-0000-0000AB1D0000}"/>
    <cellStyle name="Calcul 11" xfId="27033" hidden="1" xr:uid="{00000000-0005-0000-0000-0000AC1D0000}"/>
    <cellStyle name="Calcul 11" xfId="27078" hidden="1" xr:uid="{00000000-0005-0000-0000-0000AD1D0000}"/>
    <cellStyle name="Calcul 11" xfId="27120" hidden="1" xr:uid="{00000000-0005-0000-0000-0000AE1D0000}"/>
    <cellStyle name="Calcul 11" xfId="27270" hidden="1" xr:uid="{00000000-0005-0000-0000-0000AF1D0000}"/>
    <cellStyle name="Calcul 11" xfId="26117" hidden="1" xr:uid="{00000000-0005-0000-0000-0000B01D0000}"/>
    <cellStyle name="Calcul 11" xfId="23860" hidden="1" xr:uid="{00000000-0005-0000-0000-0000B11D0000}"/>
    <cellStyle name="Calcul 11" xfId="18421" hidden="1" xr:uid="{00000000-0005-0000-0000-0000B21D0000}"/>
    <cellStyle name="Calcul 11" xfId="23763" hidden="1" xr:uid="{00000000-0005-0000-0000-0000B31D0000}"/>
    <cellStyle name="Calcul 11" xfId="25021" hidden="1" xr:uid="{00000000-0005-0000-0000-0000B41D0000}"/>
    <cellStyle name="Calcul 11" xfId="27282" hidden="1" xr:uid="{00000000-0005-0000-0000-0000B51D0000}"/>
    <cellStyle name="Calcul 11" xfId="26063" hidden="1" xr:uid="{00000000-0005-0000-0000-0000B61D0000}"/>
    <cellStyle name="Calcul 11" xfId="25070" hidden="1" xr:uid="{00000000-0005-0000-0000-0000B71D0000}"/>
    <cellStyle name="Calcul 11" xfId="23792" hidden="1" xr:uid="{00000000-0005-0000-0000-0000B81D0000}"/>
    <cellStyle name="Calcul 11" xfId="27304" hidden="1" xr:uid="{00000000-0005-0000-0000-0000B91D0000}"/>
    <cellStyle name="Calcul 11" xfId="27340" hidden="1" xr:uid="{00000000-0005-0000-0000-0000BA1D0000}"/>
    <cellStyle name="Calcul 11" xfId="27389" hidden="1" xr:uid="{00000000-0005-0000-0000-0000BB1D0000}"/>
    <cellStyle name="Calcul 11" xfId="27438" hidden="1" xr:uid="{00000000-0005-0000-0000-0000BC1D0000}"/>
    <cellStyle name="Calcul 11" xfId="27487" hidden="1" xr:uid="{00000000-0005-0000-0000-0000BD1D0000}"/>
    <cellStyle name="Calcul 11" xfId="27535" hidden="1" xr:uid="{00000000-0005-0000-0000-0000BE1D0000}"/>
    <cellStyle name="Calcul 11" xfId="27915" hidden="1" xr:uid="{00000000-0005-0000-0000-0000BF1D0000}"/>
    <cellStyle name="Calcul 11" xfId="27972" hidden="1" xr:uid="{00000000-0005-0000-0000-0000C01D0000}"/>
    <cellStyle name="Calcul 11" xfId="27939" hidden="1" xr:uid="{00000000-0005-0000-0000-0000C11D0000}"/>
    <cellStyle name="Calcul 11" xfId="27985" hidden="1" xr:uid="{00000000-0005-0000-0000-0000C21D0000}"/>
    <cellStyle name="Calcul 11" xfId="27982" hidden="1" xr:uid="{00000000-0005-0000-0000-0000C31D0000}"/>
    <cellStyle name="Calcul 11" xfId="28038" hidden="1" xr:uid="{00000000-0005-0000-0000-0000C41D0000}"/>
    <cellStyle name="Calcul 11" xfId="28083" hidden="1" xr:uid="{00000000-0005-0000-0000-0000C51D0000}"/>
    <cellStyle name="Calcul 11" xfId="28125" hidden="1" xr:uid="{00000000-0005-0000-0000-0000C61D0000}"/>
    <cellStyle name="Calcul 11" xfId="28275" hidden="1" xr:uid="{00000000-0005-0000-0000-0000C71D0000}"/>
    <cellStyle name="Calcul 11" xfId="28375" hidden="1" xr:uid="{00000000-0005-0000-0000-0000C81D0000}"/>
    <cellStyle name="Calcul 11" xfId="28470" hidden="1" xr:uid="{00000000-0005-0000-0000-0000C91D0000}"/>
    <cellStyle name="Calcul 11" xfId="28391" hidden="1" xr:uid="{00000000-0005-0000-0000-0000CA1D0000}"/>
    <cellStyle name="Calcul 11" xfId="28404" hidden="1" xr:uid="{00000000-0005-0000-0000-0000CB1D0000}"/>
    <cellStyle name="Calcul 11" xfId="28412" hidden="1" xr:uid="{00000000-0005-0000-0000-0000CC1D0000}"/>
    <cellStyle name="Calcul 11" xfId="28399" hidden="1" xr:uid="{00000000-0005-0000-0000-0000CD1D0000}"/>
    <cellStyle name="Calcul 11" xfId="28416" hidden="1" xr:uid="{00000000-0005-0000-0000-0000CE1D0000}"/>
    <cellStyle name="Calcul 11" xfId="28423" hidden="1" xr:uid="{00000000-0005-0000-0000-0000CF1D0000}"/>
    <cellStyle name="Calcul 11" xfId="28498" hidden="1" xr:uid="{00000000-0005-0000-0000-0000D01D0000}"/>
    <cellStyle name="Calcul 11" xfId="28534" hidden="1" xr:uid="{00000000-0005-0000-0000-0000D11D0000}"/>
    <cellStyle name="Calcul 11" xfId="28584" hidden="1" xr:uid="{00000000-0005-0000-0000-0000D21D0000}"/>
    <cellStyle name="Calcul 11" xfId="28634" hidden="1" xr:uid="{00000000-0005-0000-0000-0000D31D0000}"/>
    <cellStyle name="Calcul 11" xfId="28684" hidden="1" xr:uid="{00000000-0005-0000-0000-0000D41D0000}"/>
    <cellStyle name="Calcul 11" xfId="28733" hidden="1" xr:uid="{00000000-0005-0000-0000-0000D51D0000}"/>
    <cellStyle name="Calcul 11" xfId="29115" hidden="1" xr:uid="{00000000-0005-0000-0000-0000D61D0000}"/>
    <cellStyle name="Calcul 11" xfId="29172" hidden="1" xr:uid="{00000000-0005-0000-0000-0000D71D0000}"/>
    <cellStyle name="Calcul 11" xfId="29139" hidden="1" xr:uid="{00000000-0005-0000-0000-0000D81D0000}"/>
    <cellStyle name="Calcul 11" xfId="29185" hidden="1" xr:uid="{00000000-0005-0000-0000-0000D91D0000}"/>
    <cellStyle name="Calcul 11" xfId="29182" hidden="1" xr:uid="{00000000-0005-0000-0000-0000DA1D0000}"/>
    <cellStyle name="Calcul 11" xfId="29238" hidden="1" xr:uid="{00000000-0005-0000-0000-0000DB1D0000}"/>
    <cellStyle name="Calcul 11" xfId="29283" hidden="1" xr:uid="{00000000-0005-0000-0000-0000DC1D0000}"/>
    <cellStyle name="Calcul 11" xfId="29325" hidden="1" xr:uid="{00000000-0005-0000-0000-0000DD1D0000}"/>
    <cellStyle name="Calcul 11" xfId="29475" hidden="1" xr:uid="{00000000-0005-0000-0000-0000DE1D0000}"/>
    <cellStyle name="Calcul 11" xfId="28325" hidden="1" xr:uid="{00000000-0005-0000-0000-0000DF1D0000}"/>
    <cellStyle name="Calcul 11" xfId="29522" hidden="1" xr:uid="{00000000-0005-0000-0000-0000E01D0000}"/>
    <cellStyle name="Calcul 11" xfId="29612" hidden="1" xr:uid="{00000000-0005-0000-0000-0000E11D0000}"/>
    <cellStyle name="Calcul 11" xfId="29536" hidden="1" xr:uid="{00000000-0005-0000-0000-0000E21D0000}"/>
    <cellStyle name="Calcul 11" xfId="29547" hidden="1" xr:uid="{00000000-0005-0000-0000-0000E31D0000}"/>
    <cellStyle name="Calcul 11" xfId="29555" hidden="1" xr:uid="{00000000-0005-0000-0000-0000E41D0000}"/>
    <cellStyle name="Calcul 11" xfId="29542" hidden="1" xr:uid="{00000000-0005-0000-0000-0000E51D0000}"/>
    <cellStyle name="Calcul 11" xfId="29559" hidden="1" xr:uid="{00000000-0005-0000-0000-0000E61D0000}"/>
    <cellStyle name="Calcul 11" xfId="29566" hidden="1" xr:uid="{00000000-0005-0000-0000-0000E71D0000}"/>
    <cellStyle name="Calcul 11" xfId="29640" hidden="1" xr:uid="{00000000-0005-0000-0000-0000E81D0000}"/>
    <cellStyle name="Calcul 11" xfId="29676" hidden="1" xr:uid="{00000000-0005-0000-0000-0000E91D0000}"/>
    <cellStyle name="Calcul 11" xfId="29725" hidden="1" xr:uid="{00000000-0005-0000-0000-0000EA1D0000}"/>
    <cellStyle name="Calcul 11" xfId="29774" hidden="1" xr:uid="{00000000-0005-0000-0000-0000EB1D0000}"/>
    <cellStyle name="Calcul 11" xfId="29823" hidden="1" xr:uid="{00000000-0005-0000-0000-0000EC1D0000}"/>
    <cellStyle name="Calcul 11" xfId="29871" hidden="1" xr:uid="{00000000-0005-0000-0000-0000ED1D0000}"/>
    <cellStyle name="Calcul 11" xfId="30247" hidden="1" xr:uid="{00000000-0005-0000-0000-0000EE1D0000}"/>
    <cellStyle name="Calcul 11" xfId="30304" hidden="1" xr:uid="{00000000-0005-0000-0000-0000EF1D0000}"/>
    <cellStyle name="Calcul 11" xfId="30271" hidden="1" xr:uid="{00000000-0005-0000-0000-0000F01D0000}"/>
    <cellStyle name="Calcul 11" xfId="30317" hidden="1" xr:uid="{00000000-0005-0000-0000-0000F11D0000}"/>
    <cellStyle name="Calcul 11" xfId="30314" hidden="1" xr:uid="{00000000-0005-0000-0000-0000F21D0000}"/>
    <cellStyle name="Calcul 11" xfId="30370" hidden="1" xr:uid="{00000000-0005-0000-0000-0000F31D0000}"/>
    <cellStyle name="Calcul 11" xfId="30415" hidden="1" xr:uid="{00000000-0005-0000-0000-0000F41D0000}"/>
    <cellStyle name="Calcul 11" xfId="30457" hidden="1" xr:uid="{00000000-0005-0000-0000-0000F51D0000}"/>
    <cellStyle name="Calcul 11" xfId="30607" hidden="1" xr:uid="{00000000-0005-0000-0000-0000F61D0000}"/>
    <cellStyle name="Calcul 11" xfId="30707" hidden="1" xr:uid="{00000000-0005-0000-0000-0000F71D0000}"/>
    <cellStyle name="Calcul 11" xfId="30802" hidden="1" xr:uid="{00000000-0005-0000-0000-0000F81D0000}"/>
    <cellStyle name="Calcul 11" xfId="30723" hidden="1" xr:uid="{00000000-0005-0000-0000-0000F91D0000}"/>
    <cellStyle name="Calcul 11" xfId="30736" hidden="1" xr:uid="{00000000-0005-0000-0000-0000FA1D0000}"/>
    <cellStyle name="Calcul 11" xfId="30744" hidden="1" xr:uid="{00000000-0005-0000-0000-0000FB1D0000}"/>
    <cellStyle name="Calcul 11" xfId="30731" hidden="1" xr:uid="{00000000-0005-0000-0000-0000FC1D0000}"/>
    <cellStyle name="Calcul 11" xfId="30748" hidden="1" xr:uid="{00000000-0005-0000-0000-0000FD1D0000}"/>
    <cellStyle name="Calcul 11" xfId="30755" hidden="1" xr:uid="{00000000-0005-0000-0000-0000FE1D0000}"/>
    <cellStyle name="Calcul 11" xfId="30830" hidden="1" xr:uid="{00000000-0005-0000-0000-0000FF1D0000}"/>
    <cellStyle name="Calcul 11" xfId="30866" hidden="1" xr:uid="{00000000-0005-0000-0000-0000001E0000}"/>
    <cellStyle name="Calcul 11" xfId="30916" hidden="1" xr:uid="{00000000-0005-0000-0000-0000011E0000}"/>
    <cellStyle name="Calcul 11" xfId="30966" hidden="1" xr:uid="{00000000-0005-0000-0000-0000021E0000}"/>
    <cellStyle name="Calcul 11" xfId="31016" hidden="1" xr:uid="{00000000-0005-0000-0000-0000031E0000}"/>
    <cellStyle name="Calcul 11" xfId="31065" hidden="1" xr:uid="{00000000-0005-0000-0000-0000041E0000}"/>
    <cellStyle name="Calcul 11" xfId="31447" hidden="1" xr:uid="{00000000-0005-0000-0000-0000051E0000}"/>
    <cellStyle name="Calcul 11" xfId="31504" hidden="1" xr:uid="{00000000-0005-0000-0000-0000061E0000}"/>
    <cellStyle name="Calcul 11" xfId="31471" hidden="1" xr:uid="{00000000-0005-0000-0000-0000071E0000}"/>
    <cellStyle name="Calcul 11" xfId="31517" hidden="1" xr:uid="{00000000-0005-0000-0000-0000081E0000}"/>
    <cellStyle name="Calcul 11" xfId="31514" hidden="1" xr:uid="{00000000-0005-0000-0000-0000091E0000}"/>
    <cellStyle name="Calcul 11" xfId="31570" hidden="1" xr:uid="{00000000-0005-0000-0000-00000A1E0000}"/>
    <cellStyle name="Calcul 11" xfId="31615" hidden="1" xr:uid="{00000000-0005-0000-0000-00000B1E0000}"/>
    <cellStyle name="Calcul 11" xfId="31657" hidden="1" xr:uid="{00000000-0005-0000-0000-00000C1E0000}"/>
    <cellStyle name="Calcul 11" xfId="31807" hidden="1" xr:uid="{00000000-0005-0000-0000-00000D1E0000}"/>
    <cellStyle name="Calcul 11" xfId="30657" xr:uid="{00000000-0005-0000-0000-00000E1E0000}"/>
    <cellStyle name="Calcul 12" xfId="164" xr:uid="{00000000-0005-0000-0000-00000F1E0000}"/>
    <cellStyle name="Calcul 12 2" xfId="1312" xr:uid="{00000000-0005-0000-0000-0000101E0000}"/>
    <cellStyle name="Calcul 12 2 2" xfId="9741" xr:uid="{00000000-0005-0000-0000-0000111E0000}"/>
    <cellStyle name="Calcul 12 3" xfId="6349" xr:uid="{00000000-0005-0000-0000-0000121E0000}"/>
    <cellStyle name="Calcul 13" xfId="853" xr:uid="{00000000-0005-0000-0000-0000131E0000}"/>
    <cellStyle name="Calcul 13 2" xfId="1313" xr:uid="{00000000-0005-0000-0000-0000141E0000}"/>
    <cellStyle name="Calcul 13 2 2" xfId="9742" xr:uid="{00000000-0005-0000-0000-0000151E0000}"/>
    <cellStyle name="Calcul 13 3" xfId="9286" xr:uid="{00000000-0005-0000-0000-0000161E0000}"/>
    <cellStyle name="Calcul 14" xfId="1293" xr:uid="{00000000-0005-0000-0000-0000171E0000}"/>
    <cellStyle name="Calcul 14 2" xfId="9726" xr:uid="{00000000-0005-0000-0000-0000181E0000}"/>
    <cellStyle name="Calcul 15" xfId="6097" hidden="1" xr:uid="{00000000-0005-0000-0000-0000191E0000}"/>
    <cellStyle name="Calcul 15" xfId="8607" xr:uid="{00000000-0005-0000-0000-00001A1E0000}"/>
    <cellStyle name="Calcul 15 2" xfId="31854" xr:uid="{00000000-0005-0000-0000-00001B1E0000}"/>
    <cellStyle name="Calcul 15 3" xfId="31855" xr:uid="{00000000-0005-0000-0000-00001C1E0000}"/>
    <cellStyle name="Calcul 15 4" xfId="31856" xr:uid="{00000000-0005-0000-0000-00001D1E0000}"/>
    <cellStyle name="Calcul 15 5" xfId="31857" xr:uid="{00000000-0005-0000-0000-00001E1E0000}"/>
    <cellStyle name="Calcul 16" xfId="6114" hidden="1" xr:uid="{00000000-0005-0000-0000-00001F1E0000}"/>
    <cellStyle name="Calcul 16" xfId="31858" xr:uid="{00000000-0005-0000-0000-0000201E0000}"/>
    <cellStyle name="Calcul 16 2" xfId="31859" xr:uid="{00000000-0005-0000-0000-0000211E0000}"/>
    <cellStyle name="Calcul 16 3" xfId="31860" xr:uid="{00000000-0005-0000-0000-0000221E0000}"/>
    <cellStyle name="Calcul 16 4" xfId="31861" xr:uid="{00000000-0005-0000-0000-0000231E0000}"/>
    <cellStyle name="Calcul 16 5" xfId="31862" xr:uid="{00000000-0005-0000-0000-0000241E0000}"/>
    <cellStyle name="Calcul 17" xfId="6119" hidden="1" xr:uid="{00000000-0005-0000-0000-0000251E0000}"/>
    <cellStyle name="Calcul 17" xfId="31863" xr:uid="{00000000-0005-0000-0000-0000261E0000}"/>
    <cellStyle name="Calcul 18" xfId="6116" hidden="1" xr:uid="{00000000-0005-0000-0000-0000271E0000}"/>
    <cellStyle name="Calcul 18" xfId="31864" xr:uid="{00000000-0005-0000-0000-0000281E0000}"/>
    <cellStyle name="Calcul 19" xfId="6121" hidden="1" xr:uid="{00000000-0005-0000-0000-0000291E0000}"/>
    <cellStyle name="Calcul 19" xfId="31865" xr:uid="{00000000-0005-0000-0000-00002A1E0000}"/>
    <cellStyle name="Calcul 2" xfId="113" hidden="1" xr:uid="{00000000-0005-0000-0000-00002B1E0000}"/>
    <cellStyle name="Calcul 2" xfId="215" hidden="1" xr:uid="{00000000-0005-0000-0000-00002C1E0000}"/>
    <cellStyle name="Calcul 2" xfId="327" hidden="1" xr:uid="{00000000-0005-0000-0000-00002D1E0000}"/>
    <cellStyle name="Calcul 2" xfId="377" hidden="1" xr:uid="{00000000-0005-0000-0000-00002E1E0000}"/>
    <cellStyle name="Calcul 2" xfId="427" hidden="1" xr:uid="{00000000-0005-0000-0000-00002F1E0000}"/>
    <cellStyle name="Calcul 2" xfId="477" hidden="1" xr:uid="{00000000-0005-0000-0000-0000301E0000}"/>
    <cellStyle name="Calcul 2" xfId="526" hidden="1" xr:uid="{00000000-0005-0000-0000-0000311E0000}"/>
    <cellStyle name="Calcul 2" xfId="574" hidden="1" xr:uid="{00000000-0005-0000-0000-0000321E0000}"/>
    <cellStyle name="Calcul 2" xfId="621" hidden="1" xr:uid="{00000000-0005-0000-0000-0000331E0000}"/>
    <cellStyle name="Calcul 2" xfId="668" hidden="1" xr:uid="{00000000-0005-0000-0000-0000341E0000}"/>
    <cellStyle name="Calcul 2" xfId="713" hidden="1" xr:uid="{00000000-0005-0000-0000-0000351E0000}"/>
    <cellStyle name="Calcul 2" xfId="752" hidden="1" xr:uid="{00000000-0005-0000-0000-0000361E0000}"/>
    <cellStyle name="Calcul 2" xfId="789" hidden="1" xr:uid="{00000000-0005-0000-0000-0000371E0000}"/>
    <cellStyle name="Calcul 2" xfId="823" hidden="1" xr:uid="{00000000-0005-0000-0000-0000381E0000}"/>
    <cellStyle name="Calcul 2" xfId="867" hidden="1" xr:uid="{00000000-0005-0000-0000-0000391E0000}"/>
    <cellStyle name="Calcul 2" xfId="977" hidden="1" xr:uid="{00000000-0005-0000-0000-00003A1E0000}"/>
    <cellStyle name="Calcul 2" xfId="1036" hidden="1" xr:uid="{00000000-0005-0000-0000-00003B1E0000}"/>
    <cellStyle name="Calcul 2" xfId="1082" hidden="1" xr:uid="{00000000-0005-0000-0000-00003C1E0000}"/>
    <cellStyle name="Calcul 2" xfId="1125" hidden="1" xr:uid="{00000000-0005-0000-0000-00003D1E0000}"/>
    <cellStyle name="Calcul 2" xfId="1164" hidden="1" xr:uid="{00000000-0005-0000-0000-00003E1E0000}"/>
    <cellStyle name="Calcul 2" xfId="1200" hidden="1" xr:uid="{00000000-0005-0000-0000-00003F1E0000}"/>
    <cellStyle name="Calcul 2" xfId="1235" hidden="1" xr:uid="{00000000-0005-0000-0000-0000401E0000}"/>
    <cellStyle name="Calcul 2" xfId="1242" hidden="1" xr:uid="{00000000-0005-0000-0000-0000411E0000}"/>
    <cellStyle name="Calcul 2" xfId="1489" hidden="1" xr:uid="{00000000-0005-0000-0000-0000421E0000}"/>
    <cellStyle name="Calcul 2" xfId="1591" hidden="1" xr:uid="{00000000-0005-0000-0000-0000431E0000}"/>
    <cellStyle name="Calcul 2" xfId="1703" hidden="1" xr:uid="{00000000-0005-0000-0000-0000441E0000}"/>
    <cellStyle name="Calcul 2" xfId="1753" hidden="1" xr:uid="{00000000-0005-0000-0000-0000451E0000}"/>
    <cellStyle name="Calcul 2" xfId="1803" hidden="1" xr:uid="{00000000-0005-0000-0000-0000461E0000}"/>
    <cellStyle name="Calcul 2" xfId="1853" hidden="1" xr:uid="{00000000-0005-0000-0000-0000471E0000}"/>
    <cellStyle name="Calcul 2" xfId="1902" hidden="1" xr:uid="{00000000-0005-0000-0000-0000481E0000}"/>
    <cellStyle name="Calcul 2" xfId="1950" hidden="1" xr:uid="{00000000-0005-0000-0000-0000491E0000}"/>
    <cellStyle name="Calcul 2" xfId="1997" hidden="1" xr:uid="{00000000-0005-0000-0000-00004A1E0000}"/>
    <cellStyle name="Calcul 2" xfId="2044" hidden="1" xr:uid="{00000000-0005-0000-0000-00004B1E0000}"/>
    <cellStyle name="Calcul 2" xfId="2089" hidden="1" xr:uid="{00000000-0005-0000-0000-00004C1E0000}"/>
    <cellStyle name="Calcul 2" xfId="2128" hidden="1" xr:uid="{00000000-0005-0000-0000-00004D1E0000}"/>
    <cellStyle name="Calcul 2" xfId="2165" hidden="1" xr:uid="{00000000-0005-0000-0000-00004E1E0000}"/>
    <cellStyle name="Calcul 2" xfId="2199" hidden="1" xr:uid="{00000000-0005-0000-0000-00004F1E0000}"/>
    <cellStyle name="Calcul 2" xfId="2243" hidden="1" xr:uid="{00000000-0005-0000-0000-0000501E0000}"/>
    <cellStyle name="Calcul 2" xfId="2353" hidden="1" xr:uid="{00000000-0005-0000-0000-0000511E0000}"/>
    <cellStyle name="Calcul 2" xfId="2412" hidden="1" xr:uid="{00000000-0005-0000-0000-0000521E0000}"/>
    <cellStyle name="Calcul 2" xfId="2458" hidden="1" xr:uid="{00000000-0005-0000-0000-0000531E0000}"/>
    <cellStyle name="Calcul 2" xfId="2501" hidden="1" xr:uid="{00000000-0005-0000-0000-0000541E0000}"/>
    <cellStyle name="Calcul 2" xfId="2540" hidden="1" xr:uid="{00000000-0005-0000-0000-0000551E0000}"/>
    <cellStyle name="Calcul 2" xfId="2576" hidden="1" xr:uid="{00000000-0005-0000-0000-0000561E0000}"/>
    <cellStyle name="Calcul 2" xfId="2611" hidden="1" xr:uid="{00000000-0005-0000-0000-0000571E0000}"/>
    <cellStyle name="Calcul 2" xfId="2617" hidden="1" xr:uid="{00000000-0005-0000-0000-0000581E0000}"/>
    <cellStyle name="Calcul 2" xfId="1414" hidden="1" xr:uid="{00000000-0005-0000-0000-0000591E0000}"/>
    <cellStyle name="Calcul 2" xfId="2729" hidden="1" xr:uid="{00000000-0005-0000-0000-00005A1E0000}"/>
    <cellStyle name="Calcul 2" xfId="2787" hidden="1" xr:uid="{00000000-0005-0000-0000-00005B1E0000}"/>
    <cellStyle name="Calcul 2" xfId="2898" hidden="1" xr:uid="{00000000-0005-0000-0000-00005C1E0000}"/>
    <cellStyle name="Calcul 2" xfId="2947" hidden="1" xr:uid="{00000000-0005-0000-0000-00005D1E0000}"/>
    <cellStyle name="Calcul 2" xfId="2997" hidden="1" xr:uid="{00000000-0005-0000-0000-00005E1E0000}"/>
    <cellStyle name="Calcul 2" xfId="3047" hidden="1" xr:uid="{00000000-0005-0000-0000-00005F1E0000}"/>
    <cellStyle name="Calcul 2" xfId="3096" hidden="1" xr:uid="{00000000-0005-0000-0000-0000601E0000}"/>
    <cellStyle name="Calcul 2" xfId="3144" hidden="1" xr:uid="{00000000-0005-0000-0000-0000611E0000}"/>
    <cellStyle name="Calcul 2" xfId="3191" hidden="1" xr:uid="{00000000-0005-0000-0000-0000621E0000}"/>
    <cellStyle name="Calcul 2" xfId="3238" hidden="1" xr:uid="{00000000-0005-0000-0000-0000631E0000}"/>
    <cellStyle name="Calcul 2" xfId="3283" hidden="1" xr:uid="{00000000-0005-0000-0000-0000641E0000}"/>
    <cellStyle name="Calcul 2" xfId="3322" hidden="1" xr:uid="{00000000-0005-0000-0000-0000651E0000}"/>
    <cellStyle name="Calcul 2" xfId="3359" hidden="1" xr:uid="{00000000-0005-0000-0000-0000661E0000}"/>
    <cellStyle name="Calcul 2" xfId="3393" hidden="1" xr:uid="{00000000-0005-0000-0000-0000671E0000}"/>
    <cellStyle name="Calcul 2" xfId="3437" hidden="1" xr:uid="{00000000-0005-0000-0000-0000681E0000}"/>
    <cellStyle name="Calcul 2" xfId="3546" hidden="1" xr:uid="{00000000-0005-0000-0000-0000691E0000}"/>
    <cellStyle name="Calcul 2" xfId="3604" hidden="1" xr:uid="{00000000-0005-0000-0000-00006A1E0000}"/>
    <cellStyle name="Calcul 2" xfId="3650" hidden="1" xr:uid="{00000000-0005-0000-0000-00006B1E0000}"/>
    <cellStyle name="Calcul 2" xfId="3693" hidden="1" xr:uid="{00000000-0005-0000-0000-00006C1E0000}"/>
    <cellStyle name="Calcul 2" xfId="3732" hidden="1" xr:uid="{00000000-0005-0000-0000-00006D1E0000}"/>
    <cellStyle name="Calcul 2" xfId="3768" hidden="1" xr:uid="{00000000-0005-0000-0000-00006E1E0000}"/>
    <cellStyle name="Calcul 2" xfId="3803" hidden="1" xr:uid="{00000000-0005-0000-0000-00006F1E0000}"/>
    <cellStyle name="Calcul 2" xfId="3808" hidden="1" xr:uid="{00000000-0005-0000-0000-0000701E0000}"/>
    <cellStyle name="Calcul 2" xfId="3911" hidden="1" xr:uid="{00000000-0005-0000-0000-0000711E0000}"/>
    <cellStyle name="Calcul 2" xfId="1424" hidden="1" xr:uid="{00000000-0005-0000-0000-0000721E0000}"/>
    <cellStyle name="Calcul 2" xfId="4008" hidden="1" xr:uid="{00000000-0005-0000-0000-0000731E0000}"/>
    <cellStyle name="Calcul 2" xfId="4058" hidden="1" xr:uid="{00000000-0005-0000-0000-0000741E0000}"/>
    <cellStyle name="Calcul 2" xfId="4108" hidden="1" xr:uid="{00000000-0005-0000-0000-0000751E0000}"/>
    <cellStyle name="Calcul 2" xfId="4158" hidden="1" xr:uid="{00000000-0005-0000-0000-0000761E0000}"/>
    <cellStyle name="Calcul 2" xfId="4207" hidden="1" xr:uid="{00000000-0005-0000-0000-0000771E0000}"/>
    <cellStyle name="Calcul 2" xfId="4255" hidden="1" xr:uid="{00000000-0005-0000-0000-0000781E0000}"/>
    <cellStyle name="Calcul 2" xfId="4302" hidden="1" xr:uid="{00000000-0005-0000-0000-0000791E0000}"/>
    <cellStyle name="Calcul 2" xfId="4349" hidden="1" xr:uid="{00000000-0005-0000-0000-00007A1E0000}"/>
    <cellStyle name="Calcul 2" xfId="4394" hidden="1" xr:uid="{00000000-0005-0000-0000-00007B1E0000}"/>
    <cellStyle name="Calcul 2" xfId="4433" hidden="1" xr:uid="{00000000-0005-0000-0000-00007C1E0000}"/>
    <cellStyle name="Calcul 2" xfId="4470" hidden="1" xr:uid="{00000000-0005-0000-0000-00007D1E0000}"/>
    <cellStyle name="Calcul 2" xfId="4504" hidden="1" xr:uid="{00000000-0005-0000-0000-00007E1E0000}"/>
    <cellStyle name="Calcul 2" xfId="4544" hidden="1" xr:uid="{00000000-0005-0000-0000-00007F1E0000}"/>
    <cellStyle name="Calcul 2" xfId="4651" hidden="1" xr:uid="{00000000-0005-0000-0000-0000801E0000}"/>
    <cellStyle name="Calcul 2" xfId="4708" hidden="1" xr:uid="{00000000-0005-0000-0000-0000811E0000}"/>
    <cellStyle name="Calcul 2" xfId="4754" hidden="1" xr:uid="{00000000-0005-0000-0000-0000821E0000}"/>
    <cellStyle name="Calcul 2" xfId="4797" hidden="1" xr:uid="{00000000-0005-0000-0000-0000831E0000}"/>
    <cellStyle name="Calcul 2" xfId="4836" hidden="1" xr:uid="{00000000-0005-0000-0000-0000841E0000}"/>
    <cellStyle name="Calcul 2" xfId="4872" hidden="1" xr:uid="{00000000-0005-0000-0000-0000851E0000}"/>
    <cellStyle name="Calcul 2" xfId="4907" hidden="1" xr:uid="{00000000-0005-0000-0000-0000861E0000}"/>
    <cellStyle name="Calcul 2" xfId="4909" hidden="1" xr:uid="{00000000-0005-0000-0000-0000871E0000}"/>
    <cellStyle name="Calcul 2" xfId="2731" hidden="1" xr:uid="{00000000-0005-0000-0000-0000881E0000}"/>
    <cellStyle name="Calcul 2" xfId="4975" hidden="1" xr:uid="{00000000-0005-0000-0000-0000891E0000}"/>
    <cellStyle name="Calcul 2" xfId="4999" hidden="1" xr:uid="{00000000-0005-0000-0000-00008A1E0000}"/>
    <cellStyle name="Calcul 2" xfId="5108" hidden="1" xr:uid="{00000000-0005-0000-0000-00008B1E0000}"/>
    <cellStyle name="Calcul 2" xfId="5157" hidden="1" xr:uid="{00000000-0005-0000-0000-00008C1E0000}"/>
    <cellStyle name="Calcul 2" xfId="5207" hidden="1" xr:uid="{00000000-0005-0000-0000-00008D1E0000}"/>
    <cellStyle name="Calcul 2" xfId="5257" hidden="1" xr:uid="{00000000-0005-0000-0000-00008E1E0000}"/>
    <cellStyle name="Calcul 2" xfId="5306" hidden="1" xr:uid="{00000000-0005-0000-0000-00008F1E0000}"/>
    <cellStyle name="Calcul 2" xfId="5354" hidden="1" xr:uid="{00000000-0005-0000-0000-0000901E0000}"/>
    <cellStyle name="Calcul 2" xfId="5401" hidden="1" xr:uid="{00000000-0005-0000-0000-0000911E0000}"/>
    <cellStyle name="Calcul 2" xfId="5448" hidden="1" xr:uid="{00000000-0005-0000-0000-0000921E0000}"/>
    <cellStyle name="Calcul 2" xfId="5493" hidden="1" xr:uid="{00000000-0005-0000-0000-0000931E0000}"/>
    <cellStyle name="Calcul 2" xfId="5532" hidden="1" xr:uid="{00000000-0005-0000-0000-0000941E0000}"/>
    <cellStyle name="Calcul 2" xfId="5569" hidden="1" xr:uid="{00000000-0005-0000-0000-0000951E0000}"/>
    <cellStyle name="Calcul 2" xfId="5603" hidden="1" xr:uid="{00000000-0005-0000-0000-0000961E0000}"/>
    <cellStyle name="Calcul 2" xfId="5643" hidden="1" xr:uid="{00000000-0005-0000-0000-0000971E0000}"/>
    <cellStyle name="Calcul 2" xfId="5748" hidden="1" xr:uid="{00000000-0005-0000-0000-0000981E0000}"/>
    <cellStyle name="Calcul 2" xfId="5805" hidden="1" xr:uid="{00000000-0005-0000-0000-0000991E0000}"/>
    <cellStyle name="Calcul 2" xfId="5851" hidden="1" xr:uid="{00000000-0005-0000-0000-00009A1E0000}"/>
    <cellStyle name="Calcul 2" xfId="5894" hidden="1" xr:uid="{00000000-0005-0000-0000-00009B1E0000}"/>
    <cellStyle name="Calcul 2" xfId="5933" hidden="1" xr:uid="{00000000-0005-0000-0000-00009C1E0000}"/>
    <cellStyle name="Calcul 2" xfId="5969" hidden="1" xr:uid="{00000000-0005-0000-0000-00009D1E0000}"/>
    <cellStyle name="Calcul 2" xfId="6004" hidden="1" xr:uid="{00000000-0005-0000-0000-00009E1E0000}"/>
    <cellStyle name="Calcul 2" xfId="6006" hidden="1" xr:uid="{00000000-0005-0000-0000-00009F1E0000}"/>
    <cellStyle name="Calcul 2" xfId="6172" hidden="1" xr:uid="{00000000-0005-0000-0000-0000A01E0000}"/>
    <cellStyle name="Calcul 2" xfId="6274" hidden="1" xr:uid="{00000000-0005-0000-0000-0000A11E0000}"/>
    <cellStyle name="Calcul 2" xfId="6386" hidden="1" xr:uid="{00000000-0005-0000-0000-0000A21E0000}"/>
    <cellStyle name="Calcul 2" xfId="6436" hidden="1" xr:uid="{00000000-0005-0000-0000-0000A31E0000}"/>
    <cellStyle name="Calcul 2" xfId="6486" hidden="1" xr:uid="{00000000-0005-0000-0000-0000A41E0000}"/>
    <cellStyle name="Calcul 2" xfId="6536" hidden="1" xr:uid="{00000000-0005-0000-0000-0000A51E0000}"/>
    <cellStyle name="Calcul 2" xfId="6585" hidden="1" xr:uid="{00000000-0005-0000-0000-0000A61E0000}"/>
    <cellStyle name="Calcul 2" xfId="6633" hidden="1" xr:uid="{00000000-0005-0000-0000-0000A71E0000}"/>
    <cellStyle name="Calcul 2" xfId="6680" hidden="1" xr:uid="{00000000-0005-0000-0000-0000A81E0000}"/>
    <cellStyle name="Calcul 2" xfId="6727" hidden="1" xr:uid="{00000000-0005-0000-0000-0000A91E0000}"/>
    <cellStyle name="Calcul 2" xfId="6772" hidden="1" xr:uid="{00000000-0005-0000-0000-0000AA1E0000}"/>
    <cellStyle name="Calcul 2" xfId="6811" hidden="1" xr:uid="{00000000-0005-0000-0000-0000AB1E0000}"/>
    <cellStyle name="Calcul 2" xfId="6848" hidden="1" xr:uid="{00000000-0005-0000-0000-0000AC1E0000}"/>
    <cellStyle name="Calcul 2" xfId="6882" hidden="1" xr:uid="{00000000-0005-0000-0000-0000AD1E0000}"/>
    <cellStyle name="Calcul 2" xfId="6925" hidden="1" xr:uid="{00000000-0005-0000-0000-0000AE1E0000}"/>
    <cellStyle name="Calcul 2" xfId="7034" hidden="1" xr:uid="{00000000-0005-0000-0000-0000AF1E0000}"/>
    <cellStyle name="Calcul 2" xfId="7093" hidden="1" xr:uid="{00000000-0005-0000-0000-0000B01E0000}"/>
    <cellStyle name="Calcul 2" xfId="7139" hidden="1" xr:uid="{00000000-0005-0000-0000-0000B11E0000}"/>
    <cellStyle name="Calcul 2" xfId="7182" hidden="1" xr:uid="{00000000-0005-0000-0000-0000B21E0000}"/>
    <cellStyle name="Calcul 2" xfId="7221" hidden="1" xr:uid="{00000000-0005-0000-0000-0000B31E0000}"/>
    <cellStyle name="Calcul 2" xfId="7257" hidden="1" xr:uid="{00000000-0005-0000-0000-0000B41E0000}"/>
    <cellStyle name="Calcul 2" xfId="7292" hidden="1" xr:uid="{00000000-0005-0000-0000-0000B51E0000}"/>
    <cellStyle name="Calcul 2" xfId="7298" hidden="1" xr:uid="{00000000-0005-0000-0000-0000B61E0000}"/>
    <cellStyle name="Calcul 2" xfId="7449" hidden="1" xr:uid="{00000000-0005-0000-0000-0000B71E0000}"/>
    <cellStyle name="Calcul 2" xfId="7542" hidden="1" xr:uid="{00000000-0005-0000-0000-0000B81E0000}"/>
    <cellStyle name="Calcul 2" xfId="7653" hidden="1" xr:uid="{00000000-0005-0000-0000-0000B91E0000}"/>
    <cellStyle name="Calcul 2" xfId="7703" hidden="1" xr:uid="{00000000-0005-0000-0000-0000BA1E0000}"/>
    <cellStyle name="Calcul 2" xfId="7753" hidden="1" xr:uid="{00000000-0005-0000-0000-0000BB1E0000}"/>
    <cellStyle name="Calcul 2" xfId="7803" hidden="1" xr:uid="{00000000-0005-0000-0000-0000BC1E0000}"/>
    <cellStyle name="Calcul 2" xfId="7852" hidden="1" xr:uid="{00000000-0005-0000-0000-0000BD1E0000}"/>
    <cellStyle name="Calcul 2" xfId="7900" hidden="1" xr:uid="{00000000-0005-0000-0000-0000BE1E0000}"/>
    <cellStyle name="Calcul 2" xfId="7947" hidden="1" xr:uid="{00000000-0005-0000-0000-0000BF1E0000}"/>
    <cellStyle name="Calcul 2" xfId="7994" hidden="1" xr:uid="{00000000-0005-0000-0000-0000C01E0000}"/>
    <cellStyle name="Calcul 2" xfId="8039" hidden="1" xr:uid="{00000000-0005-0000-0000-0000C11E0000}"/>
    <cellStyle name="Calcul 2" xfId="8078" hidden="1" xr:uid="{00000000-0005-0000-0000-0000C21E0000}"/>
    <cellStyle name="Calcul 2" xfId="8115" hidden="1" xr:uid="{00000000-0005-0000-0000-0000C31E0000}"/>
    <cellStyle name="Calcul 2" xfId="8149" hidden="1" xr:uid="{00000000-0005-0000-0000-0000C41E0000}"/>
    <cellStyle name="Calcul 2" xfId="8189" hidden="1" xr:uid="{00000000-0005-0000-0000-0000C51E0000}"/>
    <cellStyle name="Calcul 2" xfId="8296" hidden="1" xr:uid="{00000000-0005-0000-0000-0000C61E0000}"/>
    <cellStyle name="Calcul 2" xfId="8354" hidden="1" xr:uid="{00000000-0005-0000-0000-0000C71E0000}"/>
    <cellStyle name="Calcul 2" xfId="8400" hidden="1" xr:uid="{00000000-0005-0000-0000-0000C81E0000}"/>
    <cellStyle name="Calcul 2" xfId="8443" hidden="1" xr:uid="{00000000-0005-0000-0000-0000C91E0000}"/>
    <cellStyle name="Calcul 2" xfId="8482" hidden="1" xr:uid="{00000000-0005-0000-0000-0000CA1E0000}"/>
    <cellStyle name="Calcul 2" xfId="8518" hidden="1" xr:uid="{00000000-0005-0000-0000-0000CB1E0000}"/>
    <cellStyle name="Calcul 2" xfId="8553" hidden="1" xr:uid="{00000000-0005-0000-0000-0000CC1E0000}"/>
    <cellStyle name="Calcul 2" xfId="8556" hidden="1" xr:uid="{00000000-0005-0000-0000-0000CD1E0000}"/>
    <cellStyle name="Calcul 2" xfId="7397" hidden="1" xr:uid="{00000000-0005-0000-0000-0000CE1E0000}"/>
    <cellStyle name="Calcul 2" xfId="6176" hidden="1" xr:uid="{00000000-0005-0000-0000-0000CF1E0000}"/>
    <cellStyle name="Calcul 2" xfId="8649" hidden="1" xr:uid="{00000000-0005-0000-0000-0000D01E0000}"/>
    <cellStyle name="Calcul 2" xfId="8761" hidden="1" xr:uid="{00000000-0005-0000-0000-0000D11E0000}"/>
    <cellStyle name="Calcul 2" xfId="8811" hidden="1" xr:uid="{00000000-0005-0000-0000-0000D21E0000}"/>
    <cellStyle name="Calcul 2" xfId="8860" hidden="1" xr:uid="{00000000-0005-0000-0000-0000D31E0000}"/>
    <cellStyle name="Calcul 2" xfId="8910" hidden="1" xr:uid="{00000000-0005-0000-0000-0000D41E0000}"/>
    <cellStyle name="Calcul 2" xfId="8959" hidden="1" xr:uid="{00000000-0005-0000-0000-0000D51E0000}"/>
    <cellStyle name="Calcul 2" xfId="9007" hidden="1" xr:uid="{00000000-0005-0000-0000-0000D61E0000}"/>
    <cellStyle name="Calcul 2" xfId="9054" hidden="1" xr:uid="{00000000-0005-0000-0000-0000D71E0000}"/>
    <cellStyle name="Calcul 2" xfId="9101" hidden="1" xr:uid="{00000000-0005-0000-0000-0000D81E0000}"/>
    <cellStyle name="Calcul 2" xfId="9146" hidden="1" xr:uid="{00000000-0005-0000-0000-0000D91E0000}"/>
    <cellStyle name="Calcul 2" xfId="9185" hidden="1" xr:uid="{00000000-0005-0000-0000-0000DA1E0000}"/>
    <cellStyle name="Calcul 2" xfId="9222" hidden="1" xr:uid="{00000000-0005-0000-0000-0000DB1E0000}"/>
    <cellStyle name="Calcul 2" xfId="9256" hidden="1" xr:uid="{00000000-0005-0000-0000-0000DC1E0000}"/>
    <cellStyle name="Calcul 2" xfId="9300" hidden="1" xr:uid="{00000000-0005-0000-0000-0000DD1E0000}"/>
    <cellStyle name="Calcul 2" xfId="9410" hidden="1" xr:uid="{00000000-0005-0000-0000-0000DE1E0000}"/>
    <cellStyle name="Calcul 2" xfId="9469" hidden="1" xr:uid="{00000000-0005-0000-0000-0000DF1E0000}"/>
    <cellStyle name="Calcul 2" xfId="9515" hidden="1" xr:uid="{00000000-0005-0000-0000-0000E01E0000}"/>
    <cellStyle name="Calcul 2" xfId="9558" hidden="1" xr:uid="{00000000-0005-0000-0000-0000E11E0000}"/>
    <cellStyle name="Calcul 2" xfId="9597" hidden="1" xr:uid="{00000000-0005-0000-0000-0000E21E0000}"/>
    <cellStyle name="Calcul 2" xfId="9633" hidden="1" xr:uid="{00000000-0005-0000-0000-0000E31E0000}"/>
    <cellStyle name="Calcul 2" xfId="9668" hidden="1" xr:uid="{00000000-0005-0000-0000-0000E41E0000}"/>
    <cellStyle name="Calcul 2" xfId="9675" hidden="1" xr:uid="{00000000-0005-0000-0000-0000E51E0000}"/>
    <cellStyle name="Calcul 2" xfId="9829" hidden="1" xr:uid="{00000000-0005-0000-0000-0000E61E0000}"/>
    <cellStyle name="Calcul 2" xfId="9922" hidden="1" xr:uid="{00000000-0005-0000-0000-0000E71E0000}"/>
    <cellStyle name="Calcul 2" xfId="10033" hidden="1" xr:uid="{00000000-0005-0000-0000-0000E81E0000}"/>
    <cellStyle name="Calcul 2" xfId="10083" hidden="1" xr:uid="{00000000-0005-0000-0000-0000E91E0000}"/>
    <cellStyle name="Calcul 2" xfId="10133" hidden="1" xr:uid="{00000000-0005-0000-0000-0000EA1E0000}"/>
    <cellStyle name="Calcul 2" xfId="10183" hidden="1" xr:uid="{00000000-0005-0000-0000-0000EB1E0000}"/>
    <cellStyle name="Calcul 2" xfId="10232" hidden="1" xr:uid="{00000000-0005-0000-0000-0000EC1E0000}"/>
    <cellStyle name="Calcul 2" xfId="10280" hidden="1" xr:uid="{00000000-0005-0000-0000-0000ED1E0000}"/>
    <cellStyle name="Calcul 2" xfId="10327" hidden="1" xr:uid="{00000000-0005-0000-0000-0000EE1E0000}"/>
    <cellStyle name="Calcul 2" xfId="10374" hidden="1" xr:uid="{00000000-0005-0000-0000-0000EF1E0000}"/>
    <cellStyle name="Calcul 2" xfId="10419" hidden="1" xr:uid="{00000000-0005-0000-0000-0000F01E0000}"/>
    <cellStyle name="Calcul 2" xfId="10458" hidden="1" xr:uid="{00000000-0005-0000-0000-0000F11E0000}"/>
    <cellStyle name="Calcul 2" xfId="10495" hidden="1" xr:uid="{00000000-0005-0000-0000-0000F21E0000}"/>
    <cellStyle name="Calcul 2" xfId="10529" hidden="1" xr:uid="{00000000-0005-0000-0000-0000F31E0000}"/>
    <cellStyle name="Calcul 2" xfId="10569" hidden="1" xr:uid="{00000000-0005-0000-0000-0000F41E0000}"/>
    <cellStyle name="Calcul 2" xfId="10676" hidden="1" xr:uid="{00000000-0005-0000-0000-0000F51E0000}"/>
    <cellStyle name="Calcul 2" xfId="10734" hidden="1" xr:uid="{00000000-0005-0000-0000-0000F61E0000}"/>
    <cellStyle name="Calcul 2" xfId="10780" hidden="1" xr:uid="{00000000-0005-0000-0000-0000F71E0000}"/>
    <cellStyle name="Calcul 2" xfId="10823" hidden="1" xr:uid="{00000000-0005-0000-0000-0000F81E0000}"/>
    <cellStyle name="Calcul 2" xfId="10862" hidden="1" xr:uid="{00000000-0005-0000-0000-0000F91E0000}"/>
    <cellStyle name="Calcul 2" xfId="10898" hidden="1" xr:uid="{00000000-0005-0000-0000-0000FA1E0000}"/>
    <cellStyle name="Calcul 2" xfId="10933" hidden="1" xr:uid="{00000000-0005-0000-0000-0000FB1E0000}"/>
    <cellStyle name="Calcul 2" xfId="10937" hidden="1" xr:uid="{00000000-0005-0000-0000-0000FC1E0000}"/>
    <cellStyle name="Calcul 2" xfId="9777" hidden="1" xr:uid="{00000000-0005-0000-0000-0000FD1E0000}"/>
    <cellStyle name="Calcul 2" xfId="6077" hidden="1" xr:uid="{00000000-0005-0000-0000-0000FE1E0000}"/>
    <cellStyle name="Calcul 2" xfId="7354" hidden="1" xr:uid="{00000000-0005-0000-0000-0000FF1E0000}"/>
    <cellStyle name="Calcul 2" xfId="11103" hidden="1" xr:uid="{00000000-0005-0000-0000-0000001F0000}"/>
    <cellStyle name="Calcul 2" xfId="11153" hidden="1" xr:uid="{00000000-0005-0000-0000-0000011F0000}"/>
    <cellStyle name="Calcul 2" xfId="11203" hidden="1" xr:uid="{00000000-0005-0000-0000-0000021F0000}"/>
    <cellStyle name="Calcul 2" xfId="11253" hidden="1" xr:uid="{00000000-0005-0000-0000-0000031F0000}"/>
    <cellStyle name="Calcul 2" xfId="11302" hidden="1" xr:uid="{00000000-0005-0000-0000-0000041F0000}"/>
    <cellStyle name="Calcul 2" xfId="11350" hidden="1" xr:uid="{00000000-0005-0000-0000-0000051F0000}"/>
    <cellStyle name="Calcul 2" xfId="11397" hidden="1" xr:uid="{00000000-0005-0000-0000-0000061F0000}"/>
    <cellStyle name="Calcul 2" xfId="11444" hidden="1" xr:uid="{00000000-0005-0000-0000-0000071F0000}"/>
    <cellStyle name="Calcul 2" xfId="11489" hidden="1" xr:uid="{00000000-0005-0000-0000-0000081F0000}"/>
    <cellStyle name="Calcul 2" xfId="11528" hidden="1" xr:uid="{00000000-0005-0000-0000-0000091F0000}"/>
    <cellStyle name="Calcul 2" xfId="11565" hidden="1" xr:uid="{00000000-0005-0000-0000-00000A1F0000}"/>
    <cellStyle name="Calcul 2" xfId="11599" hidden="1" xr:uid="{00000000-0005-0000-0000-00000B1F0000}"/>
    <cellStyle name="Calcul 2" xfId="11641" hidden="1" xr:uid="{00000000-0005-0000-0000-00000C1F0000}"/>
    <cellStyle name="Calcul 2" xfId="11748" hidden="1" xr:uid="{00000000-0005-0000-0000-00000D1F0000}"/>
    <cellStyle name="Calcul 2" xfId="11805" hidden="1" xr:uid="{00000000-0005-0000-0000-00000E1F0000}"/>
    <cellStyle name="Calcul 2" xfId="11851" hidden="1" xr:uid="{00000000-0005-0000-0000-00000F1F0000}"/>
    <cellStyle name="Calcul 2" xfId="11894" hidden="1" xr:uid="{00000000-0005-0000-0000-0000101F0000}"/>
    <cellStyle name="Calcul 2" xfId="11933" hidden="1" xr:uid="{00000000-0005-0000-0000-0000111F0000}"/>
    <cellStyle name="Calcul 2" xfId="11969" hidden="1" xr:uid="{00000000-0005-0000-0000-0000121F0000}"/>
    <cellStyle name="Calcul 2" xfId="12004" hidden="1" xr:uid="{00000000-0005-0000-0000-0000131F0000}"/>
    <cellStyle name="Calcul 2" xfId="12006" hidden="1" xr:uid="{00000000-0005-0000-0000-0000141F0000}"/>
    <cellStyle name="Calcul 2" xfId="12129" hidden="1" xr:uid="{00000000-0005-0000-0000-0000151F0000}"/>
    <cellStyle name="Calcul 2" xfId="12221" hidden="1" xr:uid="{00000000-0005-0000-0000-0000161F0000}"/>
    <cellStyle name="Calcul 2" xfId="12332" hidden="1" xr:uid="{00000000-0005-0000-0000-0000171F0000}"/>
    <cellStyle name="Calcul 2" xfId="12382" hidden="1" xr:uid="{00000000-0005-0000-0000-0000181F0000}"/>
    <cellStyle name="Calcul 2" xfId="12432" hidden="1" xr:uid="{00000000-0005-0000-0000-0000191F0000}"/>
    <cellStyle name="Calcul 2" xfId="12482" hidden="1" xr:uid="{00000000-0005-0000-0000-00001A1F0000}"/>
    <cellStyle name="Calcul 2" xfId="12531" hidden="1" xr:uid="{00000000-0005-0000-0000-00001B1F0000}"/>
    <cellStyle name="Calcul 2" xfId="12579" hidden="1" xr:uid="{00000000-0005-0000-0000-00001C1F0000}"/>
    <cellStyle name="Calcul 2" xfId="12626" hidden="1" xr:uid="{00000000-0005-0000-0000-00001D1F0000}"/>
    <cellStyle name="Calcul 2" xfId="12673" hidden="1" xr:uid="{00000000-0005-0000-0000-00001E1F0000}"/>
    <cellStyle name="Calcul 2" xfId="12718" hidden="1" xr:uid="{00000000-0005-0000-0000-00001F1F0000}"/>
    <cellStyle name="Calcul 2" xfId="12757" hidden="1" xr:uid="{00000000-0005-0000-0000-0000201F0000}"/>
    <cellStyle name="Calcul 2" xfId="12794" hidden="1" xr:uid="{00000000-0005-0000-0000-0000211F0000}"/>
    <cellStyle name="Calcul 2" xfId="12828" hidden="1" xr:uid="{00000000-0005-0000-0000-0000221F0000}"/>
    <cellStyle name="Calcul 2" xfId="12868" hidden="1" xr:uid="{00000000-0005-0000-0000-0000231F0000}"/>
    <cellStyle name="Calcul 2" xfId="12974" hidden="1" xr:uid="{00000000-0005-0000-0000-0000241F0000}"/>
    <cellStyle name="Calcul 2" xfId="13031" hidden="1" xr:uid="{00000000-0005-0000-0000-0000251F0000}"/>
    <cellStyle name="Calcul 2" xfId="13077" hidden="1" xr:uid="{00000000-0005-0000-0000-0000261F0000}"/>
    <cellStyle name="Calcul 2" xfId="13120" hidden="1" xr:uid="{00000000-0005-0000-0000-0000271F0000}"/>
    <cellStyle name="Calcul 2" xfId="13159" hidden="1" xr:uid="{00000000-0005-0000-0000-0000281F0000}"/>
    <cellStyle name="Calcul 2" xfId="13195" hidden="1" xr:uid="{00000000-0005-0000-0000-0000291F0000}"/>
    <cellStyle name="Calcul 2" xfId="13230" hidden="1" xr:uid="{00000000-0005-0000-0000-00002A1F0000}"/>
    <cellStyle name="Calcul 2" xfId="13232" hidden="1" xr:uid="{00000000-0005-0000-0000-00002B1F0000}"/>
    <cellStyle name="Calcul 2" xfId="12078" hidden="1" xr:uid="{00000000-0005-0000-0000-00002C1F0000}"/>
    <cellStyle name="Calcul 2" xfId="13282" hidden="1" xr:uid="{00000000-0005-0000-0000-00002D1F0000}"/>
    <cellStyle name="Calcul 2" xfId="9928" hidden="1" xr:uid="{00000000-0005-0000-0000-00002E1F0000}"/>
    <cellStyle name="Calcul 2" xfId="13335" hidden="1" xr:uid="{00000000-0005-0000-0000-00002F1F0000}"/>
    <cellStyle name="Calcul 2" xfId="13384" hidden="1" xr:uid="{00000000-0005-0000-0000-0000301F0000}"/>
    <cellStyle name="Calcul 2" xfId="13433" hidden="1" xr:uid="{00000000-0005-0000-0000-0000311F0000}"/>
    <cellStyle name="Calcul 2" xfId="13482" hidden="1" xr:uid="{00000000-0005-0000-0000-0000321F0000}"/>
    <cellStyle name="Calcul 2" xfId="13530" hidden="1" xr:uid="{00000000-0005-0000-0000-0000331F0000}"/>
    <cellStyle name="Calcul 2" xfId="13577" hidden="1" xr:uid="{00000000-0005-0000-0000-0000341F0000}"/>
    <cellStyle name="Calcul 2" xfId="13623" hidden="1" xr:uid="{00000000-0005-0000-0000-0000351F0000}"/>
    <cellStyle name="Calcul 2" xfId="13670" hidden="1" xr:uid="{00000000-0005-0000-0000-0000361F0000}"/>
    <cellStyle name="Calcul 2" xfId="13715" hidden="1" xr:uid="{00000000-0005-0000-0000-0000371F0000}"/>
    <cellStyle name="Calcul 2" xfId="13754" hidden="1" xr:uid="{00000000-0005-0000-0000-0000381F0000}"/>
    <cellStyle name="Calcul 2" xfId="13791" hidden="1" xr:uid="{00000000-0005-0000-0000-0000391F0000}"/>
    <cellStyle name="Calcul 2" xfId="13825" hidden="1" xr:uid="{00000000-0005-0000-0000-00003A1F0000}"/>
    <cellStyle name="Calcul 2" xfId="13865" hidden="1" xr:uid="{00000000-0005-0000-0000-00003B1F0000}"/>
    <cellStyle name="Calcul 2" xfId="13970" hidden="1" xr:uid="{00000000-0005-0000-0000-00003C1F0000}"/>
    <cellStyle name="Calcul 2" xfId="14027" hidden="1" xr:uid="{00000000-0005-0000-0000-00003D1F0000}"/>
    <cellStyle name="Calcul 2" xfId="14073" hidden="1" xr:uid="{00000000-0005-0000-0000-00003E1F0000}"/>
    <cellStyle name="Calcul 2" xfId="14116" hidden="1" xr:uid="{00000000-0005-0000-0000-00003F1F0000}"/>
    <cellStyle name="Calcul 2" xfId="14155" hidden="1" xr:uid="{00000000-0005-0000-0000-0000401F0000}"/>
    <cellStyle name="Calcul 2" xfId="14191" hidden="1" xr:uid="{00000000-0005-0000-0000-0000411F0000}"/>
    <cellStyle name="Calcul 2" xfId="14226" hidden="1" xr:uid="{00000000-0005-0000-0000-0000421F0000}"/>
    <cellStyle name="Calcul 2" xfId="14228" hidden="1" xr:uid="{00000000-0005-0000-0000-0000431F0000}"/>
    <cellStyle name="Calcul 2" xfId="14329" hidden="1" xr:uid="{00000000-0005-0000-0000-0000441F0000}"/>
    <cellStyle name="Calcul 2" xfId="14421" hidden="1" xr:uid="{00000000-0005-0000-0000-0000451F0000}"/>
    <cellStyle name="Calcul 2" xfId="14531" hidden="1" xr:uid="{00000000-0005-0000-0000-0000461F0000}"/>
    <cellStyle name="Calcul 2" xfId="14581" hidden="1" xr:uid="{00000000-0005-0000-0000-0000471F0000}"/>
    <cellStyle name="Calcul 2" xfId="14631" hidden="1" xr:uid="{00000000-0005-0000-0000-0000481F0000}"/>
    <cellStyle name="Calcul 2" xfId="14681" hidden="1" xr:uid="{00000000-0005-0000-0000-0000491F0000}"/>
    <cellStyle name="Calcul 2" xfId="14730" hidden="1" xr:uid="{00000000-0005-0000-0000-00004A1F0000}"/>
    <cellStyle name="Calcul 2" xfId="14778" hidden="1" xr:uid="{00000000-0005-0000-0000-00004B1F0000}"/>
    <cellStyle name="Calcul 2" xfId="14825" hidden="1" xr:uid="{00000000-0005-0000-0000-00004C1F0000}"/>
    <cellStyle name="Calcul 2" xfId="14872" hidden="1" xr:uid="{00000000-0005-0000-0000-00004D1F0000}"/>
    <cellStyle name="Calcul 2" xfId="14917" hidden="1" xr:uid="{00000000-0005-0000-0000-00004E1F0000}"/>
    <cellStyle name="Calcul 2" xfId="14956" hidden="1" xr:uid="{00000000-0005-0000-0000-00004F1F0000}"/>
    <cellStyle name="Calcul 2" xfId="14993" hidden="1" xr:uid="{00000000-0005-0000-0000-0000501F0000}"/>
    <cellStyle name="Calcul 2" xfId="15027" hidden="1" xr:uid="{00000000-0005-0000-0000-0000511F0000}"/>
    <cellStyle name="Calcul 2" xfId="15067" hidden="1" xr:uid="{00000000-0005-0000-0000-0000521F0000}"/>
    <cellStyle name="Calcul 2" xfId="15173" hidden="1" xr:uid="{00000000-0005-0000-0000-0000531F0000}"/>
    <cellStyle name="Calcul 2" xfId="15231" hidden="1" xr:uid="{00000000-0005-0000-0000-0000541F0000}"/>
    <cellStyle name="Calcul 2" xfId="15277" hidden="1" xr:uid="{00000000-0005-0000-0000-0000551F0000}"/>
    <cellStyle name="Calcul 2" xfId="15320" hidden="1" xr:uid="{00000000-0005-0000-0000-0000561F0000}"/>
    <cellStyle name="Calcul 2" xfId="15359" hidden="1" xr:uid="{00000000-0005-0000-0000-0000571F0000}"/>
    <cellStyle name="Calcul 2" xfId="15395" hidden="1" xr:uid="{00000000-0005-0000-0000-0000581F0000}"/>
    <cellStyle name="Calcul 2" xfId="15430" hidden="1" xr:uid="{00000000-0005-0000-0000-0000591F0000}"/>
    <cellStyle name="Calcul 2" xfId="15433" hidden="1" xr:uid="{00000000-0005-0000-0000-00005A1F0000}"/>
    <cellStyle name="Calcul 2" xfId="14278" hidden="1" xr:uid="{00000000-0005-0000-0000-00005B1F0000}"/>
    <cellStyle name="Calcul 2" xfId="15610" hidden="1" xr:uid="{00000000-0005-0000-0000-00005C1F0000}"/>
    <cellStyle name="Calcul 2" xfId="15712" hidden="1" xr:uid="{00000000-0005-0000-0000-00005D1F0000}"/>
    <cellStyle name="Calcul 2" xfId="15824" hidden="1" xr:uid="{00000000-0005-0000-0000-00005E1F0000}"/>
    <cellStyle name="Calcul 2" xfId="15874" hidden="1" xr:uid="{00000000-0005-0000-0000-00005F1F0000}"/>
    <cellStyle name="Calcul 2" xfId="15924" hidden="1" xr:uid="{00000000-0005-0000-0000-0000601F0000}"/>
    <cellStyle name="Calcul 2" xfId="15974" hidden="1" xr:uid="{00000000-0005-0000-0000-0000611F0000}"/>
    <cellStyle name="Calcul 2" xfId="16023" hidden="1" xr:uid="{00000000-0005-0000-0000-0000621F0000}"/>
    <cellStyle name="Calcul 2" xfId="16071" hidden="1" xr:uid="{00000000-0005-0000-0000-0000631F0000}"/>
    <cellStyle name="Calcul 2" xfId="16118" hidden="1" xr:uid="{00000000-0005-0000-0000-0000641F0000}"/>
    <cellStyle name="Calcul 2" xfId="16165" hidden="1" xr:uid="{00000000-0005-0000-0000-0000651F0000}"/>
    <cellStyle name="Calcul 2" xfId="16210" hidden="1" xr:uid="{00000000-0005-0000-0000-0000661F0000}"/>
    <cellStyle name="Calcul 2" xfId="16249" hidden="1" xr:uid="{00000000-0005-0000-0000-0000671F0000}"/>
    <cellStyle name="Calcul 2" xfId="16286" hidden="1" xr:uid="{00000000-0005-0000-0000-0000681F0000}"/>
    <cellStyle name="Calcul 2" xfId="16320" hidden="1" xr:uid="{00000000-0005-0000-0000-0000691F0000}"/>
    <cellStyle name="Calcul 2" xfId="16364" hidden="1" xr:uid="{00000000-0005-0000-0000-00006A1F0000}"/>
    <cellStyle name="Calcul 2" xfId="16474" hidden="1" xr:uid="{00000000-0005-0000-0000-00006B1F0000}"/>
    <cellStyle name="Calcul 2" xfId="16533" hidden="1" xr:uid="{00000000-0005-0000-0000-00006C1F0000}"/>
    <cellStyle name="Calcul 2" xfId="16579" hidden="1" xr:uid="{00000000-0005-0000-0000-00006D1F0000}"/>
    <cellStyle name="Calcul 2" xfId="16622" hidden="1" xr:uid="{00000000-0005-0000-0000-00006E1F0000}"/>
    <cellStyle name="Calcul 2" xfId="16661" hidden="1" xr:uid="{00000000-0005-0000-0000-00006F1F0000}"/>
    <cellStyle name="Calcul 2" xfId="16697" hidden="1" xr:uid="{00000000-0005-0000-0000-0000701F0000}"/>
    <cellStyle name="Calcul 2" xfId="16732" hidden="1" xr:uid="{00000000-0005-0000-0000-0000711F0000}"/>
    <cellStyle name="Calcul 2" xfId="16739" hidden="1" xr:uid="{00000000-0005-0000-0000-0000721F0000}"/>
    <cellStyle name="Calcul 2" xfId="16904" hidden="1" xr:uid="{00000000-0005-0000-0000-0000731F0000}"/>
    <cellStyle name="Calcul 2" xfId="16997" hidden="1" xr:uid="{00000000-0005-0000-0000-0000741F0000}"/>
    <cellStyle name="Calcul 2" xfId="17108" hidden="1" xr:uid="{00000000-0005-0000-0000-0000751F0000}"/>
    <cellStyle name="Calcul 2" xfId="17158" hidden="1" xr:uid="{00000000-0005-0000-0000-0000761F0000}"/>
    <cellStyle name="Calcul 2" xfId="17208" hidden="1" xr:uid="{00000000-0005-0000-0000-0000771F0000}"/>
    <cellStyle name="Calcul 2" xfId="17258" hidden="1" xr:uid="{00000000-0005-0000-0000-0000781F0000}"/>
    <cellStyle name="Calcul 2" xfId="17307" hidden="1" xr:uid="{00000000-0005-0000-0000-0000791F0000}"/>
    <cellStyle name="Calcul 2" xfId="17355" hidden="1" xr:uid="{00000000-0005-0000-0000-00007A1F0000}"/>
    <cellStyle name="Calcul 2" xfId="17402" hidden="1" xr:uid="{00000000-0005-0000-0000-00007B1F0000}"/>
    <cellStyle name="Calcul 2" xfId="17449" hidden="1" xr:uid="{00000000-0005-0000-0000-00007C1F0000}"/>
    <cellStyle name="Calcul 2" xfId="17494" hidden="1" xr:uid="{00000000-0005-0000-0000-00007D1F0000}"/>
    <cellStyle name="Calcul 2" xfId="17533" hidden="1" xr:uid="{00000000-0005-0000-0000-00007E1F0000}"/>
    <cellStyle name="Calcul 2" xfId="17570" hidden="1" xr:uid="{00000000-0005-0000-0000-00007F1F0000}"/>
    <cellStyle name="Calcul 2" xfId="17604" hidden="1" xr:uid="{00000000-0005-0000-0000-0000801F0000}"/>
    <cellStyle name="Calcul 2" xfId="17644" hidden="1" xr:uid="{00000000-0005-0000-0000-0000811F0000}"/>
    <cellStyle name="Calcul 2" xfId="17751" hidden="1" xr:uid="{00000000-0005-0000-0000-0000821F0000}"/>
    <cellStyle name="Calcul 2" xfId="17809" hidden="1" xr:uid="{00000000-0005-0000-0000-0000831F0000}"/>
    <cellStyle name="Calcul 2" xfId="17855" hidden="1" xr:uid="{00000000-0005-0000-0000-0000841F0000}"/>
    <cellStyle name="Calcul 2" xfId="17898" hidden="1" xr:uid="{00000000-0005-0000-0000-0000851F0000}"/>
    <cellStyle name="Calcul 2" xfId="17937" hidden="1" xr:uid="{00000000-0005-0000-0000-0000861F0000}"/>
    <cellStyle name="Calcul 2" xfId="17973" hidden="1" xr:uid="{00000000-0005-0000-0000-0000871F0000}"/>
    <cellStyle name="Calcul 2" xfId="18008" hidden="1" xr:uid="{00000000-0005-0000-0000-0000881F0000}"/>
    <cellStyle name="Calcul 2" xfId="18012" hidden="1" xr:uid="{00000000-0005-0000-0000-0000891F0000}"/>
    <cellStyle name="Calcul 2" xfId="16852" hidden="1" xr:uid="{00000000-0005-0000-0000-00008A1F0000}"/>
    <cellStyle name="Calcul 2" xfId="15614" hidden="1" xr:uid="{00000000-0005-0000-0000-00008B1F0000}"/>
    <cellStyle name="Calcul 2" xfId="15564" hidden="1" xr:uid="{00000000-0005-0000-0000-00008C1F0000}"/>
    <cellStyle name="Calcul 2" xfId="18163" hidden="1" xr:uid="{00000000-0005-0000-0000-00008D1F0000}"/>
    <cellStyle name="Calcul 2" xfId="18213" hidden="1" xr:uid="{00000000-0005-0000-0000-00008E1F0000}"/>
    <cellStyle name="Calcul 2" xfId="18263" hidden="1" xr:uid="{00000000-0005-0000-0000-00008F1F0000}"/>
    <cellStyle name="Calcul 2" xfId="18313" hidden="1" xr:uid="{00000000-0005-0000-0000-0000901F0000}"/>
    <cellStyle name="Calcul 2" xfId="18362" hidden="1" xr:uid="{00000000-0005-0000-0000-0000911F0000}"/>
    <cellStyle name="Calcul 2" xfId="18409" hidden="1" xr:uid="{00000000-0005-0000-0000-0000921F0000}"/>
    <cellStyle name="Calcul 2" xfId="18456" hidden="1" xr:uid="{00000000-0005-0000-0000-0000931F0000}"/>
    <cellStyle name="Calcul 2" xfId="18503" hidden="1" xr:uid="{00000000-0005-0000-0000-0000941F0000}"/>
    <cellStyle name="Calcul 2" xfId="18548" hidden="1" xr:uid="{00000000-0005-0000-0000-0000951F0000}"/>
    <cellStyle name="Calcul 2" xfId="18587" hidden="1" xr:uid="{00000000-0005-0000-0000-0000961F0000}"/>
    <cellStyle name="Calcul 2" xfId="18624" hidden="1" xr:uid="{00000000-0005-0000-0000-0000971F0000}"/>
    <cellStyle name="Calcul 2" xfId="18658" hidden="1" xr:uid="{00000000-0005-0000-0000-0000981F0000}"/>
    <cellStyle name="Calcul 2" xfId="18702" hidden="1" xr:uid="{00000000-0005-0000-0000-0000991F0000}"/>
    <cellStyle name="Calcul 2" xfId="18812" hidden="1" xr:uid="{00000000-0005-0000-0000-00009A1F0000}"/>
    <cellStyle name="Calcul 2" xfId="18871" hidden="1" xr:uid="{00000000-0005-0000-0000-00009B1F0000}"/>
    <cellStyle name="Calcul 2" xfId="18917" hidden="1" xr:uid="{00000000-0005-0000-0000-00009C1F0000}"/>
    <cellStyle name="Calcul 2" xfId="18960" hidden="1" xr:uid="{00000000-0005-0000-0000-00009D1F0000}"/>
    <cellStyle name="Calcul 2" xfId="18999" hidden="1" xr:uid="{00000000-0005-0000-0000-00009E1F0000}"/>
    <cellStyle name="Calcul 2" xfId="19035" hidden="1" xr:uid="{00000000-0005-0000-0000-00009F1F0000}"/>
    <cellStyle name="Calcul 2" xfId="19070" hidden="1" xr:uid="{00000000-0005-0000-0000-0000A01F0000}"/>
    <cellStyle name="Calcul 2" xfId="19077" hidden="1" xr:uid="{00000000-0005-0000-0000-0000A11F0000}"/>
    <cellStyle name="Calcul 2" xfId="19240" hidden="1" xr:uid="{00000000-0005-0000-0000-0000A21F0000}"/>
    <cellStyle name="Calcul 2" xfId="19333" hidden="1" xr:uid="{00000000-0005-0000-0000-0000A31F0000}"/>
    <cellStyle name="Calcul 2" xfId="19444" hidden="1" xr:uid="{00000000-0005-0000-0000-0000A41F0000}"/>
    <cellStyle name="Calcul 2" xfId="19494" hidden="1" xr:uid="{00000000-0005-0000-0000-0000A51F0000}"/>
    <cellStyle name="Calcul 2" xfId="19544" hidden="1" xr:uid="{00000000-0005-0000-0000-0000A61F0000}"/>
    <cellStyle name="Calcul 2" xfId="19594" hidden="1" xr:uid="{00000000-0005-0000-0000-0000A71F0000}"/>
    <cellStyle name="Calcul 2" xfId="19643" hidden="1" xr:uid="{00000000-0005-0000-0000-0000A81F0000}"/>
    <cellStyle name="Calcul 2" xfId="19691" hidden="1" xr:uid="{00000000-0005-0000-0000-0000A91F0000}"/>
    <cellStyle name="Calcul 2" xfId="19738" hidden="1" xr:uid="{00000000-0005-0000-0000-0000AA1F0000}"/>
    <cellStyle name="Calcul 2" xfId="19785" hidden="1" xr:uid="{00000000-0005-0000-0000-0000AB1F0000}"/>
    <cellStyle name="Calcul 2" xfId="19830" hidden="1" xr:uid="{00000000-0005-0000-0000-0000AC1F0000}"/>
    <cellStyle name="Calcul 2" xfId="19869" hidden="1" xr:uid="{00000000-0005-0000-0000-0000AD1F0000}"/>
    <cellStyle name="Calcul 2" xfId="19906" hidden="1" xr:uid="{00000000-0005-0000-0000-0000AE1F0000}"/>
    <cellStyle name="Calcul 2" xfId="19940" hidden="1" xr:uid="{00000000-0005-0000-0000-0000AF1F0000}"/>
    <cellStyle name="Calcul 2" xfId="19980" hidden="1" xr:uid="{00000000-0005-0000-0000-0000B01F0000}"/>
    <cellStyle name="Calcul 2" xfId="20086" hidden="1" xr:uid="{00000000-0005-0000-0000-0000B11F0000}"/>
    <cellStyle name="Calcul 2" xfId="20144" hidden="1" xr:uid="{00000000-0005-0000-0000-0000B21F0000}"/>
    <cellStyle name="Calcul 2" xfId="20190" hidden="1" xr:uid="{00000000-0005-0000-0000-0000B31F0000}"/>
    <cellStyle name="Calcul 2" xfId="20233" hidden="1" xr:uid="{00000000-0005-0000-0000-0000B41F0000}"/>
    <cellStyle name="Calcul 2" xfId="20272" hidden="1" xr:uid="{00000000-0005-0000-0000-0000B51F0000}"/>
    <cellStyle name="Calcul 2" xfId="20308" hidden="1" xr:uid="{00000000-0005-0000-0000-0000B61F0000}"/>
    <cellStyle name="Calcul 2" xfId="20343" hidden="1" xr:uid="{00000000-0005-0000-0000-0000B71F0000}"/>
    <cellStyle name="Calcul 2" xfId="20347" hidden="1" xr:uid="{00000000-0005-0000-0000-0000B81F0000}"/>
    <cellStyle name="Calcul 2" xfId="19188" hidden="1" xr:uid="{00000000-0005-0000-0000-0000B91F0000}"/>
    <cellStyle name="Calcul 2" xfId="19158" hidden="1" xr:uid="{00000000-0005-0000-0000-0000BA1F0000}"/>
    <cellStyle name="Calcul 2" xfId="19147" hidden="1" xr:uid="{00000000-0005-0000-0000-0000BB1F0000}"/>
    <cellStyle name="Calcul 2" xfId="20493" hidden="1" xr:uid="{00000000-0005-0000-0000-0000BC1F0000}"/>
    <cellStyle name="Calcul 2" xfId="20543" hidden="1" xr:uid="{00000000-0005-0000-0000-0000BD1F0000}"/>
    <cellStyle name="Calcul 2" xfId="20593" hidden="1" xr:uid="{00000000-0005-0000-0000-0000BE1F0000}"/>
    <cellStyle name="Calcul 2" xfId="20643" hidden="1" xr:uid="{00000000-0005-0000-0000-0000BF1F0000}"/>
    <cellStyle name="Calcul 2" xfId="20692" hidden="1" xr:uid="{00000000-0005-0000-0000-0000C01F0000}"/>
    <cellStyle name="Calcul 2" xfId="20740" hidden="1" xr:uid="{00000000-0005-0000-0000-0000C11F0000}"/>
    <cellStyle name="Calcul 2" xfId="20787" hidden="1" xr:uid="{00000000-0005-0000-0000-0000C21F0000}"/>
    <cellStyle name="Calcul 2" xfId="20834" hidden="1" xr:uid="{00000000-0005-0000-0000-0000C31F0000}"/>
    <cellStyle name="Calcul 2" xfId="20879" hidden="1" xr:uid="{00000000-0005-0000-0000-0000C41F0000}"/>
    <cellStyle name="Calcul 2" xfId="20918" hidden="1" xr:uid="{00000000-0005-0000-0000-0000C51F0000}"/>
    <cellStyle name="Calcul 2" xfId="20955" hidden="1" xr:uid="{00000000-0005-0000-0000-0000C61F0000}"/>
    <cellStyle name="Calcul 2" xfId="20989" hidden="1" xr:uid="{00000000-0005-0000-0000-0000C71F0000}"/>
    <cellStyle name="Calcul 2" xfId="21032" hidden="1" xr:uid="{00000000-0005-0000-0000-0000C81F0000}"/>
    <cellStyle name="Calcul 2" xfId="21140" hidden="1" xr:uid="{00000000-0005-0000-0000-0000C91F0000}"/>
    <cellStyle name="Calcul 2" xfId="21199" hidden="1" xr:uid="{00000000-0005-0000-0000-0000CA1F0000}"/>
    <cellStyle name="Calcul 2" xfId="21245" hidden="1" xr:uid="{00000000-0005-0000-0000-0000CB1F0000}"/>
    <cellStyle name="Calcul 2" xfId="21288" hidden="1" xr:uid="{00000000-0005-0000-0000-0000CC1F0000}"/>
    <cellStyle name="Calcul 2" xfId="21327" hidden="1" xr:uid="{00000000-0005-0000-0000-0000CD1F0000}"/>
    <cellStyle name="Calcul 2" xfId="21363" hidden="1" xr:uid="{00000000-0005-0000-0000-0000CE1F0000}"/>
    <cellStyle name="Calcul 2" xfId="21398" hidden="1" xr:uid="{00000000-0005-0000-0000-0000CF1F0000}"/>
    <cellStyle name="Calcul 2" xfId="21404" hidden="1" xr:uid="{00000000-0005-0000-0000-0000D01F0000}"/>
    <cellStyle name="Calcul 2" xfId="21561" hidden="1" xr:uid="{00000000-0005-0000-0000-0000D11F0000}"/>
    <cellStyle name="Calcul 2" xfId="21654" hidden="1" xr:uid="{00000000-0005-0000-0000-0000D21F0000}"/>
    <cellStyle name="Calcul 2" xfId="21765" hidden="1" xr:uid="{00000000-0005-0000-0000-0000D31F0000}"/>
    <cellStyle name="Calcul 2" xfId="21815" hidden="1" xr:uid="{00000000-0005-0000-0000-0000D41F0000}"/>
    <cellStyle name="Calcul 2" xfId="21865" hidden="1" xr:uid="{00000000-0005-0000-0000-0000D51F0000}"/>
    <cellStyle name="Calcul 2" xfId="21915" hidden="1" xr:uid="{00000000-0005-0000-0000-0000D61F0000}"/>
    <cellStyle name="Calcul 2" xfId="21964" hidden="1" xr:uid="{00000000-0005-0000-0000-0000D71F0000}"/>
    <cellStyle name="Calcul 2" xfId="22012" hidden="1" xr:uid="{00000000-0005-0000-0000-0000D81F0000}"/>
    <cellStyle name="Calcul 2" xfId="22059" hidden="1" xr:uid="{00000000-0005-0000-0000-0000D91F0000}"/>
    <cellStyle name="Calcul 2" xfId="22106" hidden="1" xr:uid="{00000000-0005-0000-0000-0000DA1F0000}"/>
    <cellStyle name="Calcul 2" xfId="22151" hidden="1" xr:uid="{00000000-0005-0000-0000-0000DB1F0000}"/>
    <cellStyle name="Calcul 2" xfId="22190" hidden="1" xr:uid="{00000000-0005-0000-0000-0000DC1F0000}"/>
    <cellStyle name="Calcul 2" xfId="22227" hidden="1" xr:uid="{00000000-0005-0000-0000-0000DD1F0000}"/>
    <cellStyle name="Calcul 2" xfId="22261" hidden="1" xr:uid="{00000000-0005-0000-0000-0000DE1F0000}"/>
    <cellStyle name="Calcul 2" xfId="22301" hidden="1" xr:uid="{00000000-0005-0000-0000-0000DF1F0000}"/>
    <cellStyle name="Calcul 2" xfId="22408" hidden="1" xr:uid="{00000000-0005-0000-0000-0000E01F0000}"/>
    <cellStyle name="Calcul 2" xfId="22466" hidden="1" xr:uid="{00000000-0005-0000-0000-0000E11F0000}"/>
    <cellStyle name="Calcul 2" xfId="22512" hidden="1" xr:uid="{00000000-0005-0000-0000-0000E21F0000}"/>
    <cellStyle name="Calcul 2" xfId="22555" hidden="1" xr:uid="{00000000-0005-0000-0000-0000E31F0000}"/>
    <cellStyle name="Calcul 2" xfId="22594" hidden="1" xr:uid="{00000000-0005-0000-0000-0000E41F0000}"/>
    <cellStyle name="Calcul 2" xfId="22630" hidden="1" xr:uid="{00000000-0005-0000-0000-0000E51F0000}"/>
    <cellStyle name="Calcul 2" xfId="22665" hidden="1" xr:uid="{00000000-0005-0000-0000-0000E61F0000}"/>
    <cellStyle name="Calcul 2" xfId="22669" hidden="1" xr:uid="{00000000-0005-0000-0000-0000E71F0000}"/>
    <cellStyle name="Calcul 2" xfId="21509" hidden="1" xr:uid="{00000000-0005-0000-0000-0000E81F0000}"/>
    <cellStyle name="Calcul 2" xfId="22730" hidden="1" xr:uid="{00000000-0005-0000-0000-0000E91F0000}"/>
    <cellStyle name="Calcul 2" xfId="20404" hidden="1" xr:uid="{00000000-0005-0000-0000-0000EA1F0000}"/>
    <cellStyle name="Calcul 2" xfId="22808" hidden="1" xr:uid="{00000000-0005-0000-0000-0000EB1F0000}"/>
    <cellStyle name="Calcul 2" xfId="22858" hidden="1" xr:uid="{00000000-0005-0000-0000-0000EC1F0000}"/>
    <cellStyle name="Calcul 2" xfId="22908" hidden="1" xr:uid="{00000000-0005-0000-0000-0000ED1F0000}"/>
    <cellStyle name="Calcul 2" xfId="22958" hidden="1" xr:uid="{00000000-0005-0000-0000-0000EE1F0000}"/>
    <cellStyle name="Calcul 2" xfId="23006" hidden="1" xr:uid="{00000000-0005-0000-0000-0000EF1F0000}"/>
    <cellStyle name="Calcul 2" xfId="23054" hidden="1" xr:uid="{00000000-0005-0000-0000-0000F01F0000}"/>
    <cellStyle name="Calcul 2" xfId="23100" hidden="1" xr:uid="{00000000-0005-0000-0000-0000F11F0000}"/>
    <cellStyle name="Calcul 2" xfId="23147" hidden="1" xr:uid="{00000000-0005-0000-0000-0000F21F0000}"/>
    <cellStyle name="Calcul 2" xfId="23192" hidden="1" xr:uid="{00000000-0005-0000-0000-0000F31F0000}"/>
    <cellStyle name="Calcul 2" xfId="23231" hidden="1" xr:uid="{00000000-0005-0000-0000-0000F41F0000}"/>
    <cellStyle name="Calcul 2" xfId="23268" hidden="1" xr:uid="{00000000-0005-0000-0000-0000F51F0000}"/>
    <cellStyle name="Calcul 2" xfId="23302" hidden="1" xr:uid="{00000000-0005-0000-0000-0000F61F0000}"/>
    <cellStyle name="Calcul 2" xfId="23344" hidden="1" xr:uid="{00000000-0005-0000-0000-0000F71F0000}"/>
    <cellStyle name="Calcul 2" xfId="23452" hidden="1" xr:uid="{00000000-0005-0000-0000-0000F81F0000}"/>
    <cellStyle name="Calcul 2" xfId="23510" hidden="1" xr:uid="{00000000-0005-0000-0000-0000F91F0000}"/>
    <cellStyle name="Calcul 2" xfId="23556" hidden="1" xr:uid="{00000000-0005-0000-0000-0000FA1F0000}"/>
    <cellStyle name="Calcul 2" xfId="23599" hidden="1" xr:uid="{00000000-0005-0000-0000-0000FB1F0000}"/>
    <cellStyle name="Calcul 2" xfId="23638" hidden="1" xr:uid="{00000000-0005-0000-0000-0000FC1F0000}"/>
    <cellStyle name="Calcul 2" xfId="23674" hidden="1" xr:uid="{00000000-0005-0000-0000-0000FD1F0000}"/>
    <cellStyle name="Calcul 2" xfId="23709" hidden="1" xr:uid="{00000000-0005-0000-0000-0000FE1F0000}"/>
    <cellStyle name="Calcul 2" xfId="23712" hidden="1" xr:uid="{00000000-0005-0000-0000-0000FF1F0000}"/>
    <cellStyle name="Calcul 2" xfId="23862" hidden="1" xr:uid="{00000000-0005-0000-0000-000000200000}"/>
    <cellStyle name="Calcul 2" xfId="23954" hidden="1" xr:uid="{00000000-0005-0000-0000-000001200000}"/>
    <cellStyle name="Calcul 2" xfId="24065" hidden="1" xr:uid="{00000000-0005-0000-0000-000002200000}"/>
    <cellStyle name="Calcul 2" xfId="24115" hidden="1" xr:uid="{00000000-0005-0000-0000-000003200000}"/>
    <cellStyle name="Calcul 2" xfId="24165" hidden="1" xr:uid="{00000000-0005-0000-0000-000004200000}"/>
    <cellStyle name="Calcul 2" xfId="24215" hidden="1" xr:uid="{00000000-0005-0000-0000-000005200000}"/>
    <cellStyle name="Calcul 2" xfId="24264" hidden="1" xr:uid="{00000000-0005-0000-0000-000006200000}"/>
    <cellStyle name="Calcul 2" xfId="24312" hidden="1" xr:uid="{00000000-0005-0000-0000-000007200000}"/>
    <cellStyle name="Calcul 2" xfId="24359" hidden="1" xr:uid="{00000000-0005-0000-0000-000008200000}"/>
    <cellStyle name="Calcul 2" xfId="24406" hidden="1" xr:uid="{00000000-0005-0000-0000-000009200000}"/>
    <cellStyle name="Calcul 2" xfId="24451" hidden="1" xr:uid="{00000000-0005-0000-0000-00000A200000}"/>
    <cellStyle name="Calcul 2" xfId="24490" hidden="1" xr:uid="{00000000-0005-0000-0000-00000B200000}"/>
    <cellStyle name="Calcul 2" xfId="24527" hidden="1" xr:uid="{00000000-0005-0000-0000-00000C200000}"/>
    <cellStyle name="Calcul 2" xfId="24561" hidden="1" xr:uid="{00000000-0005-0000-0000-00000D200000}"/>
    <cellStyle name="Calcul 2" xfId="24601" hidden="1" xr:uid="{00000000-0005-0000-0000-00000E200000}"/>
    <cellStyle name="Calcul 2" xfId="24708" hidden="1" xr:uid="{00000000-0005-0000-0000-00000F200000}"/>
    <cellStyle name="Calcul 2" xfId="24766" hidden="1" xr:uid="{00000000-0005-0000-0000-000010200000}"/>
    <cellStyle name="Calcul 2" xfId="24812" hidden="1" xr:uid="{00000000-0005-0000-0000-000011200000}"/>
    <cellStyle name="Calcul 2" xfId="24855" hidden="1" xr:uid="{00000000-0005-0000-0000-000012200000}"/>
    <cellStyle name="Calcul 2" xfId="24894" hidden="1" xr:uid="{00000000-0005-0000-0000-000013200000}"/>
    <cellStyle name="Calcul 2" xfId="24930" hidden="1" xr:uid="{00000000-0005-0000-0000-000014200000}"/>
    <cellStyle name="Calcul 2" xfId="24965" hidden="1" xr:uid="{00000000-0005-0000-0000-000015200000}"/>
    <cellStyle name="Calcul 2" xfId="24968" hidden="1" xr:uid="{00000000-0005-0000-0000-000016200000}"/>
    <cellStyle name="Calcul 2" xfId="23810" hidden="1" xr:uid="{00000000-0005-0000-0000-000017200000}"/>
    <cellStyle name="Calcul 2" xfId="25028" hidden="1" xr:uid="{00000000-0005-0000-0000-000018200000}"/>
    <cellStyle name="Calcul 2" xfId="23331" hidden="1" xr:uid="{00000000-0005-0000-0000-000019200000}"/>
    <cellStyle name="Calcul 2" xfId="25107" hidden="1" xr:uid="{00000000-0005-0000-0000-00001A200000}"/>
    <cellStyle name="Calcul 2" xfId="25157" hidden="1" xr:uid="{00000000-0005-0000-0000-00001B200000}"/>
    <cellStyle name="Calcul 2" xfId="25207" hidden="1" xr:uid="{00000000-0005-0000-0000-00001C200000}"/>
    <cellStyle name="Calcul 2" xfId="25257" hidden="1" xr:uid="{00000000-0005-0000-0000-00001D200000}"/>
    <cellStyle name="Calcul 2" xfId="25306" hidden="1" xr:uid="{00000000-0005-0000-0000-00001E200000}"/>
    <cellStyle name="Calcul 2" xfId="25354" hidden="1" xr:uid="{00000000-0005-0000-0000-00001F200000}"/>
    <cellStyle name="Calcul 2" xfId="25401" hidden="1" xr:uid="{00000000-0005-0000-0000-000020200000}"/>
    <cellStyle name="Calcul 2" xfId="25447" hidden="1" xr:uid="{00000000-0005-0000-0000-000021200000}"/>
    <cellStyle name="Calcul 2" xfId="25491" hidden="1" xr:uid="{00000000-0005-0000-0000-000022200000}"/>
    <cellStyle name="Calcul 2" xfId="25529" hidden="1" xr:uid="{00000000-0005-0000-0000-000023200000}"/>
    <cellStyle name="Calcul 2" xfId="25566" hidden="1" xr:uid="{00000000-0005-0000-0000-000024200000}"/>
    <cellStyle name="Calcul 2" xfId="25600" hidden="1" xr:uid="{00000000-0005-0000-0000-000025200000}"/>
    <cellStyle name="Calcul 2" xfId="25641" hidden="1" xr:uid="{00000000-0005-0000-0000-000026200000}"/>
    <cellStyle name="Calcul 2" xfId="25748" hidden="1" xr:uid="{00000000-0005-0000-0000-000027200000}"/>
    <cellStyle name="Calcul 2" xfId="25805" hidden="1" xr:uid="{00000000-0005-0000-0000-000028200000}"/>
    <cellStyle name="Calcul 2" xfId="25851" hidden="1" xr:uid="{00000000-0005-0000-0000-000029200000}"/>
    <cellStyle name="Calcul 2" xfId="25894" hidden="1" xr:uid="{00000000-0005-0000-0000-00002A200000}"/>
    <cellStyle name="Calcul 2" xfId="25933" hidden="1" xr:uid="{00000000-0005-0000-0000-00002B200000}"/>
    <cellStyle name="Calcul 2" xfId="25969" hidden="1" xr:uid="{00000000-0005-0000-0000-00002C200000}"/>
    <cellStyle name="Calcul 2" xfId="26004" hidden="1" xr:uid="{00000000-0005-0000-0000-00002D200000}"/>
    <cellStyle name="Calcul 2" xfId="26006" hidden="1" xr:uid="{00000000-0005-0000-0000-00002E200000}"/>
    <cellStyle name="Calcul 2" xfId="26127" hidden="1" xr:uid="{00000000-0005-0000-0000-00002F200000}"/>
    <cellStyle name="Calcul 2" xfId="26219" hidden="1" xr:uid="{00000000-0005-0000-0000-000030200000}"/>
    <cellStyle name="Calcul 2" xfId="26330" hidden="1" xr:uid="{00000000-0005-0000-0000-000031200000}"/>
    <cellStyle name="Calcul 2" xfId="26380" hidden="1" xr:uid="{00000000-0005-0000-0000-000032200000}"/>
    <cellStyle name="Calcul 2" xfId="26430" hidden="1" xr:uid="{00000000-0005-0000-0000-000033200000}"/>
    <cellStyle name="Calcul 2" xfId="26480" hidden="1" xr:uid="{00000000-0005-0000-0000-000034200000}"/>
    <cellStyle name="Calcul 2" xfId="26529" hidden="1" xr:uid="{00000000-0005-0000-0000-000035200000}"/>
    <cellStyle name="Calcul 2" xfId="26577" hidden="1" xr:uid="{00000000-0005-0000-0000-000036200000}"/>
    <cellStyle name="Calcul 2" xfId="26624" hidden="1" xr:uid="{00000000-0005-0000-0000-000037200000}"/>
    <cellStyle name="Calcul 2" xfId="26671" hidden="1" xr:uid="{00000000-0005-0000-0000-000038200000}"/>
    <cellStyle name="Calcul 2" xfId="26716" hidden="1" xr:uid="{00000000-0005-0000-0000-000039200000}"/>
    <cellStyle name="Calcul 2" xfId="26755" hidden="1" xr:uid="{00000000-0005-0000-0000-00003A200000}"/>
    <cellStyle name="Calcul 2" xfId="26792" hidden="1" xr:uid="{00000000-0005-0000-0000-00003B200000}"/>
    <cellStyle name="Calcul 2" xfId="26826" hidden="1" xr:uid="{00000000-0005-0000-0000-00003C200000}"/>
    <cellStyle name="Calcul 2" xfId="26866" hidden="1" xr:uid="{00000000-0005-0000-0000-00003D200000}"/>
    <cellStyle name="Calcul 2" xfId="26972" hidden="1" xr:uid="{00000000-0005-0000-0000-00003E200000}"/>
    <cellStyle name="Calcul 2" xfId="27029" hidden="1" xr:uid="{00000000-0005-0000-0000-00003F200000}"/>
    <cellStyle name="Calcul 2" xfId="27075" hidden="1" xr:uid="{00000000-0005-0000-0000-000040200000}"/>
    <cellStyle name="Calcul 2" xfId="27118" hidden="1" xr:uid="{00000000-0005-0000-0000-000041200000}"/>
    <cellStyle name="Calcul 2" xfId="27157" hidden="1" xr:uid="{00000000-0005-0000-0000-000042200000}"/>
    <cellStyle name="Calcul 2" xfId="27193" hidden="1" xr:uid="{00000000-0005-0000-0000-000043200000}"/>
    <cellStyle name="Calcul 2" xfId="27228" hidden="1" xr:uid="{00000000-0005-0000-0000-000044200000}"/>
    <cellStyle name="Calcul 2" xfId="27230" hidden="1" xr:uid="{00000000-0005-0000-0000-000045200000}"/>
    <cellStyle name="Calcul 2" xfId="26076" hidden="1" xr:uid="{00000000-0005-0000-0000-000046200000}"/>
    <cellStyle name="Calcul 2" xfId="27280" hidden="1" xr:uid="{00000000-0005-0000-0000-000047200000}"/>
    <cellStyle name="Calcul 2" xfId="23797" hidden="1" xr:uid="{00000000-0005-0000-0000-000048200000}"/>
    <cellStyle name="Calcul 2" xfId="27342" hidden="1" xr:uid="{00000000-0005-0000-0000-000049200000}"/>
    <cellStyle name="Calcul 2" xfId="27391" hidden="1" xr:uid="{00000000-0005-0000-0000-00004A200000}"/>
    <cellStyle name="Calcul 2" xfId="27440" hidden="1" xr:uid="{00000000-0005-0000-0000-00004B200000}"/>
    <cellStyle name="Calcul 2" xfId="27489" hidden="1" xr:uid="{00000000-0005-0000-0000-00004C200000}"/>
    <cellStyle name="Calcul 2" xfId="27537" hidden="1" xr:uid="{00000000-0005-0000-0000-00004D200000}"/>
    <cellStyle name="Calcul 2" xfId="27584" hidden="1" xr:uid="{00000000-0005-0000-0000-00004E200000}"/>
    <cellStyle name="Calcul 2" xfId="27630" hidden="1" xr:uid="{00000000-0005-0000-0000-00004F200000}"/>
    <cellStyle name="Calcul 2" xfId="27677" hidden="1" xr:uid="{00000000-0005-0000-0000-000050200000}"/>
    <cellStyle name="Calcul 2" xfId="27722" hidden="1" xr:uid="{00000000-0005-0000-0000-000051200000}"/>
    <cellStyle name="Calcul 2" xfId="27761" hidden="1" xr:uid="{00000000-0005-0000-0000-000052200000}"/>
    <cellStyle name="Calcul 2" xfId="27798" hidden="1" xr:uid="{00000000-0005-0000-0000-000053200000}"/>
    <cellStyle name="Calcul 2" xfId="27832" hidden="1" xr:uid="{00000000-0005-0000-0000-000054200000}"/>
    <cellStyle name="Calcul 2" xfId="27872" hidden="1" xr:uid="{00000000-0005-0000-0000-000055200000}"/>
    <cellStyle name="Calcul 2" xfId="27977" hidden="1" xr:uid="{00000000-0005-0000-0000-000056200000}"/>
    <cellStyle name="Calcul 2" xfId="28034" hidden="1" xr:uid="{00000000-0005-0000-0000-000057200000}"/>
    <cellStyle name="Calcul 2" xfId="28080" hidden="1" xr:uid="{00000000-0005-0000-0000-000058200000}"/>
    <cellStyle name="Calcul 2" xfId="28123" hidden="1" xr:uid="{00000000-0005-0000-0000-000059200000}"/>
    <cellStyle name="Calcul 2" xfId="28162" hidden="1" xr:uid="{00000000-0005-0000-0000-00005A200000}"/>
    <cellStyle name="Calcul 2" xfId="28198" hidden="1" xr:uid="{00000000-0005-0000-0000-00005B200000}"/>
    <cellStyle name="Calcul 2" xfId="28233" hidden="1" xr:uid="{00000000-0005-0000-0000-00005C200000}"/>
    <cellStyle name="Calcul 2" xfId="28235" hidden="1" xr:uid="{00000000-0005-0000-0000-00005D200000}"/>
    <cellStyle name="Calcul 2" xfId="28335" hidden="1" xr:uid="{00000000-0005-0000-0000-00005E200000}"/>
    <cellStyle name="Calcul 2" xfId="28426" hidden="1" xr:uid="{00000000-0005-0000-0000-00005F200000}"/>
    <cellStyle name="Calcul 2" xfId="28536" hidden="1" xr:uid="{00000000-0005-0000-0000-000060200000}"/>
    <cellStyle name="Calcul 2" xfId="28586" hidden="1" xr:uid="{00000000-0005-0000-0000-000061200000}"/>
    <cellStyle name="Calcul 2" xfId="28636" hidden="1" xr:uid="{00000000-0005-0000-0000-000062200000}"/>
    <cellStyle name="Calcul 2" xfId="28686" hidden="1" xr:uid="{00000000-0005-0000-0000-000063200000}"/>
    <cellStyle name="Calcul 2" xfId="28735" hidden="1" xr:uid="{00000000-0005-0000-0000-000064200000}"/>
    <cellStyle name="Calcul 2" xfId="28783" hidden="1" xr:uid="{00000000-0005-0000-0000-000065200000}"/>
    <cellStyle name="Calcul 2" xfId="28830" hidden="1" xr:uid="{00000000-0005-0000-0000-000066200000}"/>
    <cellStyle name="Calcul 2" xfId="28877" hidden="1" xr:uid="{00000000-0005-0000-0000-000067200000}"/>
    <cellStyle name="Calcul 2" xfId="28922" hidden="1" xr:uid="{00000000-0005-0000-0000-000068200000}"/>
    <cellStyle name="Calcul 2" xfId="28961" hidden="1" xr:uid="{00000000-0005-0000-0000-000069200000}"/>
    <cellStyle name="Calcul 2" xfId="28998" hidden="1" xr:uid="{00000000-0005-0000-0000-00006A200000}"/>
    <cellStyle name="Calcul 2" xfId="29032" hidden="1" xr:uid="{00000000-0005-0000-0000-00006B200000}"/>
    <cellStyle name="Calcul 2" xfId="29072" hidden="1" xr:uid="{00000000-0005-0000-0000-00006C200000}"/>
    <cellStyle name="Calcul 2" xfId="29177" hidden="1" xr:uid="{00000000-0005-0000-0000-00006D200000}"/>
    <cellStyle name="Calcul 2" xfId="29234" hidden="1" xr:uid="{00000000-0005-0000-0000-00006E200000}"/>
    <cellStyle name="Calcul 2" xfId="29280" hidden="1" xr:uid="{00000000-0005-0000-0000-00006F200000}"/>
    <cellStyle name="Calcul 2" xfId="29323" hidden="1" xr:uid="{00000000-0005-0000-0000-000070200000}"/>
    <cellStyle name="Calcul 2" xfId="29362" hidden="1" xr:uid="{00000000-0005-0000-0000-000071200000}"/>
    <cellStyle name="Calcul 2" xfId="29398" hidden="1" xr:uid="{00000000-0005-0000-0000-000072200000}"/>
    <cellStyle name="Calcul 2" xfId="29433" hidden="1" xr:uid="{00000000-0005-0000-0000-000073200000}"/>
    <cellStyle name="Calcul 2" xfId="29435" hidden="1" xr:uid="{00000000-0005-0000-0000-000074200000}"/>
    <cellStyle name="Calcul 2" xfId="28285" hidden="1" xr:uid="{00000000-0005-0000-0000-000075200000}"/>
    <cellStyle name="Calcul 2" xfId="29488" hidden="1" xr:uid="{00000000-0005-0000-0000-000076200000}"/>
    <cellStyle name="Calcul 2" xfId="29569" hidden="1" xr:uid="{00000000-0005-0000-0000-000077200000}"/>
    <cellStyle name="Calcul 2" xfId="29678" hidden="1" xr:uid="{00000000-0005-0000-0000-000078200000}"/>
    <cellStyle name="Calcul 2" xfId="29727" hidden="1" xr:uid="{00000000-0005-0000-0000-000079200000}"/>
    <cellStyle name="Calcul 2" xfId="29776" hidden="1" xr:uid="{00000000-0005-0000-0000-00007A200000}"/>
    <cellStyle name="Calcul 2" xfId="29825" hidden="1" xr:uid="{00000000-0005-0000-0000-00007B200000}"/>
    <cellStyle name="Calcul 2" xfId="29873" hidden="1" xr:uid="{00000000-0005-0000-0000-00007C200000}"/>
    <cellStyle name="Calcul 2" xfId="29920" hidden="1" xr:uid="{00000000-0005-0000-0000-00007D200000}"/>
    <cellStyle name="Calcul 2" xfId="29966" hidden="1" xr:uid="{00000000-0005-0000-0000-00007E200000}"/>
    <cellStyle name="Calcul 2" xfId="30012" hidden="1" xr:uid="{00000000-0005-0000-0000-00007F200000}"/>
    <cellStyle name="Calcul 2" xfId="30056" hidden="1" xr:uid="{00000000-0005-0000-0000-000080200000}"/>
    <cellStyle name="Calcul 2" xfId="30094" hidden="1" xr:uid="{00000000-0005-0000-0000-000081200000}"/>
    <cellStyle name="Calcul 2" xfId="30131" hidden="1" xr:uid="{00000000-0005-0000-0000-000082200000}"/>
    <cellStyle name="Calcul 2" xfId="30165" hidden="1" xr:uid="{00000000-0005-0000-0000-000083200000}"/>
    <cellStyle name="Calcul 2" xfId="30205" hidden="1" xr:uid="{00000000-0005-0000-0000-000084200000}"/>
    <cellStyle name="Calcul 2" xfId="30309" hidden="1" xr:uid="{00000000-0005-0000-0000-000085200000}"/>
    <cellStyle name="Calcul 2" xfId="30366" hidden="1" xr:uid="{00000000-0005-0000-0000-000086200000}"/>
    <cellStyle name="Calcul 2" xfId="30412" hidden="1" xr:uid="{00000000-0005-0000-0000-000087200000}"/>
    <cellStyle name="Calcul 2" xfId="30455" hidden="1" xr:uid="{00000000-0005-0000-0000-000088200000}"/>
    <cellStyle name="Calcul 2" xfId="30494" hidden="1" xr:uid="{00000000-0005-0000-0000-000089200000}"/>
    <cellStyle name="Calcul 2" xfId="30530" hidden="1" xr:uid="{00000000-0005-0000-0000-00008A200000}"/>
    <cellStyle name="Calcul 2" xfId="30565" hidden="1" xr:uid="{00000000-0005-0000-0000-00008B200000}"/>
    <cellStyle name="Calcul 2" xfId="30567" hidden="1" xr:uid="{00000000-0005-0000-0000-00008C200000}"/>
    <cellStyle name="Calcul 2" xfId="30667" hidden="1" xr:uid="{00000000-0005-0000-0000-00008D200000}"/>
    <cellStyle name="Calcul 2" xfId="30758" hidden="1" xr:uid="{00000000-0005-0000-0000-00008E200000}"/>
    <cellStyle name="Calcul 2" xfId="30868" hidden="1" xr:uid="{00000000-0005-0000-0000-00008F200000}"/>
    <cellStyle name="Calcul 2" xfId="30918" hidden="1" xr:uid="{00000000-0005-0000-0000-000090200000}"/>
    <cellStyle name="Calcul 2" xfId="30968" hidden="1" xr:uid="{00000000-0005-0000-0000-000091200000}"/>
    <cellStyle name="Calcul 2" xfId="31018" hidden="1" xr:uid="{00000000-0005-0000-0000-000092200000}"/>
    <cellStyle name="Calcul 2" xfId="31067" hidden="1" xr:uid="{00000000-0005-0000-0000-000093200000}"/>
    <cellStyle name="Calcul 2" xfId="31115" hidden="1" xr:uid="{00000000-0005-0000-0000-000094200000}"/>
    <cellStyle name="Calcul 2" xfId="31162" hidden="1" xr:uid="{00000000-0005-0000-0000-000095200000}"/>
    <cellStyle name="Calcul 2" xfId="31209" hidden="1" xr:uid="{00000000-0005-0000-0000-000096200000}"/>
    <cellStyle name="Calcul 2" xfId="31254" hidden="1" xr:uid="{00000000-0005-0000-0000-000097200000}"/>
    <cellStyle name="Calcul 2" xfId="31293" hidden="1" xr:uid="{00000000-0005-0000-0000-000098200000}"/>
    <cellStyle name="Calcul 2" xfId="31330" hidden="1" xr:uid="{00000000-0005-0000-0000-000099200000}"/>
    <cellStyle name="Calcul 2" xfId="31364" hidden="1" xr:uid="{00000000-0005-0000-0000-00009A200000}"/>
    <cellStyle name="Calcul 2" xfId="31404" hidden="1" xr:uid="{00000000-0005-0000-0000-00009B200000}"/>
    <cellStyle name="Calcul 2" xfId="31509" hidden="1" xr:uid="{00000000-0005-0000-0000-00009C200000}"/>
    <cellStyle name="Calcul 2" xfId="31566" hidden="1" xr:uid="{00000000-0005-0000-0000-00009D200000}"/>
    <cellStyle name="Calcul 2" xfId="31612" hidden="1" xr:uid="{00000000-0005-0000-0000-00009E200000}"/>
    <cellStyle name="Calcul 2" xfId="31655" hidden="1" xr:uid="{00000000-0005-0000-0000-00009F200000}"/>
    <cellStyle name="Calcul 2" xfId="31694" hidden="1" xr:uid="{00000000-0005-0000-0000-0000A0200000}"/>
    <cellStyle name="Calcul 2" xfId="31730" hidden="1" xr:uid="{00000000-0005-0000-0000-0000A1200000}"/>
    <cellStyle name="Calcul 2" xfId="31765" hidden="1" xr:uid="{00000000-0005-0000-0000-0000A2200000}"/>
    <cellStyle name="Calcul 2" xfId="31767" hidden="1" xr:uid="{00000000-0005-0000-0000-0000A3200000}"/>
    <cellStyle name="Calcul 2" xfId="30617" xr:uid="{00000000-0005-0000-0000-0000A4200000}"/>
    <cellStyle name="Calcul 20" xfId="6125" hidden="1" xr:uid="{00000000-0005-0000-0000-0000A5200000}"/>
    <cellStyle name="Calcul 20" xfId="31866" xr:uid="{00000000-0005-0000-0000-0000A6200000}"/>
    <cellStyle name="Calcul 21" xfId="6129" hidden="1" xr:uid="{00000000-0005-0000-0000-0000A7200000}"/>
    <cellStyle name="Calcul 21" xfId="31867" xr:uid="{00000000-0005-0000-0000-0000A8200000}"/>
    <cellStyle name="Calcul 22" xfId="6133" hidden="1" xr:uid="{00000000-0005-0000-0000-0000A9200000}"/>
    <cellStyle name="Calcul 22" xfId="31868" xr:uid="{00000000-0005-0000-0000-0000AA200000}"/>
    <cellStyle name="Calcul 23" xfId="6137" hidden="1" xr:uid="{00000000-0005-0000-0000-0000AB200000}"/>
    <cellStyle name="Calcul 23" xfId="31869" xr:uid="{00000000-0005-0000-0000-0000AC200000}"/>
    <cellStyle name="Calcul 24" xfId="6141" hidden="1" xr:uid="{00000000-0005-0000-0000-0000AD200000}"/>
    <cellStyle name="Calcul 24" xfId="31870" xr:uid="{00000000-0005-0000-0000-0000AE200000}"/>
    <cellStyle name="Calcul 25" xfId="31871" xr:uid="{00000000-0005-0000-0000-0000AF200000}"/>
    <cellStyle name="Calcul 26" xfId="31872" xr:uid="{00000000-0005-0000-0000-0000B0200000}"/>
    <cellStyle name="Calcul 27" xfId="31873" xr:uid="{00000000-0005-0000-0000-0000B1200000}"/>
    <cellStyle name="Calcul 28" xfId="31853" xr:uid="{00000000-0005-0000-0000-0000B2200000}"/>
    <cellStyle name="Calcul 3" xfId="127" hidden="1" xr:uid="{00000000-0005-0000-0000-0000B3200000}"/>
    <cellStyle name="Calcul 3" xfId="233" hidden="1" xr:uid="{00000000-0005-0000-0000-0000B4200000}"/>
    <cellStyle name="Calcul 3" xfId="305" hidden="1" xr:uid="{00000000-0005-0000-0000-0000B5200000}"/>
    <cellStyle name="Calcul 3" xfId="355" hidden="1" xr:uid="{00000000-0005-0000-0000-0000B6200000}"/>
    <cellStyle name="Calcul 3" xfId="405" hidden="1" xr:uid="{00000000-0005-0000-0000-0000B7200000}"/>
    <cellStyle name="Calcul 3" xfId="455" hidden="1" xr:uid="{00000000-0005-0000-0000-0000B8200000}"/>
    <cellStyle name="Calcul 3" xfId="504" hidden="1" xr:uid="{00000000-0005-0000-0000-0000B9200000}"/>
    <cellStyle name="Calcul 3" xfId="553" hidden="1" xr:uid="{00000000-0005-0000-0000-0000BA200000}"/>
    <cellStyle name="Calcul 3" xfId="600" hidden="1" xr:uid="{00000000-0005-0000-0000-0000BB200000}"/>
    <cellStyle name="Calcul 3" xfId="647" hidden="1" xr:uid="{00000000-0005-0000-0000-0000BC200000}"/>
    <cellStyle name="Calcul 3" xfId="692" hidden="1" xr:uid="{00000000-0005-0000-0000-0000BD200000}"/>
    <cellStyle name="Calcul 3" xfId="731" hidden="1" xr:uid="{00000000-0005-0000-0000-0000BE200000}"/>
    <cellStyle name="Calcul 3" xfId="768" hidden="1" xr:uid="{00000000-0005-0000-0000-0000BF200000}"/>
    <cellStyle name="Calcul 3" xfId="802" hidden="1" xr:uid="{00000000-0005-0000-0000-0000C0200000}"/>
    <cellStyle name="Calcul 3" xfId="885" hidden="1" xr:uid="{00000000-0005-0000-0000-0000C1200000}"/>
    <cellStyle name="Calcul 3" xfId="949" hidden="1" xr:uid="{00000000-0005-0000-0000-0000C2200000}"/>
    <cellStyle name="Calcul 3" xfId="1014" hidden="1" xr:uid="{00000000-0005-0000-0000-0000C3200000}"/>
    <cellStyle name="Calcul 3" xfId="1060" hidden="1" xr:uid="{00000000-0005-0000-0000-0000C4200000}"/>
    <cellStyle name="Calcul 3" xfId="1104" hidden="1" xr:uid="{00000000-0005-0000-0000-0000C5200000}"/>
    <cellStyle name="Calcul 3" xfId="1143" hidden="1" xr:uid="{00000000-0005-0000-0000-0000C6200000}"/>
    <cellStyle name="Calcul 3" xfId="1179" hidden="1" xr:uid="{00000000-0005-0000-0000-0000C7200000}"/>
    <cellStyle name="Calcul 3" xfId="1214" hidden="1" xr:uid="{00000000-0005-0000-0000-0000C8200000}"/>
    <cellStyle name="Calcul 3" xfId="1256" hidden="1" xr:uid="{00000000-0005-0000-0000-0000C9200000}"/>
    <cellStyle name="Calcul 3" xfId="1503" hidden="1" xr:uid="{00000000-0005-0000-0000-0000CA200000}"/>
    <cellStyle name="Calcul 3" xfId="1609" hidden="1" xr:uid="{00000000-0005-0000-0000-0000CB200000}"/>
    <cellStyle name="Calcul 3" xfId="1681" hidden="1" xr:uid="{00000000-0005-0000-0000-0000CC200000}"/>
    <cellStyle name="Calcul 3" xfId="1731" hidden="1" xr:uid="{00000000-0005-0000-0000-0000CD200000}"/>
    <cellStyle name="Calcul 3" xfId="1781" hidden="1" xr:uid="{00000000-0005-0000-0000-0000CE200000}"/>
    <cellStyle name="Calcul 3" xfId="1831" hidden="1" xr:uid="{00000000-0005-0000-0000-0000CF200000}"/>
    <cellStyle name="Calcul 3" xfId="1880" hidden="1" xr:uid="{00000000-0005-0000-0000-0000D0200000}"/>
    <cellStyle name="Calcul 3" xfId="1929" hidden="1" xr:uid="{00000000-0005-0000-0000-0000D1200000}"/>
    <cellStyle name="Calcul 3" xfId="1976" hidden="1" xr:uid="{00000000-0005-0000-0000-0000D2200000}"/>
    <cellStyle name="Calcul 3" xfId="2023" hidden="1" xr:uid="{00000000-0005-0000-0000-0000D3200000}"/>
    <cellStyle name="Calcul 3" xfId="2068" hidden="1" xr:uid="{00000000-0005-0000-0000-0000D4200000}"/>
    <cellStyle name="Calcul 3" xfId="2107" hidden="1" xr:uid="{00000000-0005-0000-0000-0000D5200000}"/>
    <cellStyle name="Calcul 3" xfId="2144" hidden="1" xr:uid="{00000000-0005-0000-0000-0000D6200000}"/>
    <cellStyle name="Calcul 3" xfId="2178" hidden="1" xr:uid="{00000000-0005-0000-0000-0000D7200000}"/>
    <cellStyle name="Calcul 3" xfId="2261" hidden="1" xr:uid="{00000000-0005-0000-0000-0000D8200000}"/>
    <cellStyle name="Calcul 3" xfId="2325" hidden="1" xr:uid="{00000000-0005-0000-0000-0000D9200000}"/>
    <cellStyle name="Calcul 3" xfId="2390" hidden="1" xr:uid="{00000000-0005-0000-0000-0000DA200000}"/>
    <cellStyle name="Calcul 3" xfId="2436" hidden="1" xr:uid="{00000000-0005-0000-0000-0000DB200000}"/>
    <cellStyle name="Calcul 3" xfId="2480" hidden="1" xr:uid="{00000000-0005-0000-0000-0000DC200000}"/>
    <cellStyle name="Calcul 3" xfId="2519" hidden="1" xr:uid="{00000000-0005-0000-0000-0000DD200000}"/>
    <cellStyle name="Calcul 3" xfId="2555" hidden="1" xr:uid="{00000000-0005-0000-0000-0000DE200000}"/>
    <cellStyle name="Calcul 3" xfId="2590" hidden="1" xr:uid="{00000000-0005-0000-0000-0000DF200000}"/>
    <cellStyle name="Calcul 3" xfId="2631" hidden="1" xr:uid="{00000000-0005-0000-0000-0000E0200000}"/>
    <cellStyle name="Calcul 3" xfId="1430" hidden="1" xr:uid="{00000000-0005-0000-0000-0000E1200000}"/>
    <cellStyle name="Calcul 3" xfId="2693" hidden="1" xr:uid="{00000000-0005-0000-0000-0000E2200000}"/>
    <cellStyle name="Calcul 3" xfId="2804" hidden="1" xr:uid="{00000000-0005-0000-0000-0000E3200000}"/>
    <cellStyle name="Calcul 3" xfId="2876" hidden="1" xr:uid="{00000000-0005-0000-0000-0000E4200000}"/>
    <cellStyle name="Calcul 3" xfId="2925" hidden="1" xr:uid="{00000000-0005-0000-0000-0000E5200000}"/>
    <cellStyle name="Calcul 3" xfId="2975" hidden="1" xr:uid="{00000000-0005-0000-0000-0000E6200000}"/>
    <cellStyle name="Calcul 3" xfId="3025" hidden="1" xr:uid="{00000000-0005-0000-0000-0000E7200000}"/>
    <cellStyle name="Calcul 3" xfId="3074" hidden="1" xr:uid="{00000000-0005-0000-0000-0000E8200000}"/>
    <cellStyle name="Calcul 3" xfId="3123" hidden="1" xr:uid="{00000000-0005-0000-0000-0000E9200000}"/>
    <cellStyle name="Calcul 3" xfId="3170" hidden="1" xr:uid="{00000000-0005-0000-0000-0000EA200000}"/>
    <cellStyle name="Calcul 3" xfId="3217" hidden="1" xr:uid="{00000000-0005-0000-0000-0000EB200000}"/>
    <cellStyle name="Calcul 3" xfId="3262" hidden="1" xr:uid="{00000000-0005-0000-0000-0000EC200000}"/>
    <cellStyle name="Calcul 3" xfId="3301" hidden="1" xr:uid="{00000000-0005-0000-0000-0000ED200000}"/>
    <cellStyle name="Calcul 3" xfId="3338" hidden="1" xr:uid="{00000000-0005-0000-0000-0000EE200000}"/>
    <cellStyle name="Calcul 3" xfId="3372" hidden="1" xr:uid="{00000000-0005-0000-0000-0000EF200000}"/>
    <cellStyle name="Calcul 3" xfId="3454" hidden="1" xr:uid="{00000000-0005-0000-0000-0000F0200000}"/>
    <cellStyle name="Calcul 3" xfId="3518" hidden="1" xr:uid="{00000000-0005-0000-0000-0000F1200000}"/>
    <cellStyle name="Calcul 3" xfId="3582" hidden="1" xr:uid="{00000000-0005-0000-0000-0000F2200000}"/>
    <cellStyle name="Calcul 3" xfId="3628" hidden="1" xr:uid="{00000000-0005-0000-0000-0000F3200000}"/>
    <cellStyle name="Calcul 3" xfId="3672" hidden="1" xr:uid="{00000000-0005-0000-0000-0000F4200000}"/>
    <cellStyle name="Calcul 3" xfId="3711" hidden="1" xr:uid="{00000000-0005-0000-0000-0000F5200000}"/>
    <cellStyle name="Calcul 3" xfId="3747" hidden="1" xr:uid="{00000000-0005-0000-0000-0000F6200000}"/>
    <cellStyle name="Calcul 3" xfId="3782" hidden="1" xr:uid="{00000000-0005-0000-0000-0000F7200000}"/>
    <cellStyle name="Calcul 3" xfId="3822" hidden="1" xr:uid="{00000000-0005-0000-0000-0000F8200000}"/>
    <cellStyle name="Calcul 3" xfId="3511" hidden="1" xr:uid="{00000000-0005-0000-0000-0000F9200000}"/>
    <cellStyle name="Calcul 3" xfId="1406" hidden="1" xr:uid="{00000000-0005-0000-0000-0000FA200000}"/>
    <cellStyle name="Calcul 3" xfId="3986" hidden="1" xr:uid="{00000000-0005-0000-0000-0000FB200000}"/>
    <cellStyle name="Calcul 3" xfId="4036" hidden="1" xr:uid="{00000000-0005-0000-0000-0000FC200000}"/>
    <cellStyle name="Calcul 3" xfId="4086" hidden="1" xr:uid="{00000000-0005-0000-0000-0000FD200000}"/>
    <cellStyle name="Calcul 3" xfId="4136" hidden="1" xr:uid="{00000000-0005-0000-0000-0000FE200000}"/>
    <cellStyle name="Calcul 3" xfId="4185" hidden="1" xr:uid="{00000000-0005-0000-0000-0000FF200000}"/>
    <cellStyle name="Calcul 3" xfId="4234" hidden="1" xr:uid="{00000000-0005-0000-0000-000000210000}"/>
    <cellStyle name="Calcul 3" xfId="4281" hidden="1" xr:uid="{00000000-0005-0000-0000-000001210000}"/>
    <cellStyle name="Calcul 3" xfId="4328" hidden="1" xr:uid="{00000000-0005-0000-0000-000002210000}"/>
    <cellStyle name="Calcul 3" xfId="4373" hidden="1" xr:uid="{00000000-0005-0000-0000-000003210000}"/>
    <cellStyle name="Calcul 3" xfId="4412" hidden="1" xr:uid="{00000000-0005-0000-0000-000004210000}"/>
    <cellStyle name="Calcul 3" xfId="4449" hidden="1" xr:uid="{00000000-0005-0000-0000-000005210000}"/>
    <cellStyle name="Calcul 3" xfId="4483" hidden="1" xr:uid="{00000000-0005-0000-0000-000006210000}"/>
    <cellStyle name="Calcul 3" xfId="4560" hidden="1" xr:uid="{00000000-0005-0000-0000-000007210000}"/>
    <cellStyle name="Calcul 3" xfId="4623" hidden="1" xr:uid="{00000000-0005-0000-0000-000008210000}"/>
    <cellStyle name="Calcul 3" xfId="4686" hidden="1" xr:uid="{00000000-0005-0000-0000-000009210000}"/>
    <cellStyle name="Calcul 3" xfId="4732" hidden="1" xr:uid="{00000000-0005-0000-0000-00000A210000}"/>
    <cellStyle name="Calcul 3" xfId="4776" hidden="1" xr:uid="{00000000-0005-0000-0000-00000B210000}"/>
    <cellStyle name="Calcul 3" xfId="4815" hidden="1" xr:uid="{00000000-0005-0000-0000-00000C210000}"/>
    <cellStyle name="Calcul 3" xfId="4851" hidden="1" xr:uid="{00000000-0005-0000-0000-00000D210000}"/>
    <cellStyle name="Calcul 3" xfId="4886" hidden="1" xr:uid="{00000000-0005-0000-0000-00000E210000}"/>
    <cellStyle name="Calcul 3" xfId="4922" hidden="1" xr:uid="{00000000-0005-0000-0000-00000F210000}"/>
    <cellStyle name="Calcul 3" xfId="2753" hidden="1" xr:uid="{00000000-0005-0000-0000-000010210000}"/>
    <cellStyle name="Calcul 3" xfId="4616" hidden="1" xr:uid="{00000000-0005-0000-0000-000011210000}"/>
    <cellStyle name="Calcul 3" xfId="5015" hidden="1" xr:uid="{00000000-0005-0000-0000-000012210000}"/>
    <cellStyle name="Calcul 3" xfId="5086" hidden="1" xr:uid="{00000000-0005-0000-0000-000013210000}"/>
    <cellStyle name="Calcul 3" xfId="5135" hidden="1" xr:uid="{00000000-0005-0000-0000-000014210000}"/>
    <cellStyle name="Calcul 3" xfId="5185" hidden="1" xr:uid="{00000000-0005-0000-0000-000015210000}"/>
    <cellStyle name="Calcul 3" xfId="5235" hidden="1" xr:uid="{00000000-0005-0000-0000-000016210000}"/>
    <cellStyle name="Calcul 3" xfId="5284" hidden="1" xr:uid="{00000000-0005-0000-0000-000017210000}"/>
    <cellStyle name="Calcul 3" xfId="5333" hidden="1" xr:uid="{00000000-0005-0000-0000-000018210000}"/>
    <cellStyle name="Calcul 3" xfId="5380" hidden="1" xr:uid="{00000000-0005-0000-0000-000019210000}"/>
    <cellStyle name="Calcul 3" xfId="5427" hidden="1" xr:uid="{00000000-0005-0000-0000-00001A210000}"/>
    <cellStyle name="Calcul 3" xfId="5472" hidden="1" xr:uid="{00000000-0005-0000-0000-00001B210000}"/>
    <cellStyle name="Calcul 3" xfId="5511" hidden="1" xr:uid="{00000000-0005-0000-0000-00001C210000}"/>
    <cellStyle name="Calcul 3" xfId="5548" hidden="1" xr:uid="{00000000-0005-0000-0000-00001D210000}"/>
    <cellStyle name="Calcul 3" xfId="5582" hidden="1" xr:uid="{00000000-0005-0000-0000-00001E210000}"/>
    <cellStyle name="Calcul 3" xfId="5659" hidden="1" xr:uid="{00000000-0005-0000-0000-00001F210000}"/>
    <cellStyle name="Calcul 3" xfId="5721" hidden="1" xr:uid="{00000000-0005-0000-0000-000020210000}"/>
    <cellStyle name="Calcul 3" xfId="5783" hidden="1" xr:uid="{00000000-0005-0000-0000-000021210000}"/>
    <cellStyle name="Calcul 3" xfId="5829" hidden="1" xr:uid="{00000000-0005-0000-0000-000022210000}"/>
    <cellStyle name="Calcul 3" xfId="5873" hidden="1" xr:uid="{00000000-0005-0000-0000-000023210000}"/>
    <cellStyle name="Calcul 3" xfId="5912" hidden="1" xr:uid="{00000000-0005-0000-0000-000024210000}"/>
    <cellStyle name="Calcul 3" xfId="5948" hidden="1" xr:uid="{00000000-0005-0000-0000-000025210000}"/>
    <cellStyle name="Calcul 3" xfId="5983" hidden="1" xr:uid="{00000000-0005-0000-0000-000026210000}"/>
    <cellStyle name="Calcul 3" xfId="6019" hidden="1" xr:uid="{00000000-0005-0000-0000-000027210000}"/>
    <cellStyle name="Calcul 3" xfId="6186" hidden="1" xr:uid="{00000000-0005-0000-0000-000028210000}"/>
    <cellStyle name="Calcul 3" xfId="6292" hidden="1" xr:uid="{00000000-0005-0000-0000-000029210000}"/>
    <cellStyle name="Calcul 3" xfId="6364" hidden="1" xr:uid="{00000000-0005-0000-0000-00002A210000}"/>
    <cellStyle name="Calcul 3" xfId="6414" hidden="1" xr:uid="{00000000-0005-0000-0000-00002B210000}"/>
    <cellStyle name="Calcul 3" xfId="6464" hidden="1" xr:uid="{00000000-0005-0000-0000-00002C210000}"/>
    <cellStyle name="Calcul 3" xfId="6514" hidden="1" xr:uid="{00000000-0005-0000-0000-00002D210000}"/>
    <cellStyle name="Calcul 3" xfId="6563" hidden="1" xr:uid="{00000000-0005-0000-0000-00002E210000}"/>
    <cellStyle name="Calcul 3" xfId="6612" hidden="1" xr:uid="{00000000-0005-0000-0000-00002F210000}"/>
    <cellStyle name="Calcul 3" xfId="6659" hidden="1" xr:uid="{00000000-0005-0000-0000-000030210000}"/>
    <cellStyle name="Calcul 3" xfId="6706" hidden="1" xr:uid="{00000000-0005-0000-0000-000031210000}"/>
    <cellStyle name="Calcul 3" xfId="6751" hidden="1" xr:uid="{00000000-0005-0000-0000-000032210000}"/>
    <cellStyle name="Calcul 3" xfId="6790" hidden="1" xr:uid="{00000000-0005-0000-0000-000033210000}"/>
    <cellStyle name="Calcul 3" xfId="6827" hidden="1" xr:uid="{00000000-0005-0000-0000-000034210000}"/>
    <cellStyle name="Calcul 3" xfId="6861" hidden="1" xr:uid="{00000000-0005-0000-0000-000035210000}"/>
    <cellStyle name="Calcul 3" xfId="6942" hidden="1" xr:uid="{00000000-0005-0000-0000-000036210000}"/>
    <cellStyle name="Calcul 3" xfId="7006" hidden="1" xr:uid="{00000000-0005-0000-0000-000037210000}"/>
    <cellStyle name="Calcul 3" xfId="7071" hidden="1" xr:uid="{00000000-0005-0000-0000-000038210000}"/>
    <cellStyle name="Calcul 3" xfId="7117" hidden="1" xr:uid="{00000000-0005-0000-0000-000039210000}"/>
    <cellStyle name="Calcul 3" xfId="7161" hidden="1" xr:uid="{00000000-0005-0000-0000-00003A210000}"/>
    <cellStyle name="Calcul 3" xfId="7200" hidden="1" xr:uid="{00000000-0005-0000-0000-00003B210000}"/>
    <cellStyle name="Calcul 3" xfId="7236" hidden="1" xr:uid="{00000000-0005-0000-0000-00003C210000}"/>
    <cellStyle name="Calcul 3" xfId="7271" hidden="1" xr:uid="{00000000-0005-0000-0000-00003D210000}"/>
    <cellStyle name="Calcul 3" xfId="7312" hidden="1" xr:uid="{00000000-0005-0000-0000-00003E210000}"/>
    <cellStyle name="Calcul 3" xfId="7463" hidden="1" xr:uid="{00000000-0005-0000-0000-00003F210000}"/>
    <cellStyle name="Calcul 3" xfId="7560" hidden="1" xr:uid="{00000000-0005-0000-0000-000040210000}"/>
    <cellStyle name="Calcul 3" xfId="7631" hidden="1" xr:uid="{00000000-0005-0000-0000-000041210000}"/>
    <cellStyle name="Calcul 3" xfId="7681" hidden="1" xr:uid="{00000000-0005-0000-0000-000042210000}"/>
    <cellStyle name="Calcul 3" xfId="7731" hidden="1" xr:uid="{00000000-0005-0000-0000-000043210000}"/>
    <cellStyle name="Calcul 3" xfId="7781" hidden="1" xr:uid="{00000000-0005-0000-0000-000044210000}"/>
    <cellStyle name="Calcul 3" xfId="7830" hidden="1" xr:uid="{00000000-0005-0000-0000-000045210000}"/>
    <cellStyle name="Calcul 3" xfId="7879" hidden="1" xr:uid="{00000000-0005-0000-0000-000046210000}"/>
    <cellStyle name="Calcul 3" xfId="7926" hidden="1" xr:uid="{00000000-0005-0000-0000-000047210000}"/>
    <cellStyle name="Calcul 3" xfId="7973" hidden="1" xr:uid="{00000000-0005-0000-0000-000048210000}"/>
    <cellStyle name="Calcul 3" xfId="8018" hidden="1" xr:uid="{00000000-0005-0000-0000-000049210000}"/>
    <cellStyle name="Calcul 3" xfId="8057" hidden="1" xr:uid="{00000000-0005-0000-0000-00004A210000}"/>
    <cellStyle name="Calcul 3" xfId="8094" hidden="1" xr:uid="{00000000-0005-0000-0000-00004B210000}"/>
    <cellStyle name="Calcul 3" xfId="8128" hidden="1" xr:uid="{00000000-0005-0000-0000-00004C210000}"/>
    <cellStyle name="Calcul 3" xfId="8207" hidden="1" xr:uid="{00000000-0005-0000-0000-00004D210000}"/>
    <cellStyle name="Calcul 3" xfId="8269" hidden="1" xr:uid="{00000000-0005-0000-0000-00004E210000}"/>
    <cellStyle name="Calcul 3" xfId="8332" hidden="1" xr:uid="{00000000-0005-0000-0000-00004F210000}"/>
    <cellStyle name="Calcul 3" xfId="8378" hidden="1" xr:uid="{00000000-0005-0000-0000-000050210000}"/>
    <cellStyle name="Calcul 3" xfId="8422" hidden="1" xr:uid="{00000000-0005-0000-0000-000051210000}"/>
    <cellStyle name="Calcul 3" xfId="8461" hidden="1" xr:uid="{00000000-0005-0000-0000-000052210000}"/>
    <cellStyle name="Calcul 3" xfId="8497" hidden="1" xr:uid="{00000000-0005-0000-0000-000053210000}"/>
    <cellStyle name="Calcul 3" xfId="8532" hidden="1" xr:uid="{00000000-0005-0000-0000-000054210000}"/>
    <cellStyle name="Calcul 3" xfId="8570" hidden="1" xr:uid="{00000000-0005-0000-0000-000055210000}"/>
    <cellStyle name="Calcul 3" xfId="7411" hidden="1" xr:uid="{00000000-0005-0000-0000-000056210000}"/>
    <cellStyle name="Calcul 3" xfId="8667" hidden="1" xr:uid="{00000000-0005-0000-0000-000057210000}"/>
    <cellStyle name="Calcul 3" xfId="8739" hidden="1" xr:uid="{00000000-0005-0000-0000-000058210000}"/>
    <cellStyle name="Calcul 3" xfId="8789" hidden="1" xr:uid="{00000000-0005-0000-0000-000059210000}"/>
    <cellStyle name="Calcul 3" xfId="8838" hidden="1" xr:uid="{00000000-0005-0000-0000-00005A210000}"/>
    <cellStyle name="Calcul 3" xfId="8888" hidden="1" xr:uid="{00000000-0005-0000-0000-00005B210000}"/>
    <cellStyle name="Calcul 3" xfId="8937" hidden="1" xr:uid="{00000000-0005-0000-0000-00005C210000}"/>
    <cellStyle name="Calcul 3" xfId="8986" hidden="1" xr:uid="{00000000-0005-0000-0000-00005D210000}"/>
    <cellStyle name="Calcul 3" xfId="9033" hidden="1" xr:uid="{00000000-0005-0000-0000-00005E210000}"/>
    <cellStyle name="Calcul 3" xfId="9080" hidden="1" xr:uid="{00000000-0005-0000-0000-00005F210000}"/>
    <cellStyle name="Calcul 3" xfId="9125" hidden="1" xr:uid="{00000000-0005-0000-0000-000060210000}"/>
    <cellStyle name="Calcul 3" xfId="9164" hidden="1" xr:uid="{00000000-0005-0000-0000-000061210000}"/>
    <cellStyle name="Calcul 3" xfId="9201" hidden="1" xr:uid="{00000000-0005-0000-0000-000062210000}"/>
    <cellStyle name="Calcul 3" xfId="9235" hidden="1" xr:uid="{00000000-0005-0000-0000-000063210000}"/>
    <cellStyle name="Calcul 3" xfId="9318" hidden="1" xr:uid="{00000000-0005-0000-0000-000064210000}"/>
    <cellStyle name="Calcul 3" xfId="9382" hidden="1" xr:uid="{00000000-0005-0000-0000-000065210000}"/>
    <cellStyle name="Calcul 3" xfId="9447" hidden="1" xr:uid="{00000000-0005-0000-0000-000066210000}"/>
    <cellStyle name="Calcul 3" xfId="9493" hidden="1" xr:uid="{00000000-0005-0000-0000-000067210000}"/>
    <cellStyle name="Calcul 3" xfId="9537" hidden="1" xr:uid="{00000000-0005-0000-0000-000068210000}"/>
    <cellStyle name="Calcul 3" xfId="9576" hidden="1" xr:uid="{00000000-0005-0000-0000-000069210000}"/>
    <cellStyle name="Calcul 3" xfId="9612" hidden="1" xr:uid="{00000000-0005-0000-0000-00006A210000}"/>
    <cellStyle name="Calcul 3" xfId="9647" hidden="1" xr:uid="{00000000-0005-0000-0000-00006B210000}"/>
    <cellStyle name="Calcul 3" xfId="9689" hidden="1" xr:uid="{00000000-0005-0000-0000-00006C210000}"/>
    <cellStyle name="Calcul 3" xfId="9843" hidden="1" xr:uid="{00000000-0005-0000-0000-00006D210000}"/>
    <cellStyle name="Calcul 3" xfId="9940" hidden="1" xr:uid="{00000000-0005-0000-0000-00006E210000}"/>
    <cellStyle name="Calcul 3" xfId="10011" hidden="1" xr:uid="{00000000-0005-0000-0000-00006F210000}"/>
    <cellStyle name="Calcul 3" xfId="10061" hidden="1" xr:uid="{00000000-0005-0000-0000-000070210000}"/>
    <cellStyle name="Calcul 3" xfId="10111" hidden="1" xr:uid="{00000000-0005-0000-0000-000071210000}"/>
    <cellStyle name="Calcul 3" xfId="10161" hidden="1" xr:uid="{00000000-0005-0000-0000-000072210000}"/>
    <cellStyle name="Calcul 3" xfId="10210" hidden="1" xr:uid="{00000000-0005-0000-0000-000073210000}"/>
    <cellStyle name="Calcul 3" xfId="10259" hidden="1" xr:uid="{00000000-0005-0000-0000-000074210000}"/>
    <cellStyle name="Calcul 3" xfId="10306" hidden="1" xr:uid="{00000000-0005-0000-0000-000075210000}"/>
    <cellStyle name="Calcul 3" xfId="10353" hidden="1" xr:uid="{00000000-0005-0000-0000-000076210000}"/>
    <cellStyle name="Calcul 3" xfId="10398" hidden="1" xr:uid="{00000000-0005-0000-0000-000077210000}"/>
    <cellStyle name="Calcul 3" xfId="10437" hidden="1" xr:uid="{00000000-0005-0000-0000-000078210000}"/>
    <cellStyle name="Calcul 3" xfId="10474" hidden="1" xr:uid="{00000000-0005-0000-0000-000079210000}"/>
    <cellStyle name="Calcul 3" xfId="10508" hidden="1" xr:uid="{00000000-0005-0000-0000-00007A210000}"/>
    <cellStyle name="Calcul 3" xfId="10587" hidden="1" xr:uid="{00000000-0005-0000-0000-00007B210000}"/>
    <cellStyle name="Calcul 3" xfId="10649" hidden="1" xr:uid="{00000000-0005-0000-0000-00007C210000}"/>
    <cellStyle name="Calcul 3" xfId="10712" hidden="1" xr:uid="{00000000-0005-0000-0000-00007D210000}"/>
    <cellStyle name="Calcul 3" xfId="10758" hidden="1" xr:uid="{00000000-0005-0000-0000-00007E210000}"/>
    <cellStyle name="Calcul 3" xfId="10802" hidden="1" xr:uid="{00000000-0005-0000-0000-00007F210000}"/>
    <cellStyle name="Calcul 3" xfId="10841" hidden="1" xr:uid="{00000000-0005-0000-0000-000080210000}"/>
    <cellStyle name="Calcul 3" xfId="10877" hidden="1" xr:uid="{00000000-0005-0000-0000-000081210000}"/>
    <cellStyle name="Calcul 3" xfId="10912" hidden="1" xr:uid="{00000000-0005-0000-0000-000082210000}"/>
    <cellStyle name="Calcul 3" xfId="10951" hidden="1" xr:uid="{00000000-0005-0000-0000-000083210000}"/>
    <cellStyle name="Calcul 3" xfId="9791" hidden="1" xr:uid="{00000000-0005-0000-0000-000084210000}"/>
    <cellStyle name="Calcul 3" xfId="9847" hidden="1" xr:uid="{00000000-0005-0000-0000-000085210000}"/>
    <cellStyle name="Calcul 3" xfId="11009" hidden="1" xr:uid="{00000000-0005-0000-0000-000086210000}"/>
    <cellStyle name="Calcul 3" xfId="11081" hidden="1" xr:uid="{00000000-0005-0000-0000-000087210000}"/>
    <cellStyle name="Calcul 3" xfId="11131" hidden="1" xr:uid="{00000000-0005-0000-0000-000088210000}"/>
    <cellStyle name="Calcul 3" xfId="11181" hidden="1" xr:uid="{00000000-0005-0000-0000-000089210000}"/>
    <cellStyle name="Calcul 3" xfId="11231" hidden="1" xr:uid="{00000000-0005-0000-0000-00008A210000}"/>
    <cellStyle name="Calcul 3" xfId="11280" hidden="1" xr:uid="{00000000-0005-0000-0000-00008B210000}"/>
    <cellStyle name="Calcul 3" xfId="11329" hidden="1" xr:uid="{00000000-0005-0000-0000-00008C210000}"/>
    <cellStyle name="Calcul 3" xfId="11376" hidden="1" xr:uid="{00000000-0005-0000-0000-00008D210000}"/>
    <cellStyle name="Calcul 3" xfId="11423" hidden="1" xr:uid="{00000000-0005-0000-0000-00008E210000}"/>
    <cellStyle name="Calcul 3" xfId="11468" hidden="1" xr:uid="{00000000-0005-0000-0000-00008F210000}"/>
    <cellStyle name="Calcul 3" xfId="11507" hidden="1" xr:uid="{00000000-0005-0000-0000-000090210000}"/>
    <cellStyle name="Calcul 3" xfId="11544" hidden="1" xr:uid="{00000000-0005-0000-0000-000091210000}"/>
    <cellStyle name="Calcul 3" xfId="11578" hidden="1" xr:uid="{00000000-0005-0000-0000-000092210000}"/>
    <cellStyle name="Calcul 3" xfId="11657" hidden="1" xr:uid="{00000000-0005-0000-0000-000093210000}"/>
    <cellStyle name="Calcul 3" xfId="11721" hidden="1" xr:uid="{00000000-0005-0000-0000-000094210000}"/>
    <cellStyle name="Calcul 3" xfId="11783" hidden="1" xr:uid="{00000000-0005-0000-0000-000095210000}"/>
    <cellStyle name="Calcul 3" xfId="11829" hidden="1" xr:uid="{00000000-0005-0000-0000-000096210000}"/>
    <cellStyle name="Calcul 3" xfId="11873" hidden="1" xr:uid="{00000000-0005-0000-0000-000097210000}"/>
    <cellStyle name="Calcul 3" xfId="11912" hidden="1" xr:uid="{00000000-0005-0000-0000-000098210000}"/>
    <cellStyle name="Calcul 3" xfId="11948" hidden="1" xr:uid="{00000000-0005-0000-0000-000099210000}"/>
    <cellStyle name="Calcul 3" xfId="11983" hidden="1" xr:uid="{00000000-0005-0000-0000-00009A210000}"/>
    <cellStyle name="Calcul 3" xfId="12020" hidden="1" xr:uid="{00000000-0005-0000-0000-00009B210000}"/>
    <cellStyle name="Calcul 3" xfId="12143" hidden="1" xr:uid="{00000000-0005-0000-0000-00009C210000}"/>
    <cellStyle name="Calcul 3" xfId="12239" hidden="1" xr:uid="{00000000-0005-0000-0000-00009D210000}"/>
    <cellStyle name="Calcul 3" xfId="12310" hidden="1" xr:uid="{00000000-0005-0000-0000-00009E210000}"/>
    <cellStyle name="Calcul 3" xfId="12360" hidden="1" xr:uid="{00000000-0005-0000-0000-00009F210000}"/>
    <cellStyle name="Calcul 3" xfId="12410" hidden="1" xr:uid="{00000000-0005-0000-0000-0000A0210000}"/>
    <cellStyle name="Calcul 3" xfId="12460" hidden="1" xr:uid="{00000000-0005-0000-0000-0000A1210000}"/>
    <cellStyle name="Calcul 3" xfId="12509" hidden="1" xr:uid="{00000000-0005-0000-0000-0000A2210000}"/>
    <cellStyle name="Calcul 3" xfId="12558" hidden="1" xr:uid="{00000000-0005-0000-0000-0000A3210000}"/>
    <cellStyle name="Calcul 3" xfId="12605" hidden="1" xr:uid="{00000000-0005-0000-0000-0000A4210000}"/>
    <cellStyle name="Calcul 3" xfId="12652" hidden="1" xr:uid="{00000000-0005-0000-0000-0000A5210000}"/>
    <cellStyle name="Calcul 3" xfId="12697" hidden="1" xr:uid="{00000000-0005-0000-0000-0000A6210000}"/>
    <cellStyle name="Calcul 3" xfId="12736" hidden="1" xr:uid="{00000000-0005-0000-0000-0000A7210000}"/>
    <cellStyle name="Calcul 3" xfId="12773" hidden="1" xr:uid="{00000000-0005-0000-0000-0000A8210000}"/>
    <cellStyle name="Calcul 3" xfId="12807" hidden="1" xr:uid="{00000000-0005-0000-0000-0000A9210000}"/>
    <cellStyle name="Calcul 3" xfId="12885" hidden="1" xr:uid="{00000000-0005-0000-0000-0000AA210000}"/>
    <cellStyle name="Calcul 3" xfId="12947" hidden="1" xr:uid="{00000000-0005-0000-0000-0000AB210000}"/>
    <cellStyle name="Calcul 3" xfId="13009" hidden="1" xr:uid="{00000000-0005-0000-0000-0000AC210000}"/>
    <cellStyle name="Calcul 3" xfId="13055" hidden="1" xr:uid="{00000000-0005-0000-0000-0000AD210000}"/>
    <cellStyle name="Calcul 3" xfId="13099" hidden="1" xr:uid="{00000000-0005-0000-0000-0000AE210000}"/>
    <cellStyle name="Calcul 3" xfId="13138" hidden="1" xr:uid="{00000000-0005-0000-0000-0000AF210000}"/>
    <cellStyle name="Calcul 3" xfId="13174" hidden="1" xr:uid="{00000000-0005-0000-0000-0000B0210000}"/>
    <cellStyle name="Calcul 3" xfId="13209" hidden="1" xr:uid="{00000000-0005-0000-0000-0000B1210000}"/>
    <cellStyle name="Calcul 3" xfId="13245" hidden="1" xr:uid="{00000000-0005-0000-0000-0000B2210000}"/>
    <cellStyle name="Calcul 3" xfId="12092" hidden="1" xr:uid="{00000000-0005-0000-0000-0000B3210000}"/>
    <cellStyle name="Calcul 3" xfId="13286" hidden="1" xr:uid="{00000000-0005-0000-0000-0000B4210000}"/>
    <cellStyle name="Calcul 3" xfId="10993" hidden="1" xr:uid="{00000000-0005-0000-0000-0000B5210000}"/>
    <cellStyle name="Calcul 3" xfId="13313" hidden="1" xr:uid="{00000000-0005-0000-0000-0000B6210000}"/>
    <cellStyle name="Calcul 3" xfId="13362" hidden="1" xr:uid="{00000000-0005-0000-0000-0000B7210000}"/>
    <cellStyle name="Calcul 3" xfId="13411" hidden="1" xr:uid="{00000000-0005-0000-0000-0000B8210000}"/>
    <cellStyle name="Calcul 3" xfId="13460" hidden="1" xr:uid="{00000000-0005-0000-0000-0000B9210000}"/>
    <cellStyle name="Calcul 3" xfId="13508" hidden="1" xr:uid="{00000000-0005-0000-0000-0000BA210000}"/>
    <cellStyle name="Calcul 3" xfId="13556" hidden="1" xr:uid="{00000000-0005-0000-0000-0000BB210000}"/>
    <cellStyle name="Calcul 3" xfId="13602" hidden="1" xr:uid="{00000000-0005-0000-0000-0000BC210000}"/>
    <cellStyle name="Calcul 3" xfId="13649" hidden="1" xr:uid="{00000000-0005-0000-0000-0000BD210000}"/>
    <cellStyle name="Calcul 3" xfId="13694" hidden="1" xr:uid="{00000000-0005-0000-0000-0000BE210000}"/>
    <cellStyle name="Calcul 3" xfId="13733" hidden="1" xr:uid="{00000000-0005-0000-0000-0000BF210000}"/>
    <cellStyle name="Calcul 3" xfId="13770" hidden="1" xr:uid="{00000000-0005-0000-0000-0000C0210000}"/>
    <cellStyle name="Calcul 3" xfId="13804" hidden="1" xr:uid="{00000000-0005-0000-0000-0000C1210000}"/>
    <cellStyle name="Calcul 3" xfId="13881" hidden="1" xr:uid="{00000000-0005-0000-0000-0000C2210000}"/>
    <cellStyle name="Calcul 3" xfId="13943" hidden="1" xr:uid="{00000000-0005-0000-0000-0000C3210000}"/>
    <cellStyle name="Calcul 3" xfId="14005" hidden="1" xr:uid="{00000000-0005-0000-0000-0000C4210000}"/>
    <cellStyle name="Calcul 3" xfId="14051" hidden="1" xr:uid="{00000000-0005-0000-0000-0000C5210000}"/>
    <cellStyle name="Calcul 3" xfId="14095" hidden="1" xr:uid="{00000000-0005-0000-0000-0000C6210000}"/>
    <cellStyle name="Calcul 3" xfId="14134" hidden="1" xr:uid="{00000000-0005-0000-0000-0000C7210000}"/>
    <cellStyle name="Calcul 3" xfId="14170" hidden="1" xr:uid="{00000000-0005-0000-0000-0000C8210000}"/>
    <cellStyle name="Calcul 3" xfId="14205" hidden="1" xr:uid="{00000000-0005-0000-0000-0000C9210000}"/>
    <cellStyle name="Calcul 3" xfId="14241" hidden="1" xr:uid="{00000000-0005-0000-0000-0000CA210000}"/>
    <cellStyle name="Calcul 3" xfId="14342" hidden="1" xr:uid="{00000000-0005-0000-0000-0000CB210000}"/>
    <cellStyle name="Calcul 3" xfId="14438" hidden="1" xr:uid="{00000000-0005-0000-0000-0000CC210000}"/>
    <cellStyle name="Calcul 3" xfId="14509" hidden="1" xr:uid="{00000000-0005-0000-0000-0000CD210000}"/>
    <cellStyle name="Calcul 3" xfId="14559" hidden="1" xr:uid="{00000000-0005-0000-0000-0000CE210000}"/>
    <cellStyle name="Calcul 3" xfId="14609" hidden="1" xr:uid="{00000000-0005-0000-0000-0000CF210000}"/>
    <cellStyle name="Calcul 3" xfId="14659" hidden="1" xr:uid="{00000000-0005-0000-0000-0000D0210000}"/>
    <cellStyle name="Calcul 3" xfId="14708" hidden="1" xr:uid="{00000000-0005-0000-0000-0000D1210000}"/>
    <cellStyle name="Calcul 3" xfId="14757" hidden="1" xr:uid="{00000000-0005-0000-0000-0000D2210000}"/>
    <cellStyle name="Calcul 3" xfId="14804" hidden="1" xr:uid="{00000000-0005-0000-0000-0000D3210000}"/>
    <cellStyle name="Calcul 3" xfId="14851" hidden="1" xr:uid="{00000000-0005-0000-0000-0000D4210000}"/>
    <cellStyle name="Calcul 3" xfId="14896" hidden="1" xr:uid="{00000000-0005-0000-0000-0000D5210000}"/>
    <cellStyle name="Calcul 3" xfId="14935" hidden="1" xr:uid="{00000000-0005-0000-0000-0000D6210000}"/>
    <cellStyle name="Calcul 3" xfId="14972" hidden="1" xr:uid="{00000000-0005-0000-0000-0000D7210000}"/>
    <cellStyle name="Calcul 3" xfId="15006" hidden="1" xr:uid="{00000000-0005-0000-0000-0000D8210000}"/>
    <cellStyle name="Calcul 3" xfId="15084" hidden="1" xr:uid="{00000000-0005-0000-0000-0000D9210000}"/>
    <cellStyle name="Calcul 3" xfId="15146" hidden="1" xr:uid="{00000000-0005-0000-0000-0000DA210000}"/>
    <cellStyle name="Calcul 3" xfId="15209" hidden="1" xr:uid="{00000000-0005-0000-0000-0000DB210000}"/>
    <cellStyle name="Calcul 3" xfId="15255" hidden="1" xr:uid="{00000000-0005-0000-0000-0000DC210000}"/>
    <cellStyle name="Calcul 3" xfId="15299" hidden="1" xr:uid="{00000000-0005-0000-0000-0000DD210000}"/>
    <cellStyle name="Calcul 3" xfId="15338" hidden="1" xr:uid="{00000000-0005-0000-0000-0000DE210000}"/>
    <cellStyle name="Calcul 3" xfId="15374" hidden="1" xr:uid="{00000000-0005-0000-0000-0000DF210000}"/>
    <cellStyle name="Calcul 3" xfId="15409" hidden="1" xr:uid="{00000000-0005-0000-0000-0000E0210000}"/>
    <cellStyle name="Calcul 3" xfId="15446" hidden="1" xr:uid="{00000000-0005-0000-0000-0000E1210000}"/>
    <cellStyle name="Calcul 3" xfId="14291" hidden="1" xr:uid="{00000000-0005-0000-0000-0000E2210000}"/>
    <cellStyle name="Calcul 3" xfId="15624" hidden="1" xr:uid="{00000000-0005-0000-0000-0000E3210000}"/>
    <cellStyle name="Calcul 3" xfId="15730" hidden="1" xr:uid="{00000000-0005-0000-0000-0000E4210000}"/>
    <cellStyle name="Calcul 3" xfId="15802" hidden="1" xr:uid="{00000000-0005-0000-0000-0000E5210000}"/>
    <cellStyle name="Calcul 3" xfId="15852" hidden="1" xr:uid="{00000000-0005-0000-0000-0000E6210000}"/>
    <cellStyle name="Calcul 3" xfId="15902" hidden="1" xr:uid="{00000000-0005-0000-0000-0000E7210000}"/>
    <cellStyle name="Calcul 3" xfId="15952" hidden="1" xr:uid="{00000000-0005-0000-0000-0000E8210000}"/>
    <cellStyle name="Calcul 3" xfId="16001" hidden="1" xr:uid="{00000000-0005-0000-0000-0000E9210000}"/>
    <cellStyle name="Calcul 3" xfId="16050" hidden="1" xr:uid="{00000000-0005-0000-0000-0000EA210000}"/>
    <cellStyle name="Calcul 3" xfId="16097" hidden="1" xr:uid="{00000000-0005-0000-0000-0000EB210000}"/>
    <cellStyle name="Calcul 3" xfId="16144" hidden="1" xr:uid="{00000000-0005-0000-0000-0000EC210000}"/>
    <cellStyle name="Calcul 3" xfId="16189" hidden="1" xr:uid="{00000000-0005-0000-0000-0000ED210000}"/>
    <cellStyle name="Calcul 3" xfId="16228" hidden="1" xr:uid="{00000000-0005-0000-0000-0000EE210000}"/>
    <cellStyle name="Calcul 3" xfId="16265" hidden="1" xr:uid="{00000000-0005-0000-0000-0000EF210000}"/>
    <cellStyle name="Calcul 3" xfId="16299" hidden="1" xr:uid="{00000000-0005-0000-0000-0000F0210000}"/>
    <cellStyle name="Calcul 3" xfId="16382" hidden="1" xr:uid="{00000000-0005-0000-0000-0000F1210000}"/>
    <cellStyle name="Calcul 3" xfId="16446" hidden="1" xr:uid="{00000000-0005-0000-0000-0000F2210000}"/>
    <cellStyle name="Calcul 3" xfId="16511" hidden="1" xr:uid="{00000000-0005-0000-0000-0000F3210000}"/>
    <cellStyle name="Calcul 3" xfId="16557" hidden="1" xr:uid="{00000000-0005-0000-0000-0000F4210000}"/>
    <cellStyle name="Calcul 3" xfId="16601" hidden="1" xr:uid="{00000000-0005-0000-0000-0000F5210000}"/>
    <cellStyle name="Calcul 3" xfId="16640" hidden="1" xr:uid="{00000000-0005-0000-0000-0000F6210000}"/>
    <cellStyle name="Calcul 3" xfId="16676" hidden="1" xr:uid="{00000000-0005-0000-0000-0000F7210000}"/>
    <cellStyle name="Calcul 3" xfId="16711" hidden="1" xr:uid="{00000000-0005-0000-0000-0000F8210000}"/>
    <cellStyle name="Calcul 3" xfId="16753" hidden="1" xr:uid="{00000000-0005-0000-0000-0000F9210000}"/>
    <cellStyle name="Calcul 3" xfId="16918" hidden="1" xr:uid="{00000000-0005-0000-0000-0000FA210000}"/>
    <cellStyle name="Calcul 3" xfId="17015" hidden="1" xr:uid="{00000000-0005-0000-0000-0000FB210000}"/>
    <cellStyle name="Calcul 3" xfId="17086" hidden="1" xr:uid="{00000000-0005-0000-0000-0000FC210000}"/>
    <cellStyle name="Calcul 3" xfId="17136" hidden="1" xr:uid="{00000000-0005-0000-0000-0000FD210000}"/>
    <cellStyle name="Calcul 3" xfId="17186" hidden="1" xr:uid="{00000000-0005-0000-0000-0000FE210000}"/>
    <cellStyle name="Calcul 3" xfId="17236" hidden="1" xr:uid="{00000000-0005-0000-0000-0000FF210000}"/>
    <cellStyle name="Calcul 3" xfId="17285" hidden="1" xr:uid="{00000000-0005-0000-0000-000000220000}"/>
    <cellStyle name="Calcul 3" xfId="17334" hidden="1" xr:uid="{00000000-0005-0000-0000-000001220000}"/>
    <cellStyle name="Calcul 3" xfId="17381" hidden="1" xr:uid="{00000000-0005-0000-0000-000002220000}"/>
    <cellStyle name="Calcul 3" xfId="17428" hidden="1" xr:uid="{00000000-0005-0000-0000-000003220000}"/>
    <cellStyle name="Calcul 3" xfId="17473" hidden="1" xr:uid="{00000000-0005-0000-0000-000004220000}"/>
    <cellStyle name="Calcul 3" xfId="17512" hidden="1" xr:uid="{00000000-0005-0000-0000-000005220000}"/>
    <cellStyle name="Calcul 3" xfId="17549" hidden="1" xr:uid="{00000000-0005-0000-0000-000006220000}"/>
    <cellStyle name="Calcul 3" xfId="17583" hidden="1" xr:uid="{00000000-0005-0000-0000-000007220000}"/>
    <cellStyle name="Calcul 3" xfId="17662" hidden="1" xr:uid="{00000000-0005-0000-0000-000008220000}"/>
    <cellStyle name="Calcul 3" xfId="17724" hidden="1" xr:uid="{00000000-0005-0000-0000-000009220000}"/>
    <cellStyle name="Calcul 3" xfId="17787" hidden="1" xr:uid="{00000000-0005-0000-0000-00000A220000}"/>
    <cellStyle name="Calcul 3" xfId="17833" hidden="1" xr:uid="{00000000-0005-0000-0000-00000B220000}"/>
    <cellStyle name="Calcul 3" xfId="17877" hidden="1" xr:uid="{00000000-0005-0000-0000-00000C220000}"/>
    <cellStyle name="Calcul 3" xfId="17916" hidden="1" xr:uid="{00000000-0005-0000-0000-00000D220000}"/>
    <cellStyle name="Calcul 3" xfId="17952" hidden="1" xr:uid="{00000000-0005-0000-0000-00000E220000}"/>
    <cellStyle name="Calcul 3" xfId="17987" hidden="1" xr:uid="{00000000-0005-0000-0000-00000F220000}"/>
    <cellStyle name="Calcul 3" xfId="18026" hidden="1" xr:uid="{00000000-0005-0000-0000-000010220000}"/>
    <cellStyle name="Calcul 3" xfId="16866" hidden="1" xr:uid="{00000000-0005-0000-0000-000011220000}"/>
    <cellStyle name="Calcul 3" xfId="16439" hidden="1" xr:uid="{00000000-0005-0000-0000-000012220000}"/>
    <cellStyle name="Calcul 3" xfId="15569" hidden="1" xr:uid="{00000000-0005-0000-0000-000013220000}"/>
    <cellStyle name="Calcul 3" xfId="18141" hidden="1" xr:uid="{00000000-0005-0000-0000-000014220000}"/>
    <cellStyle name="Calcul 3" xfId="18191" hidden="1" xr:uid="{00000000-0005-0000-0000-000015220000}"/>
    <cellStyle name="Calcul 3" xfId="18241" hidden="1" xr:uid="{00000000-0005-0000-0000-000016220000}"/>
    <cellStyle name="Calcul 3" xfId="18291" hidden="1" xr:uid="{00000000-0005-0000-0000-000017220000}"/>
    <cellStyle name="Calcul 3" xfId="18340" hidden="1" xr:uid="{00000000-0005-0000-0000-000018220000}"/>
    <cellStyle name="Calcul 3" xfId="18388" hidden="1" xr:uid="{00000000-0005-0000-0000-000019220000}"/>
    <cellStyle name="Calcul 3" xfId="18435" hidden="1" xr:uid="{00000000-0005-0000-0000-00001A220000}"/>
    <cellStyle name="Calcul 3" xfId="18482" hidden="1" xr:uid="{00000000-0005-0000-0000-00001B220000}"/>
    <cellStyle name="Calcul 3" xfId="18527" hidden="1" xr:uid="{00000000-0005-0000-0000-00001C220000}"/>
    <cellStyle name="Calcul 3" xfId="18566" hidden="1" xr:uid="{00000000-0005-0000-0000-00001D220000}"/>
    <cellStyle name="Calcul 3" xfId="18603" hidden="1" xr:uid="{00000000-0005-0000-0000-00001E220000}"/>
    <cellStyle name="Calcul 3" xfId="18637" hidden="1" xr:uid="{00000000-0005-0000-0000-00001F220000}"/>
    <cellStyle name="Calcul 3" xfId="18720" hidden="1" xr:uid="{00000000-0005-0000-0000-000020220000}"/>
    <cellStyle name="Calcul 3" xfId="18784" hidden="1" xr:uid="{00000000-0005-0000-0000-000021220000}"/>
    <cellStyle name="Calcul 3" xfId="18849" hidden="1" xr:uid="{00000000-0005-0000-0000-000022220000}"/>
    <cellStyle name="Calcul 3" xfId="18895" hidden="1" xr:uid="{00000000-0005-0000-0000-000023220000}"/>
    <cellStyle name="Calcul 3" xfId="18939" hidden="1" xr:uid="{00000000-0005-0000-0000-000024220000}"/>
    <cellStyle name="Calcul 3" xfId="18978" hidden="1" xr:uid="{00000000-0005-0000-0000-000025220000}"/>
    <cellStyle name="Calcul 3" xfId="19014" hidden="1" xr:uid="{00000000-0005-0000-0000-000026220000}"/>
    <cellStyle name="Calcul 3" xfId="19049" hidden="1" xr:uid="{00000000-0005-0000-0000-000027220000}"/>
    <cellStyle name="Calcul 3" xfId="19091" hidden="1" xr:uid="{00000000-0005-0000-0000-000028220000}"/>
    <cellStyle name="Calcul 3" xfId="19254" hidden="1" xr:uid="{00000000-0005-0000-0000-000029220000}"/>
    <cellStyle name="Calcul 3" xfId="19351" hidden="1" xr:uid="{00000000-0005-0000-0000-00002A220000}"/>
    <cellStyle name="Calcul 3" xfId="19422" hidden="1" xr:uid="{00000000-0005-0000-0000-00002B220000}"/>
    <cellStyle name="Calcul 3" xfId="19472" hidden="1" xr:uid="{00000000-0005-0000-0000-00002C220000}"/>
    <cellStyle name="Calcul 3" xfId="19522" hidden="1" xr:uid="{00000000-0005-0000-0000-00002D220000}"/>
    <cellStyle name="Calcul 3" xfId="19572" hidden="1" xr:uid="{00000000-0005-0000-0000-00002E220000}"/>
    <cellStyle name="Calcul 3" xfId="19621" hidden="1" xr:uid="{00000000-0005-0000-0000-00002F220000}"/>
    <cellStyle name="Calcul 3" xfId="19670" hidden="1" xr:uid="{00000000-0005-0000-0000-000030220000}"/>
    <cellStyle name="Calcul 3" xfId="19717" hidden="1" xr:uid="{00000000-0005-0000-0000-000031220000}"/>
    <cellStyle name="Calcul 3" xfId="19764" hidden="1" xr:uid="{00000000-0005-0000-0000-000032220000}"/>
    <cellStyle name="Calcul 3" xfId="19809" hidden="1" xr:uid="{00000000-0005-0000-0000-000033220000}"/>
    <cellStyle name="Calcul 3" xfId="19848" hidden="1" xr:uid="{00000000-0005-0000-0000-000034220000}"/>
    <cellStyle name="Calcul 3" xfId="19885" hidden="1" xr:uid="{00000000-0005-0000-0000-000035220000}"/>
    <cellStyle name="Calcul 3" xfId="19919" hidden="1" xr:uid="{00000000-0005-0000-0000-000036220000}"/>
    <cellStyle name="Calcul 3" xfId="19997" hidden="1" xr:uid="{00000000-0005-0000-0000-000037220000}"/>
    <cellStyle name="Calcul 3" xfId="20059" hidden="1" xr:uid="{00000000-0005-0000-0000-000038220000}"/>
    <cellStyle name="Calcul 3" xfId="20122" hidden="1" xr:uid="{00000000-0005-0000-0000-000039220000}"/>
    <cellStyle name="Calcul 3" xfId="20168" hidden="1" xr:uid="{00000000-0005-0000-0000-00003A220000}"/>
    <cellStyle name="Calcul 3" xfId="20212" hidden="1" xr:uid="{00000000-0005-0000-0000-00003B220000}"/>
    <cellStyle name="Calcul 3" xfId="20251" hidden="1" xr:uid="{00000000-0005-0000-0000-00003C220000}"/>
    <cellStyle name="Calcul 3" xfId="20287" hidden="1" xr:uid="{00000000-0005-0000-0000-00003D220000}"/>
    <cellStyle name="Calcul 3" xfId="20322" hidden="1" xr:uid="{00000000-0005-0000-0000-00003E220000}"/>
    <cellStyle name="Calcul 3" xfId="20361" hidden="1" xr:uid="{00000000-0005-0000-0000-00003F220000}"/>
    <cellStyle name="Calcul 3" xfId="19202" hidden="1" xr:uid="{00000000-0005-0000-0000-000040220000}"/>
    <cellStyle name="Calcul 3" xfId="19185" hidden="1" xr:uid="{00000000-0005-0000-0000-000041220000}"/>
    <cellStyle name="Calcul 3" xfId="16804" hidden="1" xr:uid="{00000000-0005-0000-0000-000042220000}"/>
    <cellStyle name="Calcul 3" xfId="20471" hidden="1" xr:uid="{00000000-0005-0000-0000-000043220000}"/>
    <cellStyle name="Calcul 3" xfId="20521" hidden="1" xr:uid="{00000000-0005-0000-0000-000044220000}"/>
    <cellStyle name="Calcul 3" xfId="20571" hidden="1" xr:uid="{00000000-0005-0000-0000-000045220000}"/>
    <cellStyle name="Calcul 3" xfId="20621" hidden="1" xr:uid="{00000000-0005-0000-0000-000046220000}"/>
    <cellStyle name="Calcul 3" xfId="20670" hidden="1" xr:uid="{00000000-0005-0000-0000-000047220000}"/>
    <cellStyle name="Calcul 3" xfId="20719" hidden="1" xr:uid="{00000000-0005-0000-0000-000048220000}"/>
    <cellStyle name="Calcul 3" xfId="20766" hidden="1" xr:uid="{00000000-0005-0000-0000-000049220000}"/>
    <cellStyle name="Calcul 3" xfId="20813" hidden="1" xr:uid="{00000000-0005-0000-0000-00004A220000}"/>
    <cellStyle name="Calcul 3" xfId="20858" hidden="1" xr:uid="{00000000-0005-0000-0000-00004B220000}"/>
    <cellStyle name="Calcul 3" xfId="20897" hidden="1" xr:uid="{00000000-0005-0000-0000-00004C220000}"/>
    <cellStyle name="Calcul 3" xfId="20934" hidden="1" xr:uid="{00000000-0005-0000-0000-00004D220000}"/>
    <cellStyle name="Calcul 3" xfId="20968" hidden="1" xr:uid="{00000000-0005-0000-0000-00004E220000}"/>
    <cellStyle name="Calcul 3" xfId="21049" hidden="1" xr:uid="{00000000-0005-0000-0000-00004F220000}"/>
    <cellStyle name="Calcul 3" xfId="21113" hidden="1" xr:uid="{00000000-0005-0000-0000-000050220000}"/>
    <cellStyle name="Calcul 3" xfId="21177" hidden="1" xr:uid="{00000000-0005-0000-0000-000051220000}"/>
    <cellStyle name="Calcul 3" xfId="21223" hidden="1" xr:uid="{00000000-0005-0000-0000-000052220000}"/>
    <cellStyle name="Calcul 3" xfId="21267" hidden="1" xr:uid="{00000000-0005-0000-0000-000053220000}"/>
    <cellStyle name="Calcul 3" xfId="21306" hidden="1" xr:uid="{00000000-0005-0000-0000-000054220000}"/>
    <cellStyle name="Calcul 3" xfId="21342" hidden="1" xr:uid="{00000000-0005-0000-0000-000055220000}"/>
    <cellStyle name="Calcul 3" xfId="21377" hidden="1" xr:uid="{00000000-0005-0000-0000-000056220000}"/>
    <cellStyle name="Calcul 3" xfId="21417" hidden="1" xr:uid="{00000000-0005-0000-0000-000057220000}"/>
    <cellStyle name="Calcul 3" xfId="21575" hidden="1" xr:uid="{00000000-0005-0000-0000-000058220000}"/>
    <cellStyle name="Calcul 3" xfId="21672" hidden="1" xr:uid="{00000000-0005-0000-0000-000059220000}"/>
    <cellStyle name="Calcul 3" xfId="21743" hidden="1" xr:uid="{00000000-0005-0000-0000-00005A220000}"/>
    <cellStyle name="Calcul 3" xfId="21793" hidden="1" xr:uid="{00000000-0005-0000-0000-00005B220000}"/>
    <cellStyle name="Calcul 3" xfId="21843" hidden="1" xr:uid="{00000000-0005-0000-0000-00005C220000}"/>
    <cellStyle name="Calcul 3" xfId="21893" hidden="1" xr:uid="{00000000-0005-0000-0000-00005D220000}"/>
    <cellStyle name="Calcul 3" xfId="21942" hidden="1" xr:uid="{00000000-0005-0000-0000-00005E220000}"/>
    <cellStyle name="Calcul 3" xfId="21991" hidden="1" xr:uid="{00000000-0005-0000-0000-00005F220000}"/>
    <cellStyle name="Calcul 3" xfId="22038" hidden="1" xr:uid="{00000000-0005-0000-0000-000060220000}"/>
    <cellStyle name="Calcul 3" xfId="22085" hidden="1" xr:uid="{00000000-0005-0000-0000-000061220000}"/>
    <cellStyle name="Calcul 3" xfId="22130" hidden="1" xr:uid="{00000000-0005-0000-0000-000062220000}"/>
    <cellStyle name="Calcul 3" xfId="22169" hidden="1" xr:uid="{00000000-0005-0000-0000-000063220000}"/>
    <cellStyle name="Calcul 3" xfId="22206" hidden="1" xr:uid="{00000000-0005-0000-0000-000064220000}"/>
    <cellStyle name="Calcul 3" xfId="22240" hidden="1" xr:uid="{00000000-0005-0000-0000-000065220000}"/>
    <cellStyle name="Calcul 3" xfId="22319" hidden="1" xr:uid="{00000000-0005-0000-0000-000066220000}"/>
    <cellStyle name="Calcul 3" xfId="22381" hidden="1" xr:uid="{00000000-0005-0000-0000-000067220000}"/>
    <cellStyle name="Calcul 3" xfId="22444" hidden="1" xr:uid="{00000000-0005-0000-0000-000068220000}"/>
    <cellStyle name="Calcul 3" xfId="22490" hidden="1" xr:uid="{00000000-0005-0000-0000-000069220000}"/>
    <cellStyle name="Calcul 3" xfId="22534" hidden="1" xr:uid="{00000000-0005-0000-0000-00006A220000}"/>
    <cellStyle name="Calcul 3" xfId="22573" hidden="1" xr:uid="{00000000-0005-0000-0000-00006B220000}"/>
    <cellStyle name="Calcul 3" xfId="22609" hidden="1" xr:uid="{00000000-0005-0000-0000-00006C220000}"/>
    <cellStyle name="Calcul 3" xfId="22644" hidden="1" xr:uid="{00000000-0005-0000-0000-00006D220000}"/>
    <cellStyle name="Calcul 3" xfId="22683" hidden="1" xr:uid="{00000000-0005-0000-0000-00006E220000}"/>
    <cellStyle name="Calcul 3" xfId="21523" hidden="1" xr:uid="{00000000-0005-0000-0000-00006F220000}"/>
    <cellStyle name="Calcul 3" xfId="22748" hidden="1" xr:uid="{00000000-0005-0000-0000-000070220000}"/>
    <cellStyle name="Calcul 3" xfId="21453" hidden="1" xr:uid="{00000000-0005-0000-0000-000071220000}"/>
    <cellStyle name="Calcul 3" xfId="22786" hidden="1" xr:uid="{00000000-0005-0000-0000-000072220000}"/>
    <cellStyle name="Calcul 3" xfId="22836" hidden="1" xr:uid="{00000000-0005-0000-0000-000073220000}"/>
    <cellStyle name="Calcul 3" xfId="22886" hidden="1" xr:uid="{00000000-0005-0000-0000-000074220000}"/>
    <cellStyle name="Calcul 3" xfId="22936" hidden="1" xr:uid="{00000000-0005-0000-0000-000075220000}"/>
    <cellStyle name="Calcul 3" xfId="22984" hidden="1" xr:uid="{00000000-0005-0000-0000-000076220000}"/>
    <cellStyle name="Calcul 3" xfId="23033" hidden="1" xr:uid="{00000000-0005-0000-0000-000077220000}"/>
    <cellStyle name="Calcul 3" xfId="23079" hidden="1" xr:uid="{00000000-0005-0000-0000-000078220000}"/>
    <cellStyle name="Calcul 3" xfId="23126" hidden="1" xr:uid="{00000000-0005-0000-0000-000079220000}"/>
    <cellStyle name="Calcul 3" xfId="23171" hidden="1" xr:uid="{00000000-0005-0000-0000-00007A220000}"/>
    <cellStyle name="Calcul 3" xfId="23210" hidden="1" xr:uid="{00000000-0005-0000-0000-00007B220000}"/>
    <cellStyle name="Calcul 3" xfId="23247" hidden="1" xr:uid="{00000000-0005-0000-0000-00007C220000}"/>
    <cellStyle name="Calcul 3" xfId="23281" hidden="1" xr:uid="{00000000-0005-0000-0000-00007D220000}"/>
    <cellStyle name="Calcul 3" xfId="23361" hidden="1" xr:uid="{00000000-0005-0000-0000-00007E220000}"/>
    <cellStyle name="Calcul 3" xfId="23425" hidden="1" xr:uid="{00000000-0005-0000-0000-00007F220000}"/>
    <cellStyle name="Calcul 3" xfId="23488" hidden="1" xr:uid="{00000000-0005-0000-0000-000080220000}"/>
    <cellStyle name="Calcul 3" xfId="23534" hidden="1" xr:uid="{00000000-0005-0000-0000-000081220000}"/>
    <cellStyle name="Calcul 3" xfId="23578" hidden="1" xr:uid="{00000000-0005-0000-0000-000082220000}"/>
    <cellStyle name="Calcul 3" xfId="23617" hidden="1" xr:uid="{00000000-0005-0000-0000-000083220000}"/>
    <cellStyle name="Calcul 3" xfId="23653" hidden="1" xr:uid="{00000000-0005-0000-0000-000084220000}"/>
    <cellStyle name="Calcul 3" xfId="23688" hidden="1" xr:uid="{00000000-0005-0000-0000-000085220000}"/>
    <cellStyle name="Calcul 3" xfId="23725" hidden="1" xr:uid="{00000000-0005-0000-0000-000086220000}"/>
    <cellStyle name="Calcul 3" xfId="23876" hidden="1" xr:uid="{00000000-0005-0000-0000-000087220000}"/>
    <cellStyle name="Calcul 3" xfId="23972" hidden="1" xr:uid="{00000000-0005-0000-0000-000088220000}"/>
    <cellStyle name="Calcul 3" xfId="24043" hidden="1" xr:uid="{00000000-0005-0000-0000-000089220000}"/>
    <cellStyle name="Calcul 3" xfId="24093" hidden="1" xr:uid="{00000000-0005-0000-0000-00008A220000}"/>
    <cellStyle name="Calcul 3" xfId="24143" hidden="1" xr:uid="{00000000-0005-0000-0000-00008B220000}"/>
    <cellStyle name="Calcul 3" xfId="24193" hidden="1" xr:uid="{00000000-0005-0000-0000-00008C220000}"/>
    <cellStyle name="Calcul 3" xfId="24242" hidden="1" xr:uid="{00000000-0005-0000-0000-00008D220000}"/>
    <cellStyle name="Calcul 3" xfId="24291" hidden="1" xr:uid="{00000000-0005-0000-0000-00008E220000}"/>
    <cellStyle name="Calcul 3" xfId="24338" hidden="1" xr:uid="{00000000-0005-0000-0000-00008F220000}"/>
    <cellStyle name="Calcul 3" xfId="24385" hidden="1" xr:uid="{00000000-0005-0000-0000-000090220000}"/>
    <cellStyle name="Calcul 3" xfId="24430" hidden="1" xr:uid="{00000000-0005-0000-0000-000091220000}"/>
    <cellStyle name="Calcul 3" xfId="24469" hidden="1" xr:uid="{00000000-0005-0000-0000-000092220000}"/>
    <cellStyle name="Calcul 3" xfId="24506" hidden="1" xr:uid="{00000000-0005-0000-0000-000093220000}"/>
    <cellStyle name="Calcul 3" xfId="24540" hidden="1" xr:uid="{00000000-0005-0000-0000-000094220000}"/>
    <cellStyle name="Calcul 3" xfId="24619" hidden="1" xr:uid="{00000000-0005-0000-0000-000095220000}"/>
    <cellStyle name="Calcul 3" xfId="24681" hidden="1" xr:uid="{00000000-0005-0000-0000-000096220000}"/>
    <cellStyle name="Calcul 3" xfId="24744" hidden="1" xr:uid="{00000000-0005-0000-0000-000097220000}"/>
    <cellStyle name="Calcul 3" xfId="24790" hidden="1" xr:uid="{00000000-0005-0000-0000-000098220000}"/>
    <cellStyle name="Calcul 3" xfId="24834" hidden="1" xr:uid="{00000000-0005-0000-0000-000099220000}"/>
    <cellStyle name="Calcul 3" xfId="24873" hidden="1" xr:uid="{00000000-0005-0000-0000-00009A220000}"/>
    <cellStyle name="Calcul 3" xfId="24909" hidden="1" xr:uid="{00000000-0005-0000-0000-00009B220000}"/>
    <cellStyle name="Calcul 3" xfId="24944" hidden="1" xr:uid="{00000000-0005-0000-0000-00009C220000}"/>
    <cellStyle name="Calcul 3" xfId="24981" hidden="1" xr:uid="{00000000-0005-0000-0000-00009D220000}"/>
    <cellStyle name="Calcul 3" xfId="23824" hidden="1" xr:uid="{00000000-0005-0000-0000-00009E220000}"/>
    <cellStyle name="Calcul 3" xfId="25043" hidden="1" xr:uid="{00000000-0005-0000-0000-00009F220000}"/>
    <cellStyle name="Calcul 3" xfId="18064" hidden="1" xr:uid="{00000000-0005-0000-0000-0000A0220000}"/>
    <cellStyle name="Calcul 3" xfId="25085" hidden="1" xr:uid="{00000000-0005-0000-0000-0000A1220000}"/>
    <cellStyle name="Calcul 3" xfId="25135" hidden="1" xr:uid="{00000000-0005-0000-0000-0000A2220000}"/>
    <cellStyle name="Calcul 3" xfId="25185" hidden="1" xr:uid="{00000000-0005-0000-0000-0000A3220000}"/>
    <cellStyle name="Calcul 3" xfId="25235" hidden="1" xr:uid="{00000000-0005-0000-0000-0000A4220000}"/>
    <cellStyle name="Calcul 3" xfId="25284" hidden="1" xr:uid="{00000000-0005-0000-0000-0000A5220000}"/>
    <cellStyle name="Calcul 3" xfId="25333" hidden="1" xr:uid="{00000000-0005-0000-0000-0000A6220000}"/>
    <cellStyle name="Calcul 3" xfId="25380" hidden="1" xr:uid="{00000000-0005-0000-0000-0000A7220000}"/>
    <cellStyle name="Calcul 3" xfId="25426" hidden="1" xr:uid="{00000000-0005-0000-0000-0000A8220000}"/>
    <cellStyle name="Calcul 3" xfId="25470" hidden="1" xr:uid="{00000000-0005-0000-0000-0000A9220000}"/>
    <cellStyle name="Calcul 3" xfId="25508" hidden="1" xr:uid="{00000000-0005-0000-0000-0000AA220000}"/>
    <cellStyle name="Calcul 3" xfId="25545" hidden="1" xr:uid="{00000000-0005-0000-0000-0000AB220000}"/>
    <cellStyle name="Calcul 3" xfId="25579" hidden="1" xr:uid="{00000000-0005-0000-0000-0000AC220000}"/>
    <cellStyle name="Calcul 3" xfId="25657" hidden="1" xr:uid="{00000000-0005-0000-0000-0000AD220000}"/>
    <cellStyle name="Calcul 3" xfId="25721" hidden="1" xr:uid="{00000000-0005-0000-0000-0000AE220000}"/>
    <cellStyle name="Calcul 3" xfId="25783" hidden="1" xr:uid="{00000000-0005-0000-0000-0000AF220000}"/>
    <cellStyle name="Calcul 3" xfId="25829" hidden="1" xr:uid="{00000000-0005-0000-0000-0000B0220000}"/>
    <cellStyle name="Calcul 3" xfId="25873" hidden="1" xr:uid="{00000000-0005-0000-0000-0000B1220000}"/>
    <cellStyle name="Calcul 3" xfId="25912" hidden="1" xr:uid="{00000000-0005-0000-0000-0000B2220000}"/>
    <cellStyle name="Calcul 3" xfId="25948" hidden="1" xr:uid="{00000000-0005-0000-0000-0000B3220000}"/>
    <cellStyle name="Calcul 3" xfId="25983" hidden="1" xr:uid="{00000000-0005-0000-0000-0000B4220000}"/>
    <cellStyle name="Calcul 3" xfId="26019" hidden="1" xr:uid="{00000000-0005-0000-0000-0000B5220000}"/>
    <cellStyle name="Calcul 3" xfId="26141" hidden="1" xr:uid="{00000000-0005-0000-0000-0000B6220000}"/>
    <cellStyle name="Calcul 3" xfId="26237" hidden="1" xr:uid="{00000000-0005-0000-0000-0000B7220000}"/>
    <cellStyle name="Calcul 3" xfId="26308" hidden="1" xr:uid="{00000000-0005-0000-0000-0000B8220000}"/>
    <cellStyle name="Calcul 3" xfId="26358" hidden="1" xr:uid="{00000000-0005-0000-0000-0000B9220000}"/>
    <cellStyle name="Calcul 3" xfId="26408" hidden="1" xr:uid="{00000000-0005-0000-0000-0000BA220000}"/>
    <cellStyle name="Calcul 3" xfId="26458" hidden="1" xr:uid="{00000000-0005-0000-0000-0000BB220000}"/>
    <cellStyle name="Calcul 3" xfId="26507" hidden="1" xr:uid="{00000000-0005-0000-0000-0000BC220000}"/>
    <cellStyle name="Calcul 3" xfId="26556" hidden="1" xr:uid="{00000000-0005-0000-0000-0000BD220000}"/>
    <cellStyle name="Calcul 3" xfId="26603" hidden="1" xr:uid="{00000000-0005-0000-0000-0000BE220000}"/>
    <cellStyle name="Calcul 3" xfId="26650" hidden="1" xr:uid="{00000000-0005-0000-0000-0000BF220000}"/>
    <cellStyle name="Calcul 3" xfId="26695" hidden="1" xr:uid="{00000000-0005-0000-0000-0000C0220000}"/>
    <cellStyle name="Calcul 3" xfId="26734" hidden="1" xr:uid="{00000000-0005-0000-0000-0000C1220000}"/>
    <cellStyle name="Calcul 3" xfId="26771" hidden="1" xr:uid="{00000000-0005-0000-0000-0000C2220000}"/>
    <cellStyle name="Calcul 3" xfId="26805" hidden="1" xr:uid="{00000000-0005-0000-0000-0000C3220000}"/>
    <cellStyle name="Calcul 3" xfId="26883" hidden="1" xr:uid="{00000000-0005-0000-0000-0000C4220000}"/>
    <cellStyle name="Calcul 3" xfId="26945" hidden="1" xr:uid="{00000000-0005-0000-0000-0000C5220000}"/>
    <cellStyle name="Calcul 3" xfId="27007" hidden="1" xr:uid="{00000000-0005-0000-0000-0000C6220000}"/>
    <cellStyle name="Calcul 3" xfId="27053" hidden="1" xr:uid="{00000000-0005-0000-0000-0000C7220000}"/>
    <cellStyle name="Calcul 3" xfId="27097" hidden="1" xr:uid="{00000000-0005-0000-0000-0000C8220000}"/>
    <cellStyle name="Calcul 3" xfId="27136" hidden="1" xr:uid="{00000000-0005-0000-0000-0000C9220000}"/>
    <cellStyle name="Calcul 3" xfId="27172" hidden="1" xr:uid="{00000000-0005-0000-0000-0000CA220000}"/>
    <cellStyle name="Calcul 3" xfId="27207" hidden="1" xr:uid="{00000000-0005-0000-0000-0000CB220000}"/>
    <cellStyle name="Calcul 3" xfId="27243" hidden="1" xr:uid="{00000000-0005-0000-0000-0000CC220000}"/>
    <cellStyle name="Calcul 3" xfId="26090" hidden="1" xr:uid="{00000000-0005-0000-0000-0000CD220000}"/>
    <cellStyle name="Calcul 3" xfId="27283" hidden="1" xr:uid="{00000000-0005-0000-0000-0000CE220000}"/>
    <cellStyle name="Calcul 3" xfId="26055" hidden="1" xr:uid="{00000000-0005-0000-0000-0000CF220000}"/>
    <cellStyle name="Calcul 3" xfId="27320" hidden="1" xr:uid="{00000000-0005-0000-0000-0000D0220000}"/>
    <cellStyle name="Calcul 3" xfId="27369" hidden="1" xr:uid="{00000000-0005-0000-0000-0000D1220000}"/>
    <cellStyle name="Calcul 3" xfId="27418" hidden="1" xr:uid="{00000000-0005-0000-0000-0000D2220000}"/>
    <cellStyle name="Calcul 3" xfId="27467" hidden="1" xr:uid="{00000000-0005-0000-0000-0000D3220000}"/>
    <cellStyle name="Calcul 3" xfId="27515" hidden="1" xr:uid="{00000000-0005-0000-0000-0000D4220000}"/>
    <cellStyle name="Calcul 3" xfId="27563" hidden="1" xr:uid="{00000000-0005-0000-0000-0000D5220000}"/>
    <cellStyle name="Calcul 3" xfId="27609" hidden="1" xr:uid="{00000000-0005-0000-0000-0000D6220000}"/>
    <cellStyle name="Calcul 3" xfId="27656" hidden="1" xr:uid="{00000000-0005-0000-0000-0000D7220000}"/>
    <cellStyle name="Calcul 3" xfId="27701" hidden="1" xr:uid="{00000000-0005-0000-0000-0000D8220000}"/>
    <cellStyle name="Calcul 3" xfId="27740" hidden="1" xr:uid="{00000000-0005-0000-0000-0000D9220000}"/>
    <cellStyle name="Calcul 3" xfId="27777" hidden="1" xr:uid="{00000000-0005-0000-0000-0000DA220000}"/>
    <cellStyle name="Calcul 3" xfId="27811" hidden="1" xr:uid="{00000000-0005-0000-0000-0000DB220000}"/>
    <cellStyle name="Calcul 3" xfId="27888" hidden="1" xr:uid="{00000000-0005-0000-0000-0000DC220000}"/>
    <cellStyle name="Calcul 3" xfId="27950" hidden="1" xr:uid="{00000000-0005-0000-0000-0000DD220000}"/>
    <cellStyle name="Calcul 3" xfId="28012" hidden="1" xr:uid="{00000000-0005-0000-0000-0000DE220000}"/>
    <cellStyle name="Calcul 3" xfId="28058" hidden="1" xr:uid="{00000000-0005-0000-0000-0000DF220000}"/>
    <cellStyle name="Calcul 3" xfId="28102" hidden="1" xr:uid="{00000000-0005-0000-0000-0000E0220000}"/>
    <cellStyle name="Calcul 3" xfId="28141" hidden="1" xr:uid="{00000000-0005-0000-0000-0000E1220000}"/>
    <cellStyle name="Calcul 3" xfId="28177" hidden="1" xr:uid="{00000000-0005-0000-0000-0000E2220000}"/>
    <cellStyle name="Calcul 3" xfId="28212" hidden="1" xr:uid="{00000000-0005-0000-0000-0000E3220000}"/>
    <cellStyle name="Calcul 3" xfId="28248" hidden="1" xr:uid="{00000000-0005-0000-0000-0000E4220000}"/>
    <cellStyle name="Calcul 3" xfId="28348" hidden="1" xr:uid="{00000000-0005-0000-0000-0000E5220000}"/>
    <cellStyle name="Calcul 3" xfId="28443" hidden="1" xr:uid="{00000000-0005-0000-0000-0000E6220000}"/>
    <cellStyle name="Calcul 3" xfId="28514" hidden="1" xr:uid="{00000000-0005-0000-0000-0000E7220000}"/>
    <cellStyle name="Calcul 3" xfId="28564" hidden="1" xr:uid="{00000000-0005-0000-0000-0000E8220000}"/>
    <cellStyle name="Calcul 3" xfId="28614" hidden="1" xr:uid="{00000000-0005-0000-0000-0000E9220000}"/>
    <cellStyle name="Calcul 3" xfId="28664" hidden="1" xr:uid="{00000000-0005-0000-0000-0000EA220000}"/>
    <cellStyle name="Calcul 3" xfId="28713" hidden="1" xr:uid="{00000000-0005-0000-0000-0000EB220000}"/>
    <cellStyle name="Calcul 3" xfId="28762" hidden="1" xr:uid="{00000000-0005-0000-0000-0000EC220000}"/>
    <cellStyle name="Calcul 3" xfId="28809" hidden="1" xr:uid="{00000000-0005-0000-0000-0000ED220000}"/>
    <cellStyle name="Calcul 3" xfId="28856" hidden="1" xr:uid="{00000000-0005-0000-0000-0000EE220000}"/>
    <cellStyle name="Calcul 3" xfId="28901" hidden="1" xr:uid="{00000000-0005-0000-0000-0000EF220000}"/>
    <cellStyle name="Calcul 3" xfId="28940" hidden="1" xr:uid="{00000000-0005-0000-0000-0000F0220000}"/>
    <cellStyle name="Calcul 3" xfId="28977" hidden="1" xr:uid="{00000000-0005-0000-0000-0000F1220000}"/>
    <cellStyle name="Calcul 3" xfId="29011" hidden="1" xr:uid="{00000000-0005-0000-0000-0000F2220000}"/>
    <cellStyle name="Calcul 3" xfId="29088" hidden="1" xr:uid="{00000000-0005-0000-0000-0000F3220000}"/>
    <cellStyle name="Calcul 3" xfId="29150" hidden="1" xr:uid="{00000000-0005-0000-0000-0000F4220000}"/>
    <cellStyle name="Calcul 3" xfId="29212" hidden="1" xr:uid="{00000000-0005-0000-0000-0000F5220000}"/>
    <cellStyle name="Calcul 3" xfId="29258" hidden="1" xr:uid="{00000000-0005-0000-0000-0000F6220000}"/>
    <cellStyle name="Calcul 3" xfId="29302" hidden="1" xr:uid="{00000000-0005-0000-0000-0000F7220000}"/>
    <cellStyle name="Calcul 3" xfId="29341" hidden="1" xr:uid="{00000000-0005-0000-0000-0000F8220000}"/>
    <cellStyle name="Calcul 3" xfId="29377" hidden="1" xr:uid="{00000000-0005-0000-0000-0000F9220000}"/>
    <cellStyle name="Calcul 3" xfId="29412" hidden="1" xr:uid="{00000000-0005-0000-0000-0000FA220000}"/>
    <cellStyle name="Calcul 3" xfId="29448" hidden="1" xr:uid="{00000000-0005-0000-0000-0000FB220000}"/>
    <cellStyle name="Calcul 3" xfId="28298" hidden="1" xr:uid="{00000000-0005-0000-0000-0000FC220000}"/>
    <cellStyle name="Calcul 3" xfId="29501" hidden="1" xr:uid="{00000000-0005-0000-0000-0000FD220000}"/>
    <cellStyle name="Calcul 3" xfId="29585" hidden="1" xr:uid="{00000000-0005-0000-0000-0000FE220000}"/>
    <cellStyle name="Calcul 3" xfId="29656" hidden="1" xr:uid="{00000000-0005-0000-0000-0000FF220000}"/>
    <cellStyle name="Calcul 3" xfId="29705" hidden="1" xr:uid="{00000000-0005-0000-0000-000000230000}"/>
    <cellStyle name="Calcul 3" xfId="29754" hidden="1" xr:uid="{00000000-0005-0000-0000-000001230000}"/>
    <cellStyle name="Calcul 3" xfId="29803" hidden="1" xr:uid="{00000000-0005-0000-0000-000002230000}"/>
    <cellStyle name="Calcul 3" xfId="29851" hidden="1" xr:uid="{00000000-0005-0000-0000-000003230000}"/>
    <cellStyle name="Calcul 3" xfId="29899" hidden="1" xr:uid="{00000000-0005-0000-0000-000004230000}"/>
    <cellStyle name="Calcul 3" xfId="29945" hidden="1" xr:uid="{00000000-0005-0000-0000-000005230000}"/>
    <cellStyle name="Calcul 3" xfId="29991" hidden="1" xr:uid="{00000000-0005-0000-0000-000006230000}"/>
    <cellStyle name="Calcul 3" xfId="30035" hidden="1" xr:uid="{00000000-0005-0000-0000-000007230000}"/>
    <cellStyle name="Calcul 3" xfId="30073" hidden="1" xr:uid="{00000000-0005-0000-0000-000008230000}"/>
    <cellStyle name="Calcul 3" xfId="30110" hidden="1" xr:uid="{00000000-0005-0000-0000-000009230000}"/>
    <cellStyle name="Calcul 3" xfId="30144" hidden="1" xr:uid="{00000000-0005-0000-0000-00000A230000}"/>
    <cellStyle name="Calcul 3" xfId="30220" hidden="1" xr:uid="{00000000-0005-0000-0000-00000B230000}"/>
    <cellStyle name="Calcul 3" xfId="30282" hidden="1" xr:uid="{00000000-0005-0000-0000-00000C230000}"/>
    <cellStyle name="Calcul 3" xfId="30344" hidden="1" xr:uid="{00000000-0005-0000-0000-00000D230000}"/>
    <cellStyle name="Calcul 3" xfId="30390" hidden="1" xr:uid="{00000000-0005-0000-0000-00000E230000}"/>
    <cellStyle name="Calcul 3" xfId="30434" hidden="1" xr:uid="{00000000-0005-0000-0000-00000F230000}"/>
    <cellStyle name="Calcul 3" xfId="30473" hidden="1" xr:uid="{00000000-0005-0000-0000-000010230000}"/>
    <cellStyle name="Calcul 3" xfId="30509" hidden="1" xr:uid="{00000000-0005-0000-0000-000011230000}"/>
    <cellStyle name="Calcul 3" xfId="30544" hidden="1" xr:uid="{00000000-0005-0000-0000-000012230000}"/>
    <cellStyle name="Calcul 3" xfId="30580" hidden="1" xr:uid="{00000000-0005-0000-0000-000013230000}"/>
    <cellStyle name="Calcul 3" xfId="30680" hidden="1" xr:uid="{00000000-0005-0000-0000-000014230000}"/>
    <cellStyle name="Calcul 3" xfId="30775" hidden="1" xr:uid="{00000000-0005-0000-0000-000015230000}"/>
    <cellStyle name="Calcul 3" xfId="30846" hidden="1" xr:uid="{00000000-0005-0000-0000-000016230000}"/>
    <cellStyle name="Calcul 3" xfId="30896" hidden="1" xr:uid="{00000000-0005-0000-0000-000017230000}"/>
    <cellStyle name="Calcul 3" xfId="30946" hidden="1" xr:uid="{00000000-0005-0000-0000-000018230000}"/>
    <cellStyle name="Calcul 3" xfId="30996" hidden="1" xr:uid="{00000000-0005-0000-0000-000019230000}"/>
    <cellStyle name="Calcul 3" xfId="31045" hidden="1" xr:uid="{00000000-0005-0000-0000-00001A230000}"/>
    <cellStyle name="Calcul 3" xfId="31094" hidden="1" xr:uid="{00000000-0005-0000-0000-00001B230000}"/>
    <cellStyle name="Calcul 3" xfId="31141" hidden="1" xr:uid="{00000000-0005-0000-0000-00001C230000}"/>
    <cellStyle name="Calcul 3" xfId="31188" hidden="1" xr:uid="{00000000-0005-0000-0000-00001D230000}"/>
    <cellStyle name="Calcul 3" xfId="31233" hidden="1" xr:uid="{00000000-0005-0000-0000-00001E230000}"/>
    <cellStyle name="Calcul 3" xfId="31272" hidden="1" xr:uid="{00000000-0005-0000-0000-00001F230000}"/>
    <cellStyle name="Calcul 3" xfId="31309" hidden="1" xr:uid="{00000000-0005-0000-0000-000020230000}"/>
    <cellStyle name="Calcul 3" xfId="31343" hidden="1" xr:uid="{00000000-0005-0000-0000-000021230000}"/>
    <cellStyle name="Calcul 3" xfId="31420" hidden="1" xr:uid="{00000000-0005-0000-0000-000022230000}"/>
    <cellStyle name="Calcul 3" xfId="31482" hidden="1" xr:uid="{00000000-0005-0000-0000-000023230000}"/>
    <cellStyle name="Calcul 3" xfId="31544" hidden="1" xr:uid="{00000000-0005-0000-0000-000024230000}"/>
    <cellStyle name="Calcul 3" xfId="31590" hidden="1" xr:uid="{00000000-0005-0000-0000-000025230000}"/>
    <cellStyle name="Calcul 3" xfId="31634" hidden="1" xr:uid="{00000000-0005-0000-0000-000026230000}"/>
    <cellStyle name="Calcul 3" xfId="31673" hidden="1" xr:uid="{00000000-0005-0000-0000-000027230000}"/>
    <cellStyle name="Calcul 3" xfId="31709" hidden="1" xr:uid="{00000000-0005-0000-0000-000028230000}"/>
    <cellStyle name="Calcul 3" xfId="31744" hidden="1" xr:uid="{00000000-0005-0000-0000-000029230000}"/>
    <cellStyle name="Calcul 3" xfId="31780" hidden="1" xr:uid="{00000000-0005-0000-0000-00002A230000}"/>
    <cellStyle name="Calcul 3" xfId="30630" xr:uid="{00000000-0005-0000-0000-00002B230000}"/>
    <cellStyle name="Calcul 4" xfId="132" hidden="1" xr:uid="{00000000-0005-0000-0000-00002C230000}"/>
    <cellStyle name="Calcul 4" xfId="238" hidden="1" xr:uid="{00000000-0005-0000-0000-00002D230000}"/>
    <cellStyle name="Calcul 4" xfId="271" hidden="1" xr:uid="{00000000-0005-0000-0000-00002E230000}"/>
    <cellStyle name="Calcul 4" xfId="217" hidden="1" xr:uid="{00000000-0005-0000-0000-00002F230000}"/>
    <cellStyle name="Calcul 4" xfId="333" hidden="1" xr:uid="{00000000-0005-0000-0000-000030230000}"/>
    <cellStyle name="Calcul 4" xfId="383" hidden="1" xr:uid="{00000000-0005-0000-0000-000031230000}"/>
    <cellStyle name="Calcul 4" xfId="433" hidden="1" xr:uid="{00000000-0005-0000-0000-000032230000}"/>
    <cellStyle name="Calcul 4" xfId="483" hidden="1" xr:uid="{00000000-0005-0000-0000-000033230000}"/>
    <cellStyle name="Calcul 4" xfId="532" hidden="1" xr:uid="{00000000-0005-0000-0000-000034230000}"/>
    <cellStyle name="Calcul 4" xfId="580" hidden="1" xr:uid="{00000000-0005-0000-0000-000035230000}"/>
    <cellStyle name="Calcul 4" xfId="627" hidden="1" xr:uid="{00000000-0005-0000-0000-000036230000}"/>
    <cellStyle name="Calcul 4" xfId="673" hidden="1" xr:uid="{00000000-0005-0000-0000-000037230000}"/>
    <cellStyle name="Calcul 4" xfId="715" hidden="1" xr:uid="{00000000-0005-0000-0000-000038230000}"/>
    <cellStyle name="Calcul 4" xfId="753" hidden="1" xr:uid="{00000000-0005-0000-0000-000039230000}"/>
    <cellStyle name="Calcul 4" xfId="890" hidden="1" xr:uid="{00000000-0005-0000-0000-00003A230000}"/>
    <cellStyle name="Calcul 4" xfId="969" hidden="1" xr:uid="{00000000-0005-0000-0000-00003B230000}"/>
    <cellStyle name="Calcul 4" xfId="874" hidden="1" xr:uid="{00000000-0005-0000-0000-00003C230000}"/>
    <cellStyle name="Calcul 4" xfId="989" hidden="1" xr:uid="{00000000-0005-0000-0000-00003D230000}"/>
    <cellStyle name="Calcul 4" xfId="849" hidden="1" xr:uid="{00000000-0005-0000-0000-00003E230000}"/>
    <cellStyle name="Calcul 4" xfId="1044" hidden="1" xr:uid="{00000000-0005-0000-0000-00003F230000}"/>
    <cellStyle name="Calcul 4" xfId="1089" hidden="1" xr:uid="{00000000-0005-0000-0000-000040230000}"/>
    <cellStyle name="Calcul 4" xfId="1129" hidden="1" xr:uid="{00000000-0005-0000-0000-000041230000}"/>
    <cellStyle name="Calcul 4" xfId="1261" hidden="1" xr:uid="{00000000-0005-0000-0000-000042230000}"/>
    <cellStyle name="Calcul 4" xfId="1508" hidden="1" xr:uid="{00000000-0005-0000-0000-000043230000}"/>
    <cellStyle name="Calcul 4" xfId="1614" hidden="1" xr:uid="{00000000-0005-0000-0000-000044230000}"/>
    <cellStyle name="Calcul 4" xfId="1647" hidden="1" xr:uid="{00000000-0005-0000-0000-000045230000}"/>
    <cellStyle name="Calcul 4" xfId="1593" hidden="1" xr:uid="{00000000-0005-0000-0000-000046230000}"/>
    <cellStyle name="Calcul 4" xfId="1709" hidden="1" xr:uid="{00000000-0005-0000-0000-000047230000}"/>
    <cellStyle name="Calcul 4" xfId="1759" hidden="1" xr:uid="{00000000-0005-0000-0000-000048230000}"/>
    <cellStyle name="Calcul 4" xfId="1809" hidden="1" xr:uid="{00000000-0005-0000-0000-000049230000}"/>
    <cellStyle name="Calcul 4" xfId="1859" hidden="1" xr:uid="{00000000-0005-0000-0000-00004A230000}"/>
    <cellStyle name="Calcul 4" xfId="1908" hidden="1" xr:uid="{00000000-0005-0000-0000-00004B230000}"/>
    <cellStyle name="Calcul 4" xfId="1956" hidden="1" xr:uid="{00000000-0005-0000-0000-00004C230000}"/>
    <cellStyle name="Calcul 4" xfId="2003" hidden="1" xr:uid="{00000000-0005-0000-0000-00004D230000}"/>
    <cellStyle name="Calcul 4" xfId="2049" hidden="1" xr:uid="{00000000-0005-0000-0000-00004E230000}"/>
    <cellStyle name="Calcul 4" xfId="2091" hidden="1" xr:uid="{00000000-0005-0000-0000-00004F230000}"/>
    <cellStyle name="Calcul 4" xfId="2129" hidden="1" xr:uid="{00000000-0005-0000-0000-000050230000}"/>
    <cellStyle name="Calcul 4" xfId="2266" hidden="1" xr:uid="{00000000-0005-0000-0000-000051230000}"/>
    <cellStyle name="Calcul 4" xfId="2345" hidden="1" xr:uid="{00000000-0005-0000-0000-000052230000}"/>
    <cellStyle name="Calcul 4" xfId="2250" hidden="1" xr:uid="{00000000-0005-0000-0000-000053230000}"/>
    <cellStyle name="Calcul 4" xfId="2365" hidden="1" xr:uid="{00000000-0005-0000-0000-000054230000}"/>
    <cellStyle name="Calcul 4" xfId="2225" hidden="1" xr:uid="{00000000-0005-0000-0000-000055230000}"/>
    <cellStyle name="Calcul 4" xfId="2420" hidden="1" xr:uid="{00000000-0005-0000-0000-000056230000}"/>
    <cellStyle name="Calcul 4" xfId="2465" hidden="1" xr:uid="{00000000-0005-0000-0000-000057230000}"/>
    <cellStyle name="Calcul 4" xfId="2505" hidden="1" xr:uid="{00000000-0005-0000-0000-000058230000}"/>
    <cellStyle name="Calcul 4" xfId="2636" hidden="1" xr:uid="{00000000-0005-0000-0000-000059230000}"/>
    <cellStyle name="Calcul 4" xfId="1435" hidden="1" xr:uid="{00000000-0005-0000-0000-00005A230000}"/>
    <cellStyle name="Calcul 4" xfId="1473" hidden="1" xr:uid="{00000000-0005-0000-0000-00005B230000}"/>
    <cellStyle name="Calcul 4" xfId="2809" hidden="1" xr:uid="{00000000-0005-0000-0000-00005C230000}"/>
    <cellStyle name="Calcul 4" xfId="2842" hidden="1" xr:uid="{00000000-0005-0000-0000-00005D230000}"/>
    <cellStyle name="Calcul 4" xfId="2789" hidden="1" xr:uid="{00000000-0005-0000-0000-00005E230000}"/>
    <cellStyle name="Calcul 4" xfId="2904" hidden="1" xr:uid="{00000000-0005-0000-0000-00005F230000}"/>
    <cellStyle name="Calcul 4" xfId="2953" hidden="1" xr:uid="{00000000-0005-0000-0000-000060230000}"/>
    <cellStyle name="Calcul 4" xfId="3003" hidden="1" xr:uid="{00000000-0005-0000-0000-000061230000}"/>
    <cellStyle name="Calcul 4" xfId="3053" hidden="1" xr:uid="{00000000-0005-0000-0000-000062230000}"/>
    <cellStyle name="Calcul 4" xfId="3102" hidden="1" xr:uid="{00000000-0005-0000-0000-000063230000}"/>
    <cellStyle name="Calcul 4" xfId="3150" hidden="1" xr:uid="{00000000-0005-0000-0000-000064230000}"/>
    <cellStyle name="Calcul 4" xfId="3197" hidden="1" xr:uid="{00000000-0005-0000-0000-000065230000}"/>
    <cellStyle name="Calcul 4" xfId="3243" hidden="1" xr:uid="{00000000-0005-0000-0000-000066230000}"/>
    <cellStyle name="Calcul 4" xfId="3285" hidden="1" xr:uid="{00000000-0005-0000-0000-000067230000}"/>
    <cellStyle name="Calcul 4" xfId="3323" hidden="1" xr:uid="{00000000-0005-0000-0000-000068230000}"/>
    <cellStyle name="Calcul 4" xfId="3459" hidden="1" xr:uid="{00000000-0005-0000-0000-000069230000}"/>
    <cellStyle name="Calcul 4" xfId="3538" hidden="1" xr:uid="{00000000-0005-0000-0000-00006A230000}"/>
    <cellStyle name="Calcul 4" xfId="3443" hidden="1" xr:uid="{00000000-0005-0000-0000-00006B230000}"/>
    <cellStyle name="Calcul 4" xfId="3557" hidden="1" xr:uid="{00000000-0005-0000-0000-00006C230000}"/>
    <cellStyle name="Calcul 4" xfId="3419" hidden="1" xr:uid="{00000000-0005-0000-0000-00006D230000}"/>
    <cellStyle name="Calcul 4" xfId="3612" hidden="1" xr:uid="{00000000-0005-0000-0000-00006E230000}"/>
    <cellStyle name="Calcul 4" xfId="3657" hidden="1" xr:uid="{00000000-0005-0000-0000-00006F230000}"/>
    <cellStyle name="Calcul 4" xfId="3697" hidden="1" xr:uid="{00000000-0005-0000-0000-000070230000}"/>
    <cellStyle name="Calcul 4" xfId="3827" hidden="1" xr:uid="{00000000-0005-0000-0000-000071230000}"/>
    <cellStyle name="Calcul 4" xfId="2621" hidden="1" xr:uid="{00000000-0005-0000-0000-000072230000}"/>
    <cellStyle name="Calcul 4" xfId="2710" hidden="1" xr:uid="{00000000-0005-0000-0000-000073230000}"/>
    <cellStyle name="Calcul 4" xfId="3952" hidden="1" xr:uid="{00000000-0005-0000-0000-000074230000}"/>
    <cellStyle name="Calcul 4" xfId="3858" hidden="1" xr:uid="{00000000-0005-0000-0000-000075230000}"/>
    <cellStyle name="Calcul 4" xfId="4014" hidden="1" xr:uid="{00000000-0005-0000-0000-000076230000}"/>
    <cellStyle name="Calcul 4" xfId="4064" hidden="1" xr:uid="{00000000-0005-0000-0000-000077230000}"/>
    <cellStyle name="Calcul 4" xfId="4114" hidden="1" xr:uid="{00000000-0005-0000-0000-000078230000}"/>
    <cellStyle name="Calcul 4" xfId="4164" hidden="1" xr:uid="{00000000-0005-0000-0000-000079230000}"/>
    <cellStyle name="Calcul 4" xfId="4213" hidden="1" xr:uid="{00000000-0005-0000-0000-00007A230000}"/>
    <cellStyle name="Calcul 4" xfId="4261" hidden="1" xr:uid="{00000000-0005-0000-0000-00007B230000}"/>
    <cellStyle name="Calcul 4" xfId="4308" hidden="1" xr:uid="{00000000-0005-0000-0000-00007C230000}"/>
    <cellStyle name="Calcul 4" xfId="4354" hidden="1" xr:uid="{00000000-0005-0000-0000-00007D230000}"/>
    <cellStyle name="Calcul 4" xfId="4396" hidden="1" xr:uid="{00000000-0005-0000-0000-00007E230000}"/>
    <cellStyle name="Calcul 4" xfId="4434" hidden="1" xr:uid="{00000000-0005-0000-0000-00007F230000}"/>
    <cellStyle name="Calcul 4" xfId="4565" hidden="1" xr:uid="{00000000-0005-0000-0000-000080230000}"/>
    <cellStyle name="Calcul 4" xfId="4643" hidden="1" xr:uid="{00000000-0005-0000-0000-000081230000}"/>
    <cellStyle name="Calcul 4" xfId="4549" hidden="1" xr:uid="{00000000-0005-0000-0000-000082230000}"/>
    <cellStyle name="Calcul 4" xfId="4661" hidden="1" xr:uid="{00000000-0005-0000-0000-000083230000}"/>
    <cellStyle name="Calcul 4" xfId="4529" hidden="1" xr:uid="{00000000-0005-0000-0000-000084230000}"/>
    <cellStyle name="Calcul 4" xfId="4716" hidden="1" xr:uid="{00000000-0005-0000-0000-000085230000}"/>
    <cellStyle name="Calcul 4" xfId="4761" hidden="1" xr:uid="{00000000-0005-0000-0000-000086230000}"/>
    <cellStyle name="Calcul 4" xfId="4801" hidden="1" xr:uid="{00000000-0005-0000-0000-000087230000}"/>
    <cellStyle name="Calcul 4" xfId="4927" hidden="1" xr:uid="{00000000-0005-0000-0000-000088230000}"/>
    <cellStyle name="Calcul 4" xfId="3888" hidden="1" xr:uid="{00000000-0005-0000-0000-000089230000}"/>
    <cellStyle name="Calcul 4" xfId="3812" hidden="1" xr:uid="{00000000-0005-0000-0000-00008A230000}"/>
    <cellStyle name="Calcul 4" xfId="5020" hidden="1" xr:uid="{00000000-0005-0000-0000-00008B230000}"/>
    <cellStyle name="Calcul 4" xfId="5053" hidden="1" xr:uid="{00000000-0005-0000-0000-00008C230000}"/>
    <cellStyle name="Calcul 4" xfId="5001" hidden="1" xr:uid="{00000000-0005-0000-0000-00008D230000}"/>
    <cellStyle name="Calcul 4" xfId="5114" hidden="1" xr:uid="{00000000-0005-0000-0000-00008E230000}"/>
    <cellStyle name="Calcul 4" xfId="5163" hidden="1" xr:uid="{00000000-0005-0000-0000-00008F230000}"/>
    <cellStyle name="Calcul 4" xfId="5213" hidden="1" xr:uid="{00000000-0005-0000-0000-000090230000}"/>
    <cellStyle name="Calcul 4" xfId="5263" hidden="1" xr:uid="{00000000-0005-0000-0000-000091230000}"/>
    <cellStyle name="Calcul 4" xfId="5312" hidden="1" xr:uid="{00000000-0005-0000-0000-000092230000}"/>
    <cellStyle name="Calcul 4" xfId="5360" hidden="1" xr:uid="{00000000-0005-0000-0000-000093230000}"/>
    <cellStyle name="Calcul 4" xfId="5407" hidden="1" xr:uid="{00000000-0005-0000-0000-000094230000}"/>
    <cellStyle name="Calcul 4" xfId="5453" hidden="1" xr:uid="{00000000-0005-0000-0000-000095230000}"/>
    <cellStyle name="Calcul 4" xfId="5495" hidden="1" xr:uid="{00000000-0005-0000-0000-000096230000}"/>
    <cellStyle name="Calcul 4" xfId="5533" hidden="1" xr:uid="{00000000-0005-0000-0000-000097230000}"/>
    <cellStyle name="Calcul 4" xfId="5664" hidden="1" xr:uid="{00000000-0005-0000-0000-000098230000}"/>
    <cellStyle name="Calcul 4" xfId="5741" hidden="1" xr:uid="{00000000-0005-0000-0000-000099230000}"/>
    <cellStyle name="Calcul 4" xfId="5648" hidden="1" xr:uid="{00000000-0005-0000-0000-00009A230000}"/>
    <cellStyle name="Calcul 4" xfId="5758" hidden="1" xr:uid="{00000000-0005-0000-0000-00009B230000}"/>
    <cellStyle name="Calcul 4" xfId="5628" hidden="1" xr:uid="{00000000-0005-0000-0000-00009C230000}"/>
    <cellStyle name="Calcul 4" xfId="5813" hidden="1" xr:uid="{00000000-0005-0000-0000-00009D230000}"/>
    <cellStyle name="Calcul 4" xfId="5858" hidden="1" xr:uid="{00000000-0005-0000-0000-00009E230000}"/>
    <cellStyle name="Calcul 4" xfId="5898" hidden="1" xr:uid="{00000000-0005-0000-0000-00009F230000}"/>
    <cellStyle name="Calcul 4" xfId="6024" hidden="1" xr:uid="{00000000-0005-0000-0000-0000A0230000}"/>
    <cellStyle name="Calcul 4" xfId="6191" hidden="1" xr:uid="{00000000-0005-0000-0000-0000A1230000}"/>
    <cellStyle name="Calcul 4" xfId="6297" hidden="1" xr:uid="{00000000-0005-0000-0000-0000A2230000}"/>
    <cellStyle name="Calcul 4" xfId="6330" hidden="1" xr:uid="{00000000-0005-0000-0000-0000A3230000}"/>
    <cellStyle name="Calcul 4" xfId="6276" hidden="1" xr:uid="{00000000-0005-0000-0000-0000A4230000}"/>
    <cellStyle name="Calcul 4" xfId="6392" hidden="1" xr:uid="{00000000-0005-0000-0000-0000A5230000}"/>
    <cellStyle name="Calcul 4" xfId="6442" hidden="1" xr:uid="{00000000-0005-0000-0000-0000A6230000}"/>
    <cellStyle name="Calcul 4" xfId="6492" hidden="1" xr:uid="{00000000-0005-0000-0000-0000A7230000}"/>
    <cellStyle name="Calcul 4" xfId="6542" hidden="1" xr:uid="{00000000-0005-0000-0000-0000A8230000}"/>
    <cellStyle name="Calcul 4" xfId="6591" hidden="1" xr:uid="{00000000-0005-0000-0000-0000A9230000}"/>
    <cellStyle name="Calcul 4" xfId="6639" hidden="1" xr:uid="{00000000-0005-0000-0000-0000AA230000}"/>
    <cellStyle name="Calcul 4" xfId="6686" hidden="1" xr:uid="{00000000-0005-0000-0000-0000AB230000}"/>
    <cellStyle name="Calcul 4" xfId="6732" hidden="1" xr:uid="{00000000-0005-0000-0000-0000AC230000}"/>
    <cellStyle name="Calcul 4" xfId="6774" hidden="1" xr:uid="{00000000-0005-0000-0000-0000AD230000}"/>
    <cellStyle name="Calcul 4" xfId="6812" hidden="1" xr:uid="{00000000-0005-0000-0000-0000AE230000}"/>
    <cellStyle name="Calcul 4" xfId="6947" hidden="1" xr:uid="{00000000-0005-0000-0000-0000AF230000}"/>
    <cellStyle name="Calcul 4" xfId="7026" hidden="1" xr:uid="{00000000-0005-0000-0000-0000B0230000}"/>
    <cellStyle name="Calcul 4" xfId="6931" hidden="1" xr:uid="{00000000-0005-0000-0000-0000B1230000}"/>
    <cellStyle name="Calcul 4" xfId="7046" hidden="1" xr:uid="{00000000-0005-0000-0000-0000B2230000}"/>
    <cellStyle name="Calcul 4" xfId="6907" hidden="1" xr:uid="{00000000-0005-0000-0000-0000B3230000}"/>
    <cellStyle name="Calcul 4" xfId="7101" hidden="1" xr:uid="{00000000-0005-0000-0000-0000B4230000}"/>
    <cellStyle name="Calcul 4" xfId="7146" hidden="1" xr:uid="{00000000-0005-0000-0000-0000B5230000}"/>
    <cellStyle name="Calcul 4" xfId="7186" hidden="1" xr:uid="{00000000-0005-0000-0000-0000B6230000}"/>
    <cellStyle name="Calcul 4" xfId="7317" hidden="1" xr:uid="{00000000-0005-0000-0000-0000B7230000}"/>
    <cellStyle name="Calcul 4" xfId="7468" hidden="1" xr:uid="{00000000-0005-0000-0000-0000B8230000}"/>
    <cellStyle name="Calcul 4" xfId="7565" hidden="1" xr:uid="{00000000-0005-0000-0000-0000B9230000}"/>
    <cellStyle name="Calcul 4" xfId="7598" hidden="1" xr:uid="{00000000-0005-0000-0000-0000BA230000}"/>
    <cellStyle name="Calcul 4" xfId="7544" hidden="1" xr:uid="{00000000-0005-0000-0000-0000BB230000}"/>
    <cellStyle name="Calcul 4" xfId="7659" hidden="1" xr:uid="{00000000-0005-0000-0000-0000BC230000}"/>
    <cellStyle name="Calcul 4" xfId="7709" hidden="1" xr:uid="{00000000-0005-0000-0000-0000BD230000}"/>
    <cellStyle name="Calcul 4" xfId="7759" hidden="1" xr:uid="{00000000-0005-0000-0000-0000BE230000}"/>
    <cellStyle name="Calcul 4" xfId="7809" hidden="1" xr:uid="{00000000-0005-0000-0000-0000BF230000}"/>
    <cellStyle name="Calcul 4" xfId="7858" hidden="1" xr:uid="{00000000-0005-0000-0000-0000C0230000}"/>
    <cellStyle name="Calcul 4" xfId="7906" hidden="1" xr:uid="{00000000-0005-0000-0000-0000C1230000}"/>
    <cellStyle name="Calcul 4" xfId="7953" hidden="1" xr:uid="{00000000-0005-0000-0000-0000C2230000}"/>
    <cellStyle name="Calcul 4" xfId="7999" hidden="1" xr:uid="{00000000-0005-0000-0000-0000C3230000}"/>
    <cellStyle name="Calcul 4" xfId="8041" hidden="1" xr:uid="{00000000-0005-0000-0000-0000C4230000}"/>
    <cellStyle name="Calcul 4" xfId="8079" hidden="1" xr:uid="{00000000-0005-0000-0000-0000C5230000}"/>
    <cellStyle name="Calcul 4" xfId="8212" hidden="1" xr:uid="{00000000-0005-0000-0000-0000C6230000}"/>
    <cellStyle name="Calcul 4" xfId="8289" hidden="1" xr:uid="{00000000-0005-0000-0000-0000C7230000}"/>
    <cellStyle name="Calcul 4" xfId="8196" hidden="1" xr:uid="{00000000-0005-0000-0000-0000C8230000}"/>
    <cellStyle name="Calcul 4" xfId="8307" hidden="1" xr:uid="{00000000-0005-0000-0000-0000C9230000}"/>
    <cellStyle name="Calcul 4" xfId="8174" hidden="1" xr:uid="{00000000-0005-0000-0000-0000CA230000}"/>
    <cellStyle name="Calcul 4" xfId="8362" hidden="1" xr:uid="{00000000-0005-0000-0000-0000CB230000}"/>
    <cellStyle name="Calcul 4" xfId="8407" hidden="1" xr:uid="{00000000-0005-0000-0000-0000CC230000}"/>
    <cellStyle name="Calcul 4" xfId="8447" hidden="1" xr:uid="{00000000-0005-0000-0000-0000CD230000}"/>
    <cellStyle name="Calcul 4" xfId="8575" hidden="1" xr:uid="{00000000-0005-0000-0000-0000CE230000}"/>
    <cellStyle name="Calcul 4" xfId="7416" hidden="1" xr:uid="{00000000-0005-0000-0000-0000CF230000}"/>
    <cellStyle name="Calcul 4" xfId="8672" hidden="1" xr:uid="{00000000-0005-0000-0000-0000D0230000}"/>
    <cellStyle name="Calcul 4" xfId="8705" hidden="1" xr:uid="{00000000-0005-0000-0000-0000D1230000}"/>
    <cellStyle name="Calcul 4" xfId="8651" hidden="1" xr:uid="{00000000-0005-0000-0000-0000D2230000}"/>
    <cellStyle name="Calcul 4" xfId="8767" hidden="1" xr:uid="{00000000-0005-0000-0000-0000D3230000}"/>
    <cellStyle name="Calcul 4" xfId="8817" hidden="1" xr:uid="{00000000-0005-0000-0000-0000D4230000}"/>
    <cellStyle name="Calcul 4" xfId="8866" hidden="1" xr:uid="{00000000-0005-0000-0000-0000D5230000}"/>
    <cellStyle name="Calcul 4" xfId="8916" hidden="1" xr:uid="{00000000-0005-0000-0000-0000D6230000}"/>
    <cellStyle name="Calcul 4" xfId="8965" hidden="1" xr:uid="{00000000-0005-0000-0000-0000D7230000}"/>
    <cellStyle name="Calcul 4" xfId="9013" hidden="1" xr:uid="{00000000-0005-0000-0000-0000D8230000}"/>
    <cellStyle name="Calcul 4" xfId="9060" hidden="1" xr:uid="{00000000-0005-0000-0000-0000D9230000}"/>
    <cellStyle name="Calcul 4" xfId="9106" hidden="1" xr:uid="{00000000-0005-0000-0000-0000DA230000}"/>
    <cellStyle name="Calcul 4" xfId="9148" hidden="1" xr:uid="{00000000-0005-0000-0000-0000DB230000}"/>
    <cellStyle name="Calcul 4" xfId="9186" hidden="1" xr:uid="{00000000-0005-0000-0000-0000DC230000}"/>
    <cellStyle name="Calcul 4" xfId="9323" hidden="1" xr:uid="{00000000-0005-0000-0000-0000DD230000}"/>
    <cellStyle name="Calcul 4" xfId="9402" hidden="1" xr:uid="{00000000-0005-0000-0000-0000DE230000}"/>
    <cellStyle name="Calcul 4" xfId="9307" hidden="1" xr:uid="{00000000-0005-0000-0000-0000DF230000}"/>
    <cellStyle name="Calcul 4" xfId="9422" hidden="1" xr:uid="{00000000-0005-0000-0000-0000E0230000}"/>
    <cellStyle name="Calcul 4" xfId="9282" hidden="1" xr:uid="{00000000-0005-0000-0000-0000E1230000}"/>
    <cellStyle name="Calcul 4" xfId="9477" hidden="1" xr:uid="{00000000-0005-0000-0000-0000E2230000}"/>
    <cellStyle name="Calcul 4" xfId="9522" hidden="1" xr:uid="{00000000-0005-0000-0000-0000E3230000}"/>
    <cellStyle name="Calcul 4" xfId="9562" hidden="1" xr:uid="{00000000-0005-0000-0000-0000E4230000}"/>
    <cellStyle name="Calcul 4" xfId="9694" hidden="1" xr:uid="{00000000-0005-0000-0000-0000E5230000}"/>
    <cellStyle name="Calcul 4" xfId="9848" hidden="1" xr:uid="{00000000-0005-0000-0000-0000E6230000}"/>
    <cellStyle name="Calcul 4" xfId="9945" hidden="1" xr:uid="{00000000-0005-0000-0000-0000E7230000}"/>
    <cellStyle name="Calcul 4" xfId="9978" hidden="1" xr:uid="{00000000-0005-0000-0000-0000E8230000}"/>
    <cellStyle name="Calcul 4" xfId="9924" hidden="1" xr:uid="{00000000-0005-0000-0000-0000E9230000}"/>
    <cellStyle name="Calcul 4" xfId="10039" hidden="1" xr:uid="{00000000-0005-0000-0000-0000EA230000}"/>
    <cellStyle name="Calcul 4" xfId="10089" hidden="1" xr:uid="{00000000-0005-0000-0000-0000EB230000}"/>
    <cellStyle name="Calcul 4" xfId="10139" hidden="1" xr:uid="{00000000-0005-0000-0000-0000EC230000}"/>
    <cellStyle name="Calcul 4" xfId="10189" hidden="1" xr:uid="{00000000-0005-0000-0000-0000ED230000}"/>
    <cellStyle name="Calcul 4" xfId="10238" hidden="1" xr:uid="{00000000-0005-0000-0000-0000EE230000}"/>
    <cellStyle name="Calcul 4" xfId="10286" hidden="1" xr:uid="{00000000-0005-0000-0000-0000EF230000}"/>
    <cellStyle name="Calcul 4" xfId="10333" hidden="1" xr:uid="{00000000-0005-0000-0000-0000F0230000}"/>
    <cellStyle name="Calcul 4" xfId="10379" hidden="1" xr:uid="{00000000-0005-0000-0000-0000F1230000}"/>
    <cellStyle name="Calcul 4" xfId="10421" hidden="1" xr:uid="{00000000-0005-0000-0000-0000F2230000}"/>
    <cellStyle name="Calcul 4" xfId="10459" hidden="1" xr:uid="{00000000-0005-0000-0000-0000F3230000}"/>
    <cellStyle name="Calcul 4" xfId="10592" hidden="1" xr:uid="{00000000-0005-0000-0000-0000F4230000}"/>
    <cellStyle name="Calcul 4" xfId="10669" hidden="1" xr:uid="{00000000-0005-0000-0000-0000F5230000}"/>
    <cellStyle name="Calcul 4" xfId="10576" hidden="1" xr:uid="{00000000-0005-0000-0000-0000F6230000}"/>
    <cellStyle name="Calcul 4" xfId="10687" hidden="1" xr:uid="{00000000-0005-0000-0000-0000F7230000}"/>
    <cellStyle name="Calcul 4" xfId="10554" hidden="1" xr:uid="{00000000-0005-0000-0000-0000F8230000}"/>
    <cellStyle name="Calcul 4" xfId="10742" hidden="1" xr:uid="{00000000-0005-0000-0000-0000F9230000}"/>
    <cellStyle name="Calcul 4" xfId="10787" hidden="1" xr:uid="{00000000-0005-0000-0000-0000FA230000}"/>
    <cellStyle name="Calcul 4" xfId="10827" hidden="1" xr:uid="{00000000-0005-0000-0000-0000FB230000}"/>
    <cellStyle name="Calcul 4" xfId="10956" hidden="1" xr:uid="{00000000-0005-0000-0000-0000FC230000}"/>
    <cellStyle name="Calcul 4" xfId="9796" hidden="1" xr:uid="{00000000-0005-0000-0000-0000FD230000}"/>
    <cellStyle name="Calcul 4" xfId="9019" hidden="1" xr:uid="{00000000-0005-0000-0000-0000FE230000}"/>
    <cellStyle name="Calcul 4" xfId="11014" hidden="1" xr:uid="{00000000-0005-0000-0000-0000FF230000}"/>
    <cellStyle name="Calcul 4" xfId="11047" hidden="1" xr:uid="{00000000-0005-0000-0000-000000240000}"/>
    <cellStyle name="Calcul 4" xfId="6086" hidden="1" xr:uid="{00000000-0005-0000-0000-000001240000}"/>
    <cellStyle name="Calcul 4" xfId="11109" hidden="1" xr:uid="{00000000-0005-0000-0000-000002240000}"/>
    <cellStyle name="Calcul 4" xfId="11159" hidden="1" xr:uid="{00000000-0005-0000-0000-000003240000}"/>
    <cellStyle name="Calcul 4" xfId="11209" hidden="1" xr:uid="{00000000-0005-0000-0000-000004240000}"/>
    <cellStyle name="Calcul 4" xfId="11259" hidden="1" xr:uid="{00000000-0005-0000-0000-000005240000}"/>
    <cellStyle name="Calcul 4" xfId="11308" hidden="1" xr:uid="{00000000-0005-0000-0000-000006240000}"/>
    <cellStyle name="Calcul 4" xfId="11356" hidden="1" xr:uid="{00000000-0005-0000-0000-000007240000}"/>
    <cellStyle name="Calcul 4" xfId="11403" hidden="1" xr:uid="{00000000-0005-0000-0000-000008240000}"/>
    <cellStyle name="Calcul 4" xfId="11449" hidden="1" xr:uid="{00000000-0005-0000-0000-000009240000}"/>
    <cellStyle name="Calcul 4" xfId="11491" hidden="1" xr:uid="{00000000-0005-0000-0000-00000A240000}"/>
    <cellStyle name="Calcul 4" xfId="11529" hidden="1" xr:uid="{00000000-0005-0000-0000-00000B240000}"/>
    <cellStyle name="Calcul 4" xfId="11662" hidden="1" xr:uid="{00000000-0005-0000-0000-00000C240000}"/>
    <cellStyle name="Calcul 4" xfId="11741" hidden="1" xr:uid="{00000000-0005-0000-0000-00000D240000}"/>
    <cellStyle name="Calcul 4" xfId="11646" hidden="1" xr:uid="{00000000-0005-0000-0000-00000E240000}"/>
    <cellStyle name="Calcul 4" xfId="11758" hidden="1" xr:uid="{00000000-0005-0000-0000-00000F240000}"/>
    <cellStyle name="Calcul 4" xfId="11624" hidden="1" xr:uid="{00000000-0005-0000-0000-000010240000}"/>
    <cellStyle name="Calcul 4" xfId="11813" hidden="1" xr:uid="{00000000-0005-0000-0000-000011240000}"/>
    <cellStyle name="Calcul 4" xfId="11858" hidden="1" xr:uid="{00000000-0005-0000-0000-000012240000}"/>
    <cellStyle name="Calcul 4" xfId="11898" hidden="1" xr:uid="{00000000-0005-0000-0000-000013240000}"/>
    <cellStyle name="Calcul 4" xfId="12025" hidden="1" xr:uid="{00000000-0005-0000-0000-000014240000}"/>
    <cellStyle name="Calcul 4" xfId="12148" hidden="1" xr:uid="{00000000-0005-0000-0000-000015240000}"/>
    <cellStyle name="Calcul 4" xfId="12244" hidden="1" xr:uid="{00000000-0005-0000-0000-000016240000}"/>
    <cellStyle name="Calcul 4" xfId="12277" hidden="1" xr:uid="{00000000-0005-0000-0000-000017240000}"/>
    <cellStyle name="Calcul 4" xfId="12223" hidden="1" xr:uid="{00000000-0005-0000-0000-000018240000}"/>
    <cellStyle name="Calcul 4" xfId="12338" hidden="1" xr:uid="{00000000-0005-0000-0000-000019240000}"/>
    <cellStyle name="Calcul 4" xfId="12388" hidden="1" xr:uid="{00000000-0005-0000-0000-00001A240000}"/>
    <cellStyle name="Calcul 4" xfId="12438" hidden="1" xr:uid="{00000000-0005-0000-0000-00001B240000}"/>
    <cellStyle name="Calcul 4" xfId="12488" hidden="1" xr:uid="{00000000-0005-0000-0000-00001C240000}"/>
    <cellStyle name="Calcul 4" xfId="12537" hidden="1" xr:uid="{00000000-0005-0000-0000-00001D240000}"/>
    <cellStyle name="Calcul 4" xfId="12585" hidden="1" xr:uid="{00000000-0005-0000-0000-00001E240000}"/>
    <cellStyle name="Calcul 4" xfId="12632" hidden="1" xr:uid="{00000000-0005-0000-0000-00001F240000}"/>
    <cellStyle name="Calcul 4" xfId="12678" hidden="1" xr:uid="{00000000-0005-0000-0000-000020240000}"/>
    <cellStyle name="Calcul 4" xfId="12720" hidden="1" xr:uid="{00000000-0005-0000-0000-000021240000}"/>
    <cellStyle name="Calcul 4" xfId="12758" hidden="1" xr:uid="{00000000-0005-0000-0000-000022240000}"/>
    <cellStyle name="Calcul 4" xfId="12890" hidden="1" xr:uid="{00000000-0005-0000-0000-000023240000}"/>
    <cellStyle name="Calcul 4" xfId="12967" hidden="1" xr:uid="{00000000-0005-0000-0000-000024240000}"/>
    <cellStyle name="Calcul 4" xfId="12874" hidden="1" xr:uid="{00000000-0005-0000-0000-000025240000}"/>
    <cellStyle name="Calcul 4" xfId="12984" hidden="1" xr:uid="{00000000-0005-0000-0000-000026240000}"/>
    <cellStyle name="Calcul 4" xfId="12853" hidden="1" xr:uid="{00000000-0005-0000-0000-000027240000}"/>
    <cellStyle name="Calcul 4" xfId="13039" hidden="1" xr:uid="{00000000-0005-0000-0000-000028240000}"/>
    <cellStyle name="Calcul 4" xfId="13084" hidden="1" xr:uid="{00000000-0005-0000-0000-000029240000}"/>
    <cellStyle name="Calcul 4" xfId="13124" hidden="1" xr:uid="{00000000-0005-0000-0000-00002A240000}"/>
    <cellStyle name="Calcul 4" xfId="13250" hidden="1" xr:uid="{00000000-0005-0000-0000-00002B240000}"/>
    <cellStyle name="Calcul 4" xfId="12097" hidden="1" xr:uid="{00000000-0005-0000-0000-00002C240000}"/>
    <cellStyle name="Calcul 4" xfId="6160" hidden="1" xr:uid="{00000000-0005-0000-0000-00002D240000}"/>
    <cellStyle name="Calcul 4" xfId="9737" hidden="1" xr:uid="{00000000-0005-0000-0000-00002E240000}"/>
    <cellStyle name="Calcul 4" xfId="6080" hidden="1" xr:uid="{00000000-0005-0000-0000-00002F240000}"/>
    <cellStyle name="Calcul 4" xfId="10934" hidden="1" xr:uid="{00000000-0005-0000-0000-000030240000}"/>
    <cellStyle name="Calcul 4" xfId="13341" hidden="1" xr:uid="{00000000-0005-0000-0000-000031240000}"/>
    <cellStyle name="Calcul 4" xfId="13390" hidden="1" xr:uid="{00000000-0005-0000-0000-000032240000}"/>
    <cellStyle name="Calcul 4" xfId="13439" hidden="1" xr:uid="{00000000-0005-0000-0000-000033240000}"/>
    <cellStyle name="Calcul 4" xfId="13488" hidden="1" xr:uid="{00000000-0005-0000-0000-000034240000}"/>
    <cellStyle name="Calcul 4" xfId="13536" hidden="1" xr:uid="{00000000-0005-0000-0000-000035240000}"/>
    <cellStyle name="Calcul 4" xfId="13583" hidden="1" xr:uid="{00000000-0005-0000-0000-000036240000}"/>
    <cellStyle name="Calcul 4" xfId="13629" hidden="1" xr:uid="{00000000-0005-0000-0000-000037240000}"/>
    <cellStyle name="Calcul 4" xfId="13675" hidden="1" xr:uid="{00000000-0005-0000-0000-000038240000}"/>
    <cellStyle name="Calcul 4" xfId="13717" hidden="1" xr:uid="{00000000-0005-0000-0000-000039240000}"/>
    <cellStyle name="Calcul 4" xfId="13755" hidden="1" xr:uid="{00000000-0005-0000-0000-00003A240000}"/>
    <cellStyle name="Calcul 4" xfId="13886" hidden="1" xr:uid="{00000000-0005-0000-0000-00003B240000}"/>
    <cellStyle name="Calcul 4" xfId="13963" hidden="1" xr:uid="{00000000-0005-0000-0000-00003C240000}"/>
    <cellStyle name="Calcul 4" xfId="13870" hidden="1" xr:uid="{00000000-0005-0000-0000-00003D240000}"/>
    <cellStyle name="Calcul 4" xfId="13980" hidden="1" xr:uid="{00000000-0005-0000-0000-00003E240000}"/>
    <cellStyle name="Calcul 4" xfId="13850" hidden="1" xr:uid="{00000000-0005-0000-0000-00003F240000}"/>
    <cellStyle name="Calcul 4" xfId="14035" hidden="1" xr:uid="{00000000-0005-0000-0000-000040240000}"/>
    <cellStyle name="Calcul 4" xfId="14080" hidden="1" xr:uid="{00000000-0005-0000-0000-000041240000}"/>
    <cellStyle name="Calcul 4" xfId="14120" hidden="1" xr:uid="{00000000-0005-0000-0000-000042240000}"/>
    <cellStyle name="Calcul 4" xfId="14246" hidden="1" xr:uid="{00000000-0005-0000-0000-000043240000}"/>
    <cellStyle name="Calcul 4" xfId="14347" hidden="1" xr:uid="{00000000-0005-0000-0000-000044240000}"/>
    <cellStyle name="Calcul 4" xfId="14443" hidden="1" xr:uid="{00000000-0005-0000-0000-000045240000}"/>
    <cellStyle name="Calcul 4" xfId="14476" hidden="1" xr:uid="{00000000-0005-0000-0000-000046240000}"/>
    <cellStyle name="Calcul 4" xfId="14423" hidden="1" xr:uid="{00000000-0005-0000-0000-000047240000}"/>
    <cellStyle name="Calcul 4" xfId="14537" hidden="1" xr:uid="{00000000-0005-0000-0000-000048240000}"/>
    <cellStyle name="Calcul 4" xfId="14587" hidden="1" xr:uid="{00000000-0005-0000-0000-000049240000}"/>
    <cellStyle name="Calcul 4" xfId="14637" hidden="1" xr:uid="{00000000-0005-0000-0000-00004A240000}"/>
    <cellStyle name="Calcul 4" xfId="14687" hidden="1" xr:uid="{00000000-0005-0000-0000-00004B240000}"/>
    <cellStyle name="Calcul 4" xfId="14736" hidden="1" xr:uid="{00000000-0005-0000-0000-00004C240000}"/>
    <cellStyle name="Calcul 4" xfId="14784" hidden="1" xr:uid="{00000000-0005-0000-0000-00004D240000}"/>
    <cellStyle name="Calcul 4" xfId="14831" hidden="1" xr:uid="{00000000-0005-0000-0000-00004E240000}"/>
    <cellStyle name="Calcul 4" xfId="14877" hidden="1" xr:uid="{00000000-0005-0000-0000-00004F240000}"/>
    <cellStyle name="Calcul 4" xfId="14919" hidden="1" xr:uid="{00000000-0005-0000-0000-000050240000}"/>
    <cellStyle name="Calcul 4" xfId="14957" hidden="1" xr:uid="{00000000-0005-0000-0000-000051240000}"/>
    <cellStyle name="Calcul 4" xfId="15089" hidden="1" xr:uid="{00000000-0005-0000-0000-000052240000}"/>
    <cellStyle name="Calcul 4" xfId="15166" hidden="1" xr:uid="{00000000-0005-0000-0000-000053240000}"/>
    <cellStyle name="Calcul 4" xfId="15073" hidden="1" xr:uid="{00000000-0005-0000-0000-000054240000}"/>
    <cellStyle name="Calcul 4" xfId="15184" hidden="1" xr:uid="{00000000-0005-0000-0000-000055240000}"/>
    <cellStyle name="Calcul 4" xfId="15052" hidden="1" xr:uid="{00000000-0005-0000-0000-000056240000}"/>
    <cellStyle name="Calcul 4" xfId="15239" hidden="1" xr:uid="{00000000-0005-0000-0000-000057240000}"/>
    <cellStyle name="Calcul 4" xfId="15284" hidden="1" xr:uid="{00000000-0005-0000-0000-000058240000}"/>
    <cellStyle name="Calcul 4" xfId="15324" hidden="1" xr:uid="{00000000-0005-0000-0000-000059240000}"/>
    <cellStyle name="Calcul 4" xfId="15451" hidden="1" xr:uid="{00000000-0005-0000-0000-00005A240000}"/>
    <cellStyle name="Calcul 4" xfId="14296" hidden="1" xr:uid="{00000000-0005-0000-0000-00005B240000}"/>
    <cellStyle name="Calcul 4" xfId="15629" hidden="1" xr:uid="{00000000-0005-0000-0000-00005C240000}"/>
    <cellStyle name="Calcul 4" xfId="15735" hidden="1" xr:uid="{00000000-0005-0000-0000-00005D240000}"/>
    <cellStyle name="Calcul 4" xfId="15768" hidden="1" xr:uid="{00000000-0005-0000-0000-00005E240000}"/>
    <cellStyle name="Calcul 4" xfId="15714" hidden="1" xr:uid="{00000000-0005-0000-0000-00005F240000}"/>
    <cellStyle name="Calcul 4" xfId="15830" hidden="1" xr:uid="{00000000-0005-0000-0000-000060240000}"/>
    <cellStyle name="Calcul 4" xfId="15880" hidden="1" xr:uid="{00000000-0005-0000-0000-000061240000}"/>
    <cellStyle name="Calcul 4" xfId="15930" hidden="1" xr:uid="{00000000-0005-0000-0000-000062240000}"/>
    <cellStyle name="Calcul 4" xfId="15980" hidden="1" xr:uid="{00000000-0005-0000-0000-000063240000}"/>
    <cellStyle name="Calcul 4" xfId="16029" hidden="1" xr:uid="{00000000-0005-0000-0000-000064240000}"/>
    <cellStyle name="Calcul 4" xfId="16077" hidden="1" xr:uid="{00000000-0005-0000-0000-000065240000}"/>
    <cellStyle name="Calcul 4" xfId="16124" hidden="1" xr:uid="{00000000-0005-0000-0000-000066240000}"/>
    <cellStyle name="Calcul 4" xfId="16170" hidden="1" xr:uid="{00000000-0005-0000-0000-000067240000}"/>
    <cellStyle name="Calcul 4" xfId="16212" hidden="1" xr:uid="{00000000-0005-0000-0000-000068240000}"/>
    <cellStyle name="Calcul 4" xfId="16250" hidden="1" xr:uid="{00000000-0005-0000-0000-000069240000}"/>
    <cellStyle name="Calcul 4" xfId="16387" hidden="1" xr:uid="{00000000-0005-0000-0000-00006A240000}"/>
    <cellStyle name="Calcul 4" xfId="16466" hidden="1" xr:uid="{00000000-0005-0000-0000-00006B240000}"/>
    <cellStyle name="Calcul 4" xfId="16371" hidden="1" xr:uid="{00000000-0005-0000-0000-00006C240000}"/>
    <cellStyle name="Calcul 4" xfId="16486" hidden="1" xr:uid="{00000000-0005-0000-0000-00006D240000}"/>
    <cellStyle name="Calcul 4" xfId="16346" hidden="1" xr:uid="{00000000-0005-0000-0000-00006E240000}"/>
    <cellStyle name="Calcul 4" xfId="16541" hidden="1" xr:uid="{00000000-0005-0000-0000-00006F240000}"/>
    <cellStyle name="Calcul 4" xfId="16586" hidden="1" xr:uid="{00000000-0005-0000-0000-000070240000}"/>
    <cellStyle name="Calcul 4" xfId="16626" hidden="1" xr:uid="{00000000-0005-0000-0000-000071240000}"/>
    <cellStyle name="Calcul 4" xfId="16758" hidden="1" xr:uid="{00000000-0005-0000-0000-000072240000}"/>
    <cellStyle name="Calcul 4" xfId="16923" hidden="1" xr:uid="{00000000-0005-0000-0000-000073240000}"/>
    <cellStyle name="Calcul 4" xfId="17020" hidden="1" xr:uid="{00000000-0005-0000-0000-000074240000}"/>
    <cellStyle name="Calcul 4" xfId="17053" hidden="1" xr:uid="{00000000-0005-0000-0000-000075240000}"/>
    <cellStyle name="Calcul 4" xfId="16999" hidden="1" xr:uid="{00000000-0005-0000-0000-000076240000}"/>
    <cellStyle name="Calcul 4" xfId="17114" hidden="1" xr:uid="{00000000-0005-0000-0000-000077240000}"/>
    <cellStyle name="Calcul 4" xfId="17164" hidden="1" xr:uid="{00000000-0005-0000-0000-000078240000}"/>
    <cellStyle name="Calcul 4" xfId="17214" hidden="1" xr:uid="{00000000-0005-0000-0000-000079240000}"/>
    <cellStyle name="Calcul 4" xfId="17264" hidden="1" xr:uid="{00000000-0005-0000-0000-00007A240000}"/>
    <cellStyle name="Calcul 4" xfId="17313" hidden="1" xr:uid="{00000000-0005-0000-0000-00007B240000}"/>
    <cellStyle name="Calcul 4" xfId="17361" hidden="1" xr:uid="{00000000-0005-0000-0000-00007C240000}"/>
    <cellStyle name="Calcul 4" xfId="17408" hidden="1" xr:uid="{00000000-0005-0000-0000-00007D240000}"/>
    <cellStyle name="Calcul 4" xfId="17454" hidden="1" xr:uid="{00000000-0005-0000-0000-00007E240000}"/>
    <cellStyle name="Calcul 4" xfId="17496" hidden="1" xr:uid="{00000000-0005-0000-0000-00007F240000}"/>
    <cellStyle name="Calcul 4" xfId="17534" hidden="1" xr:uid="{00000000-0005-0000-0000-000080240000}"/>
    <cellStyle name="Calcul 4" xfId="17667" hidden="1" xr:uid="{00000000-0005-0000-0000-000081240000}"/>
    <cellStyle name="Calcul 4" xfId="17744" hidden="1" xr:uid="{00000000-0005-0000-0000-000082240000}"/>
    <cellStyle name="Calcul 4" xfId="17651" hidden="1" xr:uid="{00000000-0005-0000-0000-000083240000}"/>
    <cellStyle name="Calcul 4" xfId="17762" hidden="1" xr:uid="{00000000-0005-0000-0000-000084240000}"/>
    <cellStyle name="Calcul 4" xfId="17629" hidden="1" xr:uid="{00000000-0005-0000-0000-000085240000}"/>
    <cellStyle name="Calcul 4" xfId="17817" hidden="1" xr:uid="{00000000-0005-0000-0000-000086240000}"/>
    <cellStyle name="Calcul 4" xfId="17862" hidden="1" xr:uid="{00000000-0005-0000-0000-000087240000}"/>
    <cellStyle name="Calcul 4" xfId="17902" hidden="1" xr:uid="{00000000-0005-0000-0000-000088240000}"/>
    <cellStyle name="Calcul 4" xfId="18031" hidden="1" xr:uid="{00000000-0005-0000-0000-000089240000}"/>
    <cellStyle name="Calcul 4" xfId="16871" hidden="1" xr:uid="{00000000-0005-0000-0000-00008A240000}"/>
    <cellStyle name="Calcul 4" xfId="15593" hidden="1" xr:uid="{00000000-0005-0000-0000-00008B240000}"/>
    <cellStyle name="Calcul 4" xfId="15534" hidden="1" xr:uid="{00000000-0005-0000-0000-00008C240000}"/>
    <cellStyle name="Calcul 4" xfId="18107" hidden="1" xr:uid="{00000000-0005-0000-0000-00008D240000}"/>
    <cellStyle name="Calcul 4" xfId="15556" hidden="1" xr:uid="{00000000-0005-0000-0000-00008E240000}"/>
    <cellStyle name="Calcul 4" xfId="18169" hidden="1" xr:uid="{00000000-0005-0000-0000-00008F240000}"/>
    <cellStyle name="Calcul 4" xfId="18219" hidden="1" xr:uid="{00000000-0005-0000-0000-000090240000}"/>
    <cellStyle name="Calcul 4" xfId="18269" hidden="1" xr:uid="{00000000-0005-0000-0000-000091240000}"/>
    <cellStyle name="Calcul 4" xfId="18319" hidden="1" xr:uid="{00000000-0005-0000-0000-000092240000}"/>
    <cellStyle name="Calcul 4" xfId="18368" hidden="1" xr:uid="{00000000-0005-0000-0000-000093240000}"/>
    <cellStyle name="Calcul 4" xfId="18415" hidden="1" xr:uid="{00000000-0005-0000-0000-000094240000}"/>
    <cellStyle name="Calcul 4" xfId="18462" hidden="1" xr:uid="{00000000-0005-0000-0000-000095240000}"/>
    <cellStyle name="Calcul 4" xfId="18508" hidden="1" xr:uid="{00000000-0005-0000-0000-000096240000}"/>
    <cellStyle name="Calcul 4" xfId="18550" hidden="1" xr:uid="{00000000-0005-0000-0000-000097240000}"/>
    <cellStyle name="Calcul 4" xfId="18588" hidden="1" xr:uid="{00000000-0005-0000-0000-000098240000}"/>
    <cellStyle name="Calcul 4" xfId="18725" hidden="1" xr:uid="{00000000-0005-0000-0000-000099240000}"/>
    <cellStyle name="Calcul 4" xfId="18804" hidden="1" xr:uid="{00000000-0005-0000-0000-00009A240000}"/>
    <cellStyle name="Calcul 4" xfId="18709" hidden="1" xr:uid="{00000000-0005-0000-0000-00009B240000}"/>
    <cellStyle name="Calcul 4" xfId="18824" hidden="1" xr:uid="{00000000-0005-0000-0000-00009C240000}"/>
    <cellStyle name="Calcul 4" xfId="18684" hidden="1" xr:uid="{00000000-0005-0000-0000-00009D240000}"/>
    <cellStyle name="Calcul 4" xfId="18879" hidden="1" xr:uid="{00000000-0005-0000-0000-00009E240000}"/>
    <cellStyle name="Calcul 4" xfId="18924" hidden="1" xr:uid="{00000000-0005-0000-0000-00009F240000}"/>
    <cellStyle name="Calcul 4" xfId="18964" hidden="1" xr:uid="{00000000-0005-0000-0000-0000A0240000}"/>
    <cellStyle name="Calcul 4" xfId="19096" hidden="1" xr:uid="{00000000-0005-0000-0000-0000A1240000}"/>
    <cellStyle name="Calcul 4" xfId="19259" hidden="1" xr:uid="{00000000-0005-0000-0000-0000A2240000}"/>
    <cellStyle name="Calcul 4" xfId="19356" hidden="1" xr:uid="{00000000-0005-0000-0000-0000A3240000}"/>
    <cellStyle name="Calcul 4" xfId="19389" hidden="1" xr:uid="{00000000-0005-0000-0000-0000A4240000}"/>
    <cellStyle name="Calcul 4" xfId="19335" hidden="1" xr:uid="{00000000-0005-0000-0000-0000A5240000}"/>
    <cellStyle name="Calcul 4" xfId="19450" hidden="1" xr:uid="{00000000-0005-0000-0000-0000A6240000}"/>
    <cellStyle name="Calcul 4" xfId="19500" hidden="1" xr:uid="{00000000-0005-0000-0000-0000A7240000}"/>
    <cellStyle name="Calcul 4" xfId="19550" hidden="1" xr:uid="{00000000-0005-0000-0000-0000A8240000}"/>
    <cellStyle name="Calcul 4" xfId="19600" hidden="1" xr:uid="{00000000-0005-0000-0000-0000A9240000}"/>
    <cellStyle name="Calcul 4" xfId="19649" hidden="1" xr:uid="{00000000-0005-0000-0000-0000AA240000}"/>
    <cellStyle name="Calcul 4" xfId="19697" hidden="1" xr:uid="{00000000-0005-0000-0000-0000AB240000}"/>
    <cellStyle name="Calcul 4" xfId="19744" hidden="1" xr:uid="{00000000-0005-0000-0000-0000AC240000}"/>
    <cellStyle name="Calcul 4" xfId="19790" hidden="1" xr:uid="{00000000-0005-0000-0000-0000AD240000}"/>
    <cellStyle name="Calcul 4" xfId="19832" hidden="1" xr:uid="{00000000-0005-0000-0000-0000AE240000}"/>
    <cellStyle name="Calcul 4" xfId="19870" hidden="1" xr:uid="{00000000-0005-0000-0000-0000AF240000}"/>
    <cellStyle name="Calcul 4" xfId="20002" hidden="1" xr:uid="{00000000-0005-0000-0000-0000B0240000}"/>
    <cellStyle name="Calcul 4" xfId="20079" hidden="1" xr:uid="{00000000-0005-0000-0000-0000B1240000}"/>
    <cellStyle name="Calcul 4" xfId="19986" hidden="1" xr:uid="{00000000-0005-0000-0000-0000B2240000}"/>
    <cellStyle name="Calcul 4" xfId="20097" hidden="1" xr:uid="{00000000-0005-0000-0000-0000B3240000}"/>
    <cellStyle name="Calcul 4" xfId="19965" hidden="1" xr:uid="{00000000-0005-0000-0000-0000B4240000}"/>
    <cellStyle name="Calcul 4" xfId="20152" hidden="1" xr:uid="{00000000-0005-0000-0000-0000B5240000}"/>
    <cellStyle name="Calcul 4" xfId="20197" hidden="1" xr:uid="{00000000-0005-0000-0000-0000B6240000}"/>
    <cellStyle name="Calcul 4" xfId="20237" hidden="1" xr:uid="{00000000-0005-0000-0000-0000B7240000}"/>
    <cellStyle name="Calcul 4" xfId="20366" hidden="1" xr:uid="{00000000-0005-0000-0000-0000B8240000}"/>
    <cellStyle name="Calcul 4" xfId="19207" hidden="1" xr:uid="{00000000-0005-0000-0000-0000B9240000}"/>
    <cellStyle name="Calcul 4" xfId="16822" hidden="1" xr:uid="{00000000-0005-0000-0000-0000BA240000}"/>
    <cellStyle name="Calcul 4" xfId="16802" hidden="1" xr:uid="{00000000-0005-0000-0000-0000BB240000}"/>
    <cellStyle name="Calcul 4" xfId="20437" hidden="1" xr:uid="{00000000-0005-0000-0000-0000BC240000}"/>
    <cellStyle name="Calcul 4" xfId="18063" hidden="1" xr:uid="{00000000-0005-0000-0000-0000BD240000}"/>
    <cellStyle name="Calcul 4" xfId="20499" hidden="1" xr:uid="{00000000-0005-0000-0000-0000BE240000}"/>
    <cellStyle name="Calcul 4" xfId="20549" hidden="1" xr:uid="{00000000-0005-0000-0000-0000BF240000}"/>
    <cellStyle name="Calcul 4" xfId="20599" hidden="1" xr:uid="{00000000-0005-0000-0000-0000C0240000}"/>
    <cellStyle name="Calcul 4" xfId="20649" hidden="1" xr:uid="{00000000-0005-0000-0000-0000C1240000}"/>
    <cellStyle name="Calcul 4" xfId="20698" hidden="1" xr:uid="{00000000-0005-0000-0000-0000C2240000}"/>
    <cellStyle name="Calcul 4" xfId="20746" hidden="1" xr:uid="{00000000-0005-0000-0000-0000C3240000}"/>
    <cellStyle name="Calcul 4" xfId="20793" hidden="1" xr:uid="{00000000-0005-0000-0000-0000C4240000}"/>
    <cellStyle name="Calcul 4" xfId="20839" hidden="1" xr:uid="{00000000-0005-0000-0000-0000C5240000}"/>
    <cellStyle name="Calcul 4" xfId="20881" hidden="1" xr:uid="{00000000-0005-0000-0000-0000C6240000}"/>
    <cellStyle name="Calcul 4" xfId="20919" hidden="1" xr:uid="{00000000-0005-0000-0000-0000C7240000}"/>
    <cellStyle name="Calcul 4" xfId="21054" hidden="1" xr:uid="{00000000-0005-0000-0000-0000C8240000}"/>
    <cellStyle name="Calcul 4" xfId="21133" hidden="1" xr:uid="{00000000-0005-0000-0000-0000C9240000}"/>
    <cellStyle name="Calcul 4" xfId="21038" hidden="1" xr:uid="{00000000-0005-0000-0000-0000CA240000}"/>
    <cellStyle name="Calcul 4" xfId="21152" hidden="1" xr:uid="{00000000-0005-0000-0000-0000CB240000}"/>
    <cellStyle name="Calcul 4" xfId="21014" hidden="1" xr:uid="{00000000-0005-0000-0000-0000CC240000}"/>
    <cellStyle name="Calcul 4" xfId="21207" hidden="1" xr:uid="{00000000-0005-0000-0000-0000CD240000}"/>
    <cellStyle name="Calcul 4" xfId="21252" hidden="1" xr:uid="{00000000-0005-0000-0000-0000CE240000}"/>
    <cellStyle name="Calcul 4" xfId="21292" hidden="1" xr:uid="{00000000-0005-0000-0000-0000CF240000}"/>
    <cellStyle name="Calcul 4" xfId="21422" hidden="1" xr:uid="{00000000-0005-0000-0000-0000D0240000}"/>
    <cellStyle name="Calcul 4" xfId="21580" hidden="1" xr:uid="{00000000-0005-0000-0000-0000D1240000}"/>
    <cellStyle name="Calcul 4" xfId="21677" hidden="1" xr:uid="{00000000-0005-0000-0000-0000D2240000}"/>
    <cellStyle name="Calcul 4" xfId="21710" hidden="1" xr:uid="{00000000-0005-0000-0000-0000D3240000}"/>
    <cellStyle name="Calcul 4" xfId="21656" hidden="1" xr:uid="{00000000-0005-0000-0000-0000D4240000}"/>
    <cellStyle name="Calcul 4" xfId="21771" hidden="1" xr:uid="{00000000-0005-0000-0000-0000D5240000}"/>
    <cellStyle name="Calcul 4" xfId="21821" hidden="1" xr:uid="{00000000-0005-0000-0000-0000D6240000}"/>
    <cellStyle name="Calcul 4" xfId="21871" hidden="1" xr:uid="{00000000-0005-0000-0000-0000D7240000}"/>
    <cellStyle name="Calcul 4" xfId="21921" hidden="1" xr:uid="{00000000-0005-0000-0000-0000D8240000}"/>
    <cellStyle name="Calcul 4" xfId="21970" hidden="1" xr:uid="{00000000-0005-0000-0000-0000D9240000}"/>
    <cellStyle name="Calcul 4" xfId="22018" hidden="1" xr:uid="{00000000-0005-0000-0000-0000DA240000}"/>
    <cellStyle name="Calcul 4" xfId="22065" hidden="1" xr:uid="{00000000-0005-0000-0000-0000DB240000}"/>
    <cellStyle name="Calcul 4" xfId="22111" hidden="1" xr:uid="{00000000-0005-0000-0000-0000DC240000}"/>
    <cellStyle name="Calcul 4" xfId="22153" hidden="1" xr:uid="{00000000-0005-0000-0000-0000DD240000}"/>
    <cellStyle name="Calcul 4" xfId="22191" hidden="1" xr:uid="{00000000-0005-0000-0000-0000DE240000}"/>
    <cellStyle name="Calcul 4" xfId="22324" hidden="1" xr:uid="{00000000-0005-0000-0000-0000DF240000}"/>
    <cellStyle name="Calcul 4" xfId="22401" hidden="1" xr:uid="{00000000-0005-0000-0000-0000E0240000}"/>
    <cellStyle name="Calcul 4" xfId="22308" hidden="1" xr:uid="{00000000-0005-0000-0000-0000E1240000}"/>
    <cellStyle name="Calcul 4" xfId="22419" hidden="1" xr:uid="{00000000-0005-0000-0000-0000E2240000}"/>
    <cellStyle name="Calcul 4" xfId="22286" hidden="1" xr:uid="{00000000-0005-0000-0000-0000E3240000}"/>
    <cellStyle name="Calcul 4" xfId="22474" hidden="1" xr:uid="{00000000-0005-0000-0000-0000E4240000}"/>
    <cellStyle name="Calcul 4" xfId="22519" hidden="1" xr:uid="{00000000-0005-0000-0000-0000E5240000}"/>
    <cellStyle name="Calcul 4" xfId="22559" hidden="1" xr:uid="{00000000-0005-0000-0000-0000E6240000}"/>
    <cellStyle name="Calcul 4" xfId="22688" hidden="1" xr:uid="{00000000-0005-0000-0000-0000E7240000}"/>
    <cellStyle name="Calcul 4" xfId="21528" hidden="1" xr:uid="{00000000-0005-0000-0000-0000E8240000}"/>
    <cellStyle name="Calcul 4" xfId="19161" hidden="1" xr:uid="{00000000-0005-0000-0000-0000E9240000}"/>
    <cellStyle name="Calcul 4" xfId="20412" hidden="1" xr:uid="{00000000-0005-0000-0000-0000EA240000}"/>
    <cellStyle name="Calcul 4" xfId="22752" hidden="1" xr:uid="{00000000-0005-0000-0000-0000EB240000}"/>
    <cellStyle name="Calcul 4" xfId="21454" hidden="1" xr:uid="{00000000-0005-0000-0000-0000EC240000}"/>
    <cellStyle name="Calcul 4" xfId="22814" hidden="1" xr:uid="{00000000-0005-0000-0000-0000ED240000}"/>
    <cellStyle name="Calcul 4" xfId="22864" hidden="1" xr:uid="{00000000-0005-0000-0000-0000EE240000}"/>
    <cellStyle name="Calcul 4" xfId="22914" hidden="1" xr:uid="{00000000-0005-0000-0000-0000EF240000}"/>
    <cellStyle name="Calcul 4" xfId="22964" hidden="1" xr:uid="{00000000-0005-0000-0000-0000F0240000}"/>
    <cellStyle name="Calcul 4" xfId="23012" hidden="1" xr:uid="{00000000-0005-0000-0000-0000F1240000}"/>
    <cellStyle name="Calcul 4" xfId="23060" hidden="1" xr:uid="{00000000-0005-0000-0000-0000F2240000}"/>
    <cellStyle name="Calcul 4" xfId="23106" hidden="1" xr:uid="{00000000-0005-0000-0000-0000F3240000}"/>
    <cellStyle name="Calcul 4" xfId="23152" hidden="1" xr:uid="{00000000-0005-0000-0000-0000F4240000}"/>
    <cellStyle name="Calcul 4" xfId="23194" hidden="1" xr:uid="{00000000-0005-0000-0000-0000F5240000}"/>
    <cellStyle name="Calcul 4" xfId="23232" hidden="1" xr:uid="{00000000-0005-0000-0000-0000F6240000}"/>
    <cellStyle name="Calcul 4" xfId="23366" hidden="1" xr:uid="{00000000-0005-0000-0000-0000F7240000}"/>
    <cellStyle name="Calcul 4" xfId="23445" hidden="1" xr:uid="{00000000-0005-0000-0000-0000F8240000}"/>
    <cellStyle name="Calcul 4" xfId="23350" hidden="1" xr:uid="{00000000-0005-0000-0000-0000F9240000}"/>
    <cellStyle name="Calcul 4" xfId="23463" hidden="1" xr:uid="{00000000-0005-0000-0000-0000FA240000}"/>
    <cellStyle name="Calcul 4" xfId="23327" hidden="1" xr:uid="{00000000-0005-0000-0000-0000FB240000}"/>
    <cellStyle name="Calcul 4" xfId="23518" hidden="1" xr:uid="{00000000-0005-0000-0000-0000FC240000}"/>
    <cellStyle name="Calcul 4" xfId="23563" hidden="1" xr:uid="{00000000-0005-0000-0000-0000FD240000}"/>
    <cellStyle name="Calcul 4" xfId="23603" hidden="1" xr:uid="{00000000-0005-0000-0000-0000FE240000}"/>
    <cellStyle name="Calcul 4" xfId="23730" hidden="1" xr:uid="{00000000-0005-0000-0000-0000FF240000}"/>
    <cellStyle name="Calcul 4" xfId="23881" hidden="1" xr:uid="{00000000-0005-0000-0000-000000250000}"/>
    <cellStyle name="Calcul 4" xfId="23977" hidden="1" xr:uid="{00000000-0005-0000-0000-000001250000}"/>
    <cellStyle name="Calcul 4" xfId="24010" hidden="1" xr:uid="{00000000-0005-0000-0000-000002250000}"/>
    <cellStyle name="Calcul 4" xfId="23956" hidden="1" xr:uid="{00000000-0005-0000-0000-000003250000}"/>
    <cellStyle name="Calcul 4" xfId="24071" hidden="1" xr:uid="{00000000-0005-0000-0000-000004250000}"/>
    <cellStyle name="Calcul 4" xfId="24121" hidden="1" xr:uid="{00000000-0005-0000-0000-000005250000}"/>
    <cellStyle name="Calcul 4" xfId="24171" hidden="1" xr:uid="{00000000-0005-0000-0000-000006250000}"/>
    <cellStyle name="Calcul 4" xfId="24221" hidden="1" xr:uid="{00000000-0005-0000-0000-000007250000}"/>
    <cellStyle name="Calcul 4" xfId="24270" hidden="1" xr:uid="{00000000-0005-0000-0000-000008250000}"/>
    <cellStyle name="Calcul 4" xfId="24318" hidden="1" xr:uid="{00000000-0005-0000-0000-000009250000}"/>
    <cellStyle name="Calcul 4" xfId="24365" hidden="1" xr:uid="{00000000-0005-0000-0000-00000A250000}"/>
    <cellStyle name="Calcul 4" xfId="24411" hidden="1" xr:uid="{00000000-0005-0000-0000-00000B250000}"/>
    <cellStyle name="Calcul 4" xfId="24453" hidden="1" xr:uid="{00000000-0005-0000-0000-00000C250000}"/>
    <cellStyle name="Calcul 4" xfId="24491" hidden="1" xr:uid="{00000000-0005-0000-0000-00000D250000}"/>
    <cellStyle name="Calcul 4" xfId="24624" hidden="1" xr:uid="{00000000-0005-0000-0000-00000E250000}"/>
    <cellStyle name="Calcul 4" xfId="24701" hidden="1" xr:uid="{00000000-0005-0000-0000-00000F250000}"/>
    <cellStyle name="Calcul 4" xfId="24608" hidden="1" xr:uid="{00000000-0005-0000-0000-000010250000}"/>
    <cellStyle name="Calcul 4" xfId="24719" hidden="1" xr:uid="{00000000-0005-0000-0000-000011250000}"/>
    <cellStyle name="Calcul 4" xfId="24586" hidden="1" xr:uid="{00000000-0005-0000-0000-000012250000}"/>
    <cellStyle name="Calcul 4" xfId="24774" hidden="1" xr:uid="{00000000-0005-0000-0000-000013250000}"/>
    <cellStyle name="Calcul 4" xfId="24819" hidden="1" xr:uid="{00000000-0005-0000-0000-000014250000}"/>
    <cellStyle name="Calcul 4" xfId="24859" hidden="1" xr:uid="{00000000-0005-0000-0000-000015250000}"/>
    <cellStyle name="Calcul 4" xfId="24986" hidden="1" xr:uid="{00000000-0005-0000-0000-000016250000}"/>
    <cellStyle name="Calcul 4" xfId="23829" hidden="1" xr:uid="{00000000-0005-0000-0000-000017250000}"/>
    <cellStyle name="Calcul 4" xfId="22733" hidden="1" xr:uid="{00000000-0005-0000-0000-000018250000}"/>
    <cellStyle name="Calcul 4" xfId="21496" hidden="1" xr:uid="{00000000-0005-0000-0000-000019250000}"/>
    <cellStyle name="Calcul 4" xfId="25051" hidden="1" xr:uid="{00000000-0005-0000-0000-00001A250000}"/>
    <cellStyle name="Calcul 4" xfId="15937" hidden="1" xr:uid="{00000000-0005-0000-0000-00001B250000}"/>
    <cellStyle name="Calcul 4" xfId="25113" hidden="1" xr:uid="{00000000-0005-0000-0000-00001C250000}"/>
    <cellStyle name="Calcul 4" xfId="25163" hidden="1" xr:uid="{00000000-0005-0000-0000-00001D250000}"/>
    <cellStyle name="Calcul 4" xfId="25213" hidden="1" xr:uid="{00000000-0005-0000-0000-00001E250000}"/>
    <cellStyle name="Calcul 4" xfId="25263" hidden="1" xr:uid="{00000000-0005-0000-0000-00001F250000}"/>
    <cellStyle name="Calcul 4" xfId="25312" hidden="1" xr:uid="{00000000-0005-0000-0000-000020250000}"/>
    <cellStyle name="Calcul 4" xfId="25360" hidden="1" xr:uid="{00000000-0005-0000-0000-000021250000}"/>
    <cellStyle name="Calcul 4" xfId="25407" hidden="1" xr:uid="{00000000-0005-0000-0000-000022250000}"/>
    <cellStyle name="Calcul 4" xfId="25452" hidden="1" xr:uid="{00000000-0005-0000-0000-000023250000}"/>
    <cellStyle name="Calcul 4" xfId="25493" hidden="1" xr:uid="{00000000-0005-0000-0000-000024250000}"/>
    <cellStyle name="Calcul 4" xfId="25530" hidden="1" xr:uid="{00000000-0005-0000-0000-000025250000}"/>
    <cellStyle name="Calcul 4" xfId="25662" hidden="1" xr:uid="{00000000-0005-0000-0000-000026250000}"/>
    <cellStyle name="Calcul 4" xfId="25741" hidden="1" xr:uid="{00000000-0005-0000-0000-000027250000}"/>
    <cellStyle name="Calcul 4" xfId="25646" hidden="1" xr:uid="{00000000-0005-0000-0000-000028250000}"/>
    <cellStyle name="Calcul 4" xfId="25758" hidden="1" xr:uid="{00000000-0005-0000-0000-000029250000}"/>
    <cellStyle name="Calcul 4" xfId="25625" hidden="1" xr:uid="{00000000-0005-0000-0000-00002A250000}"/>
    <cellStyle name="Calcul 4" xfId="25813" hidden="1" xr:uid="{00000000-0005-0000-0000-00002B250000}"/>
    <cellStyle name="Calcul 4" xfId="25858" hidden="1" xr:uid="{00000000-0005-0000-0000-00002C250000}"/>
    <cellStyle name="Calcul 4" xfId="25898" hidden="1" xr:uid="{00000000-0005-0000-0000-00002D250000}"/>
    <cellStyle name="Calcul 4" xfId="26024" hidden="1" xr:uid="{00000000-0005-0000-0000-00002E250000}"/>
    <cellStyle name="Calcul 4" xfId="26146" hidden="1" xr:uid="{00000000-0005-0000-0000-00002F250000}"/>
    <cellStyle name="Calcul 4" xfId="26242" hidden="1" xr:uid="{00000000-0005-0000-0000-000030250000}"/>
    <cellStyle name="Calcul 4" xfId="26275" hidden="1" xr:uid="{00000000-0005-0000-0000-000031250000}"/>
    <cellStyle name="Calcul 4" xfId="26221" hidden="1" xr:uid="{00000000-0005-0000-0000-000032250000}"/>
    <cellStyle name="Calcul 4" xfId="26336" hidden="1" xr:uid="{00000000-0005-0000-0000-000033250000}"/>
    <cellStyle name="Calcul 4" xfId="26386" hidden="1" xr:uid="{00000000-0005-0000-0000-000034250000}"/>
    <cellStyle name="Calcul 4" xfId="26436" hidden="1" xr:uid="{00000000-0005-0000-0000-000035250000}"/>
    <cellStyle name="Calcul 4" xfId="26486" hidden="1" xr:uid="{00000000-0005-0000-0000-000036250000}"/>
    <cellStyle name="Calcul 4" xfId="26535" hidden="1" xr:uid="{00000000-0005-0000-0000-000037250000}"/>
    <cellStyle name="Calcul 4" xfId="26583" hidden="1" xr:uid="{00000000-0005-0000-0000-000038250000}"/>
    <cellStyle name="Calcul 4" xfId="26630" hidden="1" xr:uid="{00000000-0005-0000-0000-000039250000}"/>
    <cellStyle name="Calcul 4" xfId="26676" hidden="1" xr:uid="{00000000-0005-0000-0000-00003A250000}"/>
    <cellStyle name="Calcul 4" xfId="26718" hidden="1" xr:uid="{00000000-0005-0000-0000-00003B250000}"/>
    <cellStyle name="Calcul 4" xfId="26756" hidden="1" xr:uid="{00000000-0005-0000-0000-00003C250000}"/>
    <cellStyle name="Calcul 4" xfId="26888" hidden="1" xr:uid="{00000000-0005-0000-0000-00003D250000}"/>
    <cellStyle name="Calcul 4" xfId="26965" hidden="1" xr:uid="{00000000-0005-0000-0000-00003E250000}"/>
    <cellStyle name="Calcul 4" xfId="26872" hidden="1" xr:uid="{00000000-0005-0000-0000-00003F250000}"/>
    <cellStyle name="Calcul 4" xfId="26982" hidden="1" xr:uid="{00000000-0005-0000-0000-000040250000}"/>
    <cellStyle name="Calcul 4" xfId="26851" hidden="1" xr:uid="{00000000-0005-0000-0000-000041250000}"/>
    <cellStyle name="Calcul 4" xfId="27037" hidden="1" xr:uid="{00000000-0005-0000-0000-000042250000}"/>
    <cellStyle name="Calcul 4" xfId="27082" hidden="1" xr:uid="{00000000-0005-0000-0000-000043250000}"/>
    <cellStyle name="Calcul 4" xfId="27122" hidden="1" xr:uid="{00000000-0005-0000-0000-000044250000}"/>
    <cellStyle name="Calcul 4" xfId="27248" hidden="1" xr:uid="{00000000-0005-0000-0000-000045250000}"/>
    <cellStyle name="Calcul 4" xfId="26095" hidden="1" xr:uid="{00000000-0005-0000-0000-000046250000}"/>
    <cellStyle name="Calcul 4" xfId="25029" hidden="1" xr:uid="{00000000-0005-0000-0000-000047250000}"/>
    <cellStyle name="Calcul 4" xfId="25020" hidden="1" xr:uid="{00000000-0005-0000-0000-000048250000}"/>
    <cellStyle name="Calcul 4" xfId="27287" hidden="1" xr:uid="{00000000-0005-0000-0000-000049250000}"/>
    <cellStyle name="Calcul 4" xfId="26056" hidden="1" xr:uid="{00000000-0005-0000-0000-00004A250000}"/>
    <cellStyle name="Calcul 4" xfId="27348" hidden="1" xr:uid="{00000000-0005-0000-0000-00004B250000}"/>
    <cellStyle name="Calcul 4" xfId="27397" hidden="1" xr:uid="{00000000-0005-0000-0000-00004C250000}"/>
    <cellStyle name="Calcul 4" xfId="27446" hidden="1" xr:uid="{00000000-0005-0000-0000-00004D250000}"/>
    <cellStyle name="Calcul 4" xfId="27495" hidden="1" xr:uid="{00000000-0005-0000-0000-00004E250000}"/>
    <cellStyle name="Calcul 4" xfId="27543" hidden="1" xr:uid="{00000000-0005-0000-0000-00004F250000}"/>
    <cellStyle name="Calcul 4" xfId="27590" hidden="1" xr:uid="{00000000-0005-0000-0000-000050250000}"/>
    <cellStyle name="Calcul 4" xfId="27636" hidden="1" xr:uid="{00000000-0005-0000-0000-000051250000}"/>
    <cellStyle name="Calcul 4" xfId="27682" hidden="1" xr:uid="{00000000-0005-0000-0000-000052250000}"/>
    <cellStyle name="Calcul 4" xfId="27724" hidden="1" xr:uid="{00000000-0005-0000-0000-000053250000}"/>
    <cellStyle name="Calcul 4" xfId="27762" hidden="1" xr:uid="{00000000-0005-0000-0000-000054250000}"/>
    <cellStyle name="Calcul 4" xfId="27893" hidden="1" xr:uid="{00000000-0005-0000-0000-000055250000}"/>
    <cellStyle name="Calcul 4" xfId="27970" hidden="1" xr:uid="{00000000-0005-0000-0000-000056250000}"/>
    <cellStyle name="Calcul 4" xfId="27877" hidden="1" xr:uid="{00000000-0005-0000-0000-000057250000}"/>
    <cellStyle name="Calcul 4" xfId="27987" hidden="1" xr:uid="{00000000-0005-0000-0000-000058250000}"/>
    <cellStyle name="Calcul 4" xfId="27857" hidden="1" xr:uid="{00000000-0005-0000-0000-000059250000}"/>
    <cellStyle name="Calcul 4" xfId="28042" hidden="1" xr:uid="{00000000-0005-0000-0000-00005A250000}"/>
    <cellStyle name="Calcul 4" xfId="28087" hidden="1" xr:uid="{00000000-0005-0000-0000-00005B250000}"/>
    <cellStyle name="Calcul 4" xfId="28127" hidden="1" xr:uid="{00000000-0005-0000-0000-00005C250000}"/>
    <cellStyle name="Calcul 4" xfId="28253" hidden="1" xr:uid="{00000000-0005-0000-0000-00005D250000}"/>
    <cellStyle name="Calcul 4" xfId="28353" hidden="1" xr:uid="{00000000-0005-0000-0000-00005E250000}"/>
    <cellStyle name="Calcul 4" xfId="28448" hidden="1" xr:uid="{00000000-0005-0000-0000-00005F250000}"/>
    <cellStyle name="Calcul 4" xfId="28481" hidden="1" xr:uid="{00000000-0005-0000-0000-000060250000}"/>
    <cellStyle name="Calcul 4" xfId="28428" hidden="1" xr:uid="{00000000-0005-0000-0000-000061250000}"/>
    <cellStyle name="Calcul 4" xfId="28542" hidden="1" xr:uid="{00000000-0005-0000-0000-000062250000}"/>
    <cellStyle name="Calcul 4" xfId="28592" hidden="1" xr:uid="{00000000-0005-0000-0000-000063250000}"/>
    <cellStyle name="Calcul 4" xfId="28642" hidden="1" xr:uid="{00000000-0005-0000-0000-000064250000}"/>
    <cellStyle name="Calcul 4" xfId="28692" hidden="1" xr:uid="{00000000-0005-0000-0000-000065250000}"/>
    <cellStyle name="Calcul 4" xfId="28741" hidden="1" xr:uid="{00000000-0005-0000-0000-000066250000}"/>
    <cellStyle name="Calcul 4" xfId="28789" hidden="1" xr:uid="{00000000-0005-0000-0000-000067250000}"/>
    <cellStyle name="Calcul 4" xfId="28836" hidden="1" xr:uid="{00000000-0005-0000-0000-000068250000}"/>
    <cellStyle name="Calcul 4" xfId="28882" hidden="1" xr:uid="{00000000-0005-0000-0000-000069250000}"/>
    <cellStyle name="Calcul 4" xfId="28924" hidden="1" xr:uid="{00000000-0005-0000-0000-00006A250000}"/>
    <cellStyle name="Calcul 4" xfId="28962" hidden="1" xr:uid="{00000000-0005-0000-0000-00006B250000}"/>
    <cellStyle name="Calcul 4" xfId="29093" hidden="1" xr:uid="{00000000-0005-0000-0000-00006C250000}"/>
    <cellStyle name="Calcul 4" xfId="29170" hidden="1" xr:uid="{00000000-0005-0000-0000-00006D250000}"/>
    <cellStyle name="Calcul 4" xfId="29077" hidden="1" xr:uid="{00000000-0005-0000-0000-00006E250000}"/>
    <cellStyle name="Calcul 4" xfId="29187" hidden="1" xr:uid="{00000000-0005-0000-0000-00006F250000}"/>
    <cellStyle name="Calcul 4" xfId="29057" hidden="1" xr:uid="{00000000-0005-0000-0000-000070250000}"/>
    <cellStyle name="Calcul 4" xfId="29242" hidden="1" xr:uid="{00000000-0005-0000-0000-000071250000}"/>
    <cellStyle name="Calcul 4" xfId="29287" hidden="1" xr:uid="{00000000-0005-0000-0000-000072250000}"/>
    <cellStyle name="Calcul 4" xfId="29327" hidden="1" xr:uid="{00000000-0005-0000-0000-000073250000}"/>
    <cellStyle name="Calcul 4" xfId="29453" hidden="1" xr:uid="{00000000-0005-0000-0000-000074250000}"/>
    <cellStyle name="Calcul 4" xfId="28303" hidden="1" xr:uid="{00000000-0005-0000-0000-000075250000}"/>
    <cellStyle name="Calcul 4" xfId="29505" hidden="1" xr:uid="{00000000-0005-0000-0000-000076250000}"/>
    <cellStyle name="Calcul 4" xfId="29590" hidden="1" xr:uid="{00000000-0005-0000-0000-000077250000}"/>
    <cellStyle name="Calcul 4" xfId="29623" hidden="1" xr:uid="{00000000-0005-0000-0000-000078250000}"/>
    <cellStyle name="Calcul 4" xfId="29571" hidden="1" xr:uid="{00000000-0005-0000-0000-000079250000}"/>
    <cellStyle name="Calcul 4" xfId="29684" hidden="1" xr:uid="{00000000-0005-0000-0000-00007A250000}"/>
    <cellStyle name="Calcul 4" xfId="29733" hidden="1" xr:uid="{00000000-0005-0000-0000-00007B250000}"/>
    <cellStyle name="Calcul 4" xfId="29782" hidden="1" xr:uid="{00000000-0005-0000-0000-00007C250000}"/>
    <cellStyle name="Calcul 4" xfId="29831" hidden="1" xr:uid="{00000000-0005-0000-0000-00007D250000}"/>
    <cellStyle name="Calcul 4" xfId="29879" hidden="1" xr:uid="{00000000-0005-0000-0000-00007E250000}"/>
    <cellStyle name="Calcul 4" xfId="29926" hidden="1" xr:uid="{00000000-0005-0000-0000-00007F250000}"/>
    <cellStyle name="Calcul 4" xfId="29972" hidden="1" xr:uid="{00000000-0005-0000-0000-000080250000}"/>
    <cellStyle name="Calcul 4" xfId="30017" hidden="1" xr:uid="{00000000-0005-0000-0000-000081250000}"/>
    <cellStyle name="Calcul 4" xfId="30058" hidden="1" xr:uid="{00000000-0005-0000-0000-000082250000}"/>
    <cellStyle name="Calcul 4" xfId="30095" hidden="1" xr:uid="{00000000-0005-0000-0000-000083250000}"/>
    <cellStyle name="Calcul 4" xfId="30225" hidden="1" xr:uid="{00000000-0005-0000-0000-000084250000}"/>
    <cellStyle name="Calcul 4" xfId="30302" hidden="1" xr:uid="{00000000-0005-0000-0000-000085250000}"/>
    <cellStyle name="Calcul 4" xfId="30209" hidden="1" xr:uid="{00000000-0005-0000-0000-000086250000}"/>
    <cellStyle name="Calcul 4" xfId="30319" hidden="1" xr:uid="{00000000-0005-0000-0000-000087250000}"/>
    <cellStyle name="Calcul 4" xfId="30190" hidden="1" xr:uid="{00000000-0005-0000-0000-000088250000}"/>
    <cellStyle name="Calcul 4" xfId="30374" hidden="1" xr:uid="{00000000-0005-0000-0000-000089250000}"/>
    <cellStyle name="Calcul 4" xfId="30419" hidden="1" xr:uid="{00000000-0005-0000-0000-00008A250000}"/>
    <cellStyle name="Calcul 4" xfId="30459" hidden="1" xr:uid="{00000000-0005-0000-0000-00008B250000}"/>
    <cellStyle name="Calcul 4" xfId="30585" hidden="1" xr:uid="{00000000-0005-0000-0000-00008C250000}"/>
    <cellStyle name="Calcul 4" xfId="30685" hidden="1" xr:uid="{00000000-0005-0000-0000-00008D250000}"/>
    <cellStyle name="Calcul 4" xfId="30780" hidden="1" xr:uid="{00000000-0005-0000-0000-00008E250000}"/>
    <cellStyle name="Calcul 4" xfId="30813" hidden="1" xr:uid="{00000000-0005-0000-0000-00008F250000}"/>
    <cellStyle name="Calcul 4" xfId="30760" hidden="1" xr:uid="{00000000-0005-0000-0000-000090250000}"/>
    <cellStyle name="Calcul 4" xfId="30874" hidden="1" xr:uid="{00000000-0005-0000-0000-000091250000}"/>
    <cellStyle name="Calcul 4" xfId="30924" hidden="1" xr:uid="{00000000-0005-0000-0000-000092250000}"/>
    <cellStyle name="Calcul 4" xfId="30974" hidden="1" xr:uid="{00000000-0005-0000-0000-000093250000}"/>
    <cellStyle name="Calcul 4" xfId="31024" hidden="1" xr:uid="{00000000-0005-0000-0000-000094250000}"/>
    <cellStyle name="Calcul 4" xfId="31073" hidden="1" xr:uid="{00000000-0005-0000-0000-000095250000}"/>
    <cellStyle name="Calcul 4" xfId="31121" hidden="1" xr:uid="{00000000-0005-0000-0000-000096250000}"/>
    <cellStyle name="Calcul 4" xfId="31168" hidden="1" xr:uid="{00000000-0005-0000-0000-000097250000}"/>
    <cellStyle name="Calcul 4" xfId="31214" hidden="1" xr:uid="{00000000-0005-0000-0000-000098250000}"/>
    <cellStyle name="Calcul 4" xfId="31256" hidden="1" xr:uid="{00000000-0005-0000-0000-000099250000}"/>
    <cellStyle name="Calcul 4" xfId="31294" hidden="1" xr:uid="{00000000-0005-0000-0000-00009A250000}"/>
    <cellStyle name="Calcul 4" xfId="31425" hidden="1" xr:uid="{00000000-0005-0000-0000-00009B250000}"/>
    <cellStyle name="Calcul 4" xfId="31502" hidden="1" xr:uid="{00000000-0005-0000-0000-00009C250000}"/>
    <cellStyle name="Calcul 4" xfId="31409" hidden="1" xr:uid="{00000000-0005-0000-0000-00009D250000}"/>
    <cellStyle name="Calcul 4" xfId="31519" hidden="1" xr:uid="{00000000-0005-0000-0000-00009E250000}"/>
    <cellStyle name="Calcul 4" xfId="31389" hidden="1" xr:uid="{00000000-0005-0000-0000-00009F250000}"/>
    <cellStyle name="Calcul 4" xfId="31574" hidden="1" xr:uid="{00000000-0005-0000-0000-0000A0250000}"/>
    <cellStyle name="Calcul 4" xfId="31619" hidden="1" xr:uid="{00000000-0005-0000-0000-0000A1250000}"/>
    <cellStyle name="Calcul 4" xfId="31659" hidden="1" xr:uid="{00000000-0005-0000-0000-0000A2250000}"/>
    <cellStyle name="Calcul 4" xfId="31785" hidden="1" xr:uid="{00000000-0005-0000-0000-0000A3250000}"/>
    <cellStyle name="Calcul 4" xfId="30635" xr:uid="{00000000-0005-0000-0000-0000A4250000}"/>
    <cellStyle name="Calcul 5" xfId="129" hidden="1" xr:uid="{00000000-0005-0000-0000-0000A5250000}"/>
    <cellStyle name="Calcul 5" xfId="235" hidden="1" xr:uid="{00000000-0005-0000-0000-0000A6250000}"/>
    <cellStyle name="Calcul 5" xfId="297" hidden="1" xr:uid="{00000000-0005-0000-0000-0000A7250000}"/>
    <cellStyle name="Calcul 5" xfId="347" hidden="1" xr:uid="{00000000-0005-0000-0000-0000A8250000}"/>
    <cellStyle name="Calcul 5" xfId="397" hidden="1" xr:uid="{00000000-0005-0000-0000-0000A9250000}"/>
    <cellStyle name="Calcul 5" xfId="447" hidden="1" xr:uid="{00000000-0005-0000-0000-0000AA250000}"/>
    <cellStyle name="Calcul 5" xfId="496" hidden="1" xr:uid="{00000000-0005-0000-0000-0000AB250000}"/>
    <cellStyle name="Calcul 5" xfId="545" hidden="1" xr:uid="{00000000-0005-0000-0000-0000AC250000}"/>
    <cellStyle name="Calcul 5" xfId="592" hidden="1" xr:uid="{00000000-0005-0000-0000-0000AD250000}"/>
    <cellStyle name="Calcul 5" xfId="639" hidden="1" xr:uid="{00000000-0005-0000-0000-0000AE250000}"/>
    <cellStyle name="Calcul 5" xfId="684" hidden="1" xr:uid="{00000000-0005-0000-0000-0000AF250000}"/>
    <cellStyle name="Calcul 5" xfId="723" hidden="1" xr:uid="{00000000-0005-0000-0000-0000B0250000}"/>
    <cellStyle name="Calcul 5" xfId="760" hidden="1" xr:uid="{00000000-0005-0000-0000-0000B1250000}"/>
    <cellStyle name="Calcul 5" xfId="795" hidden="1" xr:uid="{00000000-0005-0000-0000-0000B2250000}"/>
    <cellStyle name="Calcul 5" xfId="887" hidden="1" xr:uid="{00000000-0005-0000-0000-0000B3250000}"/>
    <cellStyle name="Calcul 5" xfId="828" hidden="1" xr:uid="{00000000-0005-0000-0000-0000B4250000}"/>
    <cellStyle name="Calcul 5" xfId="1006" hidden="1" xr:uid="{00000000-0005-0000-0000-0000B5250000}"/>
    <cellStyle name="Calcul 5" xfId="1052" hidden="1" xr:uid="{00000000-0005-0000-0000-0000B6250000}"/>
    <cellStyle name="Calcul 5" xfId="1096" hidden="1" xr:uid="{00000000-0005-0000-0000-0000B7250000}"/>
    <cellStyle name="Calcul 5" xfId="1135" hidden="1" xr:uid="{00000000-0005-0000-0000-0000B8250000}"/>
    <cellStyle name="Calcul 5" xfId="1171" hidden="1" xr:uid="{00000000-0005-0000-0000-0000B9250000}"/>
    <cellStyle name="Calcul 5" xfId="1206" hidden="1" xr:uid="{00000000-0005-0000-0000-0000BA250000}"/>
    <cellStyle name="Calcul 5" xfId="1258" hidden="1" xr:uid="{00000000-0005-0000-0000-0000BB250000}"/>
    <cellStyle name="Calcul 5" xfId="1505" hidden="1" xr:uid="{00000000-0005-0000-0000-0000BC250000}"/>
    <cellStyle name="Calcul 5" xfId="1611" hidden="1" xr:uid="{00000000-0005-0000-0000-0000BD250000}"/>
    <cellStyle name="Calcul 5" xfId="1673" hidden="1" xr:uid="{00000000-0005-0000-0000-0000BE250000}"/>
    <cellStyle name="Calcul 5" xfId="1723" hidden="1" xr:uid="{00000000-0005-0000-0000-0000BF250000}"/>
    <cellStyle name="Calcul 5" xfId="1773" hidden="1" xr:uid="{00000000-0005-0000-0000-0000C0250000}"/>
    <cellStyle name="Calcul 5" xfId="1823" hidden="1" xr:uid="{00000000-0005-0000-0000-0000C1250000}"/>
    <cellStyle name="Calcul 5" xfId="1872" hidden="1" xr:uid="{00000000-0005-0000-0000-0000C2250000}"/>
    <cellStyle name="Calcul 5" xfId="1921" hidden="1" xr:uid="{00000000-0005-0000-0000-0000C3250000}"/>
    <cellStyle name="Calcul 5" xfId="1968" hidden="1" xr:uid="{00000000-0005-0000-0000-0000C4250000}"/>
    <cellStyle name="Calcul 5" xfId="2015" hidden="1" xr:uid="{00000000-0005-0000-0000-0000C5250000}"/>
    <cellStyle name="Calcul 5" xfId="2060" hidden="1" xr:uid="{00000000-0005-0000-0000-0000C6250000}"/>
    <cellStyle name="Calcul 5" xfId="2099" hidden="1" xr:uid="{00000000-0005-0000-0000-0000C7250000}"/>
    <cellStyle name="Calcul 5" xfId="2136" hidden="1" xr:uid="{00000000-0005-0000-0000-0000C8250000}"/>
    <cellStyle name="Calcul 5" xfId="2171" hidden="1" xr:uid="{00000000-0005-0000-0000-0000C9250000}"/>
    <cellStyle name="Calcul 5" xfId="2263" hidden="1" xr:uid="{00000000-0005-0000-0000-0000CA250000}"/>
    <cellStyle name="Calcul 5" xfId="2204" hidden="1" xr:uid="{00000000-0005-0000-0000-0000CB250000}"/>
    <cellStyle name="Calcul 5" xfId="2382" hidden="1" xr:uid="{00000000-0005-0000-0000-0000CC250000}"/>
    <cellStyle name="Calcul 5" xfId="2428" hidden="1" xr:uid="{00000000-0005-0000-0000-0000CD250000}"/>
    <cellStyle name="Calcul 5" xfId="2472" hidden="1" xr:uid="{00000000-0005-0000-0000-0000CE250000}"/>
    <cellStyle name="Calcul 5" xfId="2511" hidden="1" xr:uid="{00000000-0005-0000-0000-0000CF250000}"/>
    <cellStyle name="Calcul 5" xfId="2547" hidden="1" xr:uid="{00000000-0005-0000-0000-0000D0250000}"/>
    <cellStyle name="Calcul 5" xfId="2582" hidden="1" xr:uid="{00000000-0005-0000-0000-0000D1250000}"/>
    <cellStyle name="Calcul 5" xfId="2633" hidden="1" xr:uid="{00000000-0005-0000-0000-0000D2250000}"/>
    <cellStyle name="Calcul 5" xfId="1432" hidden="1" xr:uid="{00000000-0005-0000-0000-0000D3250000}"/>
    <cellStyle name="Calcul 5" xfId="1474" hidden="1" xr:uid="{00000000-0005-0000-0000-0000D4250000}"/>
    <cellStyle name="Calcul 5" xfId="2806" hidden="1" xr:uid="{00000000-0005-0000-0000-0000D5250000}"/>
    <cellStyle name="Calcul 5" xfId="2868" hidden="1" xr:uid="{00000000-0005-0000-0000-0000D6250000}"/>
    <cellStyle name="Calcul 5" xfId="2917" hidden="1" xr:uid="{00000000-0005-0000-0000-0000D7250000}"/>
    <cellStyle name="Calcul 5" xfId="2967" hidden="1" xr:uid="{00000000-0005-0000-0000-0000D8250000}"/>
    <cellStyle name="Calcul 5" xfId="3017" hidden="1" xr:uid="{00000000-0005-0000-0000-0000D9250000}"/>
    <cellStyle name="Calcul 5" xfId="3066" hidden="1" xr:uid="{00000000-0005-0000-0000-0000DA250000}"/>
    <cellStyle name="Calcul 5" xfId="3115" hidden="1" xr:uid="{00000000-0005-0000-0000-0000DB250000}"/>
    <cellStyle name="Calcul 5" xfId="3162" hidden="1" xr:uid="{00000000-0005-0000-0000-0000DC250000}"/>
    <cellStyle name="Calcul 5" xfId="3209" hidden="1" xr:uid="{00000000-0005-0000-0000-0000DD250000}"/>
    <cellStyle name="Calcul 5" xfId="3254" hidden="1" xr:uid="{00000000-0005-0000-0000-0000DE250000}"/>
    <cellStyle name="Calcul 5" xfId="3293" hidden="1" xr:uid="{00000000-0005-0000-0000-0000DF250000}"/>
    <cellStyle name="Calcul 5" xfId="3330" hidden="1" xr:uid="{00000000-0005-0000-0000-0000E0250000}"/>
    <cellStyle name="Calcul 5" xfId="3365" hidden="1" xr:uid="{00000000-0005-0000-0000-0000E1250000}"/>
    <cellStyle name="Calcul 5" xfId="3456" hidden="1" xr:uid="{00000000-0005-0000-0000-0000E2250000}"/>
    <cellStyle name="Calcul 5" xfId="3398" hidden="1" xr:uid="{00000000-0005-0000-0000-0000E3250000}"/>
    <cellStyle name="Calcul 5" xfId="3574" hidden="1" xr:uid="{00000000-0005-0000-0000-0000E4250000}"/>
    <cellStyle name="Calcul 5" xfId="3620" hidden="1" xr:uid="{00000000-0005-0000-0000-0000E5250000}"/>
    <cellStyle name="Calcul 5" xfId="3664" hidden="1" xr:uid="{00000000-0005-0000-0000-0000E6250000}"/>
    <cellStyle name="Calcul 5" xfId="3703" hidden="1" xr:uid="{00000000-0005-0000-0000-0000E7250000}"/>
    <cellStyle name="Calcul 5" xfId="3739" hidden="1" xr:uid="{00000000-0005-0000-0000-0000E8250000}"/>
    <cellStyle name="Calcul 5" xfId="3774" hidden="1" xr:uid="{00000000-0005-0000-0000-0000E9250000}"/>
    <cellStyle name="Calcul 5" xfId="3824" hidden="1" xr:uid="{00000000-0005-0000-0000-0000EA250000}"/>
    <cellStyle name="Calcul 5" xfId="1402" hidden="1" xr:uid="{00000000-0005-0000-0000-0000EB250000}"/>
    <cellStyle name="Calcul 5" xfId="2709" hidden="1" xr:uid="{00000000-0005-0000-0000-0000EC250000}"/>
    <cellStyle name="Calcul 5" xfId="3978" hidden="1" xr:uid="{00000000-0005-0000-0000-0000ED250000}"/>
    <cellStyle name="Calcul 5" xfId="4028" hidden="1" xr:uid="{00000000-0005-0000-0000-0000EE250000}"/>
    <cellStyle name="Calcul 5" xfId="4078" hidden="1" xr:uid="{00000000-0005-0000-0000-0000EF250000}"/>
    <cellStyle name="Calcul 5" xfId="4128" hidden="1" xr:uid="{00000000-0005-0000-0000-0000F0250000}"/>
    <cellStyle name="Calcul 5" xfId="4177" hidden="1" xr:uid="{00000000-0005-0000-0000-0000F1250000}"/>
    <cellStyle name="Calcul 5" xfId="4226" hidden="1" xr:uid="{00000000-0005-0000-0000-0000F2250000}"/>
    <cellStyle name="Calcul 5" xfId="4273" hidden="1" xr:uid="{00000000-0005-0000-0000-0000F3250000}"/>
    <cellStyle name="Calcul 5" xfId="4320" hidden="1" xr:uid="{00000000-0005-0000-0000-0000F4250000}"/>
    <cellStyle name="Calcul 5" xfId="4365" hidden="1" xr:uid="{00000000-0005-0000-0000-0000F5250000}"/>
    <cellStyle name="Calcul 5" xfId="4404" hidden="1" xr:uid="{00000000-0005-0000-0000-0000F6250000}"/>
    <cellStyle name="Calcul 5" xfId="4441" hidden="1" xr:uid="{00000000-0005-0000-0000-0000F7250000}"/>
    <cellStyle name="Calcul 5" xfId="4476" hidden="1" xr:uid="{00000000-0005-0000-0000-0000F8250000}"/>
    <cellStyle name="Calcul 5" xfId="4562" hidden="1" xr:uid="{00000000-0005-0000-0000-0000F9250000}"/>
    <cellStyle name="Calcul 5" xfId="4509" hidden="1" xr:uid="{00000000-0005-0000-0000-0000FA250000}"/>
    <cellStyle name="Calcul 5" xfId="4678" hidden="1" xr:uid="{00000000-0005-0000-0000-0000FB250000}"/>
    <cellStyle name="Calcul 5" xfId="4724" hidden="1" xr:uid="{00000000-0005-0000-0000-0000FC250000}"/>
    <cellStyle name="Calcul 5" xfId="4768" hidden="1" xr:uid="{00000000-0005-0000-0000-0000FD250000}"/>
    <cellStyle name="Calcul 5" xfId="4807" hidden="1" xr:uid="{00000000-0005-0000-0000-0000FE250000}"/>
    <cellStyle name="Calcul 5" xfId="4843" hidden="1" xr:uid="{00000000-0005-0000-0000-0000FF250000}"/>
    <cellStyle name="Calcul 5" xfId="4878" hidden="1" xr:uid="{00000000-0005-0000-0000-000000260000}"/>
    <cellStyle name="Calcul 5" xfId="4924" hidden="1" xr:uid="{00000000-0005-0000-0000-000001260000}"/>
    <cellStyle name="Calcul 5" xfId="3862" hidden="1" xr:uid="{00000000-0005-0000-0000-000002260000}"/>
    <cellStyle name="Calcul 5" xfId="2791" hidden="1" xr:uid="{00000000-0005-0000-0000-000003260000}"/>
    <cellStyle name="Calcul 5" xfId="5017" hidden="1" xr:uid="{00000000-0005-0000-0000-000004260000}"/>
    <cellStyle name="Calcul 5" xfId="5078" hidden="1" xr:uid="{00000000-0005-0000-0000-000005260000}"/>
    <cellStyle name="Calcul 5" xfId="5127" hidden="1" xr:uid="{00000000-0005-0000-0000-000006260000}"/>
    <cellStyle name="Calcul 5" xfId="5177" hidden="1" xr:uid="{00000000-0005-0000-0000-000007260000}"/>
    <cellStyle name="Calcul 5" xfId="5227" hidden="1" xr:uid="{00000000-0005-0000-0000-000008260000}"/>
    <cellStyle name="Calcul 5" xfId="5276" hidden="1" xr:uid="{00000000-0005-0000-0000-000009260000}"/>
    <cellStyle name="Calcul 5" xfId="5325" hidden="1" xr:uid="{00000000-0005-0000-0000-00000A260000}"/>
    <cellStyle name="Calcul 5" xfId="5372" hidden="1" xr:uid="{00000000-0005-0000-0000-00000B260000}"/>
    <cellStyle name="Calcul 5" xfId="5419" hidden="1" xr:uid="{00000000-0005-0000-0000-00000C260000}"/>
    <cellStyle name="Calcul 5" xfId="5464" hidden="1" xr:uid="{00000000-0005-0000-0000-00000D260000}"/>
    <cellStyle name="Calcul 5" xfId="5503" hidden="1" xr:uid="{00000000-0005-0000-0000-00000E260000}"/>
    <cellStyle name="Calcul 5" xfId="5540" hidden="1" xr:uid="{00000000-0005-0000-0000-00000F260000}"/>
    <cellStyle name="Calcul 5" xfId="5575" hidden="1" xr:uid="{00000000-0005-0000-0000-000010260000}"/>
    <cellStyle name="Calcul 5" xfId="5661" hidden="1" xr:uid="{00000000-0005-0000-0000-000011260000}"/>
    <cellStyle name="Calcul 5" xfId="5608" hidden="1" xr:uid="{00000000-0005-0000-0000-000012260000}"/>
    <cellStyle name="Calcul 5" xfId="5775" hidden="1" xr:uid="{00000000-0005-0000-0000-000013260000}"/>
    <cellStyle name="Calcul 5" xfId="5821" hidden="1" xr:uid="{00000000-0005-0000-0000-000014260000}"/>
    <cellStyle name="Calcul 5" xfId="5865" hidden="1" xr:uid="{00000000-0005-0000-0000-000015260000}"/>
    <cellStyle name="Calcul 5" xfId="5904" hidden="1" xr:uid="{00000000-0005-0000-0000-000016260000}"/>
    <cellStyle name="Calcul 5" xfId="5940" hidden="1" xr:uid="{00000000-0005-0000-0000-000017260000}"/>
    <cellStyle name="Calcul 5" xfId="5975" hidden="1" xr:uid="{00000000-0005-0000-0000-000018260000}"/>
    <cellStyle name="Calcul 5" xfId="6021" hidden="1" xr:uid="{00000000-0005-0000-0000-000019260000}"/>
    <cellStyle name="Calcul 5" xfId="6188" hidden="1" xr:uid="{00000000-0005-0000-0000-00001A260000}"/>
    <cellStyle name="Calcul 5" xfId="6294" hidden="1" xr:uid="{00000000-0005-0000-0000-00001B260000}"/>
    <cellStyle name="Calcul 5" xfId="6356" hidden="1" xr:uid="{00000000-0005-0000-0000-00001C260000}"/>
    <cellStyle name="Calcul 5" xfId="6406" hidden="1" xr:uid="{00000000-0005-0000-0000-00001D260000}"/>
    <cellStyle name="Calcul 5" xfId="6456" hidden="1" xr:uid="{00000000-0005-0000-0000-00001E260000}"/>
    <cellStyle name="Calcul 5" xfId="6506" hidden="1" xr:uid="{00000000-0005-0000-0000-00001F260000}"/>
    <cellStyle name="Calcul 5" xfId="6555" hidden="1" xr:uid="{00000000-0005-0000-0000-000020260000}"/>
    <cellStyle name="Calcul 5" xfId="6604" hidden="1" xr:uid="{00000000-0005-0000-0000-000021260000}"/>
    <cellStyle name="Calcul 5" xfId="6651" hidden="1" xr:uid="{00000000-0005-0000-0000-000022260000}"/>
    <cellStyle name="Calcul 5" xfId="6698" hidden="1" xr:uid="{00000000-0005-0000-0000-000023260000}"/>
    <cellStyle name="Calcul 5" xfId="6743" hidden="1" xr:uid="{00000000-0005-0000-0000-000024260000}"/>
    <cellStyle name="Calcul 5" xfId="6782" hidden="1" xr:uid="{00000000-0005-0000-0000-000025260000}"/>
    <cellStyle name="Calcul 5" xfId="6819" hidden="1" xr:uid="{00000000-0005-0000-0000-000026260000}"/>
    <cellStyle name="Calcul 5" xfId="6854" hidden="1" xr:uid="{00000000-0005-0000-0000-000027260000}"/>
    <cellStyle name="Calcul 5" xfId="6944" hidden="1" xr:uid="{00000000-0005-0000-0000-000028260000}"/>
    <cellStyle name="Calcul 5" xfId="6887" hidden="1" xr:uid="{00000000-0005-0000-0000-000029260000}"/>
    <cellStyle name="Calcul 5" xfId="7063" hidden="1" xr:uid="{00000000-0005-0000-0000-00002A260000}"/>
    <cellStyle name="Calcul 5" xfId="7109" hidden="1" xr:uid="{00000000-0005-0000-0000-00002B260000}"/>
    <cellStyle name="Calcul 5" xfId="7153" hidden="1" xr:uid="{00000000-0005-0000-0000-00002C260000}"/>
    <cellStyle name="Calcul 5" xfId="7192" hidden="1" xr:uid="{00000000-0005-0000-0000-00002D260000}"/>
    <cellStyle name="Calcul 5" xfId="7228" hidden="1" xr:uid="{00000000-0005-0000-0000-00002E260000}"/>
    <cellStyle name="Calcul 5" xfId="7263" hidden="1" xr:uid="{00000000-0005-0000-0000-00002F260000}"/>
    <cellStyle name="Calcul 5" xfId="7314" hidden="1" xr:uid="{00000000-0005-0000-0000-000030260000}"/>
    <cellStyle name="Calcul 5" xfId="7465" hidden="1" xr:uid="{00000000-0005-0000-0000-000031260000}"/>
    <cellStyle name="Calcul 5" xfId="7562" hidden="1" xr:uid="{00000000-0005-0000-0000-000032260000}"/>
    <cellStyle name="Calcul 5" xfId="7623" hidden="1" xr:uid="{00000000-0005-0000-0000-000033260000}"/>
    <cellStyle name="Calcul 5" xfId="7673" hidden="1" xr:uid="{00000000-0005-0000-0000-000034260000}"/>
    <cellStyle name="Calcul 5" xfId="7723" hidden="1" xr:uid="{00000000-0005-0000-0000-000035260000}"/>
    <cellStyle name="Calcul 5" xfId="7773" hidden="1" xr:uid="{00000000-0005-0000-0000-000036260000}"/>
    <cellStyle name="Calcul 5" xfId="7822" hidden="1" xr:uid="{00000000-0005-0000-0000-000037260000}"/>
    <cellStyle name="Calcul 5" xfId="7871" hidden="1" xr:uid="{00000000-0005-0000-0000-000038260000}"/>
    <cellStyle name="Calcul 5" xfId="7918" hidden="1" xr:uid="{00000000-0005-0000-0000-000039260000}"/>
    <cellStyle name="Calcul 5" xfId="7965" hidden="1" xr:uid="{00000000-0005-0000-0000-00003A260000}"/>
    <cellStyle name="Calcul 5" xfId="8010" hidden="1" xr:uid="{00000000-0005-0000-0000-00003B260000}"/>
    <cellStyle name="Calcul 5" xfId="8049" hidden="1" xr:uid="{00000000-0005-0000-0000-00003C260000}"/>
    <cellStyle name="Calcul 5" xfId="8086" hidden="1" xr:uid="{00000000-0005-0000-0000-00003D260000}"/>
    <cellStyle name="Calcul 5" xfId="8121" hidden="1" xr:uid="{00000000-0005-0000-0000-00003E260000}"/>
    <cellStyle name="Calcul 5" xfId="8209" hidden="1" xr:uid="{00000000-0005-0000-0000-00003F260000}"/>
    <cellStyle name="Calcul 5" xfId="8154" hidden="1" xr:uid="{00000000-0005-0000-0000-000040260000}"/>
    <cellStyle name="Calcul 5" xfId="8324" hidden="1" xr:uid="{00000000-0005-0000-0000-000041260000}"/>
    <cellStyle name="Calcul 5" xfId="8370" hidden="1" xr:uid="{00000000-0005-0000-0000-000042260000}"/>
    <cellStyle name="Calcul 5" xfId="8414" hidden="1" xr:uid="{00000000-0005-0000-0000-000043260000}"/>
    <cellStyle name="Calcul 5" xfId="8453" hidden="1" xr:uid="{00000000-0005-0000-0000-000044260000}"/>
    <cellStyle name="Calcul 5" xfId="8489" hidden="1" xr:uid="{00000000-0005-0000-0000-000045260000}"/>
    <cellStyle name="Calcul 5" xfId="8524" hidden="1" xr:uid="{00000000-0005-0000-0000-000046260000}"/>
    <cellStyle name="Calcul 5" xfId="8572" hidden="1" xr:uid="{00000000-0005-0000-0000-000047260000}"/>
    <cellStyle name="Calcul 5" xfId="7413" hidden="1" xr:uid="{00000000-0005-0000-0000-000048260000}"/>
    <cellStyle name="Calcul 5" xfId="8669" hidden="1" xr:uid="{00000000-0005-0000-0000-000049260000}"/>
    <cellStyle name="Calcul 5" xfId="8731" hidden="1" xr:uid="{00000000-0005-0000-0000-00004A260000}"/>
    <cellStyle name="Calcul 5" xfId="8781" hidden="1" xr:uid="{00000000-0005-0000-0000-00004B260000}"/>
    <cellStyle name="Calcul 5" xfId="8830" hidden="1" xr:uid="{00000000-0005-0000-0000-00004C260000}"/>
    <cellStyle name="Calcul 5" xfId="8880" hidden="1" xr:uid="{00000000-0005-0000-0000-00004D260000}"/>
    <cellStyle name="Calcul 5" xfId="8929" hidden="1" xr:uid="{00000000-0005-0000-0000-00004E260000}"/>
    <cellStyle name="Calcul 5" xfId="8978" hidden="1" xr:uid="{00000000-0005-0000-0000-00004F260000}"/>
    <cellStyle name="Calcul 5" xfId="9025" hidden="1" xr:uid="{00000000-0005-0000-0000-000050260000}"/>
    <cellStyle name="Calcul 5" xfId="9072" hidden="1" xr:uid="{00000000-0005-0000-0000-000051260000}"/>
    <cellStyle name="Calcul 5" xfId="9117" hidden="1" xr:uid="{00000000-0005-0000-0000-000052260000}"/>
    <cellStyle name="Calcul 5" xfId="9156" hidden="1" xr:uid="{00000000-0005-0000-0000-000053260000}"/>
    <cellStyle name="Calcul 5" xfId="9193" hidden="1" xr:uid="{00000000-0005-0000-0000-000054260000}"/>
    <cellStyle name="Calcul 5" xfId="9228" hidden="1" xr:uid="{00000000-0005-0000-0000-000055260000}"/>
    <cellStyle name="Calcul 5" xfId="9320" hidden="1" xr:uid="{00000000-0005-0000-0000-000056260000}"/>
    <cellStyle name="Calcul 5" xfId="9261" hidden="1" xr:uid="{00000000-0005-0000-0000-000057260000}"/>
    <cellStyle name="Calcul 5" xfId="9439" hidden="1" xr:uid="{00000000-0005-0000-0000-000058260000}"/>
    <cellStyle name="Calcul 5" xfId="9485" hidden="1" xr:uid="{00000000-0005-0000-0000-000059260000}"/>
    <cellStyle name="Calcul 5" xfId="9529" hidden="1" xr:uid="{00000000-0005-0000-0000-00005A260000}"/>
    <cellStyle name="Calcul 5" xfId="9568" hidden="1" xr:uid="{00000000-0005-0000-0000-00005B260000}"/>
    <cellStyle name="Calcul 5" xfId="9604" hidden="1" xr:uid="{00000000-0005-0000-0000-00005C260000}"/>
    <cellStyle name="Calcul 5" xfId="9639" hidden="1" xr:uid="{00000000-0005-0000-0000-00005D260000}"/>
    <cellStyle name="Calcul 5" xfId="9691" hidden="1" xr:uid="{00000000-0005-0000-0000-00005E260000}"/>
    <cellStyle name="Calcul 5" xfId="9845" hidden="1" xr:uid="{00000000-0005-0000-0000-00005F260000}"/>
    <cellStyle name="Calcul 5" xfId="9942" hidden="1" xr:uid="{00000000-0005-0000-0000-000060260000}"/>
    <cellStyle name="Calcul 5" xfId="10003" hidden="1" xr:uid="{00000000-0005-0000-0000-000061260000}"/>
    <cellStyle name="Calcul 5" xfId="10053" hidden="1" xr:uid="{00000000-0005-0000-0000-000062260000}"/>
    <cellStyle name="Calcul 5" xfId="10103" hidden="1" xr:uid="{00000000-0005-0000-0000-000063260000}"/>
    <cellStyle name="Calcul 5" xfId="10153" hidden="1" xr:uid="{00000000-0005-0000-0000-000064260000}"/>
    <cellStyle name="Calcul 5" xfId="10202" hidden="1" xr:uid="{00000000-0005-0000-0000-000065260000}"/>
    <cellStyle name="Calcul 5" xfId="10251" hidden="1" xr:uid="{00000000-0005-0000-0000-000066260000}"/>
    <cellStyle name="Calcul 5" xfId="10298" hidden="1" xr:uid="{00000000-0005-0000-0000-000067260000}"/>
    <cellStyle name="Calcul 5" xfId="10345" hidden="1" xr:uid="{00000000-0005-0000-0000-000068260000}"/>
    <cellStyle name="Calcul 5" xfId="10390" hidden="1" xr:uid="{00000000-0005-0000-0000-000069260000}"/>
    <cellStyle name="Calcul 5" xfId="10429" hidden="1" xr:uid="{00000000-0005-0000-0000-00006A260000}"/>
    <cellStyle name="Calcul 5" xfId="10466" hidden="1" xr:uid="{00000000-0005-0000-0000-00006B260000}"/>
    <cellStyle name="Calcul 5" xfId="10501" hidden="1" xr:uid="{00000000-0005-0000-0000-00006C260000}"/>
    <cellStyle name="Calcul 5" xfId="10589" hidden="1" xr:uid="{00000000-0005-0000-0000-00006D260000}"/>
    <cellStyle name="Calcul 5" xfId="10534" hidden="1" xr:uid="{00000000-0005-0000-0000-00006E260000}"/>
    <cellStyle name="Calcul 5" xfId="10704" hidden="1" xr:uid="{00000000-0005-0000-0000-00006F260000}"/>
    <cellStyle name="Calcul 5" xfId="10750" hidden="1" xr:uid="{00000000-0005-0000-0000-000070260000}"/>
    <cellStyle name="Calcul 5" xfId="10794" hidden="1" xr:uid="{00000000-0005-0000-0000-000071260000}"/>
    <cellStyle name="Calcul 5" xfId="10833" hidden="1" xr:uid="{00000000-0005-0000-0000-000072260000}"/>
    <cellStyle name="Calcul 5" xfId="10869" hidden="1" xr:uid="{00000000-0005-0000-0000-000073260000}"/>
    <cellStyle name="Calcul 5" xfId="10904" hidden="1" xr:uid="{00000000-0005-0000-0000-000074260000}"/>
    <cellStyle name="Calcul 5" xfId="10953" hidden="1" xr:uid="{00000000-0005-0000-0000-000075260000}"/>
    <cellStyle name="Calcul 5" xfId="9793" hidden="1" xr:uid="{00000000-0005-0000-0000-000076260000}"/>
    <cellStyle name="Calcul 5" xfId="9150" hidden="1" xr:uid="{00000000-0005-0000-0000-000077260000}"/>
    <cellStyle name="Calcul 5" xfId="11011" hidden="1" xr:uid="{00000000-0005-0000-0000-000078260000}"/>
    <cellStyle name="Calcul 5" xfId="11073" hidden="1" xr:uid="{00000000-0005-0000-0000-000079260000}"/>
    <cellStyle name="Calcul 5" xfId="11123" hidden="1" xr:uid="{00000000-0005-0000-0000-00007A260000}"/>
    <cellStyle name="Calcul 5" xfId="11173" hidden="1" xr:uid="{00000000-0005-0000-0000-00007B260000}"/>
    <cellStyle name="Calcul 5" xfId="11223" hidden="1" xr:uid="{00000000-0005-0000-0000-00007C260000}"/>
    <cellStyle name="Calcul 5" xfId="11272" hidden="1" xr:uid="{00000000-0005-0000-0000-00007D260000}"/>
    <cellStyle name="Calcul 5" xfId="11321" hidden="1" xr:uid="{00000000-0005-0000-0000-00007E260000}"/>
    <cellStyle name="Calcul 5" xfId="11368" hidden="1" xr:uid="{00000000-0005-0000-0000-00007F260000}"/>
    <cellStyle name="Calcul 5" xfId="11415" hidden="1" xr:uid="{00000000-0005-0000-0000-000080260000}"/>
    <cellStyle name="Calcul 5" xfId="11460" hidden="1" xr:uid="{00000000-0005-0000-0000-000081260000}"/>
    <cellStyle name="Calcul 5" xfId="11499" hidden="1" xr:uid="{00000000-0005-0000-0000-000082260000}"/>
    <cellStyle name="Calcul 5" xfId="11536" hidden="1" xr:uid="{00000000-0005-0000-0000-000083260000}"/>
    <cellStyle name="Calcul 5" xfId="11571" hidden="1" xr:uid="{00000000-0005-0000-0000-000084260000}"/>
    <cellStyle name="Calcul 5" xfId="11659" hidden="1" xr:uid="{00000000-0005-0000-0000-000085260000}"/>
    <cellStyle name="Calcul 5" xfId="11604" hidden="1" xr:uid="{00000000-0005-0000-0000-000086260000}"/>
    <cellStyle name="Calcul 5" xfId="11775" hidden="1" xr:uid="{00000000-0005-0000-0000-000087260000}"/>
    <cellStyle name="Calcul 5" xfId="11821" hidden="1" xr:uid="{00000000-0005-0000-0000-000088260000}"/>
    <cellStyle name="Calcul 5" xfId="11865" hidden="1" xr:uid="{00000000-0005-0000-0000-000089260000}"/>
    <cellStyle name="Calcul 5" xfId="11904" hidden="1" xr:uid="{00000000-0005-0000-0000-00008A260000}"/>
    <cellStyle name="Calcul 5" xfId="11940" hidden="1" xr:uid="{00000000-0005-0000-0000-00008B260000}"/>
    <cellStyle name="Calcul 5" xfId="11975" hidden="1" xr:uid="{00000000-0005-0000-0000-00008C260000}"/>
    <cellStyle name="Calcul 5" xfId="12022" hidden="1" xr:uid="{00000000-0005-0000-0000-00008D260000}"/>
    <cellStyle name="Calcul 5" xfId="12145" hidden="1" xr:uid="{00000000-0005-0000-0000-00008E260000}"/>
    <cellStyle name="Calcul 5" xfId="12241" hidden="1" xr:uid="{00000000-0005-0000-0000-00008F260000}"/>
    <cellStyle name="Calcul 5" xfId="12302" hidden="1" xr:uid="{00000000-0005-0000-0000-000090260000}"/>
    <cellStyle name="Calcul 5" xfId="12352" hidden="1" xr:uid="{00000000-0005-0000-0000-000091260000}"/>
    <cellStyle name="Calcul 5" xfId="12402" hidden="1" xr:uid="{00000000-0005-0000-0000-000092260000}"/>
    <cellStyle name="Calcul 5" xfId="12452" hidden="1" xr:uid="{00000000-0005-0000-0000-000093260000}"/>
    <cellStyle name="Calcul 5" xfId="12501" hidden="1" xr:uid="{00000000-0005-0000-0000-000094260000}"/>
    <cellStyle name="Calcul 5" xfId="12550" hidden="1" xr:uid="{00000000-0005-0000-0000-000095260000}"/>
    <cellStyle name="Calcul 5" xfId="12597" hidden="1" xr:uid="{00000000-0005-0000-0000-000096260000}"/>
    <cellStyle name="Calcul 5" xfId="12644" hidden="1" xr:uid="{00000000-0005-0000-0000-000097260000}"/>
    <cellStyle name="Calcul 5" xfId="12689" hidden="1" xr:uid="{00000000-0005-0000-0000-000098260000}"/>
    <cellStyle name="Calcul 5" xfId="12728" hidden="1" xr:uid="{00000000-0005-0000-0000-000099260000}"/>
    <cellStyle name="Calcul 5" xfId="12765" hidden="1" xr:uid="{00000000-0005-0000-0000-00009A260000}"/>
    <cellStyle name="Calcul 5" xfId="12800" hidden="1" xr:uid="{00000000-0005-0000-0000-00009B260000}"/>
    <cellStyle name="Calcul 5" xfId="12887" hidden="1" xr:uid="{00000000-0005-0000-0000-00009C260000}"/>
    <cellStyle name="Calcul 5" xfId="12833" hidden="1" xr:uid="{00000000-0005-0000-0000-00009D260000}"/>
    <cellStyle name="Calcul 5" xfId="13001" hidden="1" xr:uid="{00000000-0005-0000-0000-00009E260000}"/>
    <cellStyle name="Calcul 5" xfId="13047" hidden="1" xr:uid="{00000000-0005-0000-0000-00009F260000}"/>
    <cellStyle name="Calcul 5" xfId="13091" hidden="1" xr:uid="{00000000-0005-0000-0000-0000A0260000}"/>
    <cellStyle name="Calcul 5" xfId="13130" hidden="1" xr:uid="{00000000-0005-0000-0000-0000A1260000}"/>
    <cellStyle name="Calcul 5" xfId="13166" hidden="1" xr:uid="{00000000-0005-0000-0000-0000A2260000}"/>
    <cellStyle name="Calcul 5" xfId="13201" hidden="1" xr:uid="{00000000-0005-0000-0000-0000A3260000}"/>
    <cellStyle name="Calcul 5" xfId="13247" hidden="1" xr:uid="{00000000-0005-0000-0000-0000A4260000}"/>
    <cellStyle name="Calcul 5" xfId="12094" hidden="1" xr:uid="{00000000-0005-0000-0000-0000A5260000}"/>
    <cellStyle name="Calcul 5" xfId="7379" hidden="1" xr:uid="{00000000-0005-0000-0000-0000A6260000}"/>
    <cellStyle name="Calcul 5" xfId="10995" hidden="1" xr:uid="{00000000-0005-0000-0000-0000A7260000}"/>
    <cellStyle name="Calcul 5" xfId="13305" hidden="1" xr:uid="{00000000-0005-0000-0000-0000A8260000}"/>
    <cellStyle name="Calcul 5" xfId="13354" hidden="1" xr:uid="{00000000-0005-0000-0000-0000A9260000}"/>
    <cellStyle name="Calcul 5" xfId="13403" hidden="1" xr:uid="{00000000-0005-0000-0000-0000AA260000}"/>
    <cellStyle name="Calcul 5" xfId="13452" hidden="1" xr:uid="{00000000-0005-0000-0000-0000AB260000}"/>
    <cellStyle name="Calcul 5" xfId="13500" hidden="1" xr:uid="{00000000-0005-0000-0000-0000AC260000}"/>
    <cellStyle name="Calcul 5" xfId="13548" hidden="1" xr:uid="{00000000-0005-0000-0000-0000AD260000}"/>
    <cellStyle name="Calcul 5" xfId="13594" hidden="1" xr:uid="{00000000-0005-0000-0000-0000AE260000}"/>
    <cellStyle name="Calcul 5" xfId="13641" hidden="1" xr:uid="{00000000-0005-0000-0000-0000AF260000}"/>
    <cellStyle name="Calcul 5" xfId="13686" hidden="1" xr:uid="{00000000-0005-0000-0000-0000B0260000}"/>
    <cellStyle name="Calcul 5" xfId="13725" hidden="1" xr:uid="{00000000-0005-0000-0000-0000B1260000}"/>
    <cellStyle name="Calcul 5" xfId="13762" hidden="1" xr:uid="{00000000-0005-0000-0000-0000B2260000}"/>
    <cellStyle name="Calcul 5" xfId="13797" hidden="1" xr:uid="{00000000-0005-0000-0000-0000B3260000}"/>
    <cellStyle name="Calcul 5" xfId="13883" hidden="1" xr:uid="{00000000-0005-0000-0000-0000B4260000}"/>
    <cellStyle name="Calcul 5" xfId="13830" hidden="1" xr:uid="{00000000-0005-0000-0000-0000B5260000}"/>
    <cellStyle name="Calcul 5" xfId="13997" hidden="1" xr:uid="{00000000-0005-0000-0000-0000B6260000}"/>
    <cellStyle name="Calcul 5" xfId="14043" hidden="1" xr:uid="{00000000-0005-0000-0000-0000B7260000}"/>
    <cellStyle name="Calcul 5" xfId="14087" hidden="1" xr:uid="{00000000-0005-0000-0000-0000B8260000}"/>
    <cellStyle name="Calcul 5" xfId="14126" hidden="1" xr:uid="{00000000-0005-0000-0000-0000B9260000}"/>
    <cellStyle name="Calcul 5" xfId="14162" hidden="1" xr:uid="{00000000-0005-0000-0000-0000BA260000}"/>
    <cellStyle name="Calcul 5" xfId="14197" hidden="1" xr:uid="{00000000-0005-0000-0000-0000BB260000}"/>
    <cellStyle name="Calcul 5" xfId="14243" hidden="1" xr:uid="{00000000-0005-0000-0000-0000BC260000}"/>
    <cellStyle name="Calcul 5" xfId="14344" hidden="1" xr:uid="{00000000-0005-0000-0000-0000BD260000}"/>
    <cellStyle name="Calcul 5" xfId="14440" hidden="1" xr:uid="{00000000-0005-0000-0000-0000BE260000}"/>
    <cellStyle name="Calcul 5" xfId="14501" hidden="1" xr:uid="{00000000-0005-0000-0000-0000BF260000}"/>
    <cellStyle name="Calcul 5" xfId="14551" hidden="1" xr:uid="{00000000-0005-0000-0000-0000C0260000}"/>
    <cellStyle name="Calcul 5" xfId="14601" hidden="1" xr:uid="{00000000-0005-0000-0000-0000C1260000}"/>
    <cellStyle name="Calcul 5" xfId="14651" hidden="1" xr:uid="{00000000-0005-0000-0000-0000C2260000}"/>
    <cellStyle name="Calcul 5" xfId="14700" hidden="1" xr:uid="{00000000-0005-0000-0000-0000C3260000}"/>
    <cellStyle name="Calcul 5" xfId="14749" hidden="1" xr:uid="{00000000-0005-0000-0000-0000C4260000}"/>
    <cellStyle name="Calcul 5" xfId="14796" hidden="1" xr:uid="{00000000-0005-0000-0000-0000C5260000}"/>
    <cellStyle name="Calcul 5" xfId="14843" hidden="1" xr:uid="{00000000-0005-0000-0000-0000C6260000}"/>
    <cellStyle name="Calcul 5" xfId="14888" hidden="1" xr:uid="{00000000-0005-0000-0000-0000C7260000}"/>
    <cellStyle name="Calcul 5" xfId="14927" hidden="1" xr:uid="{00000000-0005-0000-0000-0000C8260000}"/>
    <cellStyle name="Calcul 5" xfId="14964" hidden="1" xr:uid="{00000000-0005-0000-0000-0000C9260000}"/>
    <cellStyle name="Calcul 5" xfId="14999" hidden="1" xr:uid="{00000000-0005-0000-0000-0000CA260000}"/>
    <cellStyle name="Calcul 5" xfId="15086" hidden="1" xr:uid="{00000000-0005-0000-0000-0000CB260000}"/>
    <cellStyle name="Calcul 5" xfId="15032" hidden="1" xr:uid="{00000000-0005-0000-0000-0000CC260000}"/>
    <cellStyle name="Calcul 5" xfId="15201" hidden="1" xr:uid="{00000000-0005-0000-0000-0000CD260000}"/>
    <cellStyle name="Calcul 5" xfId="15247" hidden="1" xr:uid="{00000000-0005-0000-0000-0000CE260000}"/>
    <cellStyle name="Calcul 5" xfId="15291" hidden="1" xr:uid="{00000000-0005-0000-0000-0000CF260000}"/>
    <cellStyle name="Calcul 5" xfId="15330" hidden="1" xr:uid="{00000000-0005-0000-0000-0000D0260000}"/>
    <cellStyle name="Calcul 5" xfId="15366" hidden="1" xr:uid="{00000000-0005-0000-0000-0000D1260000}"/>
    <cellStyle name="Calcul 5" xfId="15401" hidden="1" xr:uid="{00000000-0005-0000-0000-0000D2260000}"/>
    <cellStyle name="Calcul 5" xfId="15448" hidden="1" xr:uid="{00000000-0005-0000-0000-0000D3260000}"/>
    <cellStyle name="Calcul 5" xfId="14293" hidden="1" xr:uid="{00000000-0005-0000-0000-0000D4260000}"/>
    <cellStyle name="Calcul 5" xfId="15626" hidden="1" xr:uid="{00000000-0005-0000-0000-0000D5260000}"/>
    <cellStyle name="Calcul 5" xfId="15732" hidden="1" xr:uid="{00000000-0005-0000-0000-0000D6260000}"/>
    <cellStyle name="Calcul 5" xfId="15794" hidden="1" xr:uid="{00000000-0005-0000-0000-0000D7260000}"/>
    <cellStyle name="Calcul 5" xfId="15844" hidden="1" xr:uid="{00000000-0005-0000-0000-0000D8260000}"/>
    <cellStyle name="Calcul 5" xfId="15894" hidden="1" xr:uid="{00000000-0005-0000-0000-0000D9260000}"/>
    <cellStyle name="Calcul 5" xfId="15944" hidden="1" xr:uid="{00000000-0005-0000-0000-0000DA260000}"/>
    <cellStyle name="Calcul 5" xfId="15993" hidden="1" xr:uid="{00000000-0005-0000-0000-0000DB260000}"/>
    <cellStyle name="Calcul 5" xfId="16042" hidden="1" xr:uid="{00000000-0005-0000-0000-0000DC260000}"/>
    <cellStyle name="Calcul 5" xfId="16089" hidden="1" xr:uid="{00000000-0005-0000-0000-0000DD260000}"/>
    <cellStyle name="Calcul 5" xfId="16136" hidden="1" xr:uid="{00000000-0005-0000-0000-0000DE260000}"/>
    <cellStyle name="Calcul 5" xfId="16181" hidden="1" xr:uid="{00000000-0005-0000-0000-0000DF260000}"/>
    <cellStyle name="Calcul 5" xfId="16220" hidden="1" xr:uid="{00000000-0005-0000-0000-0000E0260000}"/>
    <cellStyle name="Calcul 5" xfId="16257" hidden="1" xr:uid="{00000000-0005-0000-0000-0000E1260000}"/>
    <cellStyle name="Calcul 5" xfId="16292" hidden="1" xr:uid="{00000000-0005-0000-0000-0000E2260000}"/>
    <cellStyle name="Calcul 5" xfId="16384" hidden="1" xr:uid="{00000000-0005-0000-0000-0000E3260000}"/>
    <cellStyle name="Calcul 5" xfId="16325" hidden="1" xr:uid="{00000000-0005-0000-0000-0000E4260000}"/>
    <cellStyle name="Calcul 5" xfId="16503" hidden="1" xr:uid="{00000000-0005-0000-0000-0000E5260000}"/>
    <cellStyle name="Calcul 5" xfId="16549" hidden="1" xr:uid="{00000000-0005-0000-0000-0000E6260000}"/>
    <cellStyle name="Calcul 5" xfId="16593" hidden="1" xr:uid="{00000000-0005-0000-0000-0000E7260000}"/>
    <cellStyle name="Calcul 5" xfId="16632" hidden="1" xr:uid="{00000000-0005-0000-0000-0000E8260000}"/>
    <cellStyle name="Calcul 5" xfId="16668" hidden="1" xr:uid="{00000000-0005-0000-0000-0000E9260000}"/>
    <cellStyle name="Calcul 5" xfId="16703" hidden="1" xr:uid="{00000000-0005-0000-0000-0000EA260000}"/>
    <cellStyle name="Calcul 5" xfId="16755" hidden="1" xr:uid="{00000000-0005-0000-0000-0000EB260000}"/>
    <cellStyle name="Calcul 5" xfId="16920" hidden="1" xr:uid="{00000000-0005-0000-0000-0000EC260000}"/>
    <cellStyle name="Calcul 5" xfId="17017" hidden="1" xr:uid="{00000000-0005-0000-0000-0000ED260000}"/>
    <cellStyle name="Calcul 5" xfId="17078" hidden="1" xr:uid="{00000000-0005-0000-0000-0000EE260000}"/>
    <cellStyle name="Calcul 5" xfId="17128" hidden="1" xr:uid="{00000000-0005-0000-0000-0000EF260000}"/>
    <cellStyle name="Calcul 5" xfId="17178" hidden="1" xr:uid="{00000000-0005-0000-0000-0000F0260000}"/>
    <cellStyle name="Calcul 5" xfId="17228" hidden="1" xr:uid="{00000000-0005-0000-0000-0000F1260000}"/>
    <cellStyle name="Calcul 5" xfId="17277" hidden="1" xr:uid="{00000000-0005-0000-0000-0000F2260000}"/>
    <cellStyle name="Calcul 5" xfId="17326" hidden="1" xr:uid="{00000000-0005-0000-0000-0000F3260000}"/>
    <cellStyle name="Calcul 5" xfId="17373" hidden="1" xr:uid="{00000000-0005-0000-0000-0000F4260000}"/>
    <cellStyle name="Calcul 5" xfId="17420" hidden="1" xr:uid="{00000000-0005-0000-0000-0000F5260000}"/>
    <cellStyle name="Calcul 5" xfId="17465" hidden="1" xr:uid="{00000000-0005-0000-0000-0000F6260000}"/>
    <cellStyle name="Calcul 5" xfId="17504" hidden="1" xr:uid="{00000000-0005-0000-0000-0000F7260000}"/>
    <cellStyle name="Calcul 5" xfId="17541" hidden="1" xr:uid="{00000000-0005-0000-0000-0000F8260000}"/>
    <cellStyle name="Calcul 5" xfId="17576" hidden="1" xr:uid="{00000000-0005-0000-0000-0000F9260000}"/>
    <cellStyle name="Calcul 5" xfId="17664" hidden="1" xr:uid="{00000000-0005-0000-0000-0000FA260000}"/>
    <cellStyle name="Calcul 5" xfId="17609" hidden="1" xr:uid="{00000000-0005-0000-0000-0000FB260000}"/>
    <cellStyle name="Calcul 5" xfId="17779" hidden="1" xr:uid="{00000000-0005-0000-0000-0000FC260000}"/>
    <cellStyle name="Calcul 5" xfId="17825" hidden="1" xr:uid="{00000000-0005-0000-0000-0000FD260000}"/>
    <cellStyle name="Calcul 5" xfId="17869" hidden="1" xr:uid="{00000000-0005-0000-0000-0000FE260000}"/>
    <cellStyle name="Calcul 5" xfId="17908" hidden="1" xr:uid="{00000000-0005-0000-0000-0000FF260000}"/>
    <cellStyle name="Calcul 5" xfId="17944" hidden="1" xr:uid="{00000000-0005-0000-0000-000000270000}"/>
    <cellStyle name="Calcul 5" xfId="17979" hidden="1" xr:uid="{00000000-0005-0000-0000-000001270000}"/>
    <cellStyle name="Calcul 5" xfId="18028" hidden="1" xr:uid="{00000000-0005-0000-0000-000002270000}"/>
    <cellStyle name="Calcul 5" xfId="16868" hidden="1" xr:uid="{00000000-0005-0000-0000-000003270000}"/>
    <cellStyle name="Calcul 5" xfId="15664" hidden="1" xr:uid="{00000000-0005-0000-0000-000004270000}"/>
    <cellStyle name="Calcul 5" xfId="15561" hidden="1" xr:uid="{00000000-0005-0000-0000-000005270000}"/>
    <cellStyle name="Calcul 5" xfId="18133" hidden="1" xr:uid="{00000000-0005-0000-0000-000006270000}"/>
    <cellStyle name="Calcul 5" xfId="18183" hidden="1" xr:uid="{00000000-0005-0000-0000-000007270000}"/>
    <cellStyle name="Calcul 5" xfId="18233" hidden="1" xr:uid="{00000000-0005-0000-0000-000008270000}"/>
    <cellStyle name="Calcul 5" xfId="18283" hidden="1" xr:uid="{00000000-0005-0000-0000-000009270000}"/>
    <cellStyle name="Calcul 5" xfId="18332" hidden="1" xr:uid="{00000000-0005-0000-0000-00000A270000}"/>
    <cellStyle name="Calcul 5" xfId="18380" hidden="1" xr:uid="{00000000-0005-0000-0000-00000B270000}"/>
    <cellStyle name="Calcul 5" xfId="18427" hidden="1" xr:uid="{00000000-0005-0000-0000-00000C270000}"/>
    <cellStyle name="Calcul 5" xfId="18474" hidden="1" xr:uid="{00000000-0005-0000-0000-00000D270000}"/>
    <cellStyle name="Calcul 5" xfId="18519" hidden="1" xr:uid="{00000000-0005-0000-0000-00000E270000}"/>
    <cellStyle name="Calcul 5" xfId="18558" hidden="1" xr:uid="{00000000-0005-0000-0000-00000F270000}"/>
    <cellStyle name="Calcul 5" xfId="18595" hidden="1" xr:uid="{00000000-0005-0000-0000-000010270000}"/>
    <cellStyle name="Calcul 5" xfId="18630" hidden="1" xr:uid="{00000000-0005-0000-0000-000011270000}"/>
    <cellStyle name="Calcul 5" xfId="18722" hidden="1" xr:uid="{00000000-0005-0000-0000-000012270000}"/>
    <cellStyle name="Calcul 5" xfId="18663" hidden="1" xr:uid="{00000000-0005-0000-0000-000013270000}"/>
    <cellStyle name="Calcul 5" xfId="18841" hidden="1" xr:uid="{00000000-0005-0000-0000-000014270000}"/>
    <cellStyle name="Calcul 5" xfId="18887" hidden="1" xr:uid="{00000000-0005-0000-0000-000015270000}"/>
    <cellStyle name="Calcul 5" xfId="18931" hidden="1" xr:uid="{00000000-0005-0000-0000-000016270000}"/>
    <cellStyle name="Calcul 5" xfId="18970" hidden="1" xr:uid="{00000000-0005-0000-0000-000017270000}"/>
    <cellStyle name="Calcul 5" xfId="19006" hidden="1" xr:uid="{00000000-0005-0000-0000-000018270000}"/>
    <cellStyle name="Calcul 5" xfId="19041" hidden="1" xr:uid="{00000000-0005-0000-0000-000019270000}"/>
    <cellStyle name="Calcul 5" xfId="19093" hidden="1" xr:uid="{00000000-0005-0000-0000-00001A270000}"/>
    <cellStyle name="Calcul 5" xfId="19256" hidden="1" xr:uid="{00000000-0005-0000-0000-00001B270000}"/>
    <cellStyle name="Calcul 5" xfId="19353" hidden="1" xr:uid="{00000000-0005-0000-0000-00001C270000}"/>
    <cellStyle name="Calcul 5" xfId="19414" hidden="1" xr:uid="{00000000-0005-0000-0000-00001D270000}"/>
    <cellStyle name="Calcul 5" xfId="19464" hidden="1" xr:uid="{00000000-0005-0000-0000-00001E270000}"/>
    <cellStyle name="Calcul 5" xfId="19514" hidden="1" xr:uid="{00000000-0005-0000-0000-00001F270000}"/>
    <cellStyle name="Calcul 5" xfId="19564" hidden="1" xr:uid="{00000000-0005-0000-0000-000020270000}"/>
    <cellStyle name="Calcul 5" xfId="19613" hidden="1" xr:uid="{00000000-0005-0000-0000-000021270000}"/>
    <cellStyle name="Calcul 5" xfId="19662" hidden="1" xr:uid="{00000000-0005-0000-0000-000022270000}"/>
    <cellStyle name="Calcul 5" xfId="19709" hidden="1" xr:uid="{00000000-0005-0000-0000-000023270000}"/>
    <cellStyle name="Calcul 5" xfId="19756" hidden="1" xr:uid="{00000000-0005-0000-0000-000024270000}"/>
    <cellStyle name="Calcul 5" xfId="19801" hidden="1" xr:uid="{00000000-0005-0000-0000-000025270000}"/>
    <cellStyle name="Calcul 5" xfId="19840" hidden="1" xr:uid="{00000000-0005-0000-0000-000026270000}"/>
    <cellStyle name="Calcul 5" xfId="19877" hidden="1" xr:uid="{00000000-0005-0000-0000-000027270000}"/>
    <cellStyle name="Calcul 5" xfId="19912" hidden="1" xr:uid="{00000000-0005-0000-0000-000028270000}"/>
    <cellStyle name="Calcul 5" xfId="19999" hidden="1" xr:uid="{00000000-0005-0000-0000-000029270000}"/>
    <cellStyle name="Calcul 5" xfId="19945" hidden="1" xr:uid="{00000000-0005-0000-0000-00002A270000}"/>
    <cellStyle name="Calcul 5" xfId="20114" hidden="1" xr:uid="{00000000-0005-0000-0000-00002B270000}"/>
    <cellStyle name="Calcul 5" xfId="20160" hidden="1" xr:uid="{00000000-0005-0000-0000-00002C270000}"/>
    <cellStyle name="Calcul 5" xfId="20204" hidden="1" xr:uid="{00000000-0005-0000-0000-00002D270000}"/>
    <cellStyle name="Calcul 5" xfId="20243" hidden="1" xr:uid="{00000000-0005-0000-0000-00002E270000}"/>
    <cellStyle name="Calcul 5" xfId="20279" hidden="1" xr:uid="{00000000-0005-0000-0000-00002F270000}"/>
    <cellStyle name="Calcul 5" xfId="20314" hidden="1" xr:uid="{00000000-0005-0000-0000-000030270000}"/>
    <cellStyle name="Calcul 5" xfId="20363" hidden="1" xr:uid="{00000000-0005-0000-0000-000031270000}"/>
    <cellStyle name="Calcul 5" xfId="19204" hidden="1" xr:uid="{00000000-0005-0000-0000-000032270000}"/>
    <cellStyle name="Calcul 5" xfId="16837" hidden="1" xr:uid="{00000000-0005-0000-0000-000033270000}"/>
    <cellStyle name="Calcul 5" xfId="18070" hidden="1" xr:uid="{00000000-0005-0000-0000-000034270000}"/>
    <cellStyle name="Calcul 5" xfId="20463" hidden="1" xr:uid="{00000000-0005-0000-0000-000035270000}"/>
    <cellStyle name="Calcul 5" xfId="20513" hidden="1" xr:uid="{00000000-0005-0000-0000-000036270000}"/>
    <cellStyle name="Calcul 5" xfId="20563" hidden="1" xr:uid="{00000000-0005-0000-0000-000037270000}"/>
    <cellStyle name="Calcul 5" xfId="20613" hidden="1" xr:uid="{00000000-0005-0000-0000-000038270000}"/>
    <cellStyle name="Calcul 5" xfId="20662" hidden="1" xr:uid="{00000000-0005-0000-0000-000039270000}"/>
    <cellStyle name="Calcul 5" xfId="20711" hidden="1" xr:uid="{00000000-0005-0000-0000-00003A270000}"/>
    <cellStyle name="Calcul 5" xfId="20758" hidden="1" xr:uid="{00000000-0005-0000-0000-00003B270000}"/>
    <cellStyle name="Calcul 5" xfId="20805" hidden="1" xr:uid="{00000000-0005-0000-0000-00003C270000}"/>
    <cellStyle name="Calcul 5" xfId="20850" hidden="1" xr:uid="{00000000-0005-0000-0000-00003D270000}"/>
    <cellStyle name="Calcul 5" xfId="20889" hidden="1" xr:uid="{00000000-0005-0000-0000-00003E270000}"/>
    <cellStyle name="Calcul 5" xfId="20926" hidden="1" xr:uid="{00000000-0005-0000-0000-00003F270000}"/>
    <cellStyle name="Calcul 5" xfId="20961" hidden="1" xr:uid="{00000000-0005-0000-0000-000040270000}"/>
    <cellStyle name="Calcul 5" xfId="21051" hidden="1" xr:uid="{00000000-0005-0000-0000-000041270000}"/>
    <cellStyle name="Calcul 5" xfId="20994" hidden="1" xr:uid="{00000000-0005-0000-0000-000042270000}"/>
    <cellStyle name="Calcul 5" xfId="21169" hidden="1" xr:uid="{00000000-0005-0000-0000-000043270000}"/>
    <cellStyle name="Calcul 5" xfId="21215" hidden="1" xr:uid="{00000000-0005-0000-0000-000044270000}"/>
    <cellStyle name="Calcul 5" xfId="21259" hidden="1" xr:uid="{00000000-0005-0000-0000-000045270000}"/>
    <cellStyle name="Calcul 5" xfId="21298" hidden="1" xr:uid="{00000000-0005-0000-0000-000046270000}"/>
    <cellStyle name="Calcul 5" xfId="21334" hidden="1" xr:uid="{00000000-0005-0000-0000-000047270000}"/>
    <cellStyle name="Calcul 5" xfId="21369" hidden="1" xr:uid="{00000000-0005-0000-0000-000048270000}"/>
    <cellStyle name="Calcul 5" xfId="21419" hidden="1" xr:uid="{00000000-0005-0000-0000-000049270000}"/>
    <cellStyle name="Calcul 5" xfId="21577" hidden="1" xr:uid="{00000000-0005-0000-0000-00004A270000}"/>
    <cellStyle name="Calcul 5" xfId="21674" hidden="1" xr:uid="{00000000-0005-0000-0000-00004B270000}"/>
    <cellStyle name="Calcul 5" xfId="21735" hidden="1" xr:uid="{00000000-0005-0000-0000-00004C270000}"/>
    <cellStyle name="Calcul 5" xfId="21785" hidden="1" xr:uid="{00000000-0005-0000-0000-00004D270000}"/>
    <cellStyle name="Calcul 5" xfId="21835" hidden="1" xr:uid="{00000000-0005-0000-0000-00004E270000}"/>
    <cellStyle name="Calcul 5" xfId="21885" hidden="1" xr:uid="{00000000-0005-0000-0000-00004F270000}"/>
    <cellStyle name="Calcul 5" xfId="21934" hidden="1" xr:uid="{00000000-0005-0000-0000-000050270000}"/>
    <cellStyle name="Calcul 5" xfId="21983" hidden="1" xr:uid="{00000000-0005-0000-0000-000051270000}"/>
    <cellStyle name="Calcul 5" xfId="22030" hidden="1" xr:uid="{00000000-0005-0000-0000-000052270000}"/>
    <cellStyle name="Calcul 5" xfId="22077" hidden="1" xr:uid="{00000000-0005-0000-0000-000053270000}"/>
    <cellStyle name="Calcul 5" xfId="22122" hidden="1" xr:uid="{00000000-0005-0000-0000-000054270000}"/>
    <cellStyle name="Calcul 5" xfId="22161" hidden="1" xr:uid="{00000000-0005-0000-0000-000055270000}"/>
    <cellStyle name="Calcul 5" xfId="22198" hidden="1" xr:uid="{00000000-0005-0000-0000-000056270000}"/>
    <cellStyle name="Calcul 5" xfId="22233" hidden="1" xr:uid="{00000000-0005-0000-0000-000057270000}"/>
    <cellStyle name="Calcul 5" xfId="22321" hidden="1" xr:uid="{00000000-0005-0000-0000-000058270000}"/>
    <cellStyle name="Calcul 5" xfId="22266" hidden="1" xr:uid="{00000000-0005-0000-0000-000059270000}"/>
    <cellStyle name="Calcul 5" xfId="22436" hidden="1" xr:uid="{00000000-0005-0000-0000-00005A270000}"/>
    <cellStyle name="Calcul 5" xfId="22482" hidden="1" xr:uid="{00000000-0005-0000-0000-00005B270000}"/>
    <cellStyle name="Calcul 5" xfId="22526" hidden="1" xr:uid="{00000000-0005-0000-0000-00005C270000}"/>
    <cellStyle name="Calcul 5" xfId="22565" hidden="1" xr:uid="{00000000-0005-0000-0000-00005D270000}"/>
    <cellStyle name="Calcul 5" xfId="22601" hidden="1" xr:uid="{00000000-0005-0000-0000-00005E270000}"/>
    <cellStyle name="Calcul 5" xfId="22636" hidden="1" xr:uid="{00000000-0005-0000-0000-00005F270000}"/>
    <cellStyle name="Calcul 5" xfId="22685" hidden="1" xr:uid="{00000000-0005-0000-0000-000060270000}"/>
    <cellStyle name="Calcul 5" xfId="21525" hidden="1" xr:uid="{00000000-0005-0000-0000-000061270000}"/>
    <cellStyle name="Calcul 5" xfId="18010" hidden="1" xr:uid="{00000000-0005-0000-0000-000062270000}"/>
    <cellStyle name="Calcul 5" xfId="21088" hidden="1" xr:uid="{00000000-0005-0000-0000-000063270000}"/>
    <cellStyle name="Calcul 5" xfId="22778" hidden="1" xr:uid="{00000000-0005-0000-0000-000064270000}"/>
    <cellStyle name="Calcul 5" xfId="22828" hidden="1" xr:uid="{00000000-0005-0000-0000-000065270000}"/>
    <cellStyle name="Calcul 5" xfId="22878" hidden="1" xr:uid="{00000000-0005-0000-0000-000066270000}"/>
    <cellStyle name="Calcul 5" xfId="22928" hidden="1" xr:uid="{00000000-0005-0000-0000-000067270000}"/>
    <cellStyle name="Calcul 5" xfId="22976" hidden="1" xr:uid="{00000000-0005-0000-0000-000068270000}"/>
    <cellStyle name="Calcul 5" xfId="23025" hidden="1" xr:uid="{00000000-0005-0000-0000-000069270000}"/>
    <cellStyle name="Calcul 5" xfId="23071" hidden="1" xr:uid="{00000000-0005-0000-0000-00006A270000}"/>
    <cellStyle name="Calcul 5" xfId="23118" hidden="1" xr:uid="{00000000-0005-0000-0000-00006B270000}"/>
    <cellStyle name="Calcul 5" xfId="23163" hidden="1" xr:uid="{00000000-0005-0000-0000-00006C270000}"/>
    <cellStyle name="Calcul 5" xfId="23202" hidden="1" xr:uid="{00000000-0005-0000-0000-00006D270000}"/>
    <cellStyle name="Calcul 5" xfId="23239" hidden="1" xr:uid="{00000000-0005-0000-0000-00006E270000}"/>
    <cellStyle name="Calcul 5" xfId="23274" hidden="1" xr:uid="{00000000-0005-0000-0000-00006F270000}"/>
    <cellStyle name="Calcul 5" xfId="23363" hidden="1" xr:uid="{00000000-0005-0000-0000-000070270000}"/>
    <cellStyle name="Calcul 5" xfId="23307" hidden="1" xr:uid="{00000000-0005-0000-0000-000071270000}"/>
    <cellStyle name="Calcul 5" xfId="23480" hidden="1" xr:uid="{00000000-0005-0000-0000-000072270000}"/>
    <cellStyle name="Calcul 5" xfId="23526" hidden="1" xr:uid="{00000000-0005-0000-0000-000073270000}"/>
    <cellStyle name="Calcul 5" xfId="23570" hidden="1" xr:uid="{00000000-0005-0000-0000-000074270000}"/>
    <cellStyle name="Calcul 5" xfId="23609" hidden="1" xr:uid="{00000000-0005-0000-0000-000075270000}"/>
    <cellStyle name="Calcul 5" xfId="23645" hidden="1" xr:uid="{00000000-0005-0000-0000-000076270000}"/>
    <cellStyle name="Calcul 5" xfId="23680" hidden="1" xr:uid="{00000000-0005-0000-0000-000077270000}"/>
    <cellStyle name="Calcul 5" xfId="23727" hidden="1" xr:uid="{00000000-0005-0000-0000-000078270000}"/>
    <cellStyle name="Calcul 5" xfId="23878" hidden="1" xr:uid="{00000000-0005-0000-0000-000079270000}"/>
    <cellStyle name="Calcul 5" xfId="23974" hidden="1" xr:uid="{00000000-0005-0000-0000-00007A270000}"/>
    <cellStyle name="Calcul 5" xfId="24035" hidden="1" xr:uid="{00000000-0005-0000-0000-00007B270000}"/>
    <cellStyle name="Calcul 5" xfId="24085" hidden="1" xr:uid="{00000000-0005-0000-0000-00007C270000}"/>
    <cellStyle name="Calcul 5" xfId="24135" hidden="1" xr:uid="{00000000-0005-0000-0000-00007D270000}"/>
    <cellStyle name="Calcul 5" xfId="24185" hidden="1" xr:uid="{00000000-0005-0000-0000-00007E270000}"/>
    <cellStyle name="Calcul 5" xfId="24234" hidden="1" xr:uid="{00000000-0005-0000-0000-00007F270000}"/>
    <cellStyle name="Calcul 5" xfId="24283" hidden="1" xr:uid="{00000000-0005-0000-0000-000080270000}"/>
    <cellStyle name="Calcul 5" xfId="24330" hidden="1" xr:uid="{00000000-0005-0000-0000-000081270000}"/>
    <cellStyle name="Calcul 5" xfId="24377" hidden="1" xr:uid="{00000000-0005-0000-0000-000082270000}"/>
    <cellStyle name="Calcul 5" xfId="24422" hidden="1" xr:uid="{00000000-0005-0000-0000-000083270000}"/>
    <cellStyle name="Calcul 5" xfId="24461" hidden="1" xr:uid="{00000000-0005-0000-0000-000084270000}"/>
    <cellStyle name="Calcul 5" xfId="24498" hidden="1" xr:uid="{00000000-0005-0000-0000-000085270000}"/>
    <cellStyle name="Calcul 5" xfId="24533" hidden="1" xr:uid="{00000000-0005-0000-0000-000086270000}"/>
    <cellStyle name="Calcul 5" xfId="24621" hidden="1" xr:uid="{00000000-0005-0000-0000-000087270000}"/>
    <cellStyle name="Calcul 5" xfId="24566" hidden="1" xr:uid="{00000000-0005-0000-0000-000088270000}"/>
    <cellStyle name="Calcul 5" xfId="24736" hidden="1" xr:uid="{00000000-0005-0000-0000-000089270000}"/>
    <cellStyle name="Calcul 5" xfId="24782" hidden="1" xr:uid="{00000000-0005-0000-0000-00008A270000}"/>
    <cellStyle name="Calcul 5" xfId="24826" hidden="1" xr:uid="{00000000-0005-0000-0000-00008B270000}"/>
    <cellStyle name="Calcul 5" xfId="24865" hidden="1" xr:uid="{00000000-0005-0000-0000-00008C270000}"/>
    <cellStyle name="Calcul 5" xfId="24901" hidden="1" xr:uid="{00000000-0005-0000-0000-00008D270000}"/>
    <cellStyle name="Calcul 5" xfId="24936" hidden="1" xr:uid="{00000000-0005-0000-0000-00008E270000}"/>
    <cellStyle name="Calcul 5" xfId="24983" hidden="1" xr:uid="{00000000-0005-0000-0000-00008F270000}"/>
    <cellStyle name="Calcul 5" xfId="23826" hidden="1" xr:uid="{00000000-0005-0000-0000-000090270000}"/>
    <cellStyle name="Calcul 5" xfId="20095" hidden="1" xr:uid="{00000000-0005-0000-0000-000091270000}"/>
    <cellStyle name="Calcul 5" xfId="21464" hidden="1" xr:uid="{00000000-0005-0000-0000-000092270000}"/>
    <cellStyle name="Calcul 5" xfId="25077" hidden="1" xr:uid="{00000000-0005-0000-0000-000093270000}"/>
    <cellStyle name="Calcul 5" xfId="25127" hidden="1" xr:uid="{00000000-0005-0000-0000-000094270000}"/>
    <cellStyle name="Calcul 5" xfId="25177" hidden="1" xr:uid="{00000000-0005-0000-0000-000095270000}"/>
    <cellStyle name="Calcul 5" xfId="25227" hidden="1" xr:uid="{00000000-0005-0000-0000-000096270000}"/>
    <cellStyle name="Calcul 5" xfId="25276" hidden="1" xr:uid="{00000000-0005-0000-0000-000097270000}"/>
    <cellStyle name="Calcul 5" xfId="25325" hidden="1" xr:uid="{00000000-0005-0000-0000-000098270000}"/>
    <cellStyle name="Calcul 5" xfId="25372" hidden="1" xr:uid="{00000000-0005-0000-0000-000099270000}"/>
    <cellStyle name="Calcul 5" xfId="25418" hidden="1" xr:uid="{00000000-0005-0000-0000-00009A270000}"/>
    <cellStyle name="Calcul 5" xfId="25462" hidden="1" xr:uid="{00000000-0005-0000-0000-00009B270000}"/>
    <cellStyle name="Calcul 5" xfId="25500" hidden="1" xr:uid="{00000000-0005-0000-0000-00009C270000}"/>
    <cellStyle name="Calcul 5" xfId="25537" hidden="1" xr:uid="{00000000-0005-0000-0000-00009D270000}"/>
    <cellStyle name="Calcul 5" xfId="25572" hidden="1" xr:uid="{00000000-0005-0000-0000-00009E270000}"/>
    <cellStyle name="Calcul 5" xfId="25659" hidden="1" xr:uid="{00000000-0005-0000-0000-00009F270000}"/>
    <cellStyle name="Calcul 5" xfId="25605" hidden="1" xr:uid="{00000000-0005-0000-0000-0000A0270000}"/>
    <cellStyle name="Calcul 5" xfId="25775" hidden="1" xr:uid="{00000000-0005-0000-0000-0000A1270000}"/>
    <cellStyle name="Calcul 5" xfId="25821" hidden="1" xr:uid="{00000000-0005-0000-0000-0000A2270000}"/>
    <cellStyle name="Calcul 5" xfId="25865" hidden="1" xr:uid="{00000000-0005-0000-0000-0000A3270000}"/>
    <cellStyle name="Calcul 5" xfId="25904" hidden="1" xr:uid="{00000000-0005-0000-0000-0000A4270000}"/>
    <cellStyle name="Calcul 5" xfId="25940" hidden="1" xr:uid="{00000000-0005-0000-0000-0000A5270000}"/>
    <cellStyle name="Calcul 5" xfId="25975" hidden="1" xr:uid="{00000000-0005-0000-0000-0000A6270000}"/>
    <cellStyle name="Calcul 5" xfId="26021" hidden="1" xr:uid="{00000000-0005-0000-0000-0000A7270000}"/>
    <cellStyle name="Calcul 5" xfId="26143" hidden="1" xr:uid="{00000000-0005-0000-0000-0000A8270000}"/>
    <cellStyle name="Calcul 5" xfId="26239" hidden="1" xr:uid="{00000000-0005-0000-0000-0000A9270000}"/>
    <cellStyle name="Calcul 5" xfId="26300" hidden="1" xr:uid="{00000000-0005-0000-0000-0000AA270000}"/>
    <cellStyle name="Calcul 5" xfId="26350" hidden="1" xr:uid="{00000000-0005-0000-0000-0000AB270000}"/>
    <cellStyle name="Calcul 5" xfId="26400" hidden="1" xr:uid="{00000000-0005-0000-0000-0000AC270000}"/>
    <cellStyle name="Calcul 5" xfId="26450" hidden="1" xr:uid="{00000000-0005-0000-0000-0000AD270000}"/>
    <cellStyle name="Calcul 5" xfId="26499" hidden="1" xr:uid="{00000000-0005-0000-0000-0000AE270000}"/>
    <cellStyle name="Calcul 5" xfId="26548" hidden="1" xr:uid="{00000000-0005-0000-0000-0000AF270000}"/>
    <cellStyle name="Calcul 5" xfId="26595" hidden="1" xr:uid="{00000000-0005-0000-0000-0000B0270000}"/>
    <cellStyle name="Calcul 5" xfId="26642" hidden="1" xr:uid="{00000000-0005-0000-0000-0000B1270000}"/>
    <cellStyle name="Calcul 5" xfId="26687" hidden="1" xr:uid="{00000000-0005-0000-0000-0000B2270000}"/>
    <cellStyle name="Calcul 5" xfId="26726" hidden="1" xr:uid="{00000000-0005-0000-0000-0000B3270000}"/>
    <cellStyle name="Calcul 5" xfId="26763" hidden="1" xr:uid="{00000000-0005-0000-0000-0000B4270000}"/>
    <cellStyle name="Calcul 5" xfId="26798" hidden="1" xr:uid="{00000000-0005-0000-0000-0000B5270000}"/>
    <cellStyle name="Calcul 5" xfId="26885" hidden="1" xr:uid="{00000000-0005-0000-0000-0000B6270000}"/>
    <cellStyle name="Calcul 5" xfId="26831" hidden="1" xr:uid="{00000000-0005-0000-0000-0000B7270000}"/>
    <cellStyle name="Calcul 5" xfId="26999" hidden="1" xr:uid="{00000000-0005-0000-0000-0000B8270000}"/>
    <cellStyle name="Calcul 5" xfId="27045" hidden="1" xr:uid="{00000000-0005-0000-0000-0000B9270000}"/>
    <cellStyle name="Calcul 5" xfId="27089" hidden="1" xr:uid="{00000000-0005-0000-0000-0000BA270000}"/>
    <cellStyle name="Calcul 5" xfId="27128" hidden="1" xr:uid="{00000000-0005-0000-0000-0000BB270000}"/>
    <cellStyle name="Calcul 5" xfId="27164" hidden="1" xr:uid="{00000000-0005-0000-0000-0000BC270000}"/>
    <cellStyle name="Calcul 5" xfId="27199" hidden="1" xr:uid="{00000000-0005-0000-0000-0000BD270000}"/>
    <cellStyle name="Calcul 5" xfId="27245" hidden="1" xr:uid="{00000000-0005-0000-0000-0000BE270000}"/>
    <cellStyle name="Calcul 5" xfId="26092" hidden="1" xr:uid="{00000000-0005-0000-0000-0000BF270000}"/>
    <cellStyle name="Calcul 5" xfId="21493" hidden="1" xr:uid="{00000000-0005-0000-0000-0000C0270000}"/>
    <cellStyle name="Calcul 5" xfId="25696" hidden="1" xr:uid="{00000000-0005-0000-0000-0000C1270000}"/>
    <cellStyle name="Calcul 5" xfId="27312" hidden="1" xr:uid="{00000000-0005-0000-0000-0000C2270000}"/>
    <cellStyle name="Calcul 5" xfId="27361" hidden="1" xr:uid="{00000000-0005-0000-0000-0000C3270000}"/>
    <cellStyle name="Calcul 5" xfId="27410" hidden="1" xr:uid="{00000000-0005-0000-0000-0000C4270000}"/>
    <cellStyle name="Calcul 5" xfId="27459" hidden="1" xr:uid="{00000000-0005-0000-0000-0000C5270000}"/>
    <cellStyle name="Calcul 5" xfId="27507" hidden="1" xr:uid="{00000000-0005-0000-0000-0000C6270000}"/>
    <cellStyle name="Calcul 5" xfId="27555" hidden="1" xr:uid="{00000000-0005-0000-0000-0000C7270000}"/>
    <cellStyle name="Calcul 5" xfId="27601" hidden="1" xr:uid="{00000000-0005-0000-0000-0000C8270000}"/>
    <cellStyle name="Calcul 5" xfId="27648" hidden="1" xr:uid="{00000000-0005-0000-0000-0000C9270000}"/>
    <cellStyle name="Calcul 5" xfId="27693" hidden="1" xr:uid="{00000000-0005-0000-0000-0000CA270000}"/>
    <cellStyle name="Calcul 5" xfId="27732" hidden="1" xr:uid="{00000000-0005-0000-0000-0000CB270000}"/>
    <cellStyle name="Calcul 5" xfId="27769" hidden="1" xr:uid="{00000000-0005-0000-0000-0000CC270000}"/>
    <cellStyle name="Calcul 5" xfId="27804" hidden="1" xr:uid="{00000000-0005-0000-0000-0000CD270000}"/>
    <cellStyle name="Calcul 5" xfId="27890" hidden="1" xr:uid="{00000000-0005-0000-0000-0000CE270000}"/>
    <cellStyle name="Calcul 5" xfId="27837" hidden="1" xr:uid="{00000000-0005-0000-0000-0000CF270000}"/>
    <cellStyle name="Calcul 5" xfId="28004" hidden="1" xr:uid="{00000000-0005-0000-0000-0000D0270000}"/>
    <cellStyle name="Calcul 5" xfId="28050" hidden="1" xr:uid="{00000000-0005-0000-0000-0000D1270000}"/>
    <cellStyle name="Calcul 5" xfId="28094" hidden="1" xr:uid="{00000000-0005-0000-0000-0000D2270000}"/>
    <cellStyle name="Calcul 5" xfId="28133" hidden="1" xr:uid="{00000000-0005-0000-0000-0000D3270000}"/>
    <cellStyle name="Calcul 5" xfId="28169" hidden="1" xr:uid="{00000000-0005-0000-0000-0000D4270000}"/>
    <cellStyle name="Calcul 5" xfId="28204" hidden="1" xr:uid="{00000000-0005-0000-0000-0000D5270000}"/>
    <cellStyle name="Calcul 5" xfId="28250" hidden="1" xr:uid="{00000000-0005-0000-0000-0000D6270000}"/>
    <cellStyle name="Calcul 5" xfId="28350" hidden="1" xr:uid="{00000000-0005-0000-0000-0000D7270000}"/>
    <cellStyle name="Calcul 5" xfId="28445" hidden="1" xr:uid="{00000000-0005-0000-0000-0000D8270000}"/>
    <cellStyle name="Calcul 5" xfId="28506" hidden="1" xr:uid="{00000000-0005-0000-0000-0000D9270000}"/>
    <cellStyle name="Calcul 5" xfId="28556" hidden="1" xr:uid="{00000000-0005-0000-0000-0000DA270000}"/>
    <cellStyle name="Calcul 5" xfId="28606" hidden="1" xr:uid="{00000000-0005-0000-0000-0000DB270000}"/>
    <cellStyle name="Calcul 5" xfId="28656" hidden="1" xr:uid="{00000000-0005-0000-0000-0000DC270000}"/>
    <cellStyle name="Calcul 5" xfId="28705" hidden="1" xr:uid="{00000000-0005-0000-0000-0000DD270000}"/>
    <cellStyle name="Calcul 5" xfId="28754" hidden="1" xr:uid="{00000000-0005-0000-0000-0000DE270000}"/>
    <cellStyle name="Calcul 5" xfId="28801" hidden="1" xr:uid="{00000000-0005-0000-0000-0000DF270000}"/>
    <cellStyle name="Calcul 5" xfId="28848" hidden="1" xr:uid="{00000000-0005-0000-0000-0000E0270000}"/>
    <cellStyle name="Calcul 5" xfId="28893" hidden="1" xr:uid="{00000000-0005-0000-0000-0000E1270000}"/>
    <cellStyle name="Calcul 5" xfId="28932" hidden="1" xr:uid="{00000000-0005-0000-0000-0000E2270000}"/>
    <cellStyle name="Calcul 5" xfId="28969" hidden="1" xr:uid="{00000000-0005-0000-0000-0000E3270000}"/>
    <cellStyle name="Calcul 5" xfId="29004" hidden="1" xr:uid="{00000000-0005-0000-0000-0000E4270000}"/>
    <cellStyle name="Calcul 5" xfId="29090" hidden="1" xr:uid="{00000000-0005-0000-0000-0000E5270000}"/>
    <cellStyle name="Calcul 5" xfId="29037" hidden="1" xr:uid="{00000000-0005-0000-0000-0000E6270000}"/>
    <cellStyle name="Calcul 5" xfId="29204" hidden="1" xr:uid="{00000000-0005-0000-0000-0000E7270000}"/>
    <cellStyle name="Calcul 5" xfId="29250" hidden="1" xr:uid="{00000000-0005-0000-0000-0000E8270000}"/>
    <cellStyle name="Calcul 5" xfId="29294" hidden="1" xr:uid="{00000000-0005-0000-0000-0000E9270000}"/>
    <cellStyle name="Calcul 5" xfId="29333" hidden="1" xr:uid="{00000000-0005-0000-0000-0000EA270000}"/>
    <cellStyle name="Calcul 5" xfId="29369" hidden="1" xr:uid="{00000000-0005-0000-0000-0000EB270000}"/>
    <cellStyle name="Calcul 5" xfId="29404" hidden="1" xr:uid="{00000000-0005-0000-0000-0000EC270000}"/>
    <cellStyle name="Calcul 5" xfId="29450" hidden="1" xr:uid="{00000000-0005-0000-0000-0000ED270000}"/>
    <cellStyle name="Calcul 5" xfId="28300" hidden="1" xr:uid="{00000000-0005-0000-0000-0000EE270000}"/>
    <cellStyle name="Calcul 5" xfId="29503" hidden="1" xr:uid="{00000000-0005-0000-0000-0000EF270000}"/>
    <cellStyle name="Calcul 5" xfId="29587" hidden="1" xr:uid="{00000000-0005-0000-0000-0000F0270000}"/>
    <cellStyle name="Calcul 5" xfId="29648" hidden="1" xr:uid="{00000000-0005-0000-0000-0000F1270000}"/>
    <cellStyle name="Calcul 5" xfId="29697" hidden="1" xr:uid="{00000000-0005-0000-0000-0000F2270000}"/>
    <cellStyle name="Calcul 5" xfId="29746" hidden="1" xr:uid="{00000000-0005-0000-0000-0000F3270000}"/>
    <cellStyle name="Calcul 5" xfId="29795" hidden="1" xr:uid="{00000000-0005-0000-0000-0000F4270000}"/>
    <cellStyle name="Calcul 5" xfId="29843" hidden="1" xr:uid="{00000000-0005-0000-0000-0000F5270000}"/>
    <cellStyle name="Calcul 5" xfId="29891" hidden="1" xr:uid="{00000000-0005-0000-0000-0000F6270000}"/>
    <cellStyle name="Calcul 5" xfId="29937" hidden="1" xr:uid="{00000000-0005-0000-0000-0000F7270000}"/>
    <cellStyle name="Calcul 5" xfId="29983" hidden="1" xr:uid="{00000000-0005-0000-0000-0000F8270000}"/>
    <cellStyle name="Calcul 5" xfId="30027" hidden="1" xr:uid="{00000000-0005-0000-0000-0000F9270000}"/>
    <cellStyle name="Calcul 5" xfId="30065" hidden="1" xr:uid="{00000000-0005-0000-0000-0000FA270000}"/>
    <cellStyle name="Calcul 5" xfId="30102" hidden="1" xr:uid="{00000000-0005-0000-0000-0000FB270000}"/>
    <cellStyle name="Calcul 5" xfId="30137" hidden="1" xr:uid="{00000000-0005-0000-0000-0000FC270000}"/>
    <cellStyle name="Calcul 5" xfId="30222" hidden="1" xr:uid="{00000000-0005-0000-0000-0000FD270000}"/>
    <cellStyle name="Calcul 5" xfId="30170" hidden="1" xr:uid="{00000000-0005-0000-0000-0000FE270000}"/>
    <cellStyle name="Calcul 5" xfId="30336" hidden="1" xr:uid="{00000000-0005-0000-0000-0000FF270000}"/>
    <cellStyle name="Calcul 5" xfId="30382" hidden="1" xr:uid="{00000000-0005-0000-0000-000000280000}"/>
    <cellStyle name="Calcul 5" xfId="30426" hidden="1" xr:uid="{00000000-0005-0000-0000-000001280000}"/>
    <cellStyle name="Calcul 5" xfId="30465" hidden="1" xr:uid="{00000000-0005-0000-0000-000002280000}"/>
    <cellStyle name="Calcul 5" xfId="30501" hidden="1" xr:uid="{00000000-0005-0000-0000-000003280000}"/>
    <cellStyle name="Calcul 5" xfId="30536" hidden="1" xr:uid="{00000000-0005-0000-0000-000004280000}"/>
    <cellStyle name="Calcul 5" xfId="30582" hidden="1" xr:uid="{00000000-0005-0000-0000-000005280000}"/>
    <cellStyle name="Calcul 5" xfId="30682" hidden="1" xr:uid="{00000000-0005-0000-0000-000006280000}"/>
    <cellStyle name="Calcul 5" xfId="30777" hidden="1" xr:uid="{00000000-0005-0000-0000-000007280000}"/>
    <cellStyle name="Calcul 5" xfId="30838" hidden="1" xr:uid="{00000000-0005-0000-0000-000008280000}"/>
    <cellStyle name="Calcul 5" xfId="30888" hidden="1" xr:uid="{00000000-0005-0000-0000-000009280000}"/>
    <cellStyle name="Calcul 5" xfId="30938" hidden="1" xr:uid="{00000000-0005-0000-0000-00000A280000}"/>
    <cellStyle name="Calcul 5" xfId="30988" hidden="1" xr:uid="{00000000-0005-0000-0000-00000B280000}"/>
    <cellStyle name="Calcul 5" xfId="31037" hidden="1" xr:uid="{00000000-0005-0000-0000-00000C280000}"/>
    <cellStyle name="Calcul 5" xfId="31086" hidden="1" xr:uid="{00000000-0005-0000-0000-00000D280000}"/>
    <cellStyle name="Calcul 5" xfId="31133" hidden="1" xr:uid="{00000000-0005-0000-0000-00000E280000}"/>
    <cellStyle name="Calcul 5" xfId="31180" hidden="1" xr:uid="{00000000-0005-0000-0000-00000F280000}"/>
    <cellStyle name="Calcul 5" xfId="31225" hidden="1" xr:uid="{00000000-0005-0000-0000-000010280000}"/>
    <cellStyle name="Calcul 5" xfId="31264" hidden="1" xr:uid="{00000000-0005-0000-0000-000011280000}"/>
    <cellStyle name="Calcul 5" xfId="31301" hidden="1" xr:uid="{00000000-0005-0000-0000-000012280000}"/>
    <cellStyle name="Calcul 5" xfId="31336" hidden="1" xr:uid="{00000000-0005-0000-0000-000013280000}"/>
    <cellStyle name="Calcul 5" xfId="31422" hidden="1" xr:uid="{00000000-0005-0000-0000-000014280000}"/>
    <cellStyle name="Calcul 5" xfId="31369" hidden="1" xr:uid="{00000000-0005-0000-0000-000015280000}"/>
    <cellStyle name="Calcul 5" xfId="31536" hidden="1" xr:uid="{00000000-0005-0000-0000-000016280000}"/>
    <cellStyle name="Calcul 5" xfId="31582" hidden="1" xr:uid="{00000000-0005-0000-0000-000017280000}"/>
    <cellStyle name="Calcul 5" xfId="31626" hidden="1" xr:uid="{00000000-0005-0000-0000-000018280000}"/>
    <cellStyle name="Calcul 5" xfId="31665" hidden="1" xr:uid="{00000000-0005-0000-0000-000019280000}"/>
    <cellStyle name="Calcul 5" xfId="31701" hidden="1" xr:uid="{00000000-0005-0000-0000-00001A280000}"/>
    <cellStyle name="Calcul 5" xfId="31736" hidden="1" xr:uid="{00000000-0005-0000-0000-00001B280000}"/>
    <cellStyle name="Calcul 5" xfId="31782" hidden="1" xr:uid="{00000000-0005-0000-0000-00001C280000}"/>
    <cellStyle name="Calcul 5" xfId="30632" xr:uid="{00000000-0005-0000-0000-00001D280000}"/>
    <cellStyle name="Calcul 6" xfId="134" hidden="1" xr:uid="{00000000-0005-0000-0000-00001E280000}"/>
    <cellStyle name="Calcul 6" xfId="240" hidden="1" xr:uid="{00000000-0005-0000-0000-00001F280000}"/>
    <cellStyle name="Calcul 6" xfId="323" hidden="1" xr:uid="{00000000-0005-0000-0000-000020280000}"/>
    <cellStyle name="Calcul 6" xfId="373" hidden="1" xr:uid="{00000000-0005-0000-0000-000021280000}"/>
    <cellStyle name="Calcul 6" xfId="423" hidden="1" xr:uid="{00000000-0005-0000-0000-000022280000}"/>
    <cellStyle name="Calcul 6" xfId="473" hidden="1" xr:uid="{00000000-0005-0000-0000-000023280000}"/>
    <cellStyle name="Calcul 6" xfId="522" hidden="1" xr:uid="{00000000-0005-0000-0000-000024280000}"/>
    <cellStyle name="Calcul 6" xfId="571" hidden="1" xr:uid="{00000000-0005-0000-0000-000025280000}"/>
    <cellStyle name="Calcul 6" xfId="618" hidden="1" xr:uid="{00000000-0005-0000-0000-000026280000}"/>
    <cellStyle name="Calcul 6" xfId="665" hidden="1" xr:uid="{00000000-0005-0000-0000-000027280000}"/>
    <cellStyle name="Calcul 6" xfId="710" hidden="1" xr:uid="{00000000-0005-0000-0000-000028280000}"/>
    <cellStyle name="Calcul 6" xfId="749" hidden="1" xr:uid="{00000000-0005-0000-0000-000029280000}"/>
    <cellStyle name="Calcul 6" xfId="786" hidden="1" xr:uid="{00000000-0005-0000-0000-00002A280000}"/>
    <cellStyle name="Calcul 6" xfId="820" hidden="1" xr:uid="{00000000-0005-0000-0000-00002B280000}"/>
    <cellStyle name="Calcul 6" xfId="892" hidden="1" xr:uid="{00000000-0005-0000-0000-00002C280000}"/>
    <cellStyle name="Calcul 6" xfId="962" hidden="1" xr:uid="{00000000-0005-0000-0000-00002D280000}"/>
    <cellStyle name="Calcul 6" xfId="1026" hidden="1" xr:uid="{00000000-0005-0000-0000-00002E280000}"/>
    <cellStyle name="Calcul 6" xfId="1072" hidden="1" xr:uid="{00000000-0005-0000-0000-00002F280000}"/>
    <cellStyle name="Calcul 6" xfId="1116" hidden="1" xr:uid="{00000000-0005-0000-0000-000030280000}"/>
    <cellStyle name="Calcul 6" xfId="1155" hidden="1" xr:uid="{00000000-0005-0000-0000-000031280000}"/>
    <cellStyle name="Calcul 6" xfId="1191" hidden="1" xr:uid="{00000000-0005-0000-0000-000032280000}"/>
    <cellStyle name="Calcul 6" xfId="1226" hidden="1" xr:uid="{00000000-0005-0000-0000-000033280000}"/>
    <cellStyle name="Calcul 6" xfId="1263" hidden="1" xr:uid="{00000000-0005-0000-0000-000034280000}"/>
    <cellStyle name="Calcul 6" xfId="1510" hidden="1" xr:uid="{00000000-0005-0000-0000-000035280000}"/>
    <cellStyle name="Calcul 6" xfId="1616" hidden="1" xr:uid="{00000000-0005-0000-0000-000036280000}"/>
    <cellStyle name="Calcul 6" xfId="1699" hidden="1" xr:uid="{00000000-0005-0000-0000-000037280000}"/>
    <cellStyle name="Calcul 6" xfId="1749" hidden="1" xr:uid="{00000000-0005-0000-0000-000038280000}"/>
    <cellStyle name="Calcul 6" xfId="1799" hidden="1" xr:uid="{00000000-0005-0000-0000-000039280000}"/>
    <cellStyle name="Calcul 6" xfId="1849" hidden="1" xr:uid="{00000000-0005-0000-0000-00003A280000}"/>
    <cellStyle name="Calcul 6" xfId="1898" hidden="1" xr:uid="{00000000-0005-0000-0000-00003B280000}"/>
    <cellStyle name="Calcul 6" xfId="1947" hidden="1" xr:uid="{00000000-0005-0000-0000-00003C280000}"/>
    <cellStyle name="Calcul 6" xfId="1994" hidden="1" xr:uid="{00000000-0005-0000-0000-00003D280000}"/>
    <cellStyle name="Calcul 6" xfId="2041" hidden="1" xr:uid="{00000000-0005-0000-0000-00003E280000}"/>
    <cellStyle name="Calcul 6" xfId="2086" hidden="1" xr:uid="{00000000-0005-0000-0000-00003F280000}"/>
    <cellStyle name="Calcul 6" xfId="2125" hidden="1" xr:uid="{00000000-0005-0000-0000-000040280000}"/>
    <cellStyle name="Calcul 6" xfId="2162" hidden="1" xr:uid="{00000000-0005-0000-0000-000041280000}"/>
    <cellStyle name="Calcul 6" xfId="2196" hidden="1" xr:uid="{00000000-0005-0000-0000-000042280000}"/>
    <cellStyle name="Calcul 6" xfId="2268" hidden="1" xr:uid="{00000000-0005-0000-0000-000043280000}"/>
    <cellStyle name="Calcul 6" xfId="2338" hidden="1" xr:uid="{00000000-0005-0000-0000-000044280000}"/>
    <cellStyle name="Calcul 6" xfId="2402" hidden="1" xr:uid="{00000000-0005-0000-0000-000045280000}"/>
    <cellStyle name="Calcul 6" xfId="2448" hidden="1" xr:uid="{00000000-0005-0000-0000-000046280000}"/>
    <cellStyle name="Calcul 6" xfId="2492" hidden="1" xr:uid="{00000000-0005-0000-0000-000047280000}"/>
    <cellStyle name="Calcul 6" xfId="2531" hidden="1" xr:uid="{00000000-0005-0000-0000-000048280000}"/>
    <cellStyle name="Calcul 6" xfId="2567" hidden="1" xr:uid="{00000000-0005-0000-0000-000049280000}"/>
    <cellStyle name="Calcul 6" xfId="2602" hidden="1" xr:uid="{00000000-0005-0000-0000-00004A280000}"/>
    <cellStyle name="Calcul 6" xfId="2638" hidden="1" xr:uid="{00000000-0005-0000-0000-00004B280000}"/>
    <cellStyle name="Calcul 6" xfId="1437" hidden="1" xr:uid="{00000000-0005-0000-0000-00004C280000}"/>
    <cellStyle name="Calcul 6" xfId="2692" hidden="1" xr:uid="{00000000-0005-0000-0000-00004D280000}"/>
    <cellStyle name="Calcul 6" xfId="2811" hidden="1" xr:uid="{00000000-0005-0000-0000-00004E280000}"/>
    <cellStyle name="Calcul 6" xfId="2894" hidden="1" xr:uid="{00000000-0005-0000-0000-00004F280000}"/>
    <cellStyle name="Calcul 6" xfId="2943" hidden="1" xr:uid="{00000000-0005-0000-0000-000050280000}"/>
    <cellStyle name="Calcul 6" xfId="2993" hidden="1" xr:uid="{00000000-0005-0000-0000-000051280000}"/>
    <cellStyle name="Calcul 6" xfId="3043" hidden="1" xr:uid="{00000000-0005-0000-0000-000052280000}"/>
    <cellStyle name="Calcul 6" xfId="3092" hidden="1" xr:uid="{00000000-0005-0000-0000-000053280000}"/>
    <cellStyle name="Calcul 6" xfId="3141" hidden="1" xr:uid="{00000000-0005-0000-0000-000054280000}"/>
    <cellStyle name="Calcul 6" xfId="3188" hidden="1" xr:uid="{00000000-0005-0000-0000-000055280000}"/>
    <cellStyle name="Calcul 6" xfId="3235" hidden="1" xr:uid="{00000000-0005-0000-0000-000056280000}"/>
    <cellStyle name="Calcul 6" xfId="3280" hidden="1" xr:uid="{00000000-0005-0000-0000-000057280000}"/>
    <cellStyle name="Calcul 6" xfId="3319" hidden="1" xr:uid="{00000000-0005-0000-0000-000058280000}"/>
    <cellStyle name="Calcul 6" xfId="3356" hidden="1" xr:uid="{00000000-0005-0000-0000-000059280000}"/>
    <cellStyle name="Calcul 6" xfId="3390" hidden="1" xr:uid="{00000000-0005-0000-0000-00005A280000}"/>
    <cellStyle name="Calcul 6" xfId="3461" hidden="1" xr:uid="{00000000-0005-0000-0000-00005B280000}"/>
    <cellStyle name="Calcul 6" xfId="3531" hidden="1" xr:uid="{00000000-0005-0000-0000-00005C280000}"/>
    <cellStyle name="Calcul 6" xfId="3594" hidden="1" xr:uid="{00000000-0005-0000-0000-00005D280000}"/>
    <cellStyle name="Calcul 6" xfId="3640" hidden="1" xr:uid="{00000000-0005-0000-0000-00005E280000}"/>
    <cellStyle name="Calcul 6" xfId="3684" hidden="1" xr:uid="{00000000-0005-0000-0000-00005F280000}"/>
    <cellStyle name="Calcul 6" xfId="3723" hidden="1" xr:uid="{00000000-0005-0000-0000-000060280000}"/>
    <cellStyle name="Calcul 6" xfId="3759" hidden="1" xr:uid="{00000000-0005-0000-0000-000061280000}"/>
    <cellStyle name="Calcul 6" xfId="3794" hidden="1" xr:uid="{00000000-0005-0000-0000-000062280000}"/>
    <cellStyle name="Calcul 6" xfId="3829" hidden="1" xr:uid="{00000000-0005-0000-0000-000063280000}"/>
    <cellStyle name="Calcul 6" xfId="3860" hidden="1" xr:uid="{00000000-0005-0000-0000-000064280000}"/>
    <cellStyle name="Calcul 6" xfId="2711" hidden="1" xr:uid="{00000000-0005-0000-0000-000065280000}"/>
    <cellStyle name="Calcul 6" xfId="4004" hidden="1" xr:uid="{00000000-0005-0000-0000-000066280000}"/>
    <cellStyle name="Calcul 6" xfId="4054" hidden="1" xr:uid="{00000000-0005-0000-0000-000067280000}"/>
    <cellStyle name="Calcul 6" xfId="4104" hidden="1" xr:uid="{00000000-0005-0000-0000-000068280000}"/>
    <cellStyle name="Calcul 6" xfId="4154" hidden="1" xr:uid="{00000000-0005-0000-0000-000069280000}"/>
    <cellStyle name="Calcul 6" xfId="4203" hidden="1" xr:uid="{00000000-0005-0000-0000-00006A280000}"/>
    <cellStyle name="Calcul 6" xfId="4252" hidden="1" xr:uid="{00000000-0005-0000-0000-00006B280000}"/>
    <cellStyle name="Calcul 6" xfId="4299" hidden="1" xr:uid="{00000000-0005-0000-0000-00006C280000}"/>
    <cellStyle name="Calcul 6" xfId="4346" hidden="1" xr:uid="{00000000-0005-0000-0000-00006D280000}"/>
    <cellStyle name="Calcul 6" xfId="4391" hidden="1" xr:uid="{00000000-0005-0000-0000-00006E280000}"/>
    <cellStyle name="Calcul 6" xfId="4430" hidden="1" xr:uid="{00000000-0005-0000-0000-00006F280000}"/>
    <cellStyle name="Calcul 6" xfId="4467" hidden="1" xr:uid="{00000000-0005-0000-0000-000070280000}"/>
    <cellStyle name="Calcul 6" xfId="4501" hidden="1" xr:uid="{00000000-0005-0000-0000-000071280000}"/>
    <cellStyle name="Calcul 6" xfId="4567" hidden="1" xr:uid="{00000000-0005-0000-0000-000072280000}"/>
    <cellStyle name="Calcul 6" xfId="4636" hidden="1" xr:uid="{00000000-0005-0000-0000-000073280000}"/>
    <cellStyle name="Calcul 6" xfId="4698" hidden="1" xr:uid="{00000000-0005-0000-0000-000074280000}"/>
    <cellStyle name="Calcul 6" xfId="4744" hidden="1" xr:uid="{00000000-0005-0000-0000-000075280000}"/>
    <cellStyle name="Calcul 6" xfId="4788" hidden="1" xr:uid="{00000000-0005-0000-0000-000076280000}"/>
    <cellStyle name="Calcul 6" xfId="4827" hidden="1" xr:uid="{00000000-0005-0000-0000-000077280000}"/>
    <cellStyle name="Calcul 6" xfId="4863" hidden="1" xr:uid="{00000000-0005-0000-0000-000078280000}"/>
    <cellStyle name="Calcul 6" xfId="4898" hidden="1" xr:uid="{00000000-0005-0000-0000-000079280000}"/>
    <cellStyle name="Calcul 6" xfId="4929" hidden="1" xr:uid="{00000000-0005-0000-0000-00007A280000}"/>
    <cellStyle name="Calcul 6" xfId="3887" hidden="1" xr:uid="{00000000-0005-0000-0000-00007B280000}"/>
    <cellStyle name="Calcul 6" xfId="4960" hidden="1" xr:uid="{00000000-0005-0000-0000-00007C280000}"/>
    <cellStyle name="Calcul 6" xfId="5022" hidden="1" xr:uid="{00000000-0005-0000-0000-00007D280000}"/>
    <cellStyle name="Calcul 6" xfId="5104" hidden="1" xr:uid="{00000000-0005-0000-0000-00007E280000}"/>
    <cellStyle name="Calcul 6" xfId="5153" hidden="1" xr:uid="{00000000-0005-0000-0000-00007F280000}"/>
    <cellStyle name="Calcul 6" xfId="5203" hidden="1" xr:uid="{00000000-0005-0000-0000-000080280000}"/>
    <cellStyle name="Calcul 6" xfId="5253" hidden="1" xr:uid="{00000000-0005-0000-0000-000081280000}"/>
    <cellStyle name="Calcul 6" xfId="5302" hidden="1" xr:uid="{00000000-0005-0000-0000-000082280000}"/>
    <cellStyle name="Calcul 6" xfId="5351" hidden="1" xr:uid="{00000000-0005-0000-0000-000083280000}"/>
    <cellStyle name="Calcul 6" xfId="5398" hidden="1" xr:uid="{00000000-0005-0000-0000-000084280000}"/>
    <cellStyle name="Calcul 6" xfId="5445" hidden="1" xr:uid="{00000000-0005-0000-0000-000085280000}"/>
    <cellStyle name="Calcul 6" xfId="5490" hidden="1" xr:uid="{00000000-0005-0000-0000-000086280000}"/>
    <cellStyle name="Calcul 6" xfId="5529" hidden="1" xr:uid="{00000000-0005-0000-0000-000087280000}"/>
    <cellStyle name="Calcul 6" xfId="5566" hidden="1" xr:uid="{00000000-0005-0000-0000-000088280000}"/>
    <cellStyle name="Calcul 6" xfId="5600" hidden="1" xr:uid="{00000000-0005-0000-0000-000089280000}"/>
    <cellStyle name="Calcul 6" xfId="5666" hidden="1" xr:uid="{00000000-0005-0000-0000-00008A280000}"/>
    <cellStyle name="Calcul 6" xfId="5734" hidden="1" xr:uid="{00000000-0005-0000-0000-00008B280000}"/>
    <cellStyle name="Calcul 6" xfId="5795" hidden="1" xr:uid="{00000000-0005-0000-0000-00008C280000}"/>
    <cellStyle name="Calcul 6" xfId="5841" hidden="1" xr:uid="{00000000-0005-0000-0000-00008D280000}"/>
    <cellStyle name="Calcul 6" xfId="5885" hidden="1" xr:uid="{00000000-0005-0000-0000-00008E280000}"/>
    <cellStyle name="Calcul 6" xfId="5924" hidden="1" xr:uid="{00000000-0005-0000-0000-00008F280000}"/>
    <cellStyle name="Calcul 6" xfId="5960" hidden="1" xr:uid="{00000000-0005-0000-0000-000090280000}"/>
    <cellStyle name="Calcul 6" xfId="5995" hidden="1" xr:uid="{00000000-0005-0000-0000-000091280000}"/>
    <cellStyle name="Calcul 6" xfId="6026" hidden="1" xr:uid="{00000000-0005-0000-0000-000092280000}"/>
    <cellStyle name="Calcul 6" xfId="6193" hidden="1" xr:uid="{00000000-0005-0000-0000-000093280000}"/>
    <cellStyle name="Calcul 6" xfId="6299" hidden="1" xr:uid="{00000000-0005-0000-0000-000094280000}"/>
    <cellStyle name="Calcul 6" xfId="6382" hidden="1" xr:uid="{00000000-0005-0000-0000-000095280000}"/>
    <cellStyle name="Calcul 6" xfId="6432" hidden="1" xr:uid="{00000000-0005-0000-0000-000096280000}"/>
    <cellStyle name="Calcul 6" xfId="6482" hidden="1" xr:uid="{00000000-0005-0000-0000-000097280000}"/>
    <cellStyle name="Calcul 6" xfId="6532" hidden="1" xr:uid="{00000000-0005-0000-0000-000098280000}"/>
    <cellStyle name="Calcul 6" xfId="6581" hidden="1" xr:uid="{00000000-0005-0000-0000-000099280000}"/>
    <cellStyle name="Calcul 6" xfId="6630" hidden="1" xr:uid="{00000000-0005-0000-0000-00009A280000}"/>
    <cellStyle name="Calcul 6" xfId="6677" hidden="1" xr:uid="{00000000-0005-0000-0000-00009B280000}"/>
    <cellStyle name="Calcul 6" xfId="6724" hidden="1" xr:uid="{00000000-0005-0000-0000-00009C280000}"/>
    <cellStyle name="Calcul 6" xfId="6769" hidden="1" xr:uid="{00000000-0005-0000-0000-00009D280000}"/>
    <cellStyle name="Calcul 6" xfId="6808" hidden="1" xr:uid="{00000000-0005-0000-0000-00009E280000}"/>
    <cellStyle name="Calcul 6" xfId="6845" hidden="1" xr:uid="{00000000-0005-0000-0000-00009F280000}"/>
    <cellStyle name="Calcul 6" xfId="6879" hidden="1" xr:uid="{00000000-0005-0000-0000-0000A0280000}"/>
    <cellStyle name="Calcul 6" xfId="6949" hidden="1" xr:uid="{00000000-0005-0000-0000-0000A1280000}"/>
    <cellStyle name="Calcul 6" xfId="7019" hidden="1" xr:uid="{00000000-0005-0000-0000-0000A2280000}"/>
    <cellStyle name="Calcul 6" xfId="7083" hidden="1" xr:uid="{00000000-0005-0000-0000-0000A3280000}"/>
    <cellStyle name="Calcul 6" xfId="7129" hidden="1" xr:uid="{00000000-0005-0000-0000-0000A4280000}"/>
    <cellStyle name="Calcul 6" xfId="7173" hidden="1" xr:uid="{00000000-0005-0000-0000-0000A5280000}"/>
    <cellStyle name="Calcul 6" xfId="7212" hidden="1" xr:uid="{00000000-0005-0000-0000-0000A6280000}"/>
    <cellStyle name="Calcul 6" xfId="7248" hidden="1" xr:uid="{00000000-0005-0000-0000-0000A7280000}"/>
    <cellStyle name="Calcul 6" xfId="7283" hidden="1" xr:uid="{00000000-0005-0000-0000-0000A8280000}"/>
    <cellStyle name="Calcul 6" xfId="7319" hidden="1" xr:uid="{00000000-0005-0000-0000-0000A9280000}"/>
    <cellStyle name="Calcul 6" xfId="7470" hidden="1" xr:uid="{00000000-0005-0000-0000-0000AA280000}"/>
    <cellStyle name="Calcul 6" xfId="7567" hidden="1" xr:uid="{00000000-0005-0000-0000-0000AB280000}"/>
    <cellStyle name="Calcul 6" xfId="7649" hidden="1" xr:uid="{00000000-0005-0000-0000-0000AC280000}"/>
    <cellStyle name="Calcul 6" xfId="7699" hidden="1" xr:uid="{00000000-0005-0000-0000-0000AD280000}"/>
    <cellStyle name="Calcul 6" xfId="7749" hidden="1" xr:uid="{00000000-0005-0000-0000-0000AE280000}"/>
    <cellStyle name="Calcul 6" xfId="7799" hidden="1" xr:uid="{00000000-0005-0000-0000-0000AF280000}"/>
    <cellStyle name="Calcul 6" xfId="7848" hidden="1" xr:uid="{00000000-0005-0000-0000-0000B0280000}"/>
    <cellStyle name="Calcul 6" xfId="7897" hidden="1" xr:uid="{00000000-0005-0000-0000-0000B1280000}"/>
    <cellStyle name="Calcul 6" xfId="7944" hidden="1" xr:uid="{00000000-0005-0000-0000-0000B2280000}"/>
    <cellStyle name="Calcul 6" xfId="7991" hidden="1" xr:uid="{00000000-0005-0000-0000-0000B3280000}"/>
    <cellStyle name="Calcul 6" xfId="8036" hidden="1" xr:uid="{00000000-0005-0000-0000-0000B4280000}"/>
    <cellStyle name="Calcul 6" xfId="8075" hidden="1" xr:uid="{00000000-0005-0000-0000-0000B5280000}"/>
    <cellStyle name="Calcul 6" xfId="8112" hidden="1" xr:uid="{00000000-0005-0000-0000-0000B6280000}"/>
    <cellStyle name="Calcul 6" xfId="8146" hidden="1" xr:uid="{00000000-0005-0000-0000-0000B7280000}"/>
    <cellStyle name="Calcul 6" xfId="8214" hidden="1" xr:uid="{00000000-0005-0000-0000-0000B8280000}"/>
    <cellStyle name="Calcul 6" xfId="8282" hidden="1" xr:uid="{00000000-0005-0000-0000-0000B9280000}"/>
    <cellStyle name="Calcul 6" xfId="8344" hidden="1" xr:uid="{00000000-0005-0000-0000-0000BA280000}"/>
    <cellStyle name="Calcul 6" xfId="8390" hidden="1" xr:uid="{00000000-0005-0000-0000-0000BB280000}"/>
    <cellStyle name="Calcul 6" xfId="8434" hidden="1" xr:uid="{00000000-0005-0000-0000-0000BC280000}"/>
    <cellStyle name="Calcul 6" xfId="8473" hidden="1" xr:uid="{00000000-0005-0000-0000-0000BD280000}"/>
    <cellStyle name="Calcul 6" xfId="8509" hidden="1" xr:uid="{00000000-0005-0000-0000-0000BE280000}"/>
    <cellStyle name="Calcul 6" xfId="8544" hidden="1" xr:uid="{00000000-0005-0000-0000-0000BF280000}"/>
    <cellStyle name="Calcul 6" xfId="8577" hidden="1" xr:uid="{00000000-0005-0000-0000-0000C0280000}"/>
    <cellStyle name="Calcul 6" xfId="7418" hidden="1" xr:uid="{00000000-0005-0000-0000-0000C1280000}"/>
    <cellStyle name="Calcul 6" xfId="8674" hidden="1" xr:uid="{00000000-0005-0000-0000-0000C2280000}"/>
    <cellStyle name="Calcul 6" xfId="8757" hidden="1" xr:uid="{00000000-0005-0000-0000-0000C3280000}"/>
    <cellStyle name="Calcul 6" xfId="8807" hidden="1" xr:uid="{00000000-0005-0000-0000-0000C4280000}"/>
    <cellStyle name="Calcul 6" xfId="8856" hidden="1" xr:uid="{00000000-0005-0000-0000-0000C5280000}"/>
    <cellStyle name="Calcul 6" xfId="8906" hidden="1" xr:uid="{00000000-0005-0000-0000-0000C6280000}"/>
    <cellStyle name="Calcul 6" xfId="8955" hidden="1" xr:uid="{00000000-0005-0000-0000-0000C7280000}"/>
    <cellStyle name="Calcul 6" xfId="9004" hidden="1" xr:uid="{00000000-0005-0000-0000-0000C8280000}"/>
    <cellStyle name="Calcul 6" xfId="9051" hidden="1" xr:uid="{00000000-0005-0000-0000-0000C9280000}"/>
    <cellStyle name="Calcul 6" xfId="9098" hidden="1" xr:uid="{00000000-0005-0000-0000-0000CA280000}"/>
    <cellStyle name="Calcul 6" xfId="9143" hidden="1" xr:uid="{00000000-0005-0000-0000-0000CB280000}"/>
    <cellStyle name="Calcul 6" xfId="9182" hidden="1" xr:uid="{00000000-0005-0000-0000-0000CC280000}"/>
    <cellStyle name="Calcul 6" xfId="9219" hidden="1" xr:uid="{00000000-0005-0000-0000-0000CD280000}"/>
    <cellStyle name="Calcul 6" xfId="9253" hidden="1" xr:uid="{00000000-0005-0000-0000-0000CE280000}"/>
    <cellStyle name="Calcul 6" xfId="9325" hidden="1" xr:uid="{00000000-0005-0000-0000-0000CF280000}"/>
    <cellStyle name="Calcul 6" xfId="9395" hidden="1" xr:uid="{00000000-0005-0000-0000-0000D0280000}"/>
    <cellStyle name="Calcul 6" xfId="9459" hidden="1" xr:uid="{00000000-0005-0000-0000-0000D1280000}"/>
    <cellStyle name="Calcul 6" xfId="9505" hidden="1" xr:uid="{00000000-0005-0000-0000-0000D2280000}"/>
    <cellStyle name="Calcul 6" xfId="9549" hidden="1" xr:uid="{00000000-0005-0000-0000-0000D3280000}"/>
    <cellStyle name="Calcul 6" xfId="9588" hidden="1" xr:uid="{00000000-0005-0000-0000-0000D4280000}"/>
    <cellStyle name="Calcul 6" xfId="9624" hidden="1" xr:uid="{00000000-0005-0000-0000-0000D5280000}"/>
    <cellStyle name="Calcul 6" xfId="9659" hidden="1" xr:uid="{00000000-0005-0000-0000-0000D6280000}"/>
    <cellStyle name="Calcul 6" xfId="9696" hidden="1" xr:uid="{00000000-0005-0000-0000-0000D7280000}"/>
    <cellStyle name="Calcul 6" xfId="9850" hidden="1" xr:uid="{00000000-0005-0000-0000-0000D8280000}"/>
    <cellStyle name="Calcul 6" xfId="9947" hidden="1" xr:uid="{00000000-0005-0000-0000-0000D9280000}"/>
    <cellStyle name="Calcul 6" xfId="10029" hidden="1" xr:uid="{00000000-0005-0000-0000-0000DA280000}"/>
    <cellStyle name="Calcul 6" xfId="10079" hidden="1" xr:uid="{00000000-0005-0000-0000-0000DB280000}"/>
    <cellStyle name="Calcul 6" xfId="10129" hidden="1" xr:uid="{00000000-0005-0000-0000-0000DC280000}"/>
    <cellStyle name="Calcul 6" xfId="10179" hidden="1" xr:uid="{00000000-0005-0000-0000-0000DD280000}"/>
    <cellStyle name="Calcul 6" xfId="10228" hidden="1" xr:uid="{00000000-0005-0000-0000-0000DE280000}"/>
    <cellStyle name="Calcul 6" xfId="10277" hidden="1" xr:uid="{00000000-0005-0000-0000-0000DF280000}"/>
    <cellStyle name="Calcul 6" xfId="10324" hidden="1" xr:uid="{00000000-0005-0000-0000-0000E0280000}"/>
    <cellStyle name="Calcul 6" xfId="10371" hidden="1" xr:uid="{00000000-0005-0000-0000-0000E1280000}"/>
    <cellStyle name="Calcul 6" xfId="10416" hidden="1" xr:uid="{00000000-0005-0000-0000-0000E2280000}"/>
    <cellStyle name="Calcul 6" xfId="10455" hidden="1" xr:uid="{00000000-0005-0000-0000-0000E3280000}"/>
    <cellStyle name="Calcul 6" xfId="10492" hidden="1" xr:uid="{00000000-0005-0000-0000-0000E4280000}"/>
    <cellStyle name="Calcul 6" xfId="10526" hidden="1" xr:uid="{00000000-0005-0000-0000-0000E5280000}"/>
    <cellStyle name="Calcul 6" xfId="10594" hidden="1" xr:uid="{00000000-0005-0000-0000-0000E6280000}"/>
    <cellStyle name="Calcul 6" xfId="10662" hidden="1" xr:uid="{00000000-0005-0000-0000-0000E7280000}"/>
    <cellStyle name="Calcul 6" xfId="10724" hidden="1" xr:uid="{00000000-0005-0000-0000-0000E8280000}"/>
    <cellStyle name="Calcul 6" xfId="10770" hidden="1" xr:uid="{00000000-0005-0000-0000-0000E9280000}"/>
    <cellStyle name="Calcul 6" xfId="10814" hidden="1" xr:uid="{00000000-0005-0000-0000-0000EA280000}"/>
    <cellStyle name="Calcul 6" xfId="10853" hidden="1" xr:uid="{00000000-0005-0000-0000-0000EB280000}"/>
    <cellStyle name="Calcul 6" xfId="10889" hidden="1" xr:uid="{00000000-0005-0000-0000-0000EC280000}"/>
    <cellStyle name="Calcul 6" xfId="10924" hidden="1" xr:uid="{00000000-0005-0000-0000-0000ED280000}"/>
    <cellStyle name="Calcul 6" xfId="10958" hidden="1" xr:uid="{00000000-0005-0000-0000-0000EE280000}"/>
    <cellStyle name="Calcul 6" xfId="9798" hidden="1" xr:uid="{00000000-0005-0000-0000-0000EF280000}"/>
    <cellStyle name="Calcul 6" xfId="8922" hidden="1" xr:uid="{00000000-0005-0000-0000-0000F0280000}"/>
    <cellStyle name="Calcul 6" xfId="11016" hidden="1" xr:uid="{00000000-0005-0000-0000-0000F1280000}"/>
    <cellStyle name="Calcul 6" xfId="11099" hidden="1" xr:uid="{00000000-0005-0000-0000-0000F2280000}"/>
    <cellStyle name="Calcul 6" xfId="11149" hidden="1" xr:uid="{00000000-0005-0000-0000-0000F3280000}"/>
    <cellStyle name="Calcul 6" xfId="11199" hidden="1" xr:uid="{00000000-0005-0000-0000-0000F4280000}"/>
    <cellStyle name="Calcul 6" xfId="11249" hidden="1" xr:uid="{00000000-0005-0000-0000-0000F5280000}"/>
    <cellStyle name="Calcul 6" xfId="11298" hidden="1" xr:uid="{00000000-0005-0000-0000-0000F6280000}"/>
    <cellStyle name="Calcul 6" xfId="11347" hidden="1" xr:uid="{00000000-0005-0000-0000-0000F7280000}"/>
    <cellStyle name="Calcul 6" xfId="11394" hidden="1" xr:uid="{00000000-0005-0000-0000-0000F8280000}"/>
    <cellStyle name="Calcul 6" xfId="11441" hidden="1" xr:uid="{00000000-0005-0000-0000-0000F9280000}"/>
    <cellStyle name="Calcul 6" xfId="11486" hidden="1" xr:uid="{00000000-0005-0000-0000-0000FA280000}"/>
    <cellStyle name="Calcul 6" xfId="11525" hidden="1" xr:uid="{00000000-0005-0000-0000-0000FB280000}"/>
    <cellStyle name="Calcul 6" xfId="11562" hidden="1" xr:uid="{00000000-0005-0000-0000-0000FC280000}"/>
    <cellStyle name="Calcul 6" xfId="11596" hidden="1" xr:uid="{00000000-0005-0000-0000-0000FD280000}"/>
    <cellStyle name="Calcul 6" xfId="11664" hidden="1" xr:uid="{00000000-0005-0000-0000-0000FE280000}"/>
    <cellStyle name="Calcul 6" xfId="11734" hidden="1" xr:uid="{00000000-0005-0000-0000-0000FF280000}"/>
    <cellStyle name="Calcul 6" xfId="11795" hidden="1" xr:uid="{00000000-0005-0000-0000-000000290000}"/>
    <cellStyle name="Calcul 6" xfId="11841" hidden="1" xr:uid="{00000000-0005-0000-0000-000001290000}"/>
    <cellStyle name="Calcul 6" xfId="11885" hidden="1" xr:uid="{00000000-0005-0000-0000-000002290000}"/>
    <cellStyle name="Calcul 6" xfId="11924" hidden="1" xr:uid="{00000000-0005-0000-0000-000003290000}"/>
    <cellStyle name="Calcul 6" xfId="11960" hidden="1" xr:uid="{00000000-0005-0000-0000-000004290000}"/>
    <cellStyle name="Calcul 6" xfId="11995" hidden="1" xr:uid="{00000000-0005-0000-0000-000005290000}"/>
    <cellStyle name="Calcul 6" xfId="12027" hidden="1" xr:uid="{00000000-0005-0000-0000-000006290000}"/>
    <cellStyle name="Calcul 6" xfId="12150" hidden="1" xr:uid="{00000000-0005-0000-0000-000007290000}"/>
    <cellStyle name="Calcul 6" xfId="12246" hidden="1" xr:uid="{00000000-0005-0000-0000-000008290000}"/>
    <cellStyle name="Calcul 6" xfId="12328" hidden="1" xr:uid="{00000000-0005-0000-0000-000009290000}"/>
    <cellStyle name="Calcul 6" xfId="12378" hidden="1" xr:uid="{00000000-0005-0000-0000-00000A290000}"/>
    <cellStyle name="Calcul 6" xfId="12428" hidden="1" xr:uid="{00000000-0005-0000-0000-00000B290000}"/>
    <cellStyle name="Calcul 6" xfId="12478" hidden="1" xr:uid="{00000000-0005-0000-0000-00000C290000}"/>
    <cellStyle name="Calcul 6" xfId="12527" hidden="1" xr:uid="{00000000-0005-0000-0000-00000D290000}"/>
    <cellStyle name="Calcul 6" xfId="12576" hidden="1" xr:uid="{00000000-0005-0000-0000-00000E290000}"/>
    <cellStyle name="Calcul 6" xfId="12623" hidden="1" xr:uid="{00000000-0005-0000-0000-00000F290000}"/>
    <cellStyle name="Calcul 6" xfId="12670" hidden="1" xr:uid="{00000000-0005-0000-0000-000010290000}"/>
    <cellStyle name="Calcul 6" xfId="12715" hidden="1" xr:uid="{00000000-0005-0000-0000-000011290000}"/>
    <cellStyle name="Calcul 6" xfId="12754" hidden="1" xr:uid="{00000000-0005-0000-0000-000012290000}"/>
    <cellStyle name="Calcul 6" xfId="12791" hidden="1" xr:uid="{00000000-0005-0000-0000-000013290000}"/>
    <cellStyle name="Calcul 6" xfId="12825" hidden="1" xr:uid="{00000000-0005-0000-0000-000014290000}"/>
    <cellStyle name="Calcul 6" xfId="12892" hidden="1" xr:uid="{00000000-0005-0000-0000-000015290000}"/>
    <cellStyle name="Calcul 6" xfId="12960" hidden="1" xr:uid="{00000000-0005-0000-0000-000016290000}"/>
    <cellStyle name="Calcul 6" xfId="13021" hidden="1" xr:uid="{00000000-0005-0000-0000-000017290000}"/>
    <cellStyle name="Calcul 6" xfId="13067" hidden="1" xr:uid="{00000000-0005-0000-0000-000018290000}"/>
    <cellStyle name="Calcul 6" xfId="13111" hidden="1" xr:uid="{00000000-0005-0000-0000-000019290000}"/>
    <cellStyle name="Calcul 6" xfId="13150" hidden="1" xr:uid="{00000000-0005-0000-0000-00001A290000}"/>
    <cellStyle name="Calcul 6" xfId="13186" hidden="1" xr:uid="{00000000-0005-0000-0000-00001B290000}"/>
    <cellStyle name="Calcul 6" xfId="13221" hidden="1" xr:uid="{00000000-0005-0000-0000-00001C290000}"/>
    <cellStyle name="Calcul 6" xfId="13252" hidden="1" xr:uid="{00000000-0005-0000-0000-00001D290000}"/>
    <cellStyle name="Calcul 6" xfId="12099" hidden="1" xr:uid="{00000000-0005-0000-0000-00001E290000}"/>
    <cellStyle name="Calcul 6" xfId="6161" hidden="1" xr:uid="{00000000-0005-0000-0000-00001F290000}"/>
    <cellStyle name="Calcul 6" xfId="11004" hidden="1" xr:uid="{00000000-0005-0000-0000-000020290000}"/>
    <cellStyle name="Calcul 6" xfId="13331" hidden="1" xr:uid="{00000000-0005-0000-0000-000021290000}"/>
    <cellStyle name="Calcul 6" xfId="13380" hidden="1" xr:uid="{00000000-0005-0000-0000-000022290000}"/>
    <cellStyle name="Calcul 6" xfId="13429" hidden="1" xr:uid="{00000000-0005-0000-0000-000023290000}"/>
    <cellStyle name="Calcul 6" xfId="13478" hidden="1" xr:uid="{00000000-0005-0000-0000-000024290000}"/>
    <cellStyle name="Calcul 6" xfId="13526" hidden="1" xr:uid="{00000000-0005-0000-0000-000025290000}"/>
    <cellStyle name="Calcul 6" xfId="13574" hidden="1" xr:uid="{00000000-0005-0000-0000-000026290000}"/>
    <cellStyle name="Calcul 6" xfId="13620" hidden="1" xr:uid="{00000000-0005-0000-0000-000027290000}"/>
    <cellStyle name="Calcul 6" xfId="13667" hidden="1" xr:uid="{00000000-0005-0000-0000-000028290000}"/>
    <cellStyle name="Calcul 6" xfId="13712" hidden="1" xr:uid="{00000000-0005-0000-0000-000029290000}"/>
    <cellStyle name="Calcul 6" xfId="13751" hidden="1" xr:uid="{00000000-0005-0000-0000-00002A290000}"/>
    <cellStyle name="Calcul 6" xfId="13788" hidden="1" xr:uid="{00000000-0005-0000-0000-00002B290000}"/>
    <cellStyle name="Calcul 6" xfId="13822" hidden="1" xr:uid="{00000000-0005-0000-0000-00002C290000}"/>
    <cellStyle name="Calcul 6" xfId="13888" hidden="1" xr:uid="{00000000-0005-0000-0000-00002D290000}"/>
    <cellStyle name="Calcul 6" xfId="13956" hidden="1" xr:uid="{00000000-0005-0000-0000-00002E290000}"/>
    <cellStyle name="Calcul 6" xfId="14017" hidden="1" xr:uid="{00000000-0005-0000-0000-00002F290000}"/>
    <cellStyle name="Calcul 6" xfId="14063" hidden="1" xr:uid="{00000000-0005-0000-0000-000030290000}"/>
    <cellStyle name="Calcul 6" xfId="14107" hidden="1" xr:uid="{00000000-0005-0000-0000-000031290000}"/>
    <cellStyle name="Calcul 6" xfId="14146" hidden="1" xr:uid="{00000000-0005-0000-0000-000032290000}"/>
    <cellStyle name="Calcul 6" xfId="14182" hidden="1" xr:uid="{00000000-0005-0000-0000-000033290000}"/>
    <cellStyle name="Calcul 6" xfId="14217" hidden="1" xr:uid="{00000000-0005-0000-0000-000034290000}"/>
    <cellStyle name="Calcul 6" xfId="14248" hidden="1" xr:uid="{00000000-0005-0000-0000-000035290000}"/>
    <cellStyle name="Calcul 6" xfId="14349" hidden="1" xr:uid="{00000000-0005-0000-0000-000036290000}"/>
    <cellStyle name="Calcul 6" xfId="14445" hidden="1" xr:uid="{00000000-0005-0000-0000-000037290000}"/>
    <cellStyle name="Calcul 6" xfId="14527" hidden="1" xr:uid="{00000000-0005-0000-0000-000038290000}"/>
    <cellStyle name="Calcul 6" xfId="14577" hidden="1" xr:uid="{00000000-0005-0000-0000-000039290000}"/>
    <cellStyle name="Calcul 6" xfId="14627" hidden="1" xr:uid="{00000000-0005-0000-0000-00003A290000}"/>
    <cellStyle name="Calcul 6" xfId="14677" hidden="1" xr:uid="{00000000-0005-0000-0000-00003B290000}"/>
    <cellStyle name="Calcul 6" xfId="14726" hidden="1" xr:uid="{00000000-0005-0000-0000-00003C290000}"/>
    <cellStyle name="Calcul 6" xfId="14775" hidden="1" xr:uid="{00000000-0005-0000-0000-00003D290000}"/>
    <cellStyle name="Calcul 6" xfId="14822" hidden="1" xr:uid="{00000000-0005-0000-0000-00003E290000}"/>
    <cellStyle name="Calcul 6" xfId="14869" hidden="1" xr:uid="{00000000-0005-0000-0000-00003F290000}"/>
    <cellStyle name="Calcul 6" xfId="14914" hidden="1" xr:uid="{00000000-0005-0000-0000-000040290000}"/>
    <cellStyle name="Calcul 6" xfId="14953" hidden="1" xr:uid="{00000000-0005-0000-0000-000041290000}"/>
    <cellStyle name="Calcul 6" xfId="14990" hidden="1" xr:uid="{00000000-0005-0000-0000-000042290000}"/>
    <cellStyle name="Calcul 6" xfId="15024" hidden="1" xr:uid="{00000000-0005-0000-0000-000043290000}"/>
    <cellStyle name="Calcul 6" xfId="15091" hidden="1" xr:uid="{00000000-0005-0000-0000-000044290000}"/>
    <cellStyle name="Calcul 6" xfId="15159" hidden="1" xr:uid="{00000000-0005-0000-0000-000045290000}"/>
    <cellStyle name="Calcul 6" xfId="15221" hidden="1" xr:uid="{00000000-0005-0000-0000-000046290000}"/>
    <cellStyle name="Calcul 6" xfId="15267" hidden="1" xr:uid="{00000000-0005-0000-0000-000047290000}"/>
    <cellStyle name="Calcul 6" xfId="15311" hidden="1" xr:uid="{00000000-0005-0000-0000-000048290000}"/>
    <cellStyle name="Calcul 6" xfId="15350" hidden="1" xr:uid="{00000000-0005-0000-0000-000049290000}"/>
    <cellStyle name="Calcul 6" xfId="15386" hidden="1" xr:uid="{00000000-0005-0000-0000-00004A290000}"/>
    <cellStyle name="Calcul 6" xfId="15421" hidden="1" xr:uid="{00000000-0005-0000-0000-00004B290000}"/>
    <cellStyle name="Calcul 6" xfId="15453" hidden="1" xr:uid="{00000000-0005-0000-0000-00004C290000}"/>
    <cellStyle name="Calcul 6" xfId="14298" hidden="1" xr:uid="{00000000-0005-0000-0000-00004D290000}"/>
    <cellStyle name="Calcul 6" xfId="15631" hidden="1" xr:uid="{00000000-0005-0000-0000-00004E290000}"/>
    <cellStyle name="Calcul 6" xfId="15737" hidden="1" xr:uid="{00000000-0005-0000-0000-00004F290000}"/>
    <cellStyle name="Calcul 6" xfId="15820" hidden="1" xr:uid="{00000000-0005-0000-0000-000050290000}"/>
    <cellStyle name="Calcul 6" xfId="15870" hidden="1" xr:uid="{00000000-0005-0000-0000-000051290000}"/>
    <cellStyle name="Calcul 6" xfId="15920" hidden="1" xr:uid="{00000000-0005-0000-0000-000052290000}"/>
    <cellStyle name="Calcul 6" xfId="15970" hidden="1" xr:uid="{00000000-0005-0000-0000-000053290000}"/>
    <cellStyle name="Calcul 6" xfId="16019" hidden="1" xr:uid="{00000000-0005-0000-0000-000054290000}"/>
    <cellStyle name="Calcul 6" xfId="16068" hidden="1" xr:uid="{00000000-0005-0000-0000-000055290000}"/>
    <cellStyle name="Calcul 6" xfId="16115" hidden="1" xr:uid="{00000000-0005-0000-0000-000056290000}"/>
    <cellStyle name="Calcul 6" xfId="16162" hidden="1" xr:uid="{00000000-0005-0000-0000-000057290000}"/>
    <cellStyle name="Calcul 6" xfId="16207" hidden="1" xr:uid="{00000000-0005-0000-0000-000058290000}"/>
    <cellStyle name="Calcul 6" xfId="16246" hidden="1" xr:uid="{00000000-0005-0000-0000-000059290000}"/>
    <cellStyle name="Calcul 6" xfId="16283" hidden="1" xr:uid="{00000000-0005-0000-0000-00005A290000}"/>
    <cellStyle name="Calcul 6" xfId="16317" hidden="1" xr:uid="{00000000-0005-0000-0000-00005B290000}"/>
    <cellStyle name="Calcul 6" xfId="16389" hidden="1" xr:uid="{00000000-0005-0000-0000-00005C290000}"/>
    <cellStyle name="Calcul 6" xfId="16459" hidden="1" xr:uid="{00000000-0005-0000-0000-00005D290000}"/>
    <cellStyle name="Calcul 6" xfId="16523" hidden="1" xr:uid="{00000000-0005-0000-0000-00005E290000}"/>
    <cellStyle name="Calcul 6" xfId="16569" hidden="1" xr:uid="{00000000-0005-0000-0000-00005F290000}"/>
    <cellStyle name="Calcul 6" xfId="16613" hidden="1" xr:uid="{00000000-0005-0000-0000-000060290000}"/>
    <cellStyle name="Calcul 6" xfId="16652" hidden="1" xr:uid="{00000000-0005-0000-0000-000061290000}"/>
    <cellStyle name="Calcul 6" xfId="16688" hidden="1" xr:uid="{00000000-0005-0000-0000-000062290000}"/>
    <cellStyle name="Calcul 6" xfId="16723" hidden="1" xr:uid="{00000000-0005-0000-0000-000063290000}"/>
    <cellStyle name="Calcul 6" xfId="16760" hidden="1" xr:uid="{00000000-0005-0000-0000-000064290000}"/>
    <cellStyle name="Calcul 6" xfId="16925" hidden="1" xr:uid="{00000000-0005-0000-0000-000065290000}"/>
    <cellStyle name="Calcul 6" xfId="17022" hidden="1" xr:uid="{00000000-0005-0000-0000-000066290000}"/>
    <cellStyle name="Calcul 6" xfId="17104" hidden="1" xr:uid="{00000000-0005-0000-0000-000067290000}"/>
    <cellStyle name="Calcul 6" xfId="17154" hidden="1" xr:uid="{00000000-0005-0000-0000-000068290000}"/>
    <cellStyle name="Calcul 6" xfId="17204" hidden="1" xr:uid="{00000000-0005-0000-0000-000069290000}"/>
    <cellStyle name="Calcul 6" xfId="17254" hidden="1" xr:uid="{00000000-0005-0000-0000-00006A290000}"/>
    <cellStyle name="Calcul 6" xfId="17303" hidden="1" xr:uid="{00000000-0005-0000-0000-00006B290000}"/>
    <cellStyle name="Calcul 6" xfId="17352" hidden="1" xr:uid="{00000000-0005-0000-0000-00006C290000}"/>
    <cellStyle name="Calcul 6" xfId="17399" hidden="1" xr:uid="{00000000-0005-0000-0000-00006D290000}"/>
    <cellStyle name="Calcul 6" xfId="17446" hidden="1" xr:uid="{00000000-0005-0000-0000-00006E290000}"/>
    <cellStyle name="Calcul 6" xfId="17491" hidden="1" xr:uid="{00000000-0005-0000-0000-00006F290000}"/>
    <cellStyle name="Calcul 6" xfId="17530" hidden="1" xr:uid="{00000000-0005-0000-0000-000070290000}"/>
    <cellStyle name="Calcul 6" xfId="17567" hidden="1" xr:uid="{00000000-0005-0000-0000-000071290000}"/>
    <cellStyle name="Calcul 6" xfId="17601" hidden="1" xr:uid="{00000000-0005-0000-0000-000072290000}"/>
    <cellStyle name="Calcul 6" xfId="17669" hidden="1" xr:uid="{00000000-0005-0000-0000-000073290000}"/>
    <cellStyle name="Calcul 6" xfId="17737" hidden="1" xr:uid="{00000000-0005-0000-0000-000074290000}"/>
    <cellStyle name="Calcul 6" xfId="17799" hidden="1" xr:uid="{00000000-0005-0000-0000-000075290000}"/>
    <cellStyle name="Calcul 6" xfId="17845" hidden="1" xr:uid="{00000000-0005-0000-0000-000076290000}"/>
    <cellStyle name="Calcul 6" xfId="17889" hidden="1" xr:uid="{00000000-0005-0000-0000-000077290000}"/>
    <cellStyle name="Calcul 6" xfId="17928" hidden="1" xr:uid="{00000000-0005-0000-0000-000078290000}"/>
    <cellStyle name="Calcul 6" xfId="17964" hidden="1" xr:uid="{00000000-0005-0000-0000-000079290000}"/>
    <cellStyle name="Calcul 6" xfId="17999" hidden="1" xr:uid="{00000000-0005-0000-0000-00007A290000}"/>
    <cellStyle name="Calcul 6" xfId="18033" hidden="1" xr:uid="{00000000-0005-0000-0000-00007B290000}"/>
    <cellStyle name="Calcul 6" xfId="16873" hidden="1" xr:uid="{00000000-0005-0000-0000-00007C290000}"/>
    <cellStyle name="Calcul 6" xfId="16792" hidden="1" xr:uid="{00000000-0005-0000-0000-00007D290000}"/>
    <cellStyle name="Calcul 6" xfId="15504" hidden="1" xr:uid="{00000000-0005-0000-0000-00007E290000}"/>
    <cellStyle name="Calcul 6" xfId="18159" hidden="1" xr:uid="{00000000-0005-0000-0000-00007F290000}"/>
    <cellStyle name="Calcul 6" xfId="18209" hidden="1" xr:uid="{00000000-0005-0000-0000-000080290000}"/>
    <cellStyle name="Calcul 6" xfId="18259" hidden="1" xr:uid="{00000000-0005-0000-0000-000081290000}"/>
    <cellStyle name="Calcul 6" xfId="18309" hidden="1" xr:uid="{00000000-0005-0000-0000-000082290000}"/>
    <cellStyle name="Calcul 6" xfId="18358" hidden="1" xr:uid="{00000000-0005-0000-0000-000083290000}"/>
    <cellStyle name="Calcul 6" xfId="18406" hidden="1" xr:uid="{00000000-0005-0000-0000-000084290000}"/>
    <cellStyle name="Calcul 6" xfId="18453" hidden="1" xr:uid="{00000000-0005-0000-0000-000085290000}"/>
    <cellStyle name="Calcul 6" xfId="18500" hidden="1" xr:uid="{00000000-0005-0000-0000-000086290000}"/>
    <cellStyle name="Calcul 6" xfId="18545" hidden="1" xr:uid="{00000000-0005-0000-0000-000087290000}"/>
    <cellStyle name="Calcul 6" xfId="18584" hidden="1" xr:uid="{00000000-0005-0000-0000-000088290000}"/>
    <cellStyle name="Calcul 6" xfId="18621" hidden="1" xr:uid="{00000000-0005-0000-0000-000089290000}"/>
    <cellStyle name="Calcul 6" xfId="18655" hidden="1" xr:uid="{00000000-0005-0000-0000-00008A290000}"/>
    <cellStyle name="Calcul 6" xfId="18727" hidden="1" xr:uid="{00000000-0005-0000-0000-00008B290000}"/>
    <cellStyle name="Calcul 6" xfId="18797" hidden="1" xr:uid="{00000000-0005-0000-0000-00008C290000}"/>
    <cellStyle name="Calcul 6" xfId="18861" hidden="1" xr:uid="{00000000-0005-0000-0000-00008D290000}"/>
    <cellStyle name="Calcul 6" xfId="18907" hidden="1" xr:uid="{00000000-0005-0000-0000-00008E290000}"/>
    <cellStyle name="Calcul 6" xfId="18951" hidden="1" xr:uid="{00000000-0005-0000-0000-00008F290000}"/>
    <cellStyle name="Calcul 6" xfId="18990" hidden="1" xr:uid="{00000000-0005-0000-0000-000090290000}"/>
    <cellStyle name="Calcul 6" xfId="19026" hidden="1" xr:uid="{00000000-0005-0000-0000-000091290000}"/>
    <cellStyle name="Calcul 6" xfId="19061" hidden="1" xr:uid="{00000000-0005-0000-0000-000092290000}"/>
    <cellStyle name="Calcul 6" xfId="19098" hidden="1" xr:uid="{00000000-0005-0000-0000-000093290000}"/>
    <cellStyle name="Calcul 6" xfId="19261" hidden="1" xr:uid="{00000000-0005-0000-0000-000094290000}"/>
    <cellStyle name="Calcul 6" xfId="19358" hidden="1" xr:uid="{00000000-0005-0000-0000-000095290000}"/>
    <cellStyle name="Calcul 6" xfId="19440" hidden="1" xr:uid="{00000000-0005-0000-0000-000096290000}"/>
    <cellStyle name="Calcul 6" xfId="19490" hidden="1" xr:uid="{00000000-0005-0000-0000-000097290000}"/>
    <cellStyle name="Calcul 6" xfId="19540" hidden="1" xr:uid="{00000000-0005-0000-0000-000098290000}"/>
    <cellStyle name="Calcul 6" xfId="19590" hidden="1" xr:uid="{00000000-0005-0000-0000-000099290000}"/>
    <cellStyle name="Calcul 6" xfId="19639" hidden="1" xr:uid="{00000000-0005-0000-0000-00009A290000}"/>
    <cellStyle name="Calcul 6" xfId="19688" hidden="1" xr:uid="{00000000-0005-0000-0000-00009B290000}"/>
    <cellStyle name="Calcul 6" xfId="19735" hidden="1" xr:uid="{00000000-0005-0000-0000-00009C290000}"/>
    <cellStyle name="Calcul 6" xfId="19782" hidden="1" xr:uid="{00000000-0005-0000-0000-00009D290000}"/>
    <cellStyle name="Calcul 6" xfId="19827" hidden="1" xr:uid="{00000000-0005-0000-0000-00009E290000}"/>
    <cellStyle name="Calcul 6" xfId="19866" hidden="1" xr:uid="{00000000-0005-0000-0000-00009F290000}"/>
    <cellStyle name="Calcul 6" xfId="19903" hidden="1" xr:uid="{00000000-0005-0000-0000-0000A0290000}"/>
    <cellStyle name="Calcul 6" xfId="19937" hidden="1" xr:uid="{00000000-0005-0000-0000-0000A1290000}"/>
    <cellStyle name="Calcul 6" xfId="20004" hidden="1" xr:uid="{00000000-0005-0000-0000-0000A2290000}"/>
    <cellStyle name="Calcul 6" xfId="20072" hidden="1" xr:uid="{00000000-0005-0000-0000-0000A3290000}"/>
    <cellStyle name="Calcul 6" xfId="20134" hidden="1" xr:uid="{00000000-0005-0000-0000-0000A4290000}"/>
    <cellStyle name="Calcul 6" xfId="20180" hidden="1" xr:uid="{00000000-0005-0000-0000-0000A5290000}"/>
    <cellStyle name="Calcul 6" xfId="20224" hidden="1" xr:uid="{00000000-0005-0000-0000-0000A6290000}"/>
    <cellStyle name="Calcul 6" xfId="20263" hidden="1" xr:uid="{00000000-0005-0000-0000-0000A7290000}"/>
    <cellStyle name="Calcul 6" xfId="20299" hidden="1" xr:uid="{00000000-0005-0000-0000-0000A8290000}"/>
    <cellStyle name="Calcul 6" xfId="20334" hidden="1" xr:uid="{00000000-0005-0000-0000-0000A9290000}"/>
    <cellStyle name="Calcul 6" xfId="20368" hidden="1" xr:uid="{00000000-0005-0000-0000-0000AA290000}"/>
    <cellStyle name="Calcul 6" xfId="19209" hidden="1" xr:uid="{00000000-0005-0000-0000-0000AB290000}"/>
    <cellStyle name="Calcul 6" xfId="18009" hidden="1" xr:uid="{00000000-0005-0000-0000-0000AC290000}"/>
    <cellStyle name="Calcul 6" xfId="18085" hidden="1" xr:uid="{00000000-0005-0000-0000-0000AD290000}"/>
    <cellStyle name="Calcul 6" xfId="20489" hidden="1" xr:uid="{00000000-0005-0000-0000-0000AE290000}"/>
    <cellStyle name="Calcul 6" xfId="20539" hidden="1" xr:uid="{00000000-0005-0000-0000-0000AF290000}"/>
    <cellStyle name="Calcul 6" xfId="20589" hidden="1" xr:uid="{00000000-0005-0000-0000-0000B0290000}"/>
    <cellStyle name="Calcul 6" xfId="20639" hidden="1" xr:uid="{00000000-0005-0000-0000-0000B1290000}"/>
    <cellStyle name="Calcul 6" xfId="20688" hidden="1" xr:uid="{00000000-0005-0000-0000-0000B2290000}"/>
    <cellStyle name="Calcul 6" xfId="20737" hidden="1" xr:uid="{00000000-0005-0000-0000-0000B3290000}"/>
    <cellStyle name="Calcul 6" xfId="20784" hidden="1" xr:uid="{00000000-0005-0000-0000-0000B4290000}"/>
    <cellStyle name="Calcul 6" xfId="20831" hidden="1" xr:uid="{00000000-0005-0000-0000-0000B5290000}"/>
    <cellStyle name="Calcul 6" xfId="20876" hidden="1" xr:uid="{00000000-0005-0000-0000-0000B6290000}"/>
    <cellStyle name="Calcul 6" xfId="20915" hidden="1" xr:uid="{00000000-0005-0000-0000-0000B7290000}"/>
    <cellStyle name="Calcul 6" xfId="20952" hidden="1" xr:uid="{00000000-0005-0000-0000-0000B8290000}"/>
    <cellStyle name="Calcul 6" xfId="20986" hidden="1" xr:uid="{00000000-0005-0000-0000-0000B9290000}"/>
    <cellStyle name="Calcul 6" xfId="21056" hidden="1" xr:uid="{00000000-0005-0000-0000-0000BA290000}"/>
    <cellStyle name="Calcul 6" xfId="21126" hidden="1" xr:uid="{00000000-0005-0000-0000-0000BB290000}"/>
    <cellStyle name="Calcul 6" xfId="21189" hidden="1" xr:uid="{00000000-0005-0000-0000-0000BC290000}"/>
    <cellStyle name="Calcul 6" xfId="21235" hidden="1" xr:uid="{00000000-0005-0000-0000-0000BD290000}"/>
    <cellStyle name="Calcul 6" xfId="21279" hidden="1" xr:uid="{00000000-0005-0000-0000-0000BE290000}"/>
    <cellStyle name="Calcul 6" xfId="21318" hidden="1" xr:uid="{00000000-0005-0000-0000-0000BF290000}"/>
    <cellStyle name="Calcul 6" xfId="21354" hidden="1" xr:uid="{00000000-0005-0000-0000-0000C0290000}"/>
    <cellStyle name="Calcul 6" xfId="21389" hidden="1" xr:uid="{00000000-0005-0000-0000-0000C1290000}"/>
    <cellStyle name="Calcul 6" xfId="21424" hidden="1" xr:uid="{00000000-0005-0000-0000-0000C2290000}"/>
    <cellStyle name="Calcul 6" xfId="21582" hidden="1" xr:uid="{00000000-0005-0000-0000-0000C3290000}"/>
    <cellStyle name="Calcul 6" xfId="21679" hidden="1" xr:uid="{00000000-0005-0000-0000-0000C4290000}"/>
    <cellStyle name="Calcul 6" xfId="21761" hidden="1" xr:uid="{00000000-0005-0000-0000-0000C5290000}"/>
    <cellStyle name="Calcul 6" xfId="21811" hidden="1" xr:uid="{00000000-0005-0000-0000-0000C6290000}"/>
    <cellStyle name="Calcul 6" xfId="21861" hidden="1" xr:uid="{00000000-0005-0000-0000-0000C7290000}"/>
    <cellStyle name="Calcul 6" xfId="21911" hidden="1" xr:uid="{00000000-0005-0000-0000-0000C8290000}"/>
    <cellStyle name="Calcul 6" xfId="21960" hidden="1" xr:uid="{00000000-0005-0000-0000-0000C9290000}"/>
    <cellStyle name="Calcul 6" xfId="22009" hidden="1" xr:uid="{00000000-0005-0000-0000-0000CA290000}"/>
    <cellStyle name="Calcul 6" xfId="22056" hidden="1" xr:uid="{00000000-0005-0000-0000-0000CB290000}"/>
    <cellStyle name="Calcul 6" xfId="22103" hidden="1" xr:uid="{00000000-0005-0000-0000-0000CC290000}"/>
    <cellStyle name="Calcul 6" xfId="22148" hidden="1" xr:uid="{00000000-0005-0000-0000-0000CD290000}"/>
    <cellStyle name="Calcul 6" xfId="22187" hidden="1" xr:uid="{00000000-0005-0000-0000-0000CE290000}"/>
    <cellStyle name="Calcul 6" xfId="22224" hidden="1" xr:uid="{00000000-0005-0000-0000-0000CF290000}"/>
    <cellStyle name="Calcul 6" xfId="22258" hidden="1" xr:uid="{00000000-0005-0000-0000-0000D0290000}"/>
    <cellStyle name="Calcul 6" xfId="22326" hidden="1" xr:uid="{00000000-0005-0000-0000-0000D1290000}"/>
    <cellStyle name="Calcul 6" xfId="22394" hidden="1" xr:uid="{00000000-0005-0000-0000-0000D2290000}"/>
    <cellStyle name="Calcul 6" xfId="22456" hidden="1" xr:uid="{00000000-0005-0000-0000-0000D3290000}"/>
    <cellStyle name="Calcul 6" xfId="22502" hidden="1" xr:uid="{00000000-0005-0000-0000-0000D4290000}"/>
    <cellStyle name="Calcul 6" xfId="22546" hidden="1" xr:uid="{00000000-0005-0000-0000-0000D5290000}"/>
    <cellStyle name="Calcul 6" xfId="22585" hidden="1" xr:uid="{00000000-0005-0000-0000-0000D6290000}"/>
    <cellStyle name="Calcul 6" xfId="22621" hidden="1" xr:uid="{00000000-0005-0000-0000-0000D7290000}"/>
    <cellStyle name="Calcul 6" xfId="22656" hidden="1" xr:uid="{00000000-0005-0000-0000-0000D8290000}"/>
    <cellStyle name="Calcul 6" xfId="22690" hidden="1" xr:uid="{00000000-0005-0000-0000-0000D9290000}"/>
    <cellStyle name="Calcul 6" xfId="21530" hidden="1" xr:uid="{00000000-0005-0000-0000-0000DA290000}"/>
    <cellStyle name="Calcul 6" xfId="20398" hidden="1" xr:uid="{00000000-0005-0000-0000-0000DB290000}"/>
    <cellStyle name="Calcul 6" xfId="19144" hidden="1" xr:uid="{00000000-0005-0000-0000-0000DC290000}"/>
    <cellStyle name="Calcul 6" xfId="22804" hidden="1" xr:uid="{00000000-0005-0000-0000-0000DD290000}"/>
    <cellStyle name="Calcul 6" xfId="22854" hidden="1" xr:uid="{00000000-0005-0000-0000-0000DE290000}"/>
    <cellStyle name="Calcul 6" xfId="22904" hidden="1" xr:uid="{00000000-0005-0000-0000-0000DF290000}"/>
    <cellStyle name="Calcul 6" xfId="22954" hidden="1" xr:uid="{00000000-0005-0000-0000-0000E0290000}"/>
    <cellStyle name="Calcul 6" xfId="23002" hidden="1" xr:uid="{00000000-0005-0000-0000-0000E1290000}"/>
    <cellStyle name="Calcul 6" xfId="23051" hidden="1" xr:uid="{00000000-0005-0000-0000-0000E2290000}"/>
    <cellStyle name="Calcul 6" xfId="23097" hidden="1" xr:uid="{00000000-0005-0000-0000-0000E3290000}"/>
    <cellStyle name="Calcul 6" xfId="23144" hidden="1" xr:uid="{00000000-0005-0000-0000-0000E4290000}"/>
    <cellStyle name="Calcul 6" xfId="23189" hidden="1" xr:uid="{00000000-0005-0000-0000-0000E5290000}"/>
    <cellStyle name="Calcul 6" xfId="23228" hidden="1" xr:uid="{00000000-0005-0000-0000-0000E6290000}"/>
    <cellStyle name="Calcul 6" xfId="23265" hidden="1" xr:uid="{00000000-0005-0000-0000-0000E7290000}"/>
    <cellStyle name="Calcul 6" xfId="23299" hidden="1" xr:uid="{00000000-0005-0000-0000-0000E8290000}"/>
    <cellStyle name="Calcul 6" xfId="23368" hidden="1" xr:uid="{00000000-0005-0000-0000-0000E9290000}"/>
    <cellStyle name="Calcul 6" xfId="23438" hidden="1" xr:uid="{00000000-0005-0000-0000-0000EA290000}"/>
    <cellStyle name="Calcul 6" xfId="23500" hidden="1" xr:uid="{00000000-0005-0000-0000-0000EB290000}"/>
    <cellStyle name="Calcul 6" xfId="23546" hidden="1" xr:uid="{00000000-0005-0000-0000-0000EC290000}"/>
    <cellStyle name="Calcul 6" xfId="23590" hidden="1" xr:uid="{00000000-0005-0000-0000-0000ED290000}"/>
    <cellStyle name="Calcul 6" xfId="23629" hidden="1" xr:uid="{00000000-0005-0000-0000-0000EE290000}"/>
    <cellStyle name="Calcul 6" xfId="23665" hidden="1" xr:uid="{00000000-0005-0000-0000-0000EF290000}"/>
    <cellStyle name="Calcul 6" xfId="23700" hidden="1" xr:uid="{00000000-0005-0000-0000-0000F0290000}"/>
    <cellStyle name="Calcul 6" xfId="23732" hidden="1" xr:uid="{00000000-0005-0000-0000-0000F1290000}"/>
    <cellStyle name="Calcul 6" xfId="23883" hidden="1" xr:uid="{00000000-0005-0000-0000-0000F2290000}"/>
    <cellStyle name="Calcul 6" xfId="23979" hidden="1" xr:uid="{00000000-0005-0000-0000-0000F3290000}"/>
    <cellStyle name="Calcul 6" xfId="24061" hidden="1" xr:uid="{00000000-0005-0000-0000-0000F4290000}"/>
    <cellStyle name="Calcul 6" xfId="24111" hidden="1" xr:uid="{00000000-0005-0000-0000-0000F5290000}"/>
    <cellStyle name="Calcul 6" xfId="24161" hidden="1" xr:uid="{00000000-0005-0000-0000-0000F6290000}"/>
    <cellStyle name="Calcul 6" xfId="24211" hidden="1" xr:uid="{00000000-0005-0000-0000-0000F7290000}"/>
    <cellStyle name="Calcul 6" xfId="24260" hidden="1" xr:uid="{00000000-0005-0000-0000-0000F8290000}"/>
    <cellStyle name="Calcul 6" xfId="24309" hidden="1" xr:uid="{00000000-0005-0000-0000-0000F9290000}"/>
    <cellStyle name="Calcul 6" xfId="24356" hidden="1" xr:uid="{00000000-0005-0000-0000-0000FA290000}"/>
    <cellStyle name="Calcul 6" xfId="24403" hidden="1" xr:uid="{00000000-0005-0000-0000-0000FB290000}"/>
    <cellStyle name="Calcul 6" xfId="24448" hidden="1" xr:uid="{00000000-0005-0000-0000-0000FC290000}"/>
    <cellStyle name="Calcul 6" xfId="24487" hidden="1" xr:uid="{00000000-0005-0000-0000-0000FD290000}"/>
    <cellStyle name="Calcul 6" xfId="24524" hidden="1" xr:uid="{00000000-0005-0000-0000-0000FE290000}"/>
    <cellStyle name="Calcul 6" xfId="24558" hidden="1" xr:uid="{00000000-0005-0000-0000-0000FF290000}"/>
    <cellStyle name="Calcul 6" xfId="24626" hidden="1" xr:uid="{00000000-0005-0000-0000-0000002A0000}"/>
    <cellStyle name="Calcul 6" xfId="24694" hidden="1" xr:uid="{00000000-0005-0000-0000-0000012A0000}"/>
    <cellStyle name="Calcul 6" xfId="24756" hidden="1" xr:uid="{00000000-0005-0000-0000-0000022A0000}"/>
    <cellStyle name="Calcul 6" xfId="24802" hidden="1" xr:uid="{00000000-0005-0000-0000-0000032A0000}"/>
    <cellStyle name="Calcul 6" xfId="24846" hidden="1" xr:uid="{00000000-0005-0000-0000-0000042A0000}"/>
    <cellStyle name="Calcul 6" xfId="24885" hidden="1" xr:uid="{00000000-0005-0000-0000-0000052A0000}"/>
    <cellStyle name="Calcul 6" xfId="24921" hidden="1" xr:uid="{00000000-0005-0000-0000-0000062A0000}"/>
    <cellStyle name="Calcul 6" xfId="24956" hidden="1" xr:uid="{00000000-0005-0000-0000-0000072A0000}"/>
    <cellStyle name="Calcul 6" xfId="24988" hidden="1" xr:uid="{00000000-0005-0000-0000-0000082A0000}"/>
    <cellStyle name="Calcul 6" xfId="23831" hidden="1" xr:uid="{00000000-0005-0000-0000-0000092A0000}"/>
    <cellStyle name="Calcul 6" xfId="21467" hidden="1" xr:uid="{00000000-0005-0000-0000-00000A2A0000}"/>
    <cellStyle name="Calcul 6" xfId="20351" hidden="1" xr:uid="{00000000-0005-0000-0000-00000B2A0000}"/>
    <cellStyle name="Calcul 6" xfId="25103" hidden="1" xr:uid="{00000000-0005-0000-0000-00000C2A0000}"/>
    <cellStyle name="Calcul 6" xfId="25153" hidden="1" xr:uid="{00000000-0005-0000-0000-00000D2A0000}"/>
    <cellStyle name="Calcul 6" xfId="25203" hidden="1" xr:uid="{00000000-0005-0000-0000-00000E2A0000}"/>
    <cellStyle name="Calcul 6" xfId="25253" hidden="1" xr:uid="{00000000-0005-0000-0000-00000F2A0000}"/>
    <cellStyle name="Calcul 6" xfId="25302" hidden="1" xr:uid="{00000000-0005-0000-0000-0000102A0000}"/>
    <cellStyle name="Calcul 6" xfId="25351" hidden="1" xr:uid="{00000000-0005-0000-0000-0000112A0000}"/>
    <cellStyle name="Calcul 6" xfId="25398" hidden="1" xr:uid="{00000000-0005-0000-0000-0000122A0000}"/>
    <cellStyle name="Calcul 6" xfId="25444" hidden="1" xr:uid="{00000000-0005-0000-0000-0000132A0000}"/>
    <cellStyle name="Calcul 6" xfId="25488" hidden="1" xr:uid="{00000000-0005-0000-0000-0000142A0000}"/>
    <cellStyle name="Calcul 6" xfId="25526" hidden="1" xr:uid="{00000000-0005-0000-0000-0000152A0000}"/>
    <cellStyle name="Calcul 6" xfId="25563" hidden="1" xr:uid="{00000000-0005-0000-0000-0000162A0000}"/>
    <cellStyle name="Calcul 6" xfId="25597" hidden="1" xr:uid="{00000000-0005-0000-0000-0000172A0000}"/>
    <cellStyle name="Calcul 6" xfId="25664" hidden="1" xr:uid="{00000000-0005-0000-0000-0000182A0000}"/>
    <cellStyle name="Calcul 6" xfId="25734" hidden="1" xr:uid="{00000000-0005-0000-0000-0000192A0000}"/>
    <cellStyle name="Calcul 6" xfId="25795" hidden="1" xr:uid="{00000000-0005-0000-0000-00001A2A0000}"/>
    <cellStyle name="Calcul 6" xfId="25841" hidden="1" xr:uid="{00000000-0005-0000-0000-00001B2A0000}"/>
    <cellStyle name="Calcul 6" xfId="25885" hidden="1" xr:uid="{00000000-0005-0000-0000-00001C2A0000}"/>
    <cellStyle name="Calcul 6" xfId="25924" hidden="1" xr:uid="{00000000-0005-0000-0000-00001D2A0000}"/>
    <cellStyle name="Calcul 6" xfId="25960" hidden="1" xr:uid="{00000000-0005-0000-0000-00001E2A0000}"/>
    <cellStyle name="Calcul 6" xfId="25995" hidden="1" xr:uid="{00000000-0005-0000-0000-00001F2A0000}"/>
    <cellStyle name="Calcul 6" xfId="26026" hidden="1" xr:uid="{00000000-0005-0000-0000-0000202A0000}"/>
    <cellStyle name="Calcul 6" xfId="26148" hidden="1" xr:uid="{00000000-0005-0000-0000-0000212A0000}"/>
    <cellStyle name="Calcul 6" xfId="26244" hidden="1" xr:uid="{00000000-0005-0000-0000-0000222A0000}"/>
    <cellStyle name="Calcul 6" xfId="26326" hidden="1" xr:uid="{00000000-0005-0000-0000-0000232A0000}"/>
    <cellStyle name="Calcul 6" xfId="26376" hidden="1" xr:uid="{00000000-0005-0000-0000-0000242A0000}"/>
    <cellStyle name="Calcul 6" xfId="26426" hidden="1" xr:uid="{00000000-0005-0000-0000-0000252A0000}"/>
    <cellStyle name="Calcul 6" xfId="26476" hidden="1" xr:uid="{00000000-0005-0000-0000-0000262A0000}"/>
    <cellStyle name="Calcul 6" xfId="26525" hidden="1" xr:uid="{00000000-0005-0000-0000-0000272A0000}"/>
    <cellStyle name="Calcul 6" xfId="26574" hidden="1" xr:uid="{00000000-0005-0000-0000-0000282A0000}"/>
    <cellStyle name="Calcul 6" xfId="26621" hidden="1" xr:uid="{00000000-0005-0000-0000-0000292A0000}"/>
    <cellStyle name="Calcul 6" xfId="26668" hidden="1" xr:uid="{00000000-0005-0000-0000-00002A2A0000}"/>
    <cellStyle name="Calcul 6" xfId="26713" hidden="1" xr:uid="{00000000-0005-0000-0000-00002B2A0000}"/>
    <cellStyle name="Calcul 6" xfId="26752" hidden="1" xr:uid="{00000000-0005-0000-0000-00002C2A0000}"/>
    <cellStyle name="Calcul 6" xfId="26789" hidden="1" xr:uid="{00000000-0005-0000-0000-00002D2A0000}"/>
    <cellStyle name="Calcul 6" xfId="26823" hidden="1" xr:uid="{00000000-0005-0000-0000-00002E2A0000}"/>
    <cellStyle name="Calcul 6" xfId="26890" hidden="1" xr:uid="{00000000-0005-0000-0000-00002F2A0000}"/>
    <cellStyle name="Calcul 6" xfId="26958" hidden="1" xr:uid="{00000000-0005-0000-0000-0000302A0000}"/>
    <cellStyle name="Calcul 6" xfId="27019" hidden="1" xr:uid="{00000000-0005-0000-0000-0000312A0000}"/>
    <cellStyle name="Calcul 6" xfId="27065" hidden="1" xr:uid="{00000000-0005-0000-0000-0000322A0000}"/>
    <cellStyle name="Calcul 6" xfId="27109" hidden="1" xr:uid="{00000000-0005-0000-0000-0000332A0000}"/>
    <cellStyle name="Calcul 6" xfId="27148" hidden="1" xr:uid="{00000000-0005-0000-0000-0000342A0000}"/>
    <cellStyle name="Calcul 6" xfId="27184" hidden="1" xr:uid="{00000000-0005-0000-0000-0000352A0000}"/>
    <cellStyle name="Calcul 6" xfId="27219" hidden="1" xr:uid="{00000000-0005-0000-0000-0000362A0000}"/>
    <cellStyle name="Calcul 6" xfId="27250" hidden="1" xr:uid="{00000000-0005-0000-0000-0000372A0000}"/>
    <cellStyle name="Calcul 6" xfId="26097" hidden="1" xr:uid="{00000000-0005-0000-0000-0000382A0000}"/>
    <cellStyle name="Calcul 6" xfId="23773" hidden="1" xr:uid="{00000000-0005-0000-0000-0000392A0000}"/>
    <cellStyle name="Calcul 6" xfId="23771" hidden="1" xr:uid="{00000000-0005-0000-0000-00003A2A0000}"/>
    <cellStyle name="Calcul 6" xfId="27338" hidden="1" xr:uid="{00000000-0005-0000-0000-00003B2A0000}"/>
    <cellStyle name="Calcul 6" xfId="27387" hidden="1" xr:uid="{00000000-0005-0000-0000-00003C2A0000}"/>
    <cellStyle name="Calcul 6" xfId="27436" hidden="1" xr:uid="{00000000-0005-0000-0000-00003D2A0000}"/>
    <cellStyle name="Calcul 6" xfId="27485" hidden="1" xr:uid="{00000000-0005-0000-0000-00003E2A0000}"/>
    <cellStyle name="Calcul 6" xfId="27533" hidden="1" xr:uid="{00000000-0005-0000-0000-00003F2A0000}"/>
    <cellStyle name="Calcul 6" xfId="27581" hidden="1" xr:uid="{00000000-0005-0000-0000-0000402A0000}"/>
    <cellStyle name="Calcul 6" xfId="27627" hidden="1" xr:uid="{00000000-0005-0000-0000-0000412A0000}"/>
    <cellStyle name="Calcul 6" xfId="27674" hidden="1" xr:uid="{00000000-0005-0000-0000-0000422A0000}"/>
    <cellStyle name="Calcul 6" xfId="27719" hidden="1" xr:uid="{00000000-0005-0000-0000-0000432A0000}"/>
    <cellStyle name="Calcul 6" xfId="27758" hidden="1" xr:uid="{00000000-0005-0000-0000-0000442A0000}"/>
    <cellStyle name="Calcul 6" xfId="27795" hidden="1" xr:uid="{00000000-0005-0000-0000-0000452A0000}"/>
    <cellStyle name="Calcul 6" xfId="27829" hidden="1" xr:uid="{00000000-0005-0000-0000-0000462A0000}"/>
    <cellStyle name="Calcul 6" xfId="27895" hidden="1" xr:uid="{00000000-0005-0000-0000-0000472A0000}"/>
    <cellStyle name="Calcul 6" xfId="27963" hidden="1" xr:uid="{00000000-0005-0000-0000-0000482A0000}"/>
    <cellStyle name="Calcul 6" xfId="28024" hidden="1" xr:uid="{00000000-0005-0000-0000-0000492A0000}"/>
    <cellStyle name="Calcul 6" xfId="28070" hidden="1" xr:uid="{00000000-0005-0000-0000-00004A2A0000}"/>
    <cellStyle name="Calcul 6" xfId="28114" hidden="1" xr:uid="{00000000-0005-0000-0000-00004B2A0000}"/>
    <cellStyle name="Calcul 6" xfId="28153" hidden="1" xr:uid="{00000000-0005-0000-0000-00004C2A0000}"/>
    <cellStyle name="Calcul 6" xfId="28189" hidden="1" xr:uid="{00000000-0005-0000-0000-00004D2A0000}"/>
    <cellStyle name="Calcul 6" xfId="28224" hidden="1" xr:uid="{00000000-0005-0000-0000-00004E2A0000}"/>
    <cellStyle name="Calcul 6" xfId="28255" hidden="1" xr:uid="{00000000-0005-0000-0000-00004F2A0000}"/>
    <cellStyle name="Calcul 6" xfId="28355" hidden="1" xr:uid="{00000000-0005-0000-0000-0000502A0000}"/>
    <cellStyle name="Calcul 6" xfId="28450" hidden="1" xr:uid="{00000000-0005-0000-0000-0000512A0000}"/>
    <cellStyle name="Calcul 6" xfId="28532" hidden="1" xr:uid="{00000000-0005-0000-0000-0000522A0000}"/>
    <cellStyle name="Calcul 6" xfId="28582" hidden="1" xr:uid="{00000000-0005-0000-0000-0000532A0000}"/>
    <cellStyle name="Calcul 6" xfId="28632" hidden="1" xr:uid="{00000000-0005-0000-0000-0000542A0000}"/>
    <cellStyle name="Calcul 6" xfId="28682" hidden="1" xr:uid="{00000000-0005-0000-0000-0000552A0000}"/>
    <cellStyle name="Calcul 6" xfId="28731" hidden="1" xr:uid="{00000000-0005-0000-0000-0000562A0000}"/>
    <cellStyle name="Calcul 6" xfId="28780" hidden="1" xr:uid="{00000000-0005-0000-0000-0000572A0000}"/>
    <cellStyle name="Calcul 6" xfId="28827" hidden="1" xr:uid="{00000000-0005-0000-0000-0000582A0000}"/>
    <cellStyle name="Calcul 6" xfId="28874" hidden="1" xr:uid="{00000000-0005-0000-0000-0000592A0000}"/>
    <cellStyle name="Calcul 6" xfId="28919" hidden="1" xr:uid="{00000000-0005-0000-0000-00005A2A0000}"/>
    <cellStyle name="Calcul 6" xfId="28958" hidden="1" xr:uid="{00000000-0005-0000-0000-00005B2A0000}"/>
    <cellStyle name="Calcul 6" xfId="28995" hidden="1" xr:uid="{00000000-0005-0000-0000-00005C2A0000}"/>
    <cellStyle name="Calcul 6" xfId="29029" hidden="1" xr:uid="{00000000-0005-0000-0000-00005D2A0000}"/>
    <cellStyle name="Calcul 6" xfId="29095" hidden="1" xr:uid="{00000000-0005-0000-0000-00005E2A0000}"/>
    <cellStyle name="Calcul 6" xfId="29163" hidden="1" xr:uid="{00000000-0005-0000-0000-00005F2A0000}"/>
    <cellStyle name="Calcul 6" xfId="29224" hidden="1" xr:uid="{00000000-0005-0000-0000-0000602A0000}"/>
    <cellStyle name="Calcul 6" xfId="29270" hidden="1" xr:uid="{00000000-0005-0000-0000-0000612A0000}"/>
    <cellStyle name="Calcul 6" xfId="29314" hidden="1" xr:uid="{00000000-0005-0000-0000-0000622A0000}"/>
    <cellStyle name="Calcul 6" xfId="29353" hidden="1" xr:uid="{00000000-0005-0000-0000-0000632A0000}"/>
    <cellStyle name="Calcul 6" xfId="29389" hidden="1" xr:uid="{00000000-0005-0000-0000-0000642A0000}"/>
    <cellStyle name="Calcul 6" xfId="29424" hidden="1" xr:uid="{00000000-0005-0000-0000-0000652A0000}"/>
    <cellStyle name="Calcul 6" xfId="29455" hidden="1" xr:uid="{00000000-0005-0000-0000-0000662A0000}"/>
    <cellStyle name="Calcul 6" xfId="28305" hidden="1" xr:uid="{00000000-0005-0000-0000-0000672A0000}"/>
    <cellStyle name="Calcul 6" xfId="29507" hidden="1" xr:uid="{00000000-0005-0000-0000-0000682A0000}"/>
    <cellStyle name="Calcul 6" xfId="29592" hidden="1" xr:uid="{00000000-0005-0000-0000-0000692A0000}"/>
    <cellStyle name="Calcul 6" xfId="29674" hidden="1" xr:uid="{00000000-0005-0000-0000-00006A2A0000}"/>
    <cellStyle name="Calcul 6" xfId="29723" hidden="1" xr:uid="{00000000-0005-0000-0000-00006B2A0000}"/>
    <cellStyle name="Calcul 6" xfId="29772" hidden="1" xr:uid="{00000000-0005-0000-0000-00006C2A0000}"/>
    <cellStyle name="Calcul 6" xfId="29821" hidden="1" xr:uid="{00000000-0005-0000-0000-00006D2A0000}"/>
    <cellStyle name="Calcul 6" xfId="29869" hidden="1" xr:uid="{00000000-0005-0000-0000-00006E2A0000}"/>
    <cellStyle name="Calcul 6" xfId="29917" hidden="1" xr:uid="{00000000-0005-0000-0000-00006F2A0000}"/>
    <cellStyle name="Calcul 6" xfId="29963" hidden="1" xr:uid="{00000000-0005-0000-0000-0000702A0000}"/>
    <cellStyle name="Calcul 6" xfId="30009" hidden="1" xr:uid="{00000000-0005-0000-0000-0000712A0000}"/>
    <cellStyle name="Calcul 6" xfId="30053" hidden="1" xr:uid="{00000000-0005-0000-0000-0000722A0000}"/>
    <cellStyle name="Calcul 6" xfId="30091" hidden="1" xr:uid="{00000000-0005-0000-0000-0000732A0000}"/>
    <cellStyle name="Calcul 6" xfId="30128" hidden="1" xr:uid="{00000000-0005-0000-0000-0000742A0000}"/>
    <cellStyle name="Calcul 6" xfId="30162" hidden="1" xr:uid="{00000000-0005-0000-0000-0000752A0000}"/>
    <cellStyle name="Calcul 6" xfId="30227" hidden="1" xr:uid="{00000000-0005-0000-0000-0000762A0000}"/>
    <cellStyle name="Calcul 6" xfId="30295" hidden="1" xr:uid="{00000000-0005-0000-0000-0000772A0000}"/>
    <cellStyle name="Calcul 6" xfId="30356" hidden="1" xr:uid="{00000000-0005-0000-0000-0000782A0000}"/>
    <cellStyle name="Calcul 6" xfId="30402" hidden="1" xr:uid="{00000000-0005-0000-0000-0000792A0000}"/>
    <cellStyle name="Calcul 6" xfId="30446" hidden="1" xr:uid="{00000000-0005-0000-0000-00007A2A0000}"/>
    <cellStyle name="Calcul 6" xfId="30485" hidden="1" xr:uid="{00000000-0005-0000-0000-00007B2A0000}"/>
    <cellStyle name="Calcul 6" xfId="30521" hidden="1" xr:uid="{00000000-0005-0000-0000-00007C2A0000}"/>
    <cellStyle name="Calcul 6" xfId="30556" hidden="1" xr:uid="{00000000-0005-0000-0000-00007D2A0000}"/>
    <cellStyle name="Calcul 6" xfId="30587" hidden="1" xr:uid="{00000000-0005-0000-0000-00007E2A0000}"/>
    <cellStyle name="Calcul 6" xfId="30687" hidden="1" xr:uid="{00000000-0005-0000-0000-00007F2A0000}"/>
    <cellStyle name="Calcul 6" xfId="30782" hidden="1" xr:uid="{00000000-0005-0000-0000-0000802A0000}"/>
    <cellStyle name="Calcul 6" xfId="30864" hidden="1" xr:uid="{00000000-0005-0000-0000-0000812A0000}"/>
    <cellStyle name="Calcul 6" xfId="30914" hidden="1" xr:uid="{00000000-0005-0000-0000-0000822A0000}"/>
    <cellStyle name="Calcul 6" xfId="30964" hidden="1" xr:uid="{00000000-0005-0000-0000-0000832A0000}"/>
    <cellStyle name="Calcul 6" xfId="31014" hidden="1" xr:uid="{00000000-0005-0000-0000-0000842A0000}"/>
    <cellStyle name="Calcul 6" xfId="31063" hidden="1" xr:uid="{00000000-0005-0000-0000-0000852A0000}"/>
    <cellStyle name="Calcul 6" xfId="31112" hidden="1" xr:uid="{00000000-0005-0000-0000-0000862A0000}"/>
    <cellStyle name="Calcul 6" xfId="31159" hidden="1" xr:uid="{00000000-0005-0000-0000-0000872A0000}"/>
    <cellStyle name="Calcul 6" xfId="31206" hidden="1" xr:uid="{00000000-0005-0000-0000-0000882A0000}"/>
    <cellStyle name="Calcul 6" xfId="31251" hidden="1" xr:uid="{00000000-0005-0000-0000-0000892A0000}"/>
    <cellStyle name="Calcul 6" xfId="31290" hidden="1" xr:uid="{00000000-0005-0000-0000-00008A2A0000}"/>
    <cellStyle name="Calcul 6" xfId="31327" hidden="1" xr:uid="{00000000-0005-0000-0000-00008B2A0000}"/>
    <cellStyle name="Calcul 6" xfId="31361" hidden="1" xr:uid="{00000000-0005-0000-0000-00008C2A0000}"/>
    <cellStyle name="Calcul 6" xfId="31427" hidden="1" xr:uid="{00000000-0005-0000-0000-00008D2A0000}"/>
    <cellStyle name="Calcul 6" xfId="31495" hidden="1" xr:uid="{00000000-0005-0000-0000-00008E2A0000}"/>
    <cellStyle name="Calcul 6" xfId="31556" hidden="1" xr:uid="{00000000-0005-0000-0000-00008F2A0000}"/>
    <cellStyle name="Calcul 6" xfId="31602" hidden="1" xr:uid="{00000000-0005-0000-0000-0000902A0000}"/>
    <cellStyle name="Calcul 6" xfId="31646" hidden="1" xr:uid="{00000000-0005-0000-0000-0000912A0000}"/>
    <cellStyle name="Calcul 6" xfId="31685" hidden="1" xr:uid="{00000000-0005-0000-0000-0000922A0000}"/>
    <cellStyle name="Calcul 6" xfId="31721" hidden="1" xr:uid="{00000000-0005-0000-0000-0000932A0000}"/>
    <cellStyle name="Calcul 6" xfId="31756" hidden="1" xr:uid="{00000000-0005-0000-0000-0000942A0000}"/>
    <cellStyle name="Calcul 6" xfId="31787" hidden="1" xr:uid="{00000000-0005-0000-0000-0000952A0000}"/>
    <cellStyle name="Calcul 6" xfId="30637" xr:uid="{00000000-0005-0000-0000-0000962A0000}"/>
    <cellStyle name="Calcul 7" xfId="138" hidden="1" xr:uid="{00000000-0005-0000-0000-0000972A0000}"/>
    <cellStyle name="Calcul 7" xfId="244" hidden="1" xr:uid="{00000000-0005-0000-0000-0000982A0000}"/>
    <cellStyle name="Calcul 7" xfId="306" hidden="1" xr:uid="{00000000-0005-0000-0000-0000992A0000}"/>
    <cellStyle name="Calcul 7" xfId="356" hidden="1" xr:uid="{00000000-0005-0000-0000-00009A2A0000}"/>
    <cellStyle name="Calcul 7" xfId="406" hidden="1" xr:uid="{00000000-0005-0000-0000-00009B2A0000}"/>
    <cellStyle name="Calcul 7" xfId="456" hidden="1" xr:uid="{00000000-0005-0000-0000-00009C2A0000}"/>
    <cellStyle name="Calcul 7" xfId="505" hidden="1" xr:uid="{00000000-0005-0000-0000-00009D2A0000}"/>
    <cellStyle name="Calcul 7" xfId="554" hidden="1" xr:uid="{00000000-0005-0000-0000-00009E2A0000}"/>
    <cellStyle name="Calcul 7" xfId="601" hidden="1" xr:uid="{00000000-0005-0000-0000-00009F2A0000}"/>
    <cellStyle name="Calcul 7" xfId="648" hidden="1" xr:uid="{00000000-0005-0000-0000-0000A02A0000}"/>
    <cellStyle name="Calcul 7" xfId="693" hidden="1" xr:uid="{00000000-0005-0000-0000-0000A12A0000}"/>
    <cellStyle name="Calcul 7" xfId="732" hidden="1" xr:uid="{00000000-0005-0000-0000-0000A22A0000}"/>
    <cellStyle name="Calcul 7" xfId="769" hidden="1" xr:uid="{00000000-0005-0000-0000-0000A32A0000}"/>
    <cellStyle name="Calcul 7" xfId="803" hidden="1" xr:uid="{00000000-0005-0000-0000-0000A42A0000}"/>
    <cellStyle name="Calcul 7" xfId="896" hidden="1" xr:uid="{00000000-0005-0000-0000-0000A52A0000}"/>
    <cellStyle name="Calcul 7" xfId="946" hidden="1" xr:uid="{00000000-0005-0000-0000-0000A62A0000}"/>
    <cellStyle name="Calcul 7" xfId="1011" hidden="1" xr:uid="{00000000-0005-0000-0000-0000A72A0000}"/>
    <cellStyle name="Calcul 7" xfId="1057" hidden="1" xr:uid="{00000000-0005-0000-0000-0000A82A0000}"/>
    <cellStyle name="Calcul 7" xfId="1101" hidden="1" xr:uid="{00000000-0005-0000-0000-0000A92A0000}"/>
    <cellStyle name="Calcul 7" xfId="1140" hidden="1" xr:uid="{00000000-0005-0000-0000-0000AA2A0000}"/>
    <cellStyle name="Calcul 7" xfId="1176" hidden="1" xr:uid="{00000000-0005-0000-0000-0000AB2A0000}"/>
    <cellStyle name="Calcul 7" xfId="1211" hidden="1" xr:uid="{00000000-0005-0000-0000-0000AC2A0000}"/>
    <cellStyle name="Calcul 7" xfId="1267" hidden="1" xr:uid="{00000000-0005-0000-0000-0000AD2A0000}"/>
    <cellStyle name="Calcul 7" xfId="1514" hidden="1" xr:uid="{00000000-0005-0000-0000-0000AE2A0000}"/>
    <cellStyle name="Calcul 7" xfId="1620" hidden="1" xr:uid="{00000000-0005-0000-0000-0000AF2A0000}"/>
    <cellStyle name="Calcul 7" xfId="1682" hidden="1" xr:uid="{00000000-0005-0000-0000-0000B02A0000}"/>
    <cellStyle name="Calcul 7" xfId="1732" hidden="1" xr:uid="{00000000-0005-0000-0000-0000B12A0000}"/>
    <cellStyle name="Calcul 7" xfId="1782" hidden="1" xr:uid="{00000000-0005-0000-0000-0000B22A0000}"/>
    <cellStyle name="Calcul 7" xfId="1832" hidden="1" xr:uid="{00000000-0005-0000-0000-0000B32A0000}"/>
    <cellStyle name="Calcul 7" xfId="1881" hidden="1" xr:uid="{00000000-0005-0000-0000-0000B42A0000}"/>
    <cellStyle name="Calcul 7" xfId="1930" hidden="1" xr:uid="{00000000-0005-0000-0000-0000B52A0000}"/>
    <cellStyle name="Calcul 7" xfId="1977" hidden="1" xr:uid="{00000000-0005-0000-0000-0000B62A0000}"/>
    <cellStyle name="Calcul 7" xfId="2024" hidden="1" xr:uid="{00000000-0005-0000-0000-0000B72A0000}"/>
    <cellStyle name="Calcul 7" xfId="2069" hidden="1" xr:uid="{00000000-0005-0000-0000-0000B82A0000}"/>
    <cellStyle name="Calcul 7" xfId="2108" hidden="1" xr:uid="{00000000-0005-0000-0000-0000B92A0000}"/>
    <cellStyle name="Calcul 7" xfId="2145" hidden="1" xr:uid="{00000000-0005-0000-0000-0000BA2A0000}"/>
    <cellStyle name="Calcul 7" xfId="2179" hidden="1" xr:uid="{00000000-0005-0000-0000-0000BB2A0000}"/>
    <cellStyle name="Calcul 7" xfId="2272" hidden="1" xr:uid="{00000000-0005-0000-0000-0000BC2A0000}"/>
    <cellStyle name="Calcul 7" xfId="2322" hidden="1" xr:uid="{00000000-0005-0000-0000-0000BD2A0000}"/>
    <cellStyle name="Calcul 7" xfId="2387" hidden="1" xr:uid="{00000000-0005-0000-0000-0000BE2A0000}"/>
    <cellStyle name="Calcul 7" xfId="2433" hidden="1" xr:uid="{00000000-0005-0000-0000-0000BF2A0000}"/>
    <cellStyle name="Calcul 7" xfId="2477" hidden="1" xr:uid="{00000000-0005-0000-0000-0000C02A0000}"/>
    <cellStyle name="Calcul 7" xfId="2516" hidden="1" xr:uid="{00000000-0005-0000-0000-0000C12A0000}"/>
    <cellStyle name="Calcul 7" xfId="2552" hidden="1" xr:uid="{00000000-0005-0000-0000-0000C22A0000}"/>
    <cellStyle name="Calcul 7" xfId="2587" hidden="1" xr:uid="{00000000-0005-0000-0000-0000C32A0000}"/>
    <cellStyle name="Calcul 7" xfId="2642" hidden="1" xr:uid="{00000000-0005-0000-0000-0000C42A0000}"/>
    <cellStyle name="Calcul 7" xfId="1441" hidden="1" xr:uid="{00000000-0005-0000-0000-0000C52A0000}"/>
    <cellStyle name="Calcul 7" xfId="1472" hidden="1" xr:uid="{00000000-0005-0000-0000-0000C62A0000}"/>
    <cellStyle name="Calcul 7" xfId="2815" hidden="1" xr:uid="{00000000-0005-0000-0000-0000C72A0000}"/>
    <cellStyle name="Calcul 7" xfId="2877" hidden="1" xr:uid="{00000000-0005-0000-0000-0000C82A0000}"/>
    <cellStyle name="Calcul 7" xfId="2926" hidden="1" xr:uid="{00000000-0005-0000-0000-0000C92A0000}"/>
    <cellStyle name="Calcul 7" xfId="2976" hidden="1" xr:uid="{00000000-0005-0000-0000-0000CA2A0000}"/>
    <cellStyle name="Calcul 7" xfId="3026" hidden="1" xr:uid="{00000000-0005-0000-0000-0000CB2A0000}"/>
    <cellStyle name="Calcul 7" xfId="3075" hidden="1" xr:uid="{00000000-0005-0000-0000-0000CC2A0000}"/>
    <cellStyle name="Calcul 7" xfId="3124" hidden="1" xr:uid="{00000000-0005-0000-0000-0000CD2A0000}"/>
    <cellStyle name="Calcul 7" xfId="3171" hidden="1" xr:uid="{00000000-0005-0000-0000-0000CE2A0000}"/>
    <cellStyle name="Calcul 7" xfId="3218" hidden="1" xr:uid="{00000000-0005-0000-0000-0000CF2A0000}"/>
    <cellStyle name="Calcul 7" xfId="3263" hidden="1" xr:uid="{00000000-0005-0000-0000-0000D02A0000}"/>
    <cellStyle name="Calcul 7" xfId="3302" hidden="1" xr:uid="{00000000-0005-0000-0000-0000D12A0000}"/>
    <cellStyle name="Calcul 7" xfId="3339" hidden="1" xr:uid="{00000000-0005-0000-0000-0000D22A0000}"/>
    <cellStyle name="Calcul 7" xfId="3373" hidden="1" xr:uid="{00000000-0005-0000-0000-0000D32A0000}"/>
    <cellStyle name="Calcul 7" xfId="3465" hidden="1" xr:uid="{00000000-0005-0000-0000-0000D42A0000}"/>
    <cellStyle name="Calcul 7" xfId="3515" hidden="1" xr:uid="{00000000-0005-0000-0000-0000D52A0000}"/>
    <cellStyle name="Calcul 7" xfId="3579" hidden="1" xr:uid="{00000000-0005-0000-0000-0000D62A0000}"/>
    <cellStyle name="Calcul 7" xfId="3625" hidden="1" xr:uid="{00000000-0005-0000-0000-0000D72A0000}"/>
    <cellStyle name="Calcul 7" xfId="3669" hidden="1" xr:uid="{00000000-0005-0000-0000-0000D82A0000}"/>
    <cellStyle name="Calcul 7" xfId="3708" hidden="1" xr:uid="{00000000-0005-0000-0000-0000D92A0000}"/>
    <cellStyle name="Calcul 7" xfId="3744" hidden="1" xr:uid="{00000000-0005-0000-0000-0000DA2A0000}"/>
    <cellStyle name="Calcul 7" xfId="3779" hidden="1" xr:uid="{00000000-0005-0000-0000-0000DB2A0000}"/>
    <cellStyle name="Calcul 7" xfId="3833" hidden="1" xr:uid="{00000000-0005-0000-0000-0000DC2A0000}"/>
    <cellStyle name="Calcul 7" xfId="1466" hidden="1" xr:uid="{00000000-0005-0000-0000-0000DD2A0000}"/>
    <cellStyle name="Calcul 7" xfId="1546" hidden="1" xr:uid="{00000000-0005-0000-0000-0000DE2A0000}"/>
    <cellStyle name="Calcul 7" xfId="3987" hidden="1" xr:uid="{00000000-0005-0000-0000-0000DF2A0000}"/>
    <cellStyle name="Calcul 7" xfId="4037" hidden="1" xr:uid="{00000000-0005-0000-0000-0000E02A0000}"/>
    <cellStyle name="Calcul 7" xfId="4087" hidden="1" xr:uid="{00000000-0005-0000-0000-0000E12A0000}"/>
    <cellStyle name="Calcul 7" xfId="4137" hidden="1" xr:uid="{00000000-0005-0000-0000-0000E22A0000}"/>
    <cellStyle name="Calcul 7" xfId="4186" hidden="1" xr:uid="{00000000-0005-0000-0000-0000E32A0000}"/>
    <cellStyle name="Calcul 7" xfId="4235" hidden="1" xr:uid="{00000000-0005-0000-0000-0000E42A0000}"/>
    <cellStyle name="Calcul 7" xfId="4282" hidden="1" xr:uid="{00000000-0005-0000-0000-0000E52A0000}"/>
    <cellStyle name="Calcul 7" xfId="4329" hidden="1" xr:uid="{00000000-0005-0000-0000-0000E62A0000}"/>
    <cellStyle name="Calcul 7" xfId="4374" hidden="1" xr:uid="{00000000-0005-0000-0000-0000E72A0000}"/>
    <cellStyle name="Calcul 7" xfId="4413" hidden="1" xr:uid="{00000000-0005-0000-0000-0000E82A0000}"/>
    <cellStyle name="Calcul 7" xfId="4450" hidden="1" xr:uid="{00000000-0005-0000-0000-0000E92A0000}"/>
    <cellStyle name="Calcul 7" xfId="4484" hidden="1" xr:uid="{00000000-0005-0000-0000-0000EA2A0000}"/>
    <cellStyle name="Calcul 7" xfId="4571" hidden="1" xr:uid="{00000000-0005-0000-0000-0000EB2A0000}"/>
    <cellStyle name="Calcul 7" xfId="4620" hidden="1" xr:uid="{00000000-0005-0000-0000-0000EC2A0000}"/>
    <cellStyle name="Calcul 7" xfId="4683" hidden="1" xr:uid="{00000000-0005-0000-0000-0000ED2A0000}"/>
    <cellStyle name="Calcul 7" xfId="4729" hidden="1" xr:uid="{00000000-0005-0000-0000-0000EE2A0000}"/>
    <cellStyle name="Calcul 7" xfId="4773" hidden="1" xr:uid="{00000000-0005-0000-0000-0000EF2A0000}"/>
    <cellStyle name="Calcul 7" xfId="4812" hidden="1" xr:uid="{00000000-0005-0000-0000-0000F02A0000}"/>
    <cellStyle name="Calcul 7" xfId="4848" hidden="1" xr:uid="{00000000-0005-0000-0000-0000F12A0000}"/>
    <cellStyle name="Calcul 7" xfId="4883" hidden="1" xr:uid="{00000000-0005-0000-0000-0000F22A0000}"/>
    <cellStyle name="Calcul 7" xfId="4933" hidden="1" xr:uid="{00000000-0005-0000-0000-0000F32A0000}"/>
    <cellStyle name="Calcul 7" xfId="3903" hidden="1" xr:uid="{00000000-0005-0000-0000-0000F42A0000}"/>
    <cellStyle name="Calcul 7" xfId="1388" hidden="1" xr:uid="{00000000-0005-0000-0000-0000F52A0000}"/>
    <cellStyle name="Calcul 7" xfId="5026" hidden="1" xr:uid="{00000000-0005-0000-0000-0000F62A0000}"/>
    <cellStyle name="Calcul 7" xfId="5087" hidden="1" xr:uid="{00000000-0005-0000-0000-0000F72A0000}"/>
    <cellStyle name="Calcul 7" xfId="5136" hidden="1" xr:uid="{00000000-0005-0000-0000-0000F82A0000}"/>
    <cellStyle name="Calcul 7" xfId="5186" hidden="1" xr:uid="{00000000-0005-0000-0000-0000F92A0000}"/>
    <cellStyle name="Calcul 7" xfId="5236" hidden="1" xr:uid="{00000000-0005-0000-0000-0000FA2A0000}"/>
    <cellStyle name="Calcul 7" xfId="5285" hidden="1" xr:uid="{00000000-0005-0000-0000-0000FB2A0000}"/>
    <cellStyle name="Calcul 7" xfId="5334" hidden="1" xr:uid="{00000000-0005-0000-0000-0000FC2A0000}"/>
    <cellStyle name="Calcul 7" xfId="5381" hidden="1" xr:uid="{00000000-0005-0000-0000-0000FD2A0000}"/>
    <cellStyle name="Calcul 7" xfId="5428" hidden="1" xr:uid="{00000000-0005-0000-0000-0000FE2A0000}"/>
    <cellStyle name="Calcul 7" xfId="5473" hidden="1" xr:uid="{00000000-0005-0000-0000-0000FF2A0000}"/>
    <cellStyle name="Calcul 7" xfId="5512" hidden="1" xr:uid="{00000000-0005-0000-0000-0000002B0000}"/>
    <cellStyle name="Calcul 7" xfId="5549" hidden="1" xr:uid="{00000000-0005-0000-0000-0000012B0000}"/>
    <cellStyle name="Calcul 7" xfId="5583" hidden="1" xr:uid="{00000000-0005-0000-0000-0000022B0000}"/>
    <cellStyle name="Calcul 7" xfId="5670" hidden="1" xr:uid="{00000000-0005-0000-0000-0000032B0000}"/>
    <cellStyle name="Calcul 7" xfId="5718" hidden="1" xr:uid="{00000000-0005-0000-0000-0000042B0000}"/>
    <cellStyle name="Calcul 7" xfId="5780" hidden="1" xr:uid="{00000000-0005-0000-0000-0000052B0000}"/>
    <cellStyle name="Calcul 7" xfId="5826" hidden="1" xr:uid="{00000000-0005-0000-0000-0000062B0000}"/>
    <cellStyle name="Calcul 7" xfId="5870" hidden="1" xr:uid="{00000000-0005-0000-0000-0000072B0000}"/>
    <cellStyle name="Calcul 7" xfId="5909" hidden="1" xr:uid="{00000000-0005-0000-0000-0000082B0000}"/>
    <cellStyle name="Calcul 7" xfId="5945" hidden="1" xr:uid="{00000000-0005-0000-0000-0000092B0000}"/>
    <cellStyle name="Calcul 7" xfId="5980" hidden="1" xr:uid="{00000000-0005-0000-0000-00000A2B0000}"/>
    <cellStyle name="Calcul 7" xfId="6030" hidden="1" xr:uid="{00000000-0005-0000-0000-00000B2B0000}"/>
    <cellStyle name="Calcul 7" xfId="6197" hidden="1" xr:uid="{00000000-0005-0000-0000-00000C2B0000}"/>
    <cellStyle name="Calcul 7" xfId="6303" hidden="1" xr:uid="{00000000-0005-0000-0000-00000D2B0000}"/>
    <cellStyle name="Calcul 7" xfId="6365" hidden="1" xr:uid="{00000000-0005-0000-0000-00000E2B0000}"/>
    <cellStyle name="Calcul 7" xfId="6415" hidden="1" xr:uid="{00000000-0005-0000-0000-00000F2B0000}"/>
    <cellStyle name="Calcul 7" xfId="6465" hidden="1" xr:uid="{00000000-0005-0000-0000-0000102B0000}"/>
    <cellStyle name="Calcul 7" xfId="6515" hidden="1" xr:uid="{00000000-0005-0000-0000-0000112B0000}"/>
    <cellStyle name="Calcul 7" xfId="6564" hidden="1" xr:uid="{00000000-0005-0000-0000-0000122B0000}"/>
    <cellStyle name="Calcul 7" xfId="6613" hidden="1" xr:uid="{00000000-0005-0000-0000-0000132B0000}"/>
    <cellStyle name="Calcul 7" xfId="6660" hidden="1" xr:uid="{00000000-0005-0000-0000-0000142B0000}"/>
    <cellStyle name="Calcul 7" xfId="6707" hidden="1" xr:uid="{00000000-0005-0000-0000-0000152B0000}"/>
    <cellStyle name="Calcul 7" xfId="6752" hidden="1" xr:uid="{00000000-0005-0000-0000-0000162B0000}"/>
    <cellStyle name="Calcul 7" xfId="6791" hidden="1" xr:uid="{00000000-0005-0000-0000-0000172B0000}"/>
    <cellStyle name="Calcul 7" xfId="6828" hidden="1" xr:uid="{00000000-0005-0000-0000-0000182B0000}"/>
    <cellStyle name="Calcul 7" xfId="6862" hidden="1" xr:uid="{00000000-0005-0000-0000-0000192B0000}"/>
    <cellStyle name="Calcul 7" xfId="6953" hidden="1" xr:uid="{00000000-0005-0000-0000-00001A2B0000}"/>
    <cellStyle name="Calcul 7" xfId="7003" hidden="1" xr:uid="{00000000-0005-0000-0000-00001B2B0000}"/>
    <cellStyle name="Calcul 7" xfId="7068" hidden="1" xr:uid="{00000000-0005-0000-0000-00001C2B0000}"/>
    <cellStyle name="Calcul 7" xfId="7114" hidden="1" xr:uid="{00000000-0005-0000-0000-00001D2B0000}"/>
    <cellStyle name="Calcul 7" xfId="7158" hidden="1" xr:uid="{00000000-0005-0000-0000-00001E2B0000}"/>
    <cellStyle name="Calcul 7" xfId="7197" hidden="1" xr:uid="{00000000-0005-0000-0000-00001F2B0000}"/>
    <cellStyle name="Calcul 7" xfId="7233" hidden="1" xr:uid="{00000000-0005-0000-0000-0000202B0000}"/>
    <cellStyle name="Calcul 7" xfId="7268" hidden="1" xr:uid="{00000000-0005-0000-0000-0000212B0000}"/>
    <cellStyle name="Calcul 7" xfId="7323" hidden="1" xr:uid="{00000000-0005-0000-0000-0000222B0000}"/>
    <cellStyle name="Calcul 7" xfId="7474" hidden="1" xr:uid="{00000000-0005-0000-0000-0000232B0000}"/>
    <cellStyle name="Calcul 7" xfId="7571" hidden="1" xr:uid="{00000000-0005-0000-0000-0000242B0000}"/>
    <cellStyle name="Calcul 7" xfId="7632" hidden="1" xr:uid="{00000000-0005-0000-0000-0000252B0000}"/>
    <cellStyle name="Calcul 7" xfId="7682" hidden="1" xr:uid="{00000000-0005-0000-0000-0000262B0000}"/>
    <cellStyle name="Calcul 7" xfId="7732" hidden="1" xr:uid="{00000000-0005-0000-0000-0000272B0000}"/>
    <cellStyle name="Calcul 7" xfId="7782" hidden="1" xr:uid="{00000000-0005-0000-0000-0000282B0000}"/>
    <cellStyle name="Calcul 7" xfId="7831" hidden="1" xr:uid="{00000000-0005-0000-0000-0000292B0000}"/>
    <cellStyle name="Calcul 7" xfId="7880" hidden="1" xr:uid="{00000000-0005-0000-0000-00002A2B0000}"/>
    <cellStyle name="Calcul 7" xfId="7927" hidden="1" xr:uid="{00000000-0005-0000-0000-00002B2B0000}"/>
    <cellStyle name="Calcul 7" xfId="7974" hidden="1" xr:uid="{00000000-0005-0000-0000-00002C2B0000}"/>
    <cellStyle name="Calcul 7" xfId="8019" hidden="1" xr:uid="{00000000-0005-0000-0000-00002D2B0000}"/>
    <cellStyle name="Calcul 7" xfId="8058" hidden="1" xr:uid="{00000000-0005-0000-0000-00002E2B0000}"/>
    <cellStyle name="Calcul 7" xfId="8095" hidden="1" xr:uid="{00000000-0005-0000-0000-00002F2B0000}"/>
    <cellStyle name="Calcul 7" xfId="8129" hidden="1" xr:uid="{00000000-0005-0000-0000-0000302B0000}"/>
    <cellStyle name="Calcul 7" xfId="8218" hidden="1" xr:uid="{00000000-0005-0000-0000-0000312B0000}"/>
    <cellStyle name="Calcul 7" xfId="8266" hidden="1" xr:uid="{00000000-0005-0000-0000-0000322B0000}"/>
    <cellStyle name="Calcul 7" xfId="8329" hidden="1" xr:uid="{00000000-0005-0000-0000-0000332B0000}"/>
    <cellStyle name="Calcul 7" xfId="8375" hidden="1" xr:uid="{00000000-0005-0000-0000-0000342B0000}"/>
    <cellStyle name="Calcul 7" xfId="8419" hidden="1" xr:uid="{00000000-0005-0000-0000-0000352B0000}"/>
    <cellStyle name="Calcul 7" xfId="8458" hidden="1" xr:uid="{00000000-0005-0000-0000-0000362B0000}"/>
    <cellStyle name="Calcul 7" xfId="8494" hidden="1" xr:uid="{00000000-0005-0000-0000-0000372B0000}"/>
    <cellStyle name="Calcul 7" xfId="8529" hidden="1" xr:uid="{00000000-0005-0000-0000-0000382B0000}"/>
    <cellStyle name="Calcul 7" xfId="8581" hidden="1" xr:uid="{00000000-0005-0000-0000-0000392B0000}"/>
    <cellStyle name="Calcul 7" xfId="7422" hidden="1" xr:uid="{00000000-0005-0000-0000-00003A2B0000}"/>
    <cellStyle name="Calcul 7" xfId="8678" hidden="1" xr:uid="{00000000-0005-0000-0000-00003B2B0000}"/>
    <cellStyle name="Calcul 7" xfId="8740" hidden="1" xr:uid="{00000000-0005-0000-0000-00003C2B0000}"/>
    <cellStyle name="Calcul 7" xfId="8790" hidden="1" xr:uid="{00000000-0005-0000-0000-00003D2B0000}"/>
    <cellStyle name="Calcul 7" xfId="8839" hidden="1" xr:uid="{00000000-0005-0000-0000-00003E2B0000}"/>
    <cellStyle name="Calcul 7" xfId="8889" hidden="1" xr:uid="{00000000-0005-0000-0000-00003F2B0000}"/>
    <cellStyle name="Calcul 7" xfId="8938" hidden="1" xr:uid="{00000000-0005-0000-0000-0000402B0000}"/>
    <cellStyle name="Calcul 7" xfId="8987" hidden="1" xr:uid="{00000000-0005-0000-0000-0000412B0000}"/>
    <cellStyle name="Calcul 7" xfId="9034" hidden="1" xr:uid="{00000000-0005-0000-0000-0000422B0000}"/>
    <cellStyle name="Calcul 7" xfId="9081" hidden="1" xr:uid="{00000000-0005-0000-0000-0000432B0000}"/>
    <cellStyle name="Calcul 7" xfId="9126" hidden="1" xr:uid="{00000000-0005-0000-0000-0000442B0000}"/>
    <cellStyle name="Calcul 7" xfId="9165" hidden="1" xr:uid="{00000000-0005-0000-0000-0000452B0000}"/>
    <cellStyle name="Calcul 7" xfId="9202" hidden="1" xr:uid="{00000000-0005-0000-0000-0000462B0000}"/>
    <cellStyle name="Calcul 7" xfId="9236" hidden="1" xr:uid="{00000000-0005-0000-0000-0000472B0000}"/>
    <cellStyle name="Calcul 7" xfId="9329" hidden="1" xr:uid="{00000000-0005-0000-0000-0000482B0000}"/>
    <cellStyle name="Calcul 7" xfId="9379" hidden="1" xr:uid="{00000000-0005-0000-0000-0000492B0000}"/>
    <cellStyle name="Calcul 7" xfId="9444" hidden="1" xr:uid="{00000000-0005-0000-0000-00004A2B0000}"/>
    <cellStyle name="Calcul 7" xfId="9490" hidden="1" xr:uid="{00000000-0005-0000-0000-00004B2B0000}"/>
    <cellStyle name="Calcul 7" xfId="9534" hidden="1" xr:uid="{00000000-0005-0000-0000-00004C2B0000}"/>
    <cellStyle name="Calcul 7" xfId="9573" hidden="1" xr:uid="{00000000-0005-0000-0000-00004D2B0000}"/>
    <cellStyle name="Calcul 7" xfId="9609" hidden="1" xr:uid="{00000000-0005-0000-0000-00004E2B0000}"/>
    <cellStyle name="Calcul 7" xfId="9644" hidden="1" xr:uid="{00000000-0005-0000-0000-00004F2B0000}"/>
    <cellStyle name="Calcul 7" xfId="9700" hidden="1" xr:uid="{00000000-0005-0000-0000-0000502B0000}"/>
    <cellStyle name="Calcul 7" xfId="9854" hidden="1" xr:uid="{00000000-0005-0000-0000-0000512B0000}"/>
    <cellStyle name="Calcul 7" xfId="9951" hidden="1" xr:uid="{00000000-0005-0000-0000-0000522B0000}"/>
    <cellStyle name="Calcul 7" xfId="10012" hidden="1" xr:uid="{00000000-0005-0000-0000-0000532B0000}"/>
    <cellStyle name="Calcul 7" xfId="10062" hidden="1" xr:uid="{00000000-0005-0000-0000-0000542B0000}"/>
    <cellStyle name="Calcul 7" xfId="10112" hidden="1" xr:uid="{00000000-0005-0000-0000-0000552B0000}"/>
    <cellStyle name="Calcul 7" xfId="10162" hidden="1" xr:uid="{00000000-0005-0000-0000-0000562B0000}"/>
    <cellStyle name="Calcul 7" xfId="10211" hidden="1" xr:uid="{00000000-0005-0000-0000-0000572B0000}"/>
    <cellStyle name="Calcul 7" xfId="10260" hidden="1" xr:uid="{00000000-0005-0000-0000-0000582B0000}"/>
    <cellStyle name="Calcul 7" xfId="10307" hidden="1" xr:uid="{00000000-0005-0000-0000-0000592B0000}"/>
    <cellStyle name="Calcul 7" xfId="10354" hidden="1" xr:uid="{00000000-0005-0000-0000-00005A2B0000}"/>
    <cellStyle name="Calcul 7" xfId="10399" hidden="1" xr:uid="{00000000-0005-0000-0000-00005B2B0000}"/>
    <cellStyle name="Calcul 7" xfId="10438" hidden="1" xr:uid="{00000000-0005-0000-0000-00005C2B0000}"/>
    <cellStyle name="Calcul 7" xfId="10475" hidden="1" xr:uid="{00000000-0005-0000-0000-00005D2B0000}"/>
    <cellStyle name="Calcul 7" xfId="10509" hidden="1" xr:uid="{00000000-0005-0000-0000-00005E2B0000}"/>
    <cellStyle name="Calcul 7" xfId="10598" hidden="1" xr:uid="{00000000-0005-0000-0000-00005F2B0000}"/>
    <cellStyle name="Calcul 7" xfId="10646" hidden="1" xr:uid="{00000000-0005-0000-0000-0000602B0000}"/>
    <cellStyle name="Calcul 7" xfId="10709" hidden="1" xr:uid="{00000000-0005-0000-0000-0000612B0000}"/>
    <cellStyle name="Calcul 7" xfId="10755" hidden="1" xr:uid="{00000000-0005-0000-0000-0000622B0000}"/>
    <cellStyle name="Calcul 7" xfId="10799" hidden="1" xr:uid="{00000000-0005-0000-0000-0000632B0000}"/>
    <cellStyle name="Calcul 7" xfId="10838" hidden="1" xr:uid="{00000000-0005-0000-0000-0000642B0000}"/>
    <cellStyle name="Calcul 7" xfId="10874" hidden="1" xr:uid="{00000000-0005-0000-0000-0000652B0000}"/>
    <cellStyle name="Calcul 7" xfId="10909" hidden="1" xr:uid="{00000000-0005-0000-0000-0000662B0000}"/>
    <cellStyle name="Calcul 7" xfId="10962" hidden="1" xr:uid="{00000000-0005-0000-0000-0000672B0000}"/>
    <cellStyle name="Calcul 7" xfId="9802" hidden="1" xr:uid="{00000000-0005-0000-0000-0000682B0000}"/>
    <cellStyle name="Calcul 7" xfId="11020" hidden="1" xr:uid="{00000000-0005-0000-0000-0000692B0000}"/>
    <cellStyle name="Calcul 7" xfId="11082" hidden="1" xr:uid="{00000000-0005-0000-0000-00006A2B0000}"/>
    <cellStyle name="Calcul 7" xfId="11132" hidden="1" xr:uid="{00000000-0005-0000-0000-00006B2B0000}"/>
    <cellStyle name="Calcul 7" xfId="11182" hidden="1" xr:uid="{00000000-0005-0000-0000-00006C2B0000}"/>
    <cellStyle name="Calcul 7" xfId="11232" hidden="1" xr:uid="{00000000-0005-0000-0000-00006D2B0000}"/>
    <cellStyle name="Calcul 7" xfId="11281" hidden="1" xr:uid="{00000000-0005-0000-0000-00006E2B0000}"/>
    <cellStyle name="Calcul 7" xfId="11330" hidden="1" xr:uid="{00000000-0005-0000-0000-00006F2B0000}"/>
    <cellStyle name="Calcul 7" xfId="11377" hidden="1" xr:uid="{00000000-0005-0000-0000-0000702B0000}"/>
    <cellStyle name="Calcul 7" xfId="11424" hidden="1" xr:uid="{00000000-0005-0000-0000-0000712B0000}"/>
    <cellStyle name="Calcul 7" xfId="11469" hidden="1" xr:uid="{00000000-0005-0000-0000-0000722B0000}"/>
    <cellStyle name="Calcul 7" xfId="11508" hidden="1" xr:uid="{00000000-0005-0000-0000-0000732B0000}"/>
    <cellStyle name="Calcul 7" xfId="11545" hidden="1" xr:uid="{00000000-0005-0000-0000-0000742B0000}"/>
    <cellStyle name="Calcul 7" xfId="11579" hidden="1" xr:uid="{00000000-0005-0000-0000-0000752B0000}"/>
    <cellStyle name="Calcul 7" xfId="11668" hidden="1" xr:uid="{00000000-0005-0000-0000-0000762B0000}"/>
    <cellStyle name="Calcul 7" xfId="11718" hidden="1" xr:uid="{00000000-0005-0000-0000-0000772B0000}"/>
    <cellStyle name="Calcul 7" xfId="11780" hidden="1" xr:uid="{00000000-0005-0000-0000-0000782B0000}"/>
    <cellStyle name="Calcul 7" xfId="11826" hidden="1" xr:uid="{00000000-0005-0000-0000-0000792B0000}"/>
    <cellStyle name="Calcul 7" xfId="11870" hidden="1" xr:uid="{00000000-0005-0000-0000-00007A2B0000}"/>
    <cellStyle name="Calcul 7" xfId="11909" hidden="1" xr:uid="{00000000-0005-0000-0000-00007B2B0000}"/>
    <cellStyle name="Calcul 7" xfId="11945" hidden="1" xr:uid="{00000000-0005-0000-0000-00007C2B0000}"/>
    <cellStyle name="Calcul 7" xfId="11980" hidden="1" xr:uid="{00000000-0005-0000-0000-00007D2B0000}"/>
    <cellStyle name="Calcul 7" xfId="12031" hidden="1" xr:uid="{00000000-0005-0000-0000-00007E2B0000}"/>
    <cellStyle name="Calcul 7" xfId="12154" hidden="1" xr:uid="{00000000-0005-0000-0000-00007F2B0000}"/>
    <cellStyle name="Calcul 7" xfId="12250" hidden="1" xr:uid="{00000000-0005-0000-0000-0000802B0000}"/>
    <cellStyle name="Calcul 7" xfId="12311" hidden="1" xr:uid="{00000000-0005-0000-0000-0000812B0000}"/>
    <cellStyle name="Calcul 7" xfId="12361" hidden="1" xr:uid="{00000000-0005-0000-0000-0000822B0000}"/>
    <cellStyle name="Calcul 7" xfId="12411" hidden="1" xr:uid="{00000000-0005-0000-0000-0000832B0000}"/>
    <cellStyle name="Calcul 7" xfId="12461" hidden="1" xr:uid="{00000000-0005-0000-0000-0000842B0000}"/>
    <cellStyle name="Calcul 7" xfId="12510" hidden="1" xr:uid="{00000000-0005-0000-0000-0000852B0000}"/>
    <cellStyle name="Calcul 7" xfId="12559" hidden="1" xr:uid="{00000000-0005-0000-0000-0000862B0000}"/>
    <cellStyle name="Calcul 7" xfId="12606" hidden="1" xr:uid="{00000000-0005-0000-0000-0000872B0000}"/>
    <cellStyle name="Calcul 7" xfId="12653" hidden="1" xr:uid="{00000000-0005-0000-0000-0000882B0000}"/>
    <cellStyle name="Calcul 7" xfId="12698" hidden="1" xr:uid="{00000000-0005-0000-0000-0000892B0000}"/>
    <cellStyle name="Calcul 7" xfId="12737" hidden="1" xr:uid="{00000000-0005-0000-0000-00008A2B0000}"/>
    <cellStyle name="Calcul 7" xfId="12774" hidden="1" xr:uid="{00000000-0005-0000-0000-00008B2B0000}"/>
    <cellStyle name="Calcul 7" xfId="12808" hidden="1" xr:uid="{00000000-0005-0000-0000-00008C2B0000}"/>
    <cellStyle name="Calcul 7" xfId="12896" hidden="1" xr:uid="{00000000-0005-0000-0000-00008D2B0000}"/>
    <cellStyle name="Calcul 7" xfId="12944" hidden="1" xr:uid="{00000000-0005-0000-0000-00008E2B0000}"/>
    <cellStyle name="Calcul 7" xfId="13006" hidden="1" xr:uid="{00000000-0005-0000-0000-00008F2B0000}"/>
    <cellStyle name="Calcul 7" xfId="13052" hidden="1" xr:uid="{00000000-0005-0000-0000-0000902B0000}"/>
    <cellStyle name="Calcul 7" xfId="13096" hidden="1" xr:uid="{00000000-0005-0000-0000-0000912B0000}"/>
    <cellStyle name="Calcul 7" xfId="13135" hidden="1" xr:uid="{00000000-0005-0000-0000-0000922B0000}"/>
    <cellStyle name="Calcul 7" xfId="13171" hidden="1" xr:uid="{00000000-0005-0000-0000-0000932B0000}"/>
    <cellStyle name="Calcul 7" xfId="13206" hidden="1" xr:uid="{00000000-0005-0000-0000-0000942B0000}"/>
    <cellStyle name="Calcul 7" xfId="13256" hidden="1" xr:uid="{00000000-0005-0000-0000-0000952B0000}"/>
    <cellStyle name="Calcul 7" xfId="12103" hidden="1" xr:uid="{00000000-0005-0000-0000-0000962B0000}"/>
    <cellStyle name="Calcul 7" xfId="11714" hidden="1" xr:uid="{00000000-0005-0000-0000-0000972B0000}"/>
    <cellStyle name="Calcul 7" xfId="12059" hidden="1" xr:uid="{00000000-0005-0000-0000-0000982B0000}"/>
    <cellStyle name="Calcul 7" xfId="13314" hidden="1" xr:uid="{00000000-0005-0000-0000-0000992B0000}"/>
    <cellStyle name="Calcul 7" xfId="13363" hidden="1" xr:uid="{00000000-0005-0000-0000-00009A2B0000}"/>
    <cellStyle name="Calcul 7" xfId="13412" hidden="1" xr:uid="{00000000-0005-0000-0000-00009B2B0000}"/>
    <cellStyle name="Calcul 7" xfId="13461" hidden="1" xr:uid="{00000000-0005-0000-0000-00009C2B0000}"/>
    <cellStyle name="Calcul 7" xfId="13509" hidden="1" xr:uid="{00000000-0005-0000-0000-00009D2B0000}"/>
    <cellStyle name="Calcul 7" xfId="13557" hidden="1" xr:uid="{00000000-0005-0000-0000-00009E2B0000}"/>
    <cellStyle name="Calcul 7" xfId="13603" hidden="1" xr:uid="{00000000-0005-0000-0000-00009F2B0000}"/>
    <cellStyle name="Calcul 7" xfId="13650" hidden="1" xr:uid="{00000000-0005-0000-0000-0000A02B0000}"/>
    <cellStyle name="Calcul 7" xfId="13695" hidden="1" xr:uid="{00000000-0005-0000-0000-0000A12B0000}"/>
    <cellStyle name="Calcul 7" xfId="13734" hidden="1" xr:uid="{00000000-0005-0000-0000-0000A22B0000}"/>
    <cellStyle name="Calcul 7" xfId="13771" hidden="1" xr:uid="{00000000-0005-0000-0000-0000A32B0000}"/>
    <cellStyle name="Calcul 7" xfId="13805" hidden="1" xr:uid="{00000000-0005-0000-0000-0000A42B0000}"/>
    <cellStyle name="Calcul 7" xfId="13892" hidden="1" xr:uid="{00000000-0005-0000-0000-0000A52B0000}"/>
    <cellStyle name="Calcul 7" xfId="13940" hidden="1" xr:uid="{00000000-0005-0000-0000-0000A62B0000}"/>
    <cellStyle name="Calcul 7" xfId="14002" hidden="1" xr:uid="{00000000-0005-0000-0000-0000A72B0000}"/>
    <cellStyle name="Calcul 7" xfId="14048" hidden="1" xr:uid="{00000000-0005-0000-0000-0000A82B0000}"/>
    <cellStyle name="Calcul 7" xfId="14092" hidden="1" xr:uid="{00000000-0005-0000-0000-0000A92B0000}"/>
    <cellStyle name="Calcul 7" xfId="14131" hidden="1" xr:uid="{00000000-0005-0000-0000-0000AA2B0000}"/>
    <cellStyle name="Calcul 7" xfId="14167" hidden="1" xr:uid="{00000000-0005-0000-0000-0000AB2B0000}"/>
    <cellStyle name="Calcul 7" xfId="14202" hidden="1" xr:uid="{00000000-0005-0000-0000-0000AC2B0000}"/>
    <cellStyle name="Calcul 7" xfId="14252" hidden="1" xr:uid="{00000000-0005-0000-0000-0000AD2B0000}"/>
    <cellStyle name="Calcul 7" xfId="14353" hidden="1" xr:uid="{00000000-0005-0000-0000-0000AE2B0000}"/>
    <cellStyle name="Calcul 7" xfId="14449" hidden="1" xr:uid="{00000000-0005-0000-0000-0000AF2B0000}"/>
    <cellStyle name="Calcul 7" xfId="14510" hidden="1" xr:uid="{00000000-0005-0000-0000-0000B02B0000}"/>
    <cellStyle name="Calcul 7" xfId="14560" hidden="1" xr:uid="{00000000-0005-0000-0000-0000B12B0000}"/>
    <cellStyle name="Calcul 7" xfId="14610" hidden="1" xr:uid="{00000000-0005-0000-0000-0000B22B0000}"/>
    <cellStyle name="Calcul 7" xfId="14660" hidden="1" xr:uid="{00000000-0005-0000-0000-0000B32B0000}"/>
    <cellStyle name="Calcul 7" xfId="14709" hidden="1" xr:uid="{00000000-0005-0000-0000-0000B42B0000}"/>
    <cellStyle name="Calcul 7" xfId="14758" hidden="1" xr:uid="{00000000-0005-0000-0000-0000B52B0000}"/>
    <cellStyle name="Calcul 7" xfId="14805" hidden="1" xr:uid="{00000000-0005-0000-0000-0000B62B0000}"/>
    <cellStyle name="Calcul 7" xfId="14852" hidden="1" xr:uid="{00000000-0005-0000-0000-0000B72B0000}"/>
    <cellStyle name="Calcul 7" xfId="14897" hidden="1" xr:uid="{00000000-0005-0000-0000-0000B82B0000}"/>
    <cellStyle name="Calcul 7" xfId="14936" hidden="1" xr:uid="{00000000-0005-0000-0000-0000B92B0000}"/>
    <cellStyle name="Calcul 7" xfId="14973" hidden="1" xr:uid="{00000000-0005-0000-0000-0000BA2B0000}"/>
    <cellStyle name="Calcul 7" xfId="15007" hidden="1" xr:uid="{00000000-0005-0000-0000-0000BB2B0000}"/>
    <cellStyle name="Calcul 7" xfId="15095" hidden="1" xr:uid="{00000000-0005-0000-0000-0000BC2B0000}"/>
    <cellStyle name="Calcul 7" xfId="15143" hidden="1" xr:uid="{00000000-0005-0000-0000-0000BD2B0000}"/>
    <cellStyle name="Calcul 7" xfId="15206" hidden="1" xr:uid="{00000000-0005-0000-0000-0000BE2B0000}"/>
    <cellStyle name="Calcul 7" xfId="15252" hidden="1" xr:uid="{00000000-0005-0000-0000-0000BF2B0000}"/>
    <cellStyle name="Calcul 7" xfId="15296" hidden="1" xr:uid="{00000000-0005-0000-0000-0000C02B0000}"/>
    <cellStyle name="Calcul 7" xfId="15335" hidden="1" xr:uid="{00000000-0005-0000-0000-0000C12B0000}"/>
    <cellStyle name="Calcul 7" xfId="15371" hidden="1" xr:uid="{00000000-0005-0000-0000-0000C22B0000}"/>
    <cellStyle name="Calcul 7" xfId="15406" hidden="1" xr:uid="{00000000-0005-0000-0000-0000C32B0000}"/>
    <cellStyle name="Calcul 7" xfId="15457" hidden="1" xr:uid="{00000000-0005-0000-0000-0000C42B0000}"/>
    <cellStyle name="Calcul 7" xfId="14302" hidden="1" xr:uid="{00000000-0005-0000-0000-0000C52B0000}"/>
    <cellStyle name="Calcul 7" xfId="15635" hidden="1" xr:uid="{00000000-0005-0000-0000-0000C62B0000}"/>
    <cellStyle name="Calcul 7" xfId="15741" hidden="1" xr:uid="{00000000-0005-0000-0000-0000C72B0000}"/>
    <cellStyle name="Calcul 7" xfId="15803" hidden="1" xr:uid="{00000000-0005-0000-0000-0000C82B0000}"/>
    <cellStyle name="Calcul 7" xfId="15853" hidden="1" xr:uid="{00000000-0005-0000-0000-0000C92B0000}"/>
    <cellStyle name="Calcul 7" xfId="15903" hidden="1" xr:uid="{00000000-0005-0000-0000-0000CA2B0000}"/>
    <cellStyle name="Calcul 7" xfId="15953" hidden="1" xr:uid="{00000000-0005-0000-0000-0000CB2B0000}"/>
    <cellStyle name="Calcul 7" xfId="16002" hidden="1" xr:uid="{00000000-0005-0000-0000-0000CC2B0000}"/>
    <cellStyle name="Calcul 7" xfId="16051" hidden="1" xr:uid="{00000000-0005-0000-0000-0000CD2B0000}"/>
    <cellStyle name="Calcul 7" xfId="16098" hidden="1" xr:uid="{00000000-0005-0000-0000-0000CE2B0000}"/>
    <cellStyle name="Calcul 7" xfId="16145" hidden="1" xr:uid="{00000000-0005-0000-0000-0000CF2B0000}"/>
    <cellStyle name="Calcul 7" xfId="16190" hidden="1" xr:uid="{00000000-0005-0000-0000-0000D02B0000}"/>
    <cellStyle name="Calcul 7" xfId="16229" hidden="1" xr:uid="{00000000-0005-0000-0000-0000D12B0000}"/>
    <cellStyle name="Calcul 7" xfId="16266" hidden="1" xr:uid="{00000000-0005-0000-0000-0000D22B0000}"/>
    <cellStyle name="Calcul 7" xfId="16300" hidden="1" xr:uid="{00000000-0005-0000-0000-0000D32B0000}"/>
    <cellStyle name="Calcul 7" xfId="16393" hidden="1" xr:uid="{00000000-0005-0000-0000-0000D42B0000}"/>
    <cellStyle name="Calcul 7" xfId="16443" hidden="1" xr:uid="{00000000-0005-0000-0000-0000D52B0000}"/>
    <cellStyle name="Calcul 7" xfId="16508" hidden="1" xr:uid="{00000000-0005-0000-0000-0000D62B0000}"/>
    <cellStyle name="Calcul 7" xfId="16554" hidden="1" xr:uid="{00000000-0005-0000-0000-0000D72B0000}"/>
    <cellStyle name="Calcul 7" xfId="16598" hidden="1" xr:uid="{00000000-0005-0000-0000-0000D82B0000}"/>
    <cellStyle name="Calcul 7" xfId="16637" hidden="1" xr:uid="{00000000-0005-0000-0000-0000D92B0000}"/>
    <cellStyle name="Calcul 7" xfId="16673" hidden="1" xr:uid="{00000000-0005-0000-0000-0000DA2B0000}"/>
    <cellStyle name="Calcul 7" xfId="16708" hidden="1" xr:uid="{00000000-0005-0000-0000-0000DB2B0000}"/>
    <cellStyle name="Calcul 7" xfId="16764" hidden="1" xr:uid="{00000000-0005-0000-0000-0000DC2B0000}"/>
    <cellStyle name="Calcul 7" xfId="16929" hidden="1" xr:uid="{00000000-0005-0000-0000-0000DD2B0000}"/>
    <cellStyle name="Calcul 7" xfId="17026" hidden="1" xr:uid="{00000000-0005-0000-0000-0000DE2B0000}"/>
    <cellStyle name="Calcul 7" xfId="17087" hidden="1" xr:uid="{00000000-0005-0000-0000-0000DF2B0000}"/>
    <cellStyle name="Calcul 7" xfId="17137" hidden="1" xr:uid="{00000000-0005-0000-0000-0000E02B0000}"/>
    <cellStyle name="Calcul 7" xfId="17187" hidden="1" xr:uid="{00000000-0005-0000-0000-0000E12B0000}"/>
    <cellStyle name="Calcul 7" xfId="17237" hidden="1" xr:uid="{00000000-0005-0000-0000-0000E22B0000}"/>
    <cellStyle name="Calcul 7" xfId="17286" hidden="1" xr:uid="{00000000-0005-0000-0000-0000E32B0000}"/>
    <cellStyle name="Calcul 7" xfId="17335" hidden="1" xr:uid="{00000000-0005-0000-0000-0000E42B0000}"/>
    <cellStyle name="Calcul 7" xfId="17382" hidden="1" xr:uid="{00000000-0005-0000-0000-0000E52B0000}"/>
    <cellStyle name="Calcul 7" xfId="17429" hidden="1" xr:uid="{00000000-0005-0000-0000-0000E62B0000}"/>
    <cellStyle name="Calcul 7" xfId="17474" hidden="1" xr:uid="{00000000-0005-0000-0000-0000E72B0000}"/>
    <cellStyle name="Calcul 7" xfId="17513" hidden="1" xr:uid="{00000000-0005-0000-0000-0000E82B0000}"/>
    <cellStyle name="Calcul 7" xfId="17550" hidden="1" xr:uid="{00000000-0005-0000-0000-0000E92B0000}"/>
    <cellStyle name="Calcul 7" xfId="17584" hidden="1" xr:uid="{00000000-0005-0000-0000-0000EA2B0000}"/>
    <cellStyle name="Calcul 7" xfId="17673" hidden="1" xr:uid="{00000000-0005-0000-0000-0000EB2B0000}"/>
    <cellStyle name="Calcul 7" xfId="17721" hidden="1" xr:uid="{00000000-0005-0000-0000-0000EC2B0000}"/>
    <cellStyle name="Calcul 7" xfId="17784" hidden="1" xr:uid="{00000000-0005-0000-0000-0000ED2B0000}"/>
    <cellStyle name="Calcul 7" xfId="17830" hidden="1" xr:uid="{00000000-0005-0000-0000-0000EE2B0000}"/>
    <cellStyle name="Calcul 7" xfId="17874" hidden="1" xr:uid="{00000000-0005-0000-0000-0000EF2B0000}"/>
    <cellStyle name="Calcul 7" xfId="17913" hidden="1" xr:uid="{00000000-0005-0000-0000-0000F02B0000}"/>
    <cellStyle name="Calcul 7" xfId="17949" hidden="1" xr:uid="{00000000-0005-0000-0000-0000F12B0000}"/>
    <cellStyle name="Calcul 7" xfId="17984" hidden="1" xr:uid="{00000000-0005-0000-0000-0000F22B0000}"/>
    <cellStyle name="Calcul 7" xfId="18037" hidden="1" xr:uid="{00000000-0005-0000-0000-0000F32B0000}"/>
    <cellStyle name="Calcul 7" xfId="16877" hidden="1" xr:uid="{00000000-0005-0000-0000-0000F42B0000}"/>
    <cellStyle name="Calcul 7" xfId="15663" hidden="1" xr:uid="{00000000-0005-0000-0000-0000F52B0000}"/>
    <cellStyle name="Calcul 7" xfId="15500" hidden="1" xr:uid="{00000000-0005-0000-0000-0000F62B0000}"/>
    <cellStyle name="Calcul 7" xfId="18142" hidden="1" xr:uid="{00000000-0005-0000-0000-0000F72B0000}"/>
    <cellStyle name="Calcul 7" xfId="18192" hidden="1" xr:uid="{00000000-0005-0000-0000-0000F82B0000}"/>
    <cellStyle name="Calcul 7" xfId="18242" hidden="1" xr:uid="{00000000-0005-0000-0000-0000F92B0000}"/>
    <cellStyle name="Calcul 7" xfId="18292" hidden="1" xr:uid="{00000000-0005-0000-0000-0000FA2B0000}"/>
    <cellStyle name="Calcul 7" xfId="18341" hidden="1" xr:uid="{00000000-0005-0000-0000-0000FB2B0000}"/>
    <cellStyle name="Calcul 7" xfId="18389" hidden="1" xr:uid="{00000000-0005-0000-0000-0000FC2B0000}"/>
    <cellStyle name="Calcul 7" xfId="18436" hidden="1" xr:uid="{00000000-0005-0000-0000-0000FD2B0000}"/>
    <cellStyle name="Calcul 7" xfId="18483" hidden="1" xr:uid="{00000000-0005-0000-0000-0000FE2B0000}"/>
    <cellStyle name="Calcul 7" xfId="18528" hidden="1" xr:uid="{00000000-0005-0000-0000-0000FF2B0000}"/>
    <cellStyle name="Calcul 7" xfId="18567" hidden="1" xr:uid="{00000000-0005-0000-0000-0000002C0000}"/>
    <cellStyle name="Calcul 7" xfId="18604" hidden="1" xr:uid="{00000000-0005-0000-0000-0000012C0000}"/>
    <cellStyle name="Calcul 7" xfId="18638" hidden="1" xr:uid="{00000000-0005-0000-0000-0000022C0000}"/>
    <cellStyle name="Calcul 7" xfId="18731" hidden="1" xr:uid="{00000000-0005-0000-0000-0000032C0000}"/>
    <cellStyle name="Calcul 7" xfId="18781" hidden="1" xr:uid="{00000000-0005-0000-0000-0000042C0000}"/>
    <cellStyle name="Calcul 7" xfId="18846" hidden="1" xr:uid="{00000000-0005-0000-0000-0000052C0000}"/>
    <cellStyle name="Calcul 7" xfId="18892" hidden="1" xr:uid="{00000000-0005-0000-0000-0000062C0000}"/>
    <cellStyle name="Calcul 7" xfId="18936" hidden="1" xr:uid="{00000000-0005-0000-0000-0000072C0000}"/>
    <cellStyle name="Calcul 7" xfId="18975" hidden="1" xr:uid="{00000000-0005-0000-0000-0000082C0000}"/>
    <cellStyle name="Calcul 7" xfId="19011" hidden="1" xr:uid="{00000000-0005-0000-0000-0000092C0000}"/>
    <cellStyle name="Calcul 7" xfId="19046" hidden="1" xr:uid="{00000000-0005-0000-0000-00000A2C0000}"/>
    <cellStyle name="Calcul 7" xfId="19102" hidden="1" xr:uid="{00000000-0005-0000-0000-00000B2C0000}"/>
    <cellStyle name="Calcul 7" xfId="19265" hidden="1" xr:uid="{00000000-0005-0000-0000-00000C2C0000}"/>
    <cellStyle name="Calcul 7" xfId="19362" hidden="1" xr:uid="{00000000-0005-0000-0000-00000D2C0000}"/>
    <cellStyle name="Calcul 7" xfId="19423" hidden="1" xr:uid="{00000000-0005-0000-0000-00000E2C0000}"/>
    <cellStyle name="Calcul 7" xfId="19473" hidden="1" xr:uid="{00000000-0005-0000-0000-00000F2C0000}"/>
    <cellStyle name="Calcul 7" xfId="19523" hidden="1" xr:uid="{00000000-0005-0000-0000-0000102C0000}"/>
    <cellStyle name="Calcul 7" xfId="19573" hidden="1" xr:uid="{00000000-0005-0000-0000-0000112C0000}"/>
    <cellStyle name="Calcul 7" xfId="19622" hidden="1" xr:uid="{00000000-0005-0000-0000-0000122C0000}"/>
    <cellStyle name="Calcul 7" xfId="19671" hidden="1" xr:uid="{00000000-0005-0000-0000-0000132C0000}"/>
    <cellStyle name="Calcul 7" xfId="19718" hidden="1" xr:uid="{00000000-0005-0000-0000-0000142C0000}"/>
    <cellStyle name="Calcul 7" xfId="19765" hidden="1" xr:uid="{00000000-0005-0000-0000-0000152C0000}"/>
    <cellStyle name="Calcul 7" xfId="19810" hidden="1" xr:uid="{00000000-0005-0000-0000-0000162C0000}"/>
    <cellStyle name="Calcul 7" xfId="19849" hidden="1" xr:uid="{00000000-0005-0000-0000-0000172C0000}"/>
    <cellStyle name="Calcul 7" xfId="19886" hidden="1" xr:uid="{00000000-0005-0000-0000-0000182C0000}"/>
    <cellStyle name="Calcul 7" xfId="19920" hidden="1" xr:uid="{00000000-0005-0000-0000-0000192C0000}"/>
    <cellStyle name="Calcul 7" xfId="20008" hidden="1" xr:uid="{00000000-0005-0000-0000-00001A2C0000}"/>
    <cellStyle name="Calcul 7" xfId="20056" hidden="1" xr:uid="{00000000-0005-0000-0000-00001B2C0000}"/>
    <cellStyle name="Calcul 7" xfId="20119" hidden="1" xr:uid="{00000000-0005-0000-0000-00001C2C0000}"/>
    <cellStyle name="Calcul 7" xfId="20165" hidden="1" xr:uid="{00000000-0005-0000-0000-00001D2C0000}"/>
    <cellStyle name="Calcul 7" xfId="20209" hidden="1" xr:uid="{00000000-0005-0000-0000-00001E2C0000}"/>
    <cellStyle name="Calcul 7" xfId="20248" hidden="1" xr:uid="{00000000-0005-0000-0000-00001F2C0000}"/>
    <cellStyle name="Calcul 7" xfId="20284" hidden="1" xr:uid="{00000000-0005-0000-0000-0000202C0000}"/>
    <cellStyle name="Calcul 7" xfId="20319" hidden="1" xr:uid="{00000000-0005-0000-0000-0000212C0000}"/>
    <cellStyle name="Calcul 7" xfId="20372" hidden="1" xr:uid="{00000000-0005-0000-0000-0000222C0000}"/>
    <cellStyle name="Calcul 7" xfId="19213" hidden="1" xr:uid="{00000000-0005-0000-0000-0000232C0000}"/>
    <cellStyle name="Calcul 7" xfId="19154" hidden="1" xr:uid="{00000000-0005-0000-0000-0000242C0000}"/>
    <cellStyle name="Calcul 7" xfId="15607" hidden="1" xr:uid="{00000000-0005-0000-0000-0000252C0000}"/>
    <cellStyle name="Calcul 7" xfId="20472" hidden="1" xr:uid="{00000000-0005-0000-0000-0000262C0000}"/>
    <cellStyle name="Calcul 7" xfId="20522" hidden="1" xr:uid="{00000000-0005-0000-0000-0000272C0000}"/>
    <cellStyle name="Calcul 7" xfId="20572" hidden="1" xr:uid="{00000000-0005-0000-0000-0000282C0000}"/>
    <cellStyle name="Calcul 7" xfId="20622" hidden="1" xr:uid="{00000000-0005-0000-0000-0000292C0000}"/>
    <cellStyle name="Calcul 7" xfId="20671" hidden="1" xr:uid="{00000000-0005-0000-0000-00002A2C0000}"/>
    <cellStyle name="Calcul 7" xfId="20720" hidden="1" xr:uid="{00000000-0005-0000-0000-00002B2C0000}"/>
    <cellStyle name="Calcul 7" xfId="20767" hidden="1" xr:uid="{00000000-0005-0000-0000-00002C2C0000}"/>
    <cellStyle name="Calcul 7" xfId="20814" hidden="1" xr:uid="{00000000-0005-0000-0000-00002D2C0000}"/>
    <cellStyle name="Calcul 7" xfId="20859" hidden="1" xr:uid="{00000000-0005-0000-0000-00002E2C0000}"/>
    <cellStyle name="Calcul 7" xfId="20898" hidden="1" xr:uid="{00000000-0005-0000-0000-00002F2C0000}"/>
    <cellStyle name="Calcul 7" xfId="20935" hidden="1" xr:uid="{00000000-0005-0000-0000-0000302C0000}"/>
    <cellStyle name="Calcul 7" xfId="20969" hidden="1" xr:uid="{00000000-0005-0000-0000-0000312C0000}"/>
    <cellStyle name="Calcul 7" xfId="21060" hidden="1" xr:uid="{00000000-0005-0000-0000-0000322C0000}"/>
    <cellStyle name="Calcul 7" xfId="21110" hidden="1" xr:uid="{00000000-0005-0000-0000-0000332C0000}"/>
    <cellStyle name="Calcul 7" xfId="21174" hidden="1" xr:uid="{00000000-0005-0000-0000-0000342C0000}"/>
    <cellStyle name="Calcul 7" xfId="21220" hidden="1" xr:uid="{00000000-0005-0000-0000-0000352C0000}"/>
    <cellStyle name="Calcul 7" xfId="21264" hidden="1" xr:uid="{00000000-0005-0000-0000-0000362C0000}"/>
    <cellStyle name="Calcul 7" xfId="21303" hidden="1" xr:uid="{00000000-0005-0000-0000-0000372C0000}"/>
    <cellStyle name="Calcul 7" xfId="21339" hidden="1" xr:uid="{00000000-0005-0000-0000-0000382C0000}"/>
    <cellStyle name="Calcul 7" xfId="21374" hidden="1" xr:uid="{00000000-0005-0000-0000-0000392C0000}"/>
    <cellStyle name="Calcul 7" xfId="21428" hidden="1" xr:uid="{00000000-0005-0000-0000-00003A2C0000}"/>
    <cellStyle name="Calcul 7" xfId="21586" hidden="1" xr:uid="{00000000-0005-0000-0000-00003B2C0000}"/>
    <cellStyle name="Calcul 7" xfId="21683" hidden="1" xr:uid="{00000000-0005-0000-0000-00003C2C0000}"/>
    <cellStyle name="Calcul 7" xfId="21744" hidden="1" xr:uid="{00000000-0005-0000-0000-00003D2C0000}"/>
    <cellStyle name="Calcul 7" xfId="21794" hidden="1" xr:uid="{00000000-0005-0000-0000-00003E2C0000}"/>
    <cellStyle name="Calcul 7" xfId="21844" hidden="1" xr:uid="{00000000-0005-0000-0000-00003F2C0000}"/>
    <cellStyle name="Calcul 7" xfId="21894" hidden="1" xr:uid="{00000000-0005-0000-0000-0000402C0000}"/>
    <cellStyle name="Calcul 7" xfId="21943" hidden="1" xr:uid="{00000000-0005-0000-0000-0000412C0000}"/>
    <cellStyle name="Calcul 7" xfId="21992" hidden="1" xr:uid="{00000000-0005-0000-0000-0000422C0000}"/>
    <cellStyle name="Calcul 7" xfId="22039" hidden="1" xr:uid="{00000000-0005-0000-0000-0000432C0000}"/>
    <cellStyle name="Calcul 7" xfId="22086" hidden="1" xr:uid="{00000000-0005-0000-0000-0000442C0000}"/>
    <cellStyle name="Calcul 7" xfId="22131" hidden="1" xr:uid="{00000000-0005-0000-0000-0000452C0000}"/>
    <cellStyle name="Calcul 7" xfId="22170" hidden="1" xr:uid="{00000000-0005-0000-0000-0000462C0000}"/>
    <cellStyle name="Calcul 7" xfId="22207" hidden="1" xr:uid="{00000000-0005-0000-0000-0000472C0000}"/>
    <cellStyle name="Calcul 7" xfId="22241" hidden="1" xr:uid="{00000000-0005-0000-0000-0000482C0000}"/>
    <cellStyle name="Calcul 7" xfId="22330" hidden="1" xr:uid="{00000000-0005-0000-0000-0000492C0000}"/>
    <cellStyle name="Calcul 7" xfId="22378" hidden="1" xr:uid="{00000000-0005-0000-0000-00004A2C0000}"/>
    <cellStyle name="Calcul 7" xfId="22441" hidden="1" xr:uid="{00000000-0005-0000-0000-00004B2C0000}"/>
    <cellStyle name="Calcul 7" xfId="22487" hidden="1" xr:uid="{00000000-0005-0000-0000-00004C2C0000}"/>
    <cellStyle name="Calcul 7" xfId="22531" hidden="1" xr:uid="{00000000-0005-0000-0000-00004D2C0000}"/>
    <cellStyle name="Calcul 7" xfId="22570" hidden="1" xr:uid="{00000000-0005-0000-0000-00004E2C0000}"/>
    <cellStyle name="Calcul 7" xfId="22606" hidden="1" xr:uid="{00000000-0005-0000-0000-00004F2C0000}"/>
    <cellStyle name="Calcul 7" xfId="22641" hidden="1" xr:uid="{00000000-0005-0000-0000-0000502C0000}"/>
    <cellStyle name="Calcul 7" xfId="22694" hidden="1" xr:uid="{00000000-0005-0000-0000-0000512C0000}"/>
    <cellStyle name="Calcul 7" xfId="21534" hidden="1" xr:uid="{00000000-0005-0000-0000-0000522C0000}"/>
    <cellStyle name="Calcul 7" xfId="21106" hidden="1" xr:uid="{00000000-0005-0000-0000-0000532C0000}"/>
    <cellStyle name="Calcul 7" xfId="20423" hidden="1" xr:uid="{00000000-0005-0000-0000-0000542C0000}"/>
    <cellStyle name="Calcul 7" xfId="22787" hidden="1" xr:uid="{00000000-0005-0000-0000-0000552C0000}"/>
    <cellStyle name="Calcul 7" xfId="22837" hidden="1" xr:uid="{00000000-0005-0000-0000-0000562C0000}"/>
    <cellStyle name="Calcul 7" xfId="22887" hidden="1" xr:uid="{00000000-0005-0000-0000-0000572C0000}"/>
    <cellStyle name="Calcul 7" xfId="22937" hidden="1" xr:uid="{00000000-0005-0000-0000-0000582C0000}"/>
    <cellStyle name="Calcul 7" xfId="22985" hidden="1" xr:uid="{00000000-0005-0000-0000-0000592C0000}"/>
    <cellStyle name="Calcul 7" xfId="23034" hidden="1" xr:uid="{00000000-0005-0000-0000-00005A2C0000}"/>
    <cellStyle name="Calcul 7" xfId="23080" hidden="1" xr:uid="{00000000-0005-0000-0000-00005B2C0000}"/>
    <cellStyle name="Calcul 7" xfId="23127" hidden="1" xr:uid="{00000000-0005-0000-0000-00005C2C0000}"/>
    <cellStyle name="Calcul 7" xfId="23172" hidden="1" xr:uid="{00000000-0005-0000-0000-00005D2C0000}"/>
    <cellStyle name="Calcul 7" xfId="23211" hidden="1" xr:uid="{00000000-0005-0000-0000-00005E2C0000}"/>
    <cellStyle name="Calcul 7" xfId="23248" hidden="1" xr:uid="{00000000-0005-0000-0000-00005F2C0000}"/>
    <cellStyle name="Calcul 7" xfId="23282" hidden="1" xr:uid="{00000000-0005-0000-0000-0000602C0000}"/>
    <cellStyle name="Calcul 7" xfId="23372" hidden="1" xr:uid="{00000000-0005-0000-0000-0000612C0000}"/>
    <cellStyle name="Calcul 7" xfId="23422" hidden="1" xr:uid="{00000000-0005-0000-0000-0000622C0000}"/>
    <cellStyle name="Calcul 7" xfId="23485" hidden="1" xr:uid="{00000000-0005-0000-0000-0000632C0000}"/>
    <cellStyle name="Calcul 7" xfId="23531" hidden="1" xr:uid="{00000000-0005-0000-0000-0000642C0000}"/>
    <cellStyle name="Calcul 7" xfId="23575" hidden="1" xr:uid="{00000000-0005-0000-0000-0000652C0000}"/>
    <cellStyle name="Calcul 7" xfId="23614" hidden="1" xr:uid="{00000000-0005-0000-0000-0000662C0000}"/>
    <cellStyle name="Calcul 7" xfId="23650" hidden="1" xr:uid="{00000000-0005-0000-0000-0000672C0000}"/>
    <cellStyle name="Calcul 7" xfId="23685" hidden="1" xr:uid="{00000000-0005-0000-0000-0000682C0000}"/>
    <cellStyle name="Calcul 7" xfId="23736" hidden="1" xr:uid="{00000000-0005-0000-0000-0000692C0000}"/>
    <cellStyle name="Calcul 7" xfId="23887" hidden="1" xr:uid="{00000000-0005-0000-0000-00006A2C0000}"/>
    <cellStyle name="Calcul 7" xfId="23983" hidden="1" xr:uid="{00000000-0005-0000-0000-00006B2C0000}"/>
    <cellStyle name="Calcul 7" xfId="24044" hidden="1" xr:uid="{00000000-0005-0000-0000-00006C2C0000}"/>
    <cellStyle name="Calcul 7" xfId="24094" hidden="1" xr:uid="{00000000-0005-0000-0000-00006D2C0000}"/>
    <cellStyle name="Calcul 7" xfId="24144" hidden="1" xr:uid="{00000000-0005-0000-0000-00006E2C0000}"/>
    <cellStyle name="Calcul 7" xfId="24194" hidden="1" xr:uid="{00000000-0005-0000-0000-00006F2C0000}"/>
    <cellStyle name="Calcul 7" xfId="24243" hidden="1" xr:uid="{00000000-0005-0000-0000-0000702C0000}"/>
    <cellStyle name="Calcul 7" xfId="24292" hidden="1" xr:uid="{00000000-0005-0000-0000-0000712C0000}"/>
    <cellStyle name="Calcul 7" xfId="24339" hidden="1" xr:uid="{00000000-0005-0000-0000-0000722C0000}"/>
    <cellStyle name="Calcul 7" xfId="24386" hidden="1" xr:uid="{00000000-0005-0000-0000-0000732C0000}"/>
    <cellStyle name="Calcul 7" xfId="24431" hidden="1" xr:uid="{00000000-0005-0000-0000-0000742C0000}"/>
    <cellStyle name="Calcul 7" xfId="24470" hidden="1" xr:uid="{00000000-0005-0000-0000-0000752C0000}"/>
    <cellStyle name="Calcul 7" xfId="24507" hidden="1" xr:uid="{00000000-0005-0000-0000-0000762C0000}"/>
    <cellStyle name="Calcul 7" xfId="24541" hidden="1" xr:uid="{00000000-0005-0000-0000-0000772C0000}"/>
    <cellStyle name="Calcul 7" xfId="24630" hidden="1" xr:uid="{00000000-0005-0000-0000-0000782C0000}"/>
    <cellStyle name="Calcul 7" xfId="24678" hidden="1" xr:uid="{00000000-0005-0000-0000-0000792C0000}"/>
    <cellStyle name="Calcul 7" xfId="24741" hidden="1" xr:uid="{00000000-0005-0000-0000-00007A2C0000}"/>
    <cellStyle name="Calcul 7" xfId="24787" hidden="1" xr:uid="{00000000-0005-0000-0000-00007B2C0000}"/>
    <cellStyle name="Calcul 7" xfId="24831" hidden="1" xr:uid="{00000000-0005-0000-0000-00007C2C0000}"/>
    <cellStyle name="Calcul 7" xfId="24870" hidden="1" xr:uid="{00000000-0005-0000-0000-00007D2C0000}"/>
    <cellStyle name="Calcul 7" xfId="24906" hidden="1" xr:uid="{00000000-0005-0000-0000-00007E2C0000}"/>
    <cellStyle name="Calcul 7" xfId="24941" hidden="1" xr:uid="{00000000-0005-0000-0000-00007F2C0000}"/>
    <cellStyle name="Calcul 7" xfId="24992" hidden="1" xr:uid="{00000000-0005-0000-0000-0000802C0000}"/>
    <cellStyle name="Calcul 7" xfId="23835" hidden="1" xr:uid="{00000000-0005-0000-0000-0000812C0000}"/>
    <cellStyle name="Calcul 7" xfId="23418" hidden="1" xr:uid="{00000000-0005-0000-0000-0000822C0000}"/>
    <cellStyle name="Calcul 7" xfId="21468" hidden="1" xr:uid="{00000000-0005-0000-0000-0000832C0000}"/>
    <cellStyle name="Calcul 7" xfId="25086" hidden="1" xr:uid="{00000000-0005-0000-0000-0000842C0000}"/>
    <cellStyle name="Calcul 7" xfId="25136" hidden="1" xr:uid="{00000000-0005-0000-0000-0000852C0000}"/>
    <cellStyle name="Calcul 7" xfId="25186" hidden="1" xr:uid="{00000000-0005-0000-0000-0000862C0000}"/>
    <cellStyle name="Calcul 7" xfId="25236" hidden="1" xr:uid="{00000000-0005-0000-0000-0000872C0000}"/>
    <cellStyle name="Calcul 7" xfId="25285" hidden="1" xr:uid="{00000000-0005-0000-0000-0000882C0000}"/>
    <cellStyle name="Calcul 7" xfId="25334" hidden="1" xr:uid="{00000000-0005-0000-0000-0000892C0000}"/>
    <cellStyle name="Calcul 7" xfId="25381" hidden="1" xr:uid="{00000000-0005-0000-0000-00008A2C0000}"/>
    <cellStyle name="Calcul 7" xfId="25427" hidden="1" xr:uid="{00000000-0005-0000-0000-00008B2C0000}"/>
    <cellStyle name="Calcul 7" xfId="25471" hidden="1" xr:uid="{00000000-0005-0000-0000-00008C2C0000}"/>
    <cellStyle name="Calcul 7" xfId="25509" hidden="1" xr:uid="{00000000-0005-0000-0000-00008D2C0000}"/>
    <cellStyle name="Calcul 7" xfId="25546" hidden="1" xr:uid="{00000000-0005-0000-0000-00008E2C0000}"/>
    <cellStyle name="Calcul 7" xfId="25580" hidden="1" xr:uid="{00000000-0005-0000-0000-00008F2C0000}"/>
    <cellStyle name="Calcul 7" xfId="25668" hidden="1" xr:uid="{00000000-0005-0000-0000-0000902C0000}"/>
    <cellStyle name="Calcul 7" xfId="25718" hidden="1" xr:uid="{00000000-0005-0000-0000-0000912C0000}"/>
    <cellStyle name="Calcul 7" xfId="25780" hidden="1" xr:uid="{00000000-0005-0000-0000-0000922C0000}"/>
    <cellStyle name="Calcul 7" xfId="25826" hidden="1" xr:uid="{00000000-0005-0000-0000-0000932C0000}"/>
    <cellStyle name="Calcul 7" xfId="25870" hidden="1" xr:uid="{00000000-0005-0000-0000-0000942C0000}"/>
    <cellStyle name="Calcul 7" xfId="25909" hidden="1" xr:uid="{00000000-0005-0000-0000-0000952C0000}"/>
    <cellStyle name="Calcul 7" xfId="25945" hidden="1" xr:uid="{00000000-0005-0000-0000-0000962C0000}"/>
    <cellStyle name="Calcul 7" xfId="25980" hidden="1" xr:uid="{00000000-0005-0000-0000-0000972C0000}"/>
    <cellStyle name="Calcul 7" xfId="26030" hidden="1" xr:uid="{00000000-0005-0000-0000-0000982C0000}"/>
    <cellStyle name="Calcul 7" xfId="26152" hidden="1" xr:uid="{00000000-0005-0000-0000-0000992C0000}"/>
    <cellStyle name="Calcul 7" xfId="26248" hidden="1" xr:uid="{00000000-0005-0000-0000-00009A2C0000}"/>
    <cellStyle name="Calcul 7" xfId="26309" hidden="1" xr:uid="{00000000-0005-0000-0000-00009B2C0000}"/>
    <cellStyle name="Calcul 7" xfId="26359" hidden="1" xr:uid="{00000000-0005-0000-0000-00009C2C0000}"/>
    <cellStyle name="Calcul 7" xfId="26409" hidden="1" xr:uid="{00000000-0005-0000-0000-00009D2C0000}"/>
    <cellStyle name="Calcul 7" xfId="26459" hidden="1" xr:uid="{00000000-0005-0000-0000-00009E2C0000}"/>
    <cellStyle name="Calcul 7" xfId="26508" hidden="1" xr:uid="{00000000-0005-0000-0000-00009F2C0000}"/>
    <cellStyle name="Calcul 7" xfId="26557" hidden="1" xr:uid="{00000000-0005-0000-0000-0000A02C0000}"/>
    <cellStyle name="Calcul 7" xfId="26604" hidden="1" xr:uid="{00000000-0005-0000-0000-0000A12C0000}"/>
    <cellStyle name="Calcul 7" xfId="26651" hidden="1" xr:uid="{00000000-0005-0000-0000-0000A22C0000}"/>
    <cellStyle name="Calcul 7" xfId="26696" hidden="1" xr:uid="{00000000-0005-0000-0000-0000A32C0000}"/>
    <cellStyle name="Calcul 7" xfId="26735" hidden="1" xr:uid="{00000000-0005-0000-0000-0000A42C0000}"/>
    <cellStyle name="Calcul 7" xfId="26772" hidden="1" xr:uid="{00000000-0005-0000-0000-0000A52C0000}"/>
    <cellStyle name="Calcul 7" xfId="26806" hidden="1" xr:uid="{00000000-0005-0000-0000-0000A62C0000}"/>
    <cellStyle name="Calcul 7" xfId="26894" hidden="1" xr:uid="{00000000-0005-0000-0000-0000A72C0000}"/>
    <cellStyle name="Calcul 7" xfId="26942" hidden="1" xr:uid="{00000000-0005-0000-0000-0000A82C0000}"/>
    <cellStyle name="Calcul 7" xfId="27004" hidden="1" xr:uid="{00000000-0005-0000-0000-0000A92C0000}"/>
    <cellStyle name="Calcul 7" xfId="27050" hidden="1" xr:uid="{00000000-0005-0000-0000-0000AA2C0000}"/>
    <cellStyle name="Calcul 7" xfId="27094" hidden="1" xr:uid="{00000000-0005-0000-0000-0000AB2C0000}"/>
    <cellStyle name="Calcul 7" xfId="27133" hidden="1" xr:uid="{00000000-0005-0000-0000-0000AC2C0000}"/>
    <cellStyle name="Calcul 7" xfId="27169" hidden="1" xr:uid="{00000000-0005-0000-0000-0000AD2C0000}"/>
    <cellStyle name="Calcul 7" xfId="27204" hidden="1" xr:uid="{00000000-0005-0000-0000-0000AE2C0000}"/>
    <cellStyle name="Calcul 7" xfId="27254" hidden="1" xr:uid="{00000000-0005-0000-0000-0000AF2C0000}"/>
    <cellStyle name="Calcul 7" xfId="26101" hidden="1" xr:uid="{00000000-0005-0000-0000-0000B02C0000}"/>
    <cellStyle name="Calcul 7" xfId="25714" hidden="1" xr:uid="{00000000-0005-0000-0000-0000B12C0000}"/>
    <cellStyle name="Calcul 7" xfId="21460" hidden="1" xr:uid="{00000000-0005-0000-0000-0000B22C0000}"/>
    <cellStyle name="Calcul 7" xfId="27321" hidden="1" xr:uid="{00000000-0005-0000-0000-0000B32C0000}"/>
    <cellStyle name="Calcul 7" xfId="27370" hidden="1" xr:uid="{00000000-0005-0000-0000-0000B42C0000}"/>
    <cellStyle name="Calcul 7" xfId="27419" hidden="1" xr:uid="{00000000-0005-0000-0000-0000B52C0000}"/>
    <cellStyle name="Calcul 7" xfId="27468" hidden="1" xr:uid="{00000000-0005-0000-0000-0000B62C0000}"/>
    <cellStyle name="Calcul 7" xfId="27516" hidden="1" xr:uid="{00000000-0005-0000-0000-0000B72C0000}"/>
    <cellStyle name="Calcul 7" xfId="27564" hidden="1" xr:uid="{00000000-0005-0000-0000-0000B82C0000}"/>
    <cellStyle name="Calcul 7" xfId="27610" hidden="1" xr:uid="{00000000-0005-0000-0000-0000B92C0000}"/>
    <cellStyle name="Calcul 7" xfId="27657" hidden="1" xr:uid="{00000000-0005-0000-0000-0000BA2C0000}"/>
    <cellStyle name="Calcul 7" xfId="27702" hidden="1" xr:uid="{00000000-0005-0000-0000-0000BB2C0000}"/>
    <cellStyle name="Calcul 7" xfId="27741" hidden="1" xr:uid="{00000000-0005-0000-0000-0000BC2C0000}"/>
    <cellStyle name="Calcul 7" xfId="27778" hidden="1" xr:uid="{00000000-0005-0000-0000-0000BD2C0000}"/>
    <cellStyle name="Calcul 7" xfId="27812" hidden="1" xr:uid="{00000000-0005-0000-0000-0000BE2C0000}"/>
    <cellStyle name="Calcul 7" xfId="27899" hidden="1" xr:uid="{00000000-0005-0000-0000-0000BF2C0000}"/>
    <cellStyle name="Calcul 7" xfId="27947" hidden="1" xr:uid="{00000000-0005-0000-0000-0000C02C0000}"/>
    <cellStyle name="Calcul 7" xfId="28009" hidden="1" xr:uid="{00000000-0005-0000-0000-0000C12C0000}"/>
    <cellStyle name="Calcul 7" xfId="28055" hidden="1" xr:uid="{00000000-0005-0000-0000-0000C22C0000}"/>
    <cellStyle name="Calcul 7" xfId="28099" hidden="1" xr:uid="{00000000-0005-0000-0000-0000C32C0000}"/>
    <cellStyle name="Calcul 7" xfId="28138" hidden="1" xr:uid="{00000000-0005-0000-0000-0000C42C0000}"/>
    <cellStyle name="Calcul 7" xfId="28174" hidden="1" xr:uid="{00000000-0005-0000-0000-0000C52C0000}"/>
    <cellStyle name="Calcul 7" xfId="28209" hidden="1" xr:uid="{00000000-0005-0000-0000-0000C62C0000}"/>
    <cellStyle name="Calcul 7" xfId="28259" hidden="1" xr:uid="{00000000-0005-0000-0000-0000C72C0000}"/>
    <cellStyle name="Calcul 7" xfId="28359" hidden="1" xr:uid="{00000000-0005-0000-0000-0000C82C0000}"/>
    <cellStyle name="Calcul 7" xfId="28454" hidden="1" xr:uid="{00000000-0005-0000-0000-0000C92C0000}"/>
    <cellStyle name="Calcul 7" xfId="28515" hidden="1" xr:uid="{00000000-0005-0000-0000-0000CA2C0000}"/>
    <cellStyle name="Calcul 7" xfId="28565" hidden="1" xr:uid="{00000000-0005-0000-0000-0000CB2C0000}"/>
    <cellStyle name="Calcul 7" xfId="28615" hidden="1" xr:uid="{00000000-0005-0000-0000-0000CC2C0000}"/>
    <cellStyle name="Calcul 7" xfId="28665" hidden="1" xr:uid="{00000000-0005-0000-0000-0000CD2C0000}"/>
    <cellStyle name="Calcul 7" xfId="28714" hidden="1" xr:uid="{00000000-0005-0000-0000-0000CE2C0000}"/>
    <cellStyle name="Calcul 7" xfId="28763" hidden="1" xr:uid="{00000000-0005-0000-0000-0000CF2C0000}"/>
    <cellStyle name="Calcul 7" xfId="28810" hidden="1" xr:uid="{00000000-0005-0000-0000-0000D02C0000}"/>
    <cellStyle name="Calcul 7" xfId="28857" hidden="1" xr:uid="{00000000-0005-0000-0000-0000D12C0000}"/>
    <cellStyle name="Calcul 7" xfId="28902" hidden="1" xr:uid="{00000000-0005-0000-0000-0000D22C0000}"/>
    <cellStyle name="Calcul 7" xfId="28941" hidden="1" xr:uid="{00000000-0005-0000-0000-0000D32C0000}"/>
    <cellStyle name="Calcul 7" xfId="28978" hidden="1" xr:uid="{00000000-0005-0000-0000-0000D42C0000}"/>
    <cellStyle name="Calcul 7" xfId="29012" hidden="1" xr:uid="{00000000-0005-0000-0000-0000D52C0000}"/>
    <cellStyle name="Calcul 7" xfId="29099" hidden="1" xr:uid="{00000000-0005-0000-0000-0000D62C0000}"/>
    <cellStyle name="Calcul 7" xfId="29147" hidden="1" xr:uid="{00000000-0005-0000-0000-0000D72C0000}"/>
    <cellStyle name="Calcul 7" xfId="29209" hidden="1" xr:uid="{00000000-0005-0000-0000-0000D82C0000}"/>
    <cellStyle name="Calcul 7" xfId="29255" hidden="1" xr:uid="{00000000-0005-0000-0000-0000D92C0000}"/>
    <cellStyle name="Calcul 7" xfId="29299" hidden="1" xr:uid="{00000000-0005-0000-0000-0000DA2C0000}"/>
    <cellStyle name="Calcul 7" xfId="29338" hidden="1" xr:uid="{00000000-0005-0000-0000-0000DB2C0000}"/>
    <cellStyle name="Calcul 7" xfId="29374" hidden="1" xr:uid="{00000000-0005-0000-0000-0000DC2C0000}"/>
    <cellStyle name="Calcul 7" xfId="29409" hidden="1" xr:uid="{00000000-0005-0000-0000-0000DD2C0000}"/>
    <cellStyle name="Calcul 7" xfId="29459" hidden="1" xr:uid="{00000000-0005-0000-0000-0000DE2C0000}"/>
    <cellStyle name="Calcul 7" xfId="28309" hidden="1" xr:uid="{00000000-0005-0000-0000-0000DF2C0000}"/>
    <cellStyle name="Calcul 7" xfId="29510" hidden="1" xr:uid="{00000000-0005-0000-0000-0000E02C0000}"/>
    <cellStyle name="Calcul 7" xfId="29596" hidden="1" xr:uid="{00000000-0005-0000-0000-0000E12C0000}"/>
    <cellStyle name="Calcul 7" xfId="29657" hidden="1" xr:uid="{00000000-0005-0000-0000-0000E22C0000}"/>
    <cellStyle name="Calcul 7" xfId="29706" hidden="1" xr:uid="{00000000-0005-0000-0000-0000E32C0000}"/>
    <cellStyle name="Calcul 7" xfId="29755" hidden="1" xr:uid="{00000000-0005-0000-0000-0000E42C0000}"/>
    <cellStyle name="Calcul 7" xfId="29804" hidden="1" xr:uid="{00000000-0005-0000-0000-0000E52C0000}"/>
    <cellStyle name="Calcul 7" xfId="29852" hidden="1" xr:uid="{00000000-0005-0000-0000-0000E62C0000}"/>
    <cellStyle name="Calcul 7" xfId="29900" hidden="1" xr:uid="{00000000-0005-0000-0000-0000E72C0000}"/>
    <cellStyle name="Calcul 7" xfId="29946" hidden="1" xr:uid="{00000000-0005-0000-0000-0000E82C0000}"/>
    <cellStyle name="Calcul 7" xfId="29992" hidden="1" xr:uid="{00000000-0005-0000-0000-0000E92C0000}"/>
    <cellStyle name="Calcul 7" xfId="30036" hidden="1" xr:uid="{00000000-0005-0000-0000-0000EA2C0000}"/>
    <cellStyle name="Calcul 7" xfId="30074" hidden="1" xr:uid="{00000000-0005-0000-0000-0000EB2C0000}"/>
    <cellStyle name="Calcul 7" xfId="30111" hidden="1" xr:uid="{00000000-0005-0000-0000-0000EC2C0000}"/>
    <cellStyle name="Calcul 7" xfId="30145" hidden="1" xr:uid="{00000000-0005-0000-0000-0000ED2C0000}"/>
    <cellStyle name="Calcul 7" xfId="30231" hidden="1" xr:uid="{00000000-0005-0000-0000-0000EE2C0000}"/>
    <cellStyle name="Calcul 7" xfId="30279" hidden="1" xr:uid="{00000000-0005-0000-0000-0000EF2C0000}"/>
    <cellStyle name="Calcul 7" xfId="30341" hidden="1" xr:uid="{00000000-0005-0000-0000-0000F02C0000}"/>
    <cellStyle name="Calcul 7" xfId="30387" hidden="1" xr:uid="{00000000-0005-0000-0000-0000F12C0000}"/>
    <cellStyle name="Calcul 7" xfId="30431" hidden="1" xr:uid="{00000000-0005-0000-0000-0000F22C0000}"/>
    <cellStyle name="Calcul 7" xfId="30470" hidden="1" xr:uid="{00000000-0005-0000-0000-0000F32C0000}"/>
    <cellStyle name="Calcul 7" xfId="30506" hidden="1" xr:uid="{00000000-0005-0000-0000-0000F42C0000}"/>
    <cellStyle name="Calcul 7" xfId="30541" hidden="1" xr:uid="{00000000-0005-0000-0000-0000F52C0000}"/>
    <cellStyle name="Calcul 7" xfId="30591" hidden="1" xr:uid="{00000000-0005-0000-0000-0000F62C0000}"/>
    <cellStyle name="Calcul 7" xfId="30691" hidden="1" xr:uid="{00000000-0005-0000-0000-0000F72C0000}"/>
    <cellStyle name="Calcul 7" xfId="30786" hidden="1" xr:uid="{00000000-0005-0000-0000-0000F82C0000}"/>
    <cellStyle name="Calcul 7" xfId="30847" hidden="1" xr:uid="{00000000-0005-0000-0000-0000F92C0000}"/>
    <cellStyle name="Calcul 7" xfId="30897" hidden="1" xr:uid="{00000000-0005-0000-0000-0000FA2C0000}"/>
    <cellStyle name="Calcul 7" xfId="30947" hidden="1" xr:uid="{00000000-0005-0000-0000-0000FB2C0000}"/>
    <cellStyle name="Calcul 7" xfId="30997" hidden="1" xr:uid="{00000000-0005-0000-0000-0000FC2C0000}"/>
    <cellStyle name="Calcul 7" xfId="31046" hidden="1" xr:uid="{00000000-0005-0000-0000-0000FD2C0000}"/>
    <cellStyle name="Calcul 7" xfId="31095" hidden="1" xr:uid="{00000000-0005-0000-0000-0000FE2C0000}"/>
    <cellStyle name="Calcul 7" xfId="31142" hidden="1" xr:uid="{00000000-0005-0000-0000-0000FF2C0000}"/>
    <cellStyle name="Calcul 7" xfId="31189" hidden="1" xr:uid="{00000000-0005-0000-0000-0000002D0000}"/>
    <cellStyle name="Calcul 7" xfId="31234" hidden="1" xr:uid="{00000000-0005-0000-0000-0000012D0000}"/>
    <cellStyle name="Calcul 7" xfId="31273" hidden="1" xr:uid="{00000000-0005-0000-0000-0000022D0000}"/>
    <cellStyle name="Calcul 7" xfId="31310" hidden="1" xr:uid="{00000000-0005-0000-0000-0000032D0000}"/>
    <cellStyle name="Calcul 7" xfId="31344" hidden="1" xr:uid="{00000000-0005-0000-0000-0000042D0000}"/>
    <cellStyle name="Calcul 7" xfId="31431" hidden="1" xr:uid="{00000000-0005-0000-0000-0000052D0000}"/>
    <cellStyle name="Calcul 7" xfId="31479" hidden="1" xr:uid="{00000000-0005-0000-0000-0000062D0000}"/>
    <cellStyle name="Calcul 7" xfId="31541" hidden="1" xr:uid="{00000000-0005-0000-0000-0000072D0000}"/>
    <cellStyle name="Calcul 7" xfId="31587" hidden="1" xr:uid="{00000000-0005-0000-0000-0000082D0000}"/>
    <cellStyle name="Calcul 7" xfId="31631" hidden="1" xr:uid="{00000000-0005-0000-0000-0000092D0000}"/>
    <cellStyle name="Calcul 7" xfId="31670" hidden="1" xr:uid="{00000000-0005-0000-0000-00000A2D0000}"/>
    <cellStyle name="Calcul 7" xfId="31706" hidden="1" xr:uid="{00000000-0005-0000-0000-00000B2D0000}"/>
    <cellStyle name="Calcul 7" xfId="31741" hidden="1" xr:uid="{00000000-0005-0000-0000-00000C2D0000}"/>
    <cellStyle name="Calcul 7" xfId="31791" hidden="1" xr:uid="{00000000-0005-0000-0000-00000D2D0000}"/>
    <cellStyle name="Calcul 7" xfId="30641" xr:uid="{00000000-0005-0000-0000-00000E2D0000}"/>
    <cellStyle name="Calcul 8" xfId="142" hidden="1" xr:uid="{00000000-0005-0000-0000-00000F2D0000}"/>
    <cellStyle name="Calcul 8" xfId="248" hidden="1" xr:uid="{00000000-0005-0000-0000-0000102D0000}"/>
    <cellStyle name="Calcul 8" xfId="174" hidden="1" xr:uid="{00000000-0005-0000-0000-0000112D0000}"/>
    <cellStyle name="Calcul 8" xfId="279" hidden="1" xr:uid="{00000000-0005-0000-0000-0000122D0000}"/>
    <cellStyle name="Calcul 8" xfId="282" hidden="1" xr:uid="{00000000-0005-0000-0000-0000132D0000}"/>
    <cellStyle name="Calcul 8" xfId="275" hidden="1" xr:uid="{00000000-0005-0000-0000-0000142D0000}"/>
    <cellStyle name="Calcul 8" xfId="332" hidden="1" xr:uid="{00000000-0005-0000-0000-0000152D0000}"/>
    <cellStyle name="Calcul 8" xfId="382" hidden="1" xr:uid="{00000000-0005-0000-0000-0000162D0000}"/>
    <cellStyle name="Calcul 8" xfId="432" hidden="1" xr:uid="{00000000-0005-0000-0000-0000172D0000}"/>
    <cellStyle name="Calcul 8" xfId="482" hidden="1" xr:uid="{00000000-0005-0000-0000-0000182D0000}"/>
    <cellStyle name="Calcul 8" xfId="531" hidden="1" xr:uid="{00000000-0005-0000-0000-0000192D0000}"/>
    <cellStyle name="Calcul 8" xfId="579" hidden="1" xr:uid="{00000000-0005-0000-0000-00001A2D0000}"/>
    <cellStyle name="Calcul 8" xfId="626" hidden="1" xr:uid="{00000000-0005-0000-0000-00001B2D0000}"/>
    <cellStyle name="Calcul 8" xfId="672" hidden="1" xr:uid="{00000000-0005-0000-0000-00001C2D0000}"/>
    <cellStyle name="Calcul 8" xfId="900" hidden="1" xr:uid="{00000000-0005-0000-0000-00001D2D0000}"/>
    <cellStyle name="Calcul 8" xfId="973" hidden="1" xr:uid="{00000000-0005-0000-0000-00001E2D0000}"/>
    <cellStyle name="Calcul 8" xfId="995" hidden="1" xr:uid="{00000000-0005-0000-0000-00001F2D0000}"/>
    <cellStyle name="Calcul 8" xfId="854" hidden="1" xr:uid="{00000000-0005-0000-0000-0000202D0000}"/>
    <cellStyle name="Calcul 8" xfId="839" hidden="1" xr:uid="{00000000-0005-0000-0000-0000212D0000}"/>
    <cellStyle name="Calcul 8" xfId="930" hidden="1" xr:uid="{00000000-0005-0000-0000-0000222D0000}"/>
    <cellStyle name="Calcul 8" xfId="928" hidden="1" xr:uid="{00000000-0005-0000-0000-0000232D0000}"/>
    <cellStyle name="Calcul 8" xfId="983" hidden="1" xr:uid="{00000000-0005-0000-0000-0000242D0000}"/>
    <cellStyle name="Calcul 8" xfId="1271" hidden="1" xr:uid="{00000000-0005-0000-0000-0000252D0000}"/>
    <cellStyle name="Calcul 8" xfId="1518" hidden="1" xr:uid="{00000000-0005-0000-0000-0000262D0000}"/>
    <cellStyle name="Calcul 8" xfId="1624" hidden="1" xr:uid="{00000000-0005-0000-0000-0000272D0000}"/>
    <cellStyle name="Calcul 8" xfId="1550" hidden="1" xr:uid="{00000000-0005-0000-0000-0000282D0000}"/>
    <cellStyle name="Calcul 8" xfId="1655" hidden="1" xr:uid="{00000000-0005-0000-0000-0000292D0000}"/>
    <cellStyle name="Calcul 8" xfId="1658" hidden="1" xr:uid="{00000000-0005-0000-0000-00002A2D0000}"/>
    <cellStyle name="Calcul 8" xfId="1651" hidden="1" xr:uid="{00000000-0005-0000-0000-00002B2D0000}"/>
    <cellStyle name="Calcul 8" xfId="1708" hidden="1" xr:uid="{00000000-0005-0000-0000-00002C2D0000}"/>
    <cellStyle name="Calcul 8" xfId="1758" hidden="1" xr:uid="{00000000-0005-0000-0000-00002D2D0000}"/>
    <cellStyle name="Calcul 8" xfId="1808" hidden="1" xr:uid="{00000000-0005-0000-0000-00002E2D0000}"/>
    <cellStyle name="Calcul 8" xfId="1858" hidden="1" xr:uid="{00000000-0005-0000-0000-00002F2D0000}"/>
    <cellStyle name="Calcul 8" xfId="1907" hidden="1" xr:uid="{00000000-0005-0000-0000-0000302D0000}"/>
    <cellStyle name="Calcul 8" xfId="1955" hidden="1" xr:uid="{00000000-0005-0000-0000-0000312D0000}"/>
    <cellStyle name="Calcul 8" xfId="2002" hidden="1" xr:uid="{00000000-0005-0000-0000-0000322D0000}"/>
    <cellStyle name="Calcul 8" xfId="2048" hidden="1" xr:uid="{00000000-0005-0000-0000-0000332D0000}"/>
    <cellStyle name="Calcul 8" xfId="2276" hidden="1" xr:uid="{00000000-0005-0000-0000-0000342D0000}"/>
    <cellStyle name="Calcul 8" xfId="2349" hidden="1" xr:uid="{00000000-0005-0000-0000-0000352D0000}"/>
    <cellStyle name="Calcul 8" xfId="2371" hidden="1" xr:uid="{00000000-0005-0000-0000-0000362D0000}"/>
    <cellStyle name="Calcul 8" xfId="2230" hidden="1" xr:uid="{00000000-0005-0000-0000-0000372D0000}"/>
    <cellStyle name="Calcul 8" xfId="2215" hidden="1" xr:uid="{00000000-0005-0000-0000-0000382D0000}"/>
    <cellStyle name="Calcul 8" xfId="2306" hidden="1" xr:uid="{00000000-0005-0000-0000-0000392D0000}"/>
    <cellStyle name="Calcul 8" xfId="2304" hidden="1" xr:uid="{00000000-0005-0000-0000-00003A2D0000}"/>
    <cellStyle name="Calcul 8" xfId="2359" hidden="1" xr:uid="{00000000-0005-0000-0000-00003B2D0000}"/>
    <cellStyle name="Calcul 8" xfId="2646" hidden="1" xr:uid="{00000000-0005-0000-0000-00003C2D0000}"/>
    <cellStyle name="Calcul 8" xfId="1445" hidden="1" xr:uid="{00000000-0005-0000-0000-00003D2D0000}"/>
    <cellStyle name="Calcul 8" xfId="2689" hidden="1" xr:uid="{00000000-0005-0000-0000-00003E2D0000}"/>
    <cellStyle name="Calcul 8" xfId="2819" hidden="1" xr:uid="{00000000-0005-0000-0000-00003F2D0000}"/>
    <cellStyle name="Calcul 8" xfId="1397" hidden="1" xr:uid="{00000000-0005-0000-0000-0000402D0000}"/>
    <cellStyle name="Calcul 8" xfId="2850" hidden="1" xr:uid="{00000000-0005-0000-0000-0000412D0000}"/>
    <cellStyle name="Calcul 8" xfId="2853" hidden="1" xr:uid="{00000000-0005-0000-0000-0000422D0000}"/>
    <cellStyle name="Calcul 8" xfId="2846" hidden="1" xr:uid="{00000000-0005-0000-0000-0000432D0000}"/>
    <cellStyle name="Calcul 8" xfId="2903" hidden="1" xr:uid="{00000000-0005-0000-0000-0000442D0000}"/>
    <cellStyle name="Calcul 8" xfId="2952" hidden="1" xr:uid="{00000000-0005-0000-0000-0000452D0000}"/>
    <cellStyle name="Calcul 8" xfId="3002" hidden="1" xr:uid="{00000000-0005-0000-0000-0000462D0000}"/>
    <cellStyle name="Calcul 8" xfId="3052" hidden="1" xr:uid="{00000000-0005-0000-0000-0000472D0000}"/>
    <cellStyle name="Calcul 8" xfId="3101" hidden="1" xr:uid="{00000000-0005-0000-0000-0000482D0000}"/>
    <cellStyle name="Calcul 8" xfId="3149" hidden="1" xr:uid="{00000000-0005-0000-0000-0000492D0000}"/>
    <cellStyle name="Calcul 8" xfId="3196" hidden="1" xr:uid="{00000000-0005-0000-0000-00004A2D0000}"/>
    <cellStyle name="Calcul 8" xfId="3242" hidden="1" xr:uid="{00000000-0005-0000-0000-00004B2D0000}"/>
    <cellStyle name="Calcul 8" xfId="3469" hidden="1" xr:uid="{00000000-0005-0000-0000-00004C2D0000}"/>
    <cellStyle name="Calcul 8" xfId="3542" hidden="1" xr:uid="{00000000-0005-0000-0000-00004D2D0000}"/>
    <cellStyle name="Calcul 8" xfId="3563" hidden="1" xr:uid="{00000000-0005-0000-0000-00004E2D0000}"/>
    <cellStyle name="Calcul 8" xfId="3424" hidden="1" xr:uid="{00000000-0005-0000-0000-00004F2D0000}"/>
    <cellStyle name="Calcul 8" xfId="3409" hidden="1" xr:uid="{00000000-0005-0000-0000-0000502D0000}"/>
    <cellStyle name="Calcul 8" xfId="3499" hidden="1" xr:uid="{00000000-0005-0000-0000-0000512D0000}"/>
    <cellStyle name="Calcul 8" xfId="3497" hidden="1" xr:uid="{00000000-0005-0000-0000-0000522D0000}"/>
    <cellStyle name="Calcul 8" xfId="3552" hidden="1" xr:uid="{00000000-0005-0000-0000-0000532D0000}"/>
    <cellStyle name="Calcul 8" xfId="3837" hidden="1" xr:uid="{00000000-0005-0000-0000-0000542D0000}"/>
    <cellStyle name="Calcul 8" xfId="2751" hidden="1" xr:uid="{00000000-0005-0000-0000-0000552D0000}"/>
    <cellStyle name="Calcul 8" xfId="2674" hidden="1" xr:uid="{00000000-0005-0000-0000-0000562D0000}"/>
    <cellStyle name="Calcul 8" xfId="2675" hidden="1" xr:uid="{00000000-0005-0000-0000-0000572D0000}"/>
    <cellStyle name="Calcul 8" xfId="3960" hidden="1" xr:uid="{00000000-0005-0000-0000-0000582D0000}"/>
    <cellStyle name="Calcul 8" xfId="3963" hidden="1" xr:uid="{00000000-0005-0000-0000-0000592D0000}"/>
    <cellStyle name="Calcul 8" xfId="3956" hidden="1" xr:uid="{00000000-0005-0000-0000-00005A2D0000}"/>
    <cellStyle name="Calcul 8" xfId="4013" hidden="1" xr:uid="{00000000-0005-0000-0000-00005B2D0000}"/>
    <cellStyle name="Calcul 8" xfId="4063" hidden="1" xr:uid="{00000000-0005-0000-0000-00005C2D0000}"/>
    <cellStyle name="Calcul 8" xfId="4113" hidden="1" xr:uid="{00000000-0005-0000-0000-00005D2D0000}"/>
    <cellStyle name="Calcul 8" xfId="4163" hidden="1" xr:uid="{00000000-0005-0000-0000-00005E2D0000}"/>
    <cellStyle name="Calcul 8" xfId="4212" hidden="1" xr:uid="{00000000-0005-0000-0000-00005F2D0000}"/>
    <cellStyle name="Calcul 8" xfId="4260" hidden="1" xr:uid="{00000000-0005-0000-0000-0000602D0000}"/>
    <cellStyle name="Calcul 8" xfId="4307" hidden="1" xr:uid="{00000000-0005-0000-0000-0000612D0000}"/>
    <cellStyle name="Calcul 8" xfId="4353" hidden="1" xr:uid="{00000000-0005-0000-0000-0000622D0000}"/>
    <cellStyle name="Calcul 8" xfId="4575" hidden="1" xr:uid="{00000000-0005-0000-0000-0000632D0000}"/>
    <cellStyle name="Calcul 8" xfId="4647" hidden="1" xr:uid="{00000000-0005-0000-0000-0000642D0000}"/>
    <cellStyle name="Calcul 8" xfId="4667" hidden="1" xr:uid="{00000000-0005-0000-0000-0000652D0000}"/>
    <cellStyle name="Calcul 8" xfId="4533" hidden="1" xr:uid="{00000000-0005-0000-0000-0000662D0000}"/>
    <cellStyle name="Calcul 8" xfId="4520" hidden="1" xr:uid="{00000000-0005-0000-0000-0000672D0000}"/>
    <cellStyle name="Calcul 8" xfId="4604" hidden="1" xr:uid="{00000000-0005-0000-0000-0000682D0000}"/>
    <cellStyle name="Calcul 8" xfId="4602" hidden="1" xr:uid="{00000000-0005-0000-0000-0000692D0000}"/>
    <cellStyle name="Calcul 8" xfId="4657" hidden="1" xr:uid="{00000000-0005-0000-0000-00006A2D0000}"/>
    <cellStyle name="Calcul 8" xfId="4937" hidden="1" xr:uid="{00000000-0005-0000-0000-00006B2D0000}"/>
    <cellStyle name="Calcul 8" xfId="3925" hidden="1" xr:uid="{00000000-0005-0000-0000-00006C2D0000}"/>
    <cellStyle name="Calcul 8" xfId="4649" hidden="1" xr:uid="{00000000-0005-0000-0000-00006D2D0000}"/>
    <cellStyle name="Calcul 8" xfId="5030" hidden="1" xr:uid="{00000000-0005-0000-0000-00006E2D0000}"/>
    <cellStyle name="Calcul 8" xfId="3436" hidden="1" xr:uid="{00000000-0005-0000-0000-00006F2D0000}"/>
    <cellStyle name="Calcul 8" xfId="5061" hidden="1" xr:uid="{00000000-0005-0000-0000-0000702D0000}"/>
    <cellStyle name="Calcul 8" xfId="5064" hidden="1" xr:uid="{00000000-0005-0000-0000-0000712D0000}"/>
    <cellStyle name="Calcul 8" xfId="5057" hidden="1" xr:uid="{00000000-0005-0000-0000-0000722D0000}"/>
    <cellStyle name="Calcul 8" xfId="5113" hidden="1" xr:uid="{00000000-0005-0000-0000-0000732D0000}"/>
    <cellStyle name="Calcul 8" xfId="5162" hidden="1" xr:uid="{00000000-0005-0000-0000-0000742D0000}"/>
    <cellStyle name="Calcul 8" xfId="5212" hidden="1" xr:uid="{00000000-0005-0000-0000-0000752D0000}"/>
    <cellStyle name="Calcul 8" xfId="5262" hidden="1" xr:uid="{00000000-0005-0000-0000-0000762D0000}"/>
    <cellStyle name="Calcul 8" xfId="5311" hidden="1" xr:uid="{00000000-0005-0000-0000-0000772D0000}"/>
    <cellStyle name="Calcul 8" xfId="5359" hidden="1" xr:uid="{00000000-0005-0000-0000-0000782D0000}"/>
    <cellStyle name="Calcul 8" xfId="5406" hidden="1" xr:uid="{00000000-0005-0000-0000-0000792D0000}"/>
    <cellStyle name="Calcul 8" xfId="5452" hidden="1" xr:uid="{00000000-0005-0000-0000-00007A2D0000}"/>
    <cellStyle name="Calcul 8" xfId="5674" hidden="1" xr:uid="{00000000-0005-0000-0000-00007B2D0000}"/>
    <cellStyle name="Calcul 8" xfId="5745" hidden="1" xr:uid="{00000000-0005-0000-0000-00007C2D0000}"/>
    <cellStyle name="Calcul 8" xfId="5764" hidden="1" xr:uid="{00000000-0005-0000-0000-00007D2D0000}"/>
    <cellStyle name="Calcul 8" xfId="5632" hidden="1" xr:uid="{00000000-0005-0000-0000-00007E2D0000}"/>
    <cellStyle name="Calcul 8" xfId="5619" hidden="1" xr:uid="{00000000-0005-0000-0000-00007F2D0000}"/>
    <cellStyle name="Calcul 8" xfId="5703" hidden="1" xr:uid="{00000000-0005-0000-0000-0000802D0000}"/>
    <cellStyle name="Calcul 8" xfId="5701" hidden="1" xr:uid="{00000000-0005-0000-0000-0000812D0000}"/>
    <cellStyle name="Calcul 8" xfId="5754" hidden="1" xr:uid="{00000000-0005-0000-0000-0000822D0000}"/>
    <cellStyle name="Calcul 8" xfId="6034" hidden="1" xr:uid="{00000000-0005-0000-0000-0000832D0000}"/>
    <cellStyle name="Calcul 8" xfId="6201" hidden="1" xr:uid="{00000000-0005-0000-0000-0000842D0000}"/>
    <cellStyle name="Calcul 8" xfId="6307" hidden="1" xr:uid="{00000000-0005-0000-0000-0000852D0000}"/>
    <cellStyle name="Calcul 8" xfId="6233" hidden="1" xr:uid="{00000000-0005-0000-0000-0000862D0000}"/>
    <cellStyle name="Calcul 8" xfId="6338" hidden="1" xr:uid="{00000000-0005-0000-0000-0000872D0000}"/>
    <cellStyle name="Calcul 8" xfId="6341" hidden="1" xr:uid="{00000000-0005-0000-0000-0000882D0000}"/>
    <cellStyle name="Calcul 8" xfId="6334" hidden="1" xr:uid="{00000000-0005-0000-0000-0000892D0000}"/>
    <cellStyle name="Calcul 8" xfId="6391" hidden="1" xr:uid="{00000000-0005-0000-0000-00008A2D0000}"/>
    <cellStyle name="Calcul 8" xfId="6441" hidden="1" xr:uid="{00000000-0005-0000-0000-00008B2D0000}"/>
    <cellStyle name="Calcul 8" xfId="6491" hidden="1" xr:uid="{00000000-0005-0000-0000-00008C2D0000}"/>
    <cellStyle name="Calcul 8" xfId="6541" hidden="1" xr:uid="{00000000-0005-0000-0000-00008D2D0000}"/>
    <cellStyle name="Calcul 8" xfId="6590" hidden="1" xr:uid="{00000000-0005-0000-0000-00008E2D0000}"/>
    <cellStyle name="Calcul 8" xfId="6638" hidden="1" xr:uid="{00000000-0005-0000-0000-00008F2D0000}"/>
    <cellStyle name="Calcul 8" xfId="6685" hidden="1" xr:uid="{00000000-0005-0000-0000-0000902D0000}"/>
    <cellStyle name="Calcul 8" xfId="6731" hidden="1" xr:uid="{00000000-0005-0000-0000-0000912D0000}"/>
    <cellStyle name="Calcul 8" xfId="6957" hidden="1" xr:uid="{00000000-0005-0000-0000-0000922D0000}"/>
    <cellStyle name="Calcul 8" xfId="7030" hidden="1" xr:uid="{00000000-0005-0000-0000-0000932D0000}"/>
    <cellStyle name="Calcul 8" xfId="7052" hidden="1" xr:uid="{00000000-0005-0000-0000-0000942D0000}"/>
    <cellStyle name="Calcul 8" xfId="6912" hidden="1" xr:uid="{00000000-0005-0000-0000-0000952D0000}"/>
    <cellStyle name="Calcul 8" xfId="6898" hidden="1" xr:uid="{00000000-0005-0000-0000-0000962D0000}"/>
    <cellStyle name="Calcul 8" xfId="6987" hidden="1" xr:uid="{00000000-0005-0000-0000-0000972D0000}"/>
    <cellStyle name="Calcul 8" xfId="6985" hidden="1" xr:uid="{00000000-0005-0000-0000-0000982D0000}"/>
    <cellStyle name="Calcul 8" xfId="7040" hidden="1" xr:uid="{00000000-0005-0000-0000-0000992D0000}"/>
    <cellStyle name="Calcul 8" xfId="7327" hidden="1" xr:uid="{00000000-0005-0000-0000-00009A2D0000}"/>
    <cellStyle name="Calcul 8" xfId="7478" hidden="1" xr:uid="{00000000-0005-0000-0000-00009B2D0000}"/>
    <cellStyle name="Calcul 8" xfId="7575" hidden="1" xr:uid="{00000000-0005-0000-0000-00009C2D0000}"/>
    <cellStyle name="Calcul 8" xfId="7501" hidden="1" xr:uid="{00000000-0005-0000-0000-00009D2D0000}"/>
    <cellStyle name="Calcul 8" xfId="7606" hidden="1" xr:uid="{00000000-0005-0000-0000-00009E2D0000}"/>
    <cellStyle name="Calcul 8" xfId="7609" hidden="1" xr:uid="{00000000-0005-0000-0000-00009F2D0000}"/>
    <cellStyle name="Calcul 8" xfId="7602" hidden="1" xr:uid="{00000000-0005-0000-0000-0000A02D0000}"/>
    <cellStyle name="Calcul 8" xfId="7658" hidden="1" xr:uid="{00000000-0005-0000-0000-0000A12D0000}"/>
    <cellStyle name="Calcul 8" xfId="7708" hidden="1" xr:uid="{00000000-0005-0000-0000-0000A22D0000}"/>
    <cellStyle name="Calcul 8" xfId="7758" hidden="1" xr:uid="{00000000-0005-0000-0000-0000A32D0000}"/>
    <cellStyle name="Calcul 8" xfId="7808" hidden="1" xr:uid="{00000000-0005-0000-0000-0000A42D0000}"/>
    <cellStyle name="Calcul 8" xfId="7857" hidden="1" xr:uid="{00000000-0005-0000-0000-0000A52D0000}"/>
    <cellStyle name="Calcul 8" xfId="7905" hidden="1" xr:uid="{00000000-0005-0000-0000-0000A62D0000}"/>
    <cellStyle name="Calcul 8" xfId="7952" hidden="1" xr:uid="{00000000-0005-0000-0000-0000A72D0000}"/>
    <cellStyle name="Calcul 8" xfId="7998" hidden="1" xr:uid="{00000000-0005-0000-0000-0000A82D0000}"/>
    <cellStyle name="Calcul 8" xfId="8222" hidden="1" xr:uid="{00000000-0005-0000-0000-0000A92D0000}"/>
    <cellStyle name="Calcul 8" xfId="8293" hidden="1" xr:uid="{00000000-0005-0000-0000-0000AA2D0000}"/>
    <cellStyle name="Calcul 8" xfId="8313" hidden="1" xr:uid="{00000000-0005-0000-0000-0000AB2D0000}"/>
    <cellStyle name="Calcul 8" xfId="8178" hidden="1" xr:uid="{00000000-0005-0000-0000-0000AC2D0000}"/>
    <cellStyle name="Calcul 8" xfId="8165" hidden="1" xr:uid="{00000000-0005-0000-0000-0000AD2D0000}"/>
    <cellStyle name="Calcul 8" xfId="8251" hidden="1" xr:uid="{00000000-0005-0000-0000-0000AE2D0000}"/>
    <cellStyle name="Calcul 8" xfId="8249" hidden="1" xr:uid="{00000000-0005-0000-0000-0000AF2D0000}"/>
    <cellStyle name="Calcul 8" xfId="8302" hidden="1" xr:uid="{00000000-0005-0000-0000-0000B02D0000}"/>
    <cellStyle name="Calcul 8" xfId="8585" hidden="1" xr:uid="{00000000-0005-0000-0000-0000B12D0000}"/>
    <cellStyle name="Calcul 8" xfId="7426" hidden="1" xr:uid="{00000000-0005-0000-0000-0000B22D0000}"/>
    <cellStyle name="Calcul 8" xfId="8682" hidden="1" xr:uid="{00000000-0005-0000-0000-0000B32D0000}"/>
    <cellStyle name="Calcul 8" xfId="6981" hidden="1" xr:uid="{00000000-0005-0000-0000-0000B42D0000}"/>
    <cellStyle name="Calcul 8" xfId="8713" hidden="1" xr:uid="{00000000-0005-0000-0000-0000B52D0000}"/>
    <cellStyle name="Calcul 8" xfId="8716" hidden="1" xr:uid="{00000000-0005-0000-0000-0000B62D0000}"/>
    <cellStyle name="Calcul 8" xfId="8709" hidden="1" xr:uid="{00000000-0005-0000-0000-0000B72D0000}"/>
    <cellStyle name="Calcul 8" xfId="8766" hidden="1" xr:uid="{00000000-0005-0000-0000-0000B82D0000}"/>
    <cellStyle name="Calcul 8" xfId="8816" hidden="1" xr:uid="{00000000-0005-0000-0000-0000B92D0000}"/>
    <cellStyle name="Calcul 8" xfId="8865" hidden="1" xr:uid="{00000000-0005-0000-0000-0000BA2D0000}"/>
    <cellStyle name="Calcul 8" xfId="8915" hidden="1" xr:uid="{00000000-0005-0000-0000-0000BB2D0000}"/>
    <cellStyle name="Calcul 8" xfId="8964" hidden="1" xr:uid="{00000000-0005-0000-0000-0000BC2D0000}"/>
    <cellStyle name="Calcul 8" xfId="9012" hidden="1" xr:uid="{00000000-0005-0000-0000-0000BD2D0000}"/>
    <cellStyle name="Calcul 8" xfId="9059" hidden="1" xr:uid="{00000000-0005-0000-0000-0000BE2D0000}"/>
    <cellStyle name="Calcul 8" xfId="9105" hidden="1" xr:uid="{00000000-0005-0000-0000-0000BF2D0000}"/>
    <cellStyle name="Calcul 8" xfId="9333" hidden="1" xr:uid="{00000000-0005-0000-0000-0000C02D0000}"/>
    <cellStyle name="Calcul 8" xfId="9406" hidden="1" xr:uid="{00000000-0005-0000-0000-0000C12D0000}"/>
    <cellStyle name="Calcul 8" xfId="9428" hidden="1" xr:uid="{00000000-0005-0000-0000-0000C22D0000}"/>
    <cellStyle name="Calcul 8" xfId="9287" hidden="1" xr:uid="{00000000-0005-0000-0000-0000C32D0000}"/>
    <cellStyle name="Calcul 8" xfId="9272" hidden="1" xr:uid="{00000000-0005-0000-0000-0000C42D0000}"/>
    <cellStyle name="Calcul 8" xfId="9363" hidden="1" xr:uid="{00000000-0005-0000-0000-0000C52D0000}"/>
    <cellStyle name="Calcul 8" xfId="9361" hidden="1" xr:uid="{00000000-0005-0000-0000-0000C62D0000}"/>
    <cellStyle name="Calcul 8" xfId="9416" hidden="1" xr:uid="{00000000-0005-0000-0000-0000C72D0000}"/>
    <cellStyle name="Calcul 8" xfId="9704" hidden="1" xr:uid="{00000000-0005-0000-0000-0000C82D0000}"/>
    <cellStyle name="Calcul 8" xfId="9858" hidden="1" xr:uid="{00000000-0005-0000-0000-0000C92D0000}"/>
    <cellStyle name="Calcul 8" xfId="9955" hidden="1" xr:uid="{00000000-0005-0000-0000-0000CA2D0000}"/>
    <cellStyle name="Calcul 8" xfId="9881" hidden="1" xr:uid="{00000000-0005-0000-0000-0000CB2D0000}"/>
    <cellStyle name="Calcul 8" xfId="9986" hidden="1" xr:uid="{00000000-0005-0000-0000-0000CC2D0000}"/>
    <cellStyle name="Calcul 8" xfId="9989" hidden="1" xr:uid="{00000000-0005-0000-0000-0000CD2D0000}"/>
    <cellStyle name="Calcul 8" xfId="9982" hidden="1" xr:uid="{00000000-0005-0000-0000-0000CE2D0000}"/>
    <cellStyle name="Calcul 8" xfId="10038" hidden="1" xr:uid="{00000000-0005-0000-0000-0000CF2D0000}"/>
    <cellStyle name="Calcul 8" xfId="10088" hidden="1" xr:uid="{00000000-0005-0000-0000-0000D02D0000}"/>
    <cellStyle name="Calcul 8" xfId="10138" hidden="1" xr:uid="{00000000-0005-0000-0000-0000D12D0000}"/>
    <cellStyle name="Calcul 8" xfId="10188" hidden="1" xr:uid="{00000000-0005-0000-0000-0000D22D0000}"/>
    <cellStyle name="Calcul 8" xfId="10237" hidden="1" xr:uid="{00000000-0005-0000-0000-0000D32D0000}"/>
    <cellStyle name="Calcul 8" xfId="10285" hidden="1" xr:uid="{00000000-0005-0000-0000-0000D42D0000}"/>
    <cellStyle name="Calcul 8" xfId="10332" hidden="1" xr:uid="{00000000-0005-0000-0000-0000D52D0000}"/>
    <cellStyle name="Calcul 8" xfId="10378" hidden="1" xr:uid="{00000000-0005-0000-0000-0000D62D0000}"/>
    <cellStyle name="Calcul 8" xfId="10602" hidden="1" xr:uid="{00000000-0005-0000-0000-0000D72D0000}"/>
    <cellStyle name="Calcul 8" xfId="10673" hidden="1" xr:uid="{00000000-0005-0000-0000-0000D82D0000}"/>
    <cellStyle name="Calcul 8" xfId="10693" hidden="1" xr:uid="{00000000-0005-0000-0000-0000D92D0000}"/>
    <cellStyle name="Calcul 8" xfId="10558" hidden="1" xr:uid="{00000000-0005-0000-0000-0000DA2D0000}"/>
    <cellStyle name="Calcul 8" xfId="10545" hidden="1" xr:uid="{00000000-0005-0000-0000-0000DB2D0000}"/>
    <cellStyle name="Calcul 8" xfId="10631" hidden="1" xr:uid="{00000000-0005-0000-0000-0000DC2D0000}"/>
    <cellStyle name="Calcul 8" xfId="10629" hidden="1" xr:uid="{00000000-0005-0000-0000-0000DD2D0000}"/>
    <cellStyle name="Calcul 8" xfId="10682" hidden="1" xr:uid="{00000000-0005-0000-0000-0000DE2D0000}"/>
    <cellStyle name="Calcul 8" xfId="10966" hidden="1" xr:uid="{00000000-0005-0000-0000-0000DF2D0000}"/>
    <cellStyle name="Calcul 8" xfId="9806" hidden="1" xr:uid="{00000000-0005-0000-0000-0000E02D0000}"/>
    <cellStyle name="Calcul 8" xfId="11024" hidden="1" xr:uid="{00000000-0005-0000-0000-0000E12D0000}"/>
    <cellStyle name="Calcul 8" xfId="7377" hidden="1" xr:uid="{00000000-0005-0000-0000-0000E22D0000}"/>
    <cellStyle name="Calcul 8" xfId="11055" hidden="1" xr:uid="{00000000-0005-0000-0000-0000E32D0000}"/>
    <cellStyle name="Calcul 8" xfId="11058" hidden="1" xr:uid="{00000000-0005-0000-0000-0000E42D0000}"/>
    <cellStyle name="Calcul 8" xfId="11051" hidden="1" xr:uid="{00000000-0005-0000-0000-0000E52D0000}"/>
    <cellStyle name="Calcul 8" xfId="11108" hidden="1" xr:uid="{00000000-0005-0000-0000-0000E62D0000}"/>
    <cellStyle name="Calcul 8" xfId="11158" hidden="1" xr:uid="{00000000-0005-0000-0000-0000E72D0000}"/>
    <cellStyle name="Calcul 8" xfId="11208" hidden="1" xr:uid="{00000000-0005-0000-0000-0000E82D0000}"/>
    <cellStyle name="Calcul 8" xfId="11258" hidden="1" xr:uid="{00000000-0005-0000-0000-0000E92D0000}"/>
    <cellStyle name="Calcul 8" xfId="11307" hidden="1" xr:uid="{00000000-0005-0000-0000-0000EA2D0000}"/>
    <cellStyle name="Calcul 8" xfId="11355" hidden="1" xr:uid="{00000000-0005-0000-0000-0000EB2D0000}"/>
    <cellStyle name="Calcul 8" xfId="11402" hidden="1" xr:uid="{00000000-0005-0000-0000-0000EC2D0000}"/>
    <cellStyle name="Calcul 8" xfId="11448" hidden="1" xr:uid="{00000000-0005-0000-0000-0000ED2D0000}"/>
    <cellStyle name="Calcul 8" xfId="11672" hidden="1" xr:uid="{00000000-0005-0000-0000-0000EE2D0000}"/>
    <cellStyle name="Calcul 8" xfId="11745" hidden="1" xr:uid="{00000000-0005-0000-0000-0000EF2D0000}"/>
    <cellStyle name="Calcul 8" xfId="11764" hidden="1" xr:uid="{00000000-0005-0000-0000-0000F02D0000}"/>
    <cellStyle name="Calcul 8" xfId="11629" hidden="1" xr:uid="{00000000-0005-0000-0000-0000F12D0000}"/>
    <cellStyle name="Calcul 8" xfId="11615" hidden="1" xr:uid="{00000000-0005-0000-0000-0000F22D0000}"/>
    <cellStyle name="Calcul 8" xfId="11702" hidden="1" xr:uid="{00000000-0005-0000-0000-0000F32D0000}"/>
    <cellStyle name="Calcul 8" xfId="11700" hidden="1" xr:uid="{00000000-0005-0000-0000-0000F42D0000}"/>
    <cellStyle name="Calcul 8" xfId="11754" hidden="1" xr:uid="{00000000-0005-0000-0000-0000F52D0000}"/>
    <cellStyle name="Calcul 8" xfId="12035" hidden="1" xr:uid="{00000000-0005-0000-0000-0000F62D0000}"/>
    <cellStyle name="Calcul 8" xfId="12158" hidden="1" xr:uid="{00000000-0005-0000-0000-0000F72D0000}"/>
    <cellStyle name="Calcul 8" xfId="12254" hidden="1" xr:uid="{00000000-0005-0000-0000-0000F82D0000}"/>
    <cellStyle name="Calcul 8" xfId="12180" hidden="1" xr:uid="{00000000-0005-0000-0000-0000F92D0000}"/>
    <cellStyle name="Calcul 8" xfId="12285" hidden="1" xr:uid="{00000000-0005-0000-0000-0000FA2D0000}"/>
    <cellStyle name="Calcul 8" xfId="12288" hidden="1" xr:uid="{00000000-0005-0000-0000-0000FB2D0000}"/>
    <cellStyle name="Calcul 8" xfId="12281" hidden="1" xr:uid="{00000000-0005-0000-0000-0000FC2D0000}"/>
    <cellStyle name="Calcul 8" xfId="12337" hidden="1" xr:uid="{00000000-0005-0000-0000-0000FD2D0000}"/>
    <cellStyle name="Calcul 8" xfId="12387" hidden="1" xr:uid="{00000000-0005-0000-0000-0000FE2D0000}"/>
    <cellStyle name="Calcul 8" xfId="12437" hidden="1" xr:uid="{00000000-0005-0000-0000-0000FF2D0000}"/>
    <cellStyle name="Calcul 8" xfId="12487" hidden="1" xr:uid="{00000000-0005-0000-0000-0000002E0000}"/>
    <cellStyle name="Calcul 8" xfId="12536" hidden="1" xr:uid="{00000000-0005-0000-0000-0000012E0000}"/>
    <cellStyle name="Calcul 8" xfId="12584" hidden="1" xr:uid="{00000000-0005-0000-0000-0000022E0000}"/>
    <cellStyle name="Calcul 8" xfId="12631" hidden="1" xr:uid="{00000000-0005-0000-0000-0000032E0000}"/>
    <cellStyle name="Calcul 8" xfId="12677" hidden="1" xr:uid="{00000000-0005-0000-0000-0000042E0000}"/>
    <cellStyle name="Calcul 8" xfId="12900" hidden="1" xr:uid="{00000000-0005-0000-0000-0000052E0000}"/>
    <cellStyle name="Calcul 8" xfId="12971" hidden="1" xr:uid="{00000000-0005-0000-0000-0000062E0000}"/>
    <cellStyle name="Calcul 8" xfId="12990" hidden="1" xr:uid="{00000000-0005-0000-0000-0000072E0000}"/>
    <cellStyle name="Calcul 8" xfId="12857" hidden="1" xr:uid="{00000000-0005-0000-0000-0000082E0000}"/>
    <cellStyle name="Calcul 8" xfId="12844" hidden="1" xr:uid="{00000000-0005-0000-0000-0000092E0000}"/>
    <cellStyle name="Calcul 8" xfId="12929" hidden="1" xr:uid="{00000000-0005-0000-0000-00000A2E0000}"/>
    <cellStyle name="Calcul 8" xfId="12927" hidden="1" xr:uid="{00000000-0005-0000-0000-00000B2E0000}"/>
    <cellStyle name="Calcul 8" xfId="12980" hidden="1" xr:uid="{00000000-0005-0000-0000-00000C2E0000}"/>
    <cellStyle name="Calcul 8" xfId="13260" hidden="1" xr:uid="{00000000-0005-0000-0000-00000D2E0000}"/>
    <cellStyle name="Calcul 8" xfId="12107" hidden="1" xr:uid="{00000000-0005-0000-0000-00000E2E0000}"/>
    <cellStyle name="Calcul 8" xfId="6084" hidden="1" xr:uid="{00000000-0005-0000-0000-00000F2E0000}"/>
    <cellStyle name="Calcul 8" xfId="7378" hidden="1" xr:uid="{00000000-0005-0000-0000-0000102E0000}"/>
    <cellStyle name="Calcul 8" xfId="11493" hidden="1" xr:uid="{00000000-0005-0000-0000-0000112E0000}"/>
    <cellStyle name="Calcul 8" xfId="13288" hidden="1" xr:uid="{00000000-0005-0000-0000-0000122E0000}"/>
    <cellStyle name="Calcul 8" xfId="13291" hidden="1" xr:uid="{00000000-0005-0000-0000-0000132E0000}"/>
    <cellStyle name="Calcul 8" xfId="6166" hidden="1" xr:uid="{00000000-0005-0000-0000-0000142E0000}"/>
    <cellStyle name="Calcul 8" xfId="13340" hidden="1" xr:uid="{00000000-0005-0000-0000-0000152E0000}"/>
    <cellStyle name="Calcul 8" xfId="13389" hidden="1" xr:uid="{00000000-0005-0000-0000-0000162E0000}"/>
    <cellStyle name="Calcul 8" xfId="13438" hidden="1" xr:uid="{00000000-0005-0000-0000-0000172E0000}"/>
    <cellStyle name="Calcul 8" xfId="13487" hidden="1" xr:uid="{00000000-0005-0000-0000-0000182E0000}"/>
    <cellStyle name="Calcul 8" xfId="13535" hidden="1" xr:uid="{00000000-0005-0000-0000-0000192E0000}"/>
    <cellStyle name="Calcul 8" xfId="13582" hidden="1" xr:uid="{00000000-0005-0000-0000-00001A2E0000}"/>
    <cellStyle name="Calcul 8" xfId="13628" hidden="1" xr:uid="{00000000-0005-0000-0000-00001B2E0000}"/>
    <cellStyle name="Calcul 8" xfId="13674" hidden="1" xr:uid="{00000000-0005-0000-0000-00001C2E0000}"/>
    <cellStyle name="Calcul 8" xfId="13896" hidden="1" xr:uid="{00000000-0005-0000-0000-00001D2E0000}"/>
    <cellStyle name="Calcul 8" xfId="13967" hidden="1" xr:uid="{00000000-0005-0000-0000-00001E2E0000}"/>
    <cellStyle name="Calcul 8" xfId="13986" hidden="1" xr:uid="{00000000-0005-0000-0000-00001F2E0000}"/>
    <cellStyle name="Calcul 8" xfId="13854" hidden="1" xr:uid="{00000000-0005-0000-0000-0000202E0000}"/>
    <cellStyle name="Calcul 8" xfId="13841" hidden="1" xr:uid="{00000000-0005-0000-0000-0000212E0000}"/>
    <cellStyle name="Calcul 8" xfId="13925" hidden="1" xr:uid="{00000000-0005-0000-0000-0000222E0000}"/>
    <cellStyle name="Calcul 8" xfId="13923" hidden="1" xr:uid="{00000000-0005-0000-0000-0000232E0000}"/>
    <cellStyle name="Calcul 8" xfId="13976" hidden="1" xr:uid="{00000000-0005-0000-0000-0000242E0000}"/>
    <cellStyle name="Calcul 8" xfId="14256" hidden="1" xr:uid="{00000000-0005-0000-0000-0000252E0000}"/>
    <cellStyle name="Calcul 8" xfId="14357" hidden="1" xr:uid="{00000000-0005-0000-0000-0000262E0000}"/>
    <cellStyle name="Calcul 8" xfId="14453" hidden="1" xr:uid="{00000000-0005-0000-0000-0000272E0000}"/>
    <cellStyle name="Calcul 8" xfId="14380" hidden="1" xr:uid="{00000000-0005-0000-0000-0000282E0000}"/>
    <cellStyle name="Calcul 8" xfId="14484" hidden="1" xr:uid="{00000000-0005-0000-0000-0000292E0000}"/>
    <cellStyle name="Calcul 8" xfId="14487" hidden="1" xr:uid="{00000000-0005-0000-0000-00002A2E0000}"/>
    <cellStyle name="Calcul 8" xfId="14480" hidden="1" xr:uid="{00000000-0005-0000-0000-00002B2E0000}"/>
    <cellStyle name="Calcul 8" xfId="14536" hidden="1" xr:uid="{00000000-0005-0000-0000-00002C2E0000}"/>
    <cellStyle name="Calcul 8" xfId="14586" hidden="1" xr:uid="{00000000-0005-0000-0000-00002D2E0000}"/>
    <cellStyle name="Calcul 8" xfId="14636" hidden="1" xr:uid="{00000000-0005-0000-0000-00002E2E0000}"/>
    <cellStyle name="Calcul 8" xfId="14686" hidden="1" xr:uid="{00000000-0005-0000-0000-00002F2E0000}"/>
    <cellStyle name="Calcul 8" xfId="14735" hidden="1" xr:uid="{00000000-0005-0000-0000-0000302E0000}"/>
    <cellStyle name="Calcul 8" xfId="14783" hidden="1" xr:uid="{00000000-0005-0000-0000-0000312E0000}"/>
    <cellStyle name="Calcul 8" xfId="14830" hidden="1" xr:uid="{00000000-0005-0000-0000-0000322E0000}"/>
    <cellStyle name="Calcul 8" xfId="14876" hidden="1" xr:uid="{00000000-0005-0000-0000-0000332E0000}"/>
    <cellStyle name="Calcul 8" xfId="15099" hidden="1" xr:uid="{00000000-0005-0000-0000-0000342E0000}"/>
    <cellStyle name="Calcul 8" xfId="15170" hidden="1" xr:uid="{00000000-0005-0000-0000-0000352E0000}"/>
    <cellStyle name="Calcul 8" xfId="15190" hidden="1" xr:uid="{00000000-0005-0000-0000-0000362E0000}"/>
    <cellStyle name="Calcul 8" xfId="15056" hidden="1" xr:uid="{00000000-0005-0000-0000-0000372E0000}"/>
    <cellStyle name="Calcul 8" xfId="15043" hidden="1" xr:uid="{00000000-0005-0000-0000-0000382E0000}"/>
    <cellStyle name="Calcul 8" xfId="15128" hidden="1" xr:uid="{00000000-0005-0000-0000-0000392E0000}"/>
    <cellStyle name="Calcul 8" xfId="15126" hidden="1" xr:uid="{00000000-0005-0000-0000-00003A2E0000}"/>
    <cellStyle name="Calcul 8" xfId="15179" hidden="1" xr:uid="{00000000-0005-0000-0000-00003B2E0000}"/>
    <cellStyle name="Calcul 8" xfId="15461" hidden="1" xr:uid="{00000000-0005-0000-0000-00003C2E0000}"/>
    <cellStyle name="Calcul 8" xfId="14306" hidden="1" xr:uid="{00000000-0005-0000-0000-00003D2E0000}"/>
    <cellStyle name="Calcul 8" xfId="15639" hidden="1" xr:uid="{00000000-0005-0000-0000-00003E2E0000}"/>
    <cellStyle name="Calcul 8" xfId="15745" hidden="1" xr:uid="{00000000-0005-0000-0000-00003F2E0000}"/>
    <cellStyle name="Calcul 8" xfId="15671" hidden="1" xr:uid="{00000000-0005-0000-0000-0000402E0000}"/>
    <cellStyle name="Calcul 8" xfId="15776" hidden="1" xr:uid="{00000000-0005-0000-0000-0000412E0000}"/>
    <cellStyle name="Calcul 8" xfId="15779" hidden="1" xr:uid="{00000000-0005-0000-0000-0000422E0000}"/>
    <cellStyle name="Calcul 8" xfId="15772" hidden="1" xr:uid="{00000000-0005-0000-0000-0000432E0000}"/>
    <cellStyle name="Calcul 8" xfId="15829" hidden="1" xr:uid="{00000000-0005-0000-0000-0000442E0000}"/>
    <cellStyle name="Calcul 8" xfId="15879" hidden="1" xr:uid="{00000000-0005-0000-0000-0000452E0000}"/>
    <cellStyle name="Calcul 8" xfId="15929" hidden="1" xr:uid="{00000000-0005-0000-0000-0000462E0000}"/>
    <cellStyle name="Calcul 8" xfId="15979" hidden="1" xr:uid="{00000000-0005-0000-0000-0000472E0000}"/>
    <cellStyle name="Calcul 8" xfId="16028" hidden="1" xr:uid="{00000000-0005-0000-0000-0000482E0000}"/>
    <cellStyle name="Calcul 8" xfId="16076" hidden="1" xr:uid="{00000000-0005-0000-0000-0000492E0000}"/>
    <cellStyle name="Calcul 8" xfId="16123" hidden="1" xr:uid="{00000000-0005-0000-0000-00004A2E0000}"/>
    <cellStyle name="Calcul 8" xfId="16169" hidden="1" xr:uid="{00000000-0005-0000-0000-00004B2E0000}"/>
    <cellStyle name="Calcul 8" xfId="16397" hidden="1" xr:uid="{00000000-0005-0000-0000-00004C2E0000}"/>
    <cellStyle name="Calcul 8" xfId="16470" hidden="1" xr:uid="{00000000-0005-0000-0000-00004D2E0000}"/>
    <cellStyle name="Calcul 8" xfId="16492" hidden="1" xr:uid="{00000000-0005-0000-0000-00004E2E0000}"/>
    <cellStyle name="Calcul 8" xfId="16351" hidden="1" xr:uid="{00000000-0005-0000-0000-00004F2E0000}"/>
    <cellStyle name="Calcul 8" xfId="16336" hidden="1" xr:uid="{00000000-0005-0000-0000-0000502E0000}"/>
    <cellStyle name="Calcul 8" xfId="16427" hidden="1" xr:uid="{00000000-0005-0000-0000-0000512E0000}"/>
    <cellStyle name="Calcul 8" xfId="16425" hidden="1" xr:uid="{00000000-0005-0000-0000-0000522E0000}"/>
    <cellStyle name="Calcul 8" xfId="16480" hidden="1" xr:uid="{00000000-0005-0000-0000-0000532E0000}"/>
    <cellStyle name="Calcul 8" xfId="16768" hidden="1" xr:uid="{00000000-0005-0000-0000-0000542E0000}"/>
    <cellStyle name="Calcul 8" xfId="16933" hidden="1" xr:uid="{00000000-0005-0000-0000-0000552E0000}"/>
    <cellStyle name="Calcul 8" xfId="17030" hidden="1" xr:uid="{00000000-0005-0000-0000-0000562E0000}"/>
    <cellStyle name="Calcul 8" xfId="16956" hidden="1" xr:uid="{00000000-0005-0000-0000-0000572E0000}"/>
    <cellStyle name="Calcul 8" xfId="17061" hidden="1" xr:uid="{00000000-0005-0000-0000-0000582E0000}"/>
    <cellStyle name="Calcul 8" xfId="17064" hidden="1" xr:uid="{00000000-0005-0000-0000-0000592E0000}"/>
    <cellStyle name="Calcul 8" xfId="17057" hidden="1" xr:uid="{00000000-0005-0000-0000-00005A2E0000}"/>
    <cellStyle name="Calcul 8" xfId="17113" hidden="1" xr:uid="{00000000-0005-0000-0000-00005B2E0000}"/>
    <cellStyle name="Calcul 8" xfId="17163" hidden="1" xr:uid="{00000000-0005-0000-0000-00005C2E0000}"/>
    <cellStyle name="Calcul 8" xfId="17213" hidden="1" xr:uid="{00000000-0005-0000-0000-00005D2E0000}"/>
    <cellStyle name="Calcul 8" xfId="17263" hidden="1" xr:uid="{00000000-0005-0000-0000-00005E2E0000}"/>
    <cellStyle name="Calcul 8" xfId="17312" hidden="1" xr:uid="{00000000-0005-0000-0000-00005F2E0000}"/>
    <cellStyle name="Calcul 8" xfId="17360" hidden="1" xr:uid="{00000000-0005-0000-0000-0000602E0000}"/>
    <cellStyle name="Calcul 8" xfId="17407" hidden="1" xr:uid="{00000000-0005-0000-0000-0000612E0000}"/>
    <cellStyle name="Calcul 8" xfId="17453" hidden="1" xr:uid="{00000000-0005-0000-0000-0000622E0000}"/>
    <cellStyle name="Calcul 8" xfId="17677" hidden="1" xr:uid="{00000000-0005-0000-0000-0000632E0000}"/>
    <cellStyle name="Calcul 8" xfId="17748" hidden="1" xr:uid="{00000000-0005-0000-0000-0000642E0000}"/>
    <cellStyle name="Calcul 8" xfId="17768" hidden="1" xr:uid="{00000000-0005-0000-0000-0000652E0000}"/>
    <cellStyle name="Calcul 8" xfId="17633" hidden="1" xr:uid="{00000000-0005-0000-0000-0000662E0000}"/>
    <cellStyle name="Calcul 8" xfId="17620" hidden="1" xr:uid="{00000000-0005-0000-0000-0000672E0000}"/>
    <cellStyle name="Calcul 8" xfId="17706" hidden="1" xr:uid="{00000000-0005-0000-0000-0000682E0000}"/>
    <cellStyle name="Calcul 8" xfId="17704" hidden="1" xr:uid="{00000000-0005-0000-0000-0000692E0000}"/>
    <cellStyle name="Calcul 8" xfId="17757" hidden="1" xr:uid="{00000000-0005-0000-0000-00006A2E0000}"/>
    <cellStyle name="Calcul 8" xfId="18041" hidden="1" xr:uid="{00000000-0005-0000-0000-00006B2E0000}"/>
    <cellStyle name="Calcul 8" xfId="16881" hidden="1" xr:uid="{00000000-0005-0000-0000-00006C2E0000}"/>
    <cellStyle name="Calcul 8" xfId="15545" hidden="1" xr:uid="{00000000-0005-0000-0000-00006D2E0000}"/>
    <cellStyle name="Calcul 8" xfId="15496" hidden="1" xr:uid="{00000000-0005-0000-0000-00006E2E0000}"/>
    <cellStyle name="Calcul 8" xfId="16812" hidden="1" xr:uid="{00000000-0005-0000-0000-00006F2E0000}"/>
    <cellStyle name="Calcul 8" xfId="18115" hidden="1" xr:uid="{00000000-0005-0000-0000-0000702E0000}"/>
    <cellStyle name="Calcul 8" xfId="18118" hidden="1" xr:uid="{00000000-0005-0000-0000-0000712E0000}"/>
    <cellStyle name="Calcul 8" xfId="18111" hidden="1" xr:uid="{00000000-0005-0000-0000-0000722E0000}"/>
    <cellStyle name="Calcul 8" xfId="18168" hidden="1" xr:uid="{00000000-0005-0000-0000-0000732E0000}"/>
    <cellStyle name="Calcul 8" xfId="18218" hidden="1" xr:uid="{00000000-0005-0000-0000-0000742E0000}"/>
    <cellStyle name="Calcul 8" xfId="18268" hidden="1" xr:uid="{00000000-0005-0000-0000-0000752E0000}"/>
    <cellStyle name="Calcul 8" xfId="18318" hidden="1" xr:uid="{00000000-0005-0000-0000-0000762E0000}"/>
    <cellStyle name="Calcul 8" xfId="18367" hidden="1" xr:uid="{00000000-0005-0000-0000-0000772E0000}"/>
    <cellStyle name="Calcul 8" xfId="18414" hidden="1" xr:uid="{00000000-0005-0000-0000-0000782E0000}"/>
    <cellStyle name="Calcul 8" xfId="18461" hidden="1" xr:uid="{00000000-0005-0000-0000-0000792E0000}"/>
    <cellStyle name="Calcul 8" xfId="18507" hidden="1" xr:uid="{00000000-0005-0000-0000-00007A2E0000}"/>
    <cellStyle name="Calcul 8" xfId="18735" hidden="1" xr:uid="{00000000-0005-0000-0000-00007B2E0000}"/>
    <cellStyle name="Calcul 8" xfId="18808" hidden="1" xr:uid="{00000000-0005-0000-0000-00007C2E0000}"/>
    <cellStyle name="Calcul 8" xfId="18830" hidden="1" xr:uid="{00000000-0005-0000-0000-00007D2E0000}"/>
    <cellStyle name="Calcul 8" xfId="18689" hidden="1" xr:uid="{00000000-0005-0000-0000-00007E2E0000}"/>
    <cellStyle name="Calcul 8" xfId="18674" hidden="1" xr:uid="{00000000-0005-0000-0000-00007F2E0000}"/>
    <cellStyle name="Calcul 8" xfId="18765" hidden="1" xr:uid="{00000000-0005-0000-0000-0000802E0000}"/>
    <cellStyle name="Calcul 8" xfId="18763" hidden="1" xr:uid="{00000000-0005-0000-0000-0000812E0000}"/>
    <cellStyle name="Calcul 8" xfId="18818" hidden="1" xr:uid="{00000000-0005-0000-0000-0000822E0000}"/>
    <cellStyle name="Calcul 8" xfId="19106" hidden="1" xr:uid="{00000000-0005-0000-0000-0000832E0000}"/>
    <cellStyle name="Calcul 8" xfId="19269" hidden="1" xr:uid="{00000000-0005-0000-0000-0000842E0000}"/>
    <cellStyle name="Calcul 8" xfId="19366" hidden="1" xr:uid="{00000000-0005-0000-0000-0000852E0000}"/>
    <cellStyle name="Calcul 8" xfId="19292" hidden="1" xr:uid="{00000000-0005-0000-0000-0000862E0000}"/>
    <cellStyle name="Calcul 8" xfId="19397" hidden="1" xr:uid="{00000000-0005-0000-0000-0000872E0000}"/>
    <cellStyle name="Calcul 8" xfId="19400" hidden="1" xr:uid="{00000000-0005-0000-0000-0000882E0000}"/>
    <cellStyle name="Calcul 8" xfId="19393" hidden="1" xr:uid="{00000000-0005-0000-0000-0000892E0000}"/>
    <cellStyle name="Calcul 8" xfId="19449" hidden="1" xr:uid="{00000000-0005-0000-0000-00008A2E0000}"/>
    <cellStyle name="Calcul 8" xfId="19499" hidden="1" xr:uid="{00000000-0005-0000-0000-00008B2E0000}"/>
    <cellStyle name="Calcul 8" xfId="19549" hidden="1" xr:uid="{00000000-0005-0000-0000-00008C2E0000}"/>
    <cellStyle name="Calcul 8" xfId="19599" hidden="1" xr:uid="{00000000-0005-0000-0000-00008D2E0000}"/>
    <cellStyle name="Calcul 8" xfId="19648" hidden="1" xr:uid="{00000000-0005-0000-0000-00008E2E0000}"/>
    <cellStyle name="Calcul 8" xfId="19696" hidden="1" xr:uid="{00000000-0005-0000-0000-00008F2E0000}"/>
    <cellStyle name="Calcul 8" xfId="19743" hidden="1" xr:uid="{00000000-0005-0000-0000-0000902E0000}"/>
    <cellStyle name="Calcul 8" xfId="19789" hidden="1" xr:uid="{00000000-0005-0000-0000-0000912E0000}"/>
    <cellStyle name="Calcul 8" xfId="20012" hidden="1" xr:uid="{00000000-0005-0000-0000-0000922E0000}"/>
    <cellStyle name="Calcul 8" xfId="20083" hidden="1" xr:uid="{00000000-0005-0000-0000-0000932E0000}"/>
    <cellStyle name="Calcul 8" xfId="20103" hidden="1" xr:uid="{00000000-0005-0000-0000-0000942E0000}"/>
    <cellStyle name="Calcul 8" xfId="19969" hidden="1" xr:uid="{00000000-0005-0000-0000-0000952E0000}"/>
    <cellStyle name="Calcul 8" xfId="19956" hidden="1" xr:uid="{00000000-0005-0000-0000-0000962E0000}"/>
    <cellStyle name="Calcul 8" xfId="20041" hidden="1" xr:uid="{00000000-0005-0000-0000-0000972E0000}"/>
    <cellStyle name="Calcul 8" xfId="20039" hidden="1" xr:uid="{00000000-0005-0000-0000-0000982E0000}"/>
    <cellStyle name="Calcul 8" xfId="20092" hidden="1" xr:uid="{00000000-0005-0000-0000-0000992E0000}"/>
    <cellStyle name="Calcul 8" xfId="20376" hidden="1" xr:uid="{00000000-0005-0000-0000-00009A2E0000}"/>
    <cellStyle name="Calcul 8" xfId="19217" hidden="1" xr:uid="{00000000-0005-0000-0000-00009B2E0000}"/>
    <cellStyle name="Calcul 8" xfId="16823" hidden="1" xr:uid="{00000000-0005-0000-0000-00009C2E0000}"/>
    <cellStyle name="Calcul 8" xfId="15519" hidden="1" xr:uid="{00000000-0005-0000-0000-00009D2E0000}"/>
    <cellStyle name="Calcul 8" xfId="18176" hidden="1" xr:uid="{00000000-0005-0000-0000-00009E2E0000}"/>
    <cellStyle name="Calcul 8" xfId="20445" hidden="1" xr:uid="{00000000-0005-0000-0000-00009F2E0000}"/>
    <cellStyle name="Calcul 8" xfId="20448" hidden="1" xr:uid="{00000000-0005-0000-0000-0000A02E0000}"/>
    <cellStyle name="Calcul 8" xfId="20441" hidden="1" xr:uid="{00000000-0005-0000-0000-0000A12E0000}"/>
    <cellStyle name="Calcul 8" xfId="20498" hidden="1" xr:uid="{00000000-0005-0000-0000-0000A22E0000}"/>
    <cellStyle name="Calcul 8" xfId="20548" hidden="1" xr:uid="{00000000-0005-0000-0000-0000A32E0000}"/>
    <cellStyle name="Calcul 8" xfId="20598" hidden="1" xr:uid="{00000000-0005-0000-0000-0000A42E0000}"/>
    <cellStyle name="Calcul 8" xfId="20648" hidden="1" xr:uid="{00000000-0005-0000-0000-0000A52E0000}"/>
    <cellStyle name="Calcul 8" xfId="20697" hidden="1" xr:uid="{00000000-0005-0000-0000-0000A62E0000}"/>
    <cellStyle name="Calcul 8" xfId="20745" hidden="1" xr:uid="{00000000-0005-0000-0000-0000A72E0000}"/>
    <cellStyle name="Calcul 8" xfId="20792" hidden="1" xr:uid="{00000000-0005-0000-0000-0000A82E0000}"/>
    <cellStyle name="Calcul 8" xfId="20838" hidden="1" xr:uid="{00000000-0005-0000-0000-0000A92E0000}"/>
    <cellStyle name="Calcul 8" xfId="21064" hidden="1" xr:uid="{00000000-0005-0000-0000-0000AA2E0000}"/>
    <cellStyle name="Calcul 8" xfId="21137" hidden="1" xr:uid="{00000000-0005-0000-0000-0000AB2E0000}"/>
    <cellStyle name="Calcul 8" xfId="21158" hidden="1" xr:uid="{00000000-0005-0000-0000-0000AC2E0000}"/>
    <cellStyle name="Calcul 8" xfId="21019" hidden="1" xr:uid="{00000000-0005-0000-0000-0000AD2E0000}"/>
    <cellStyle name="Calcul 8" xfId="21005" hidden="1" xr:uid="{00000000-0005-0000-0000-0000AE2E0000}"/>
    <cellStyle name="Calcul 8" xfId="21094" hidden="1" xr:uid="{00000000-0005-0000-0000-0000AF2E0000}"/>
    <cellStyle name="Calcul 8" xfId="21092" hidden="1" xr:uid="{00000000-0005-0000-0000-0000B02E0000}"/>
    <cellStyle name="Calcul 8" xfId="21146" hidden="1" xr:uid="{00000000-0005-0000-0000-0000B12E0000}"/>
    <cellStyle name="Calcul 8" xfId="21432" hidden="1" xr:uid="{00000000-0005-0000-0000-0000B22E0000}"/>
    <cellStyle name="Calcul 8" xfId="21590" hidden="1" xr:uid="{00000000-0005-0000-0000-0000B32E0000}"/>
    <cellStyle name="Calcul 8" xfId="21687" hidden="1" xr:uid="{00000000-0005-0000-0000-0000B42E0000}"/>
    <cellStyle name="Calcul 8" xfId="21613" hidden="1" xr:uid="{00000000-0005-0000-0000-0000B52E0000}"/>
    <cellStyle name="Calcul 8" xfId="21718" hidden="1" xr:uid="{00000000-0005-0000-0000-0000B62E0000}"/>
    <cellStyle name="Calcul 8" xfId="21721" hidden="1" xr:uid="{00000000-0005-0000-0000-0000B72E0000}"/>
    <cellStyle name="Calcul 8" xfId="21714" hidden="1" xr:uid="{00000000-0005-0000-0000-0000B82E0000}"/>
    <cellStyle name="Calcul 8" xfId="21770" hidden="1" xr:uid="{00000000-0005-0000-0000-0000B92E0000}"/>
    <cellStyle name="Calcul 8" xfId="21820" hidden="1" xr:uid="{00000000-0005-0000-0000-0000BA2E0000}"/>
    <cellStyle name="Calcul 8" xfId="21870" hidden="1" xr:uid="{00000000-0005-0000-0000-0000BB2E0000}"/>
    <cellStyle name="Calcul 8" xfId="21920" hidden="1" xr:uid="{00000000-0005-0000-0000-0000BC2E0000}"/>
    <cellStyle name="Calcul 8" xfId="21969" hidden="1" xr:uid="{00000000-0005-0000-0000-0000BD2E0000}"/>
    <cellStyle name="Calcul 8" xfId="22017" hidden="1" xr:uid="{00000000-0005-0000-0000-0000BE2E0000}"/>
    <cellStyle name="Calcul 8" xfId="22064" hidden="1" xr:uid="{00000000-0005-0000-0000-0000BF2E0000}"/>
    <cellStyle name="Calcul 8" xfId="22110" hidden="1" xr:uid="{00000000-0005-0000-0000-0000C02E0000}"/>
    <cellStyle name="Calcul 8" xfId="22334" hidden="1" xr:uid="{00000000-0005-0000-0000-0000C12E0000}"/>
    <cellStyle name="Calcul 8" xfId="22405" hidden="1" xr:uid="{00000000-0005-0000-0000-0000C22E0000}"/>
    <cellStyle name="Calcul 8" xfId="22425" hidden="1" xr:uid="{00000000-0005-0000-0000-0000C32E0000}"/>
    <cellStyle name="Calcul 8" xfId="22290" hidden="1" xr:uid="{00000000-0005-0000-0000-0000C42E0000}"/>
    <cellStyle name="Calcul 8" xfId="22277" hidden="1" xr:uid="{00000000-0005-0000-0000-0000C52E0000}"/>
    <cellStyle name="Calcul 8" xfId="22363" hidden="1" xr:uid="{00000000-0005-0000-0000-0000C62E0000}"/>
    <cellStyle name="Calcul 8" xfId="22361" hidden="1" xr:uid="{00000000-0005-0000-0000-0000C72E0000}"/>
    <cellStyle name="Calcul 8" xfId="22414" hidden="1" xr:uid="{00000000-0005-0000-0000-0000C82E0000}"/>
    <cellStyle name="Calcul 8" xfId="22698" hidden="1" xr:uid="{00000000-0005-0000-0000-0000C92E0000}"/>
    <cellStyle name="Calcul 8" xfId="21538" hidden="1" xr:uid="{00000000-0005-0000-0000-0000CA2E0000}"/>
    <cellStyle name="Calcul 8" xfId="19173" hidden="1" xr:uid="{00000000-0005-0000-0000-0000CB2E0000}"/>
    <cellStyle name="Calcul 8" xfId="20402" hidden="1" xr:uid="{00000000-0005-0000-0000-0000CC2E0000}"/>
    <cellStyle name="Calcul 8" xfId="20752" hidden="1" xr:uid="{00000000-0005-0000-0000-0000CD2E0000}"/>
    <cellStyle name="Calcul 8" xfId="22760" hidden="1" xr:uid="{00000000-0005-0000-0000-0000CE2E0000}"/>
    <cellStyle name="Calcul 8" xfId="22763" hidden="1" xr:uid="{00000000-0005-0000-0000-0000CF2E0000}"/>
    <cellStyle name="Calcul 8" xfId="22756" hidden="1" xr:uid="{00000000-0005-0000-0000-0000D02E0000}"/>
    <cellStyle name="Calcul 8" xfId="22813" hidden="1" xr:uid="{00000000-0005-0000-0000-0000D12E0000}"/>
    <cellStyle name="Calcul 8" xfId="22863" hidden="1" xr:uid="{00000000-0005-0000-0000-0000D22E0000}"/>
    <cellStyle name="Calcul 8" xfId="22913" hidden="1" xr:uid="{00000000-0005-0000-0000-0000D32E0000}"/>
    <cellStyle name="Calcul 8" xfId="22963" hidden="1" xr:uid="{00000000-0005-0000-0000-0000D42E0000}"/>
    <cellStyle name="Calcul 8" xfId="23011" hidden="1" xr:uid="{00000000-0005-0000-0000-0000D52E0000}"/>
    <cellStyle name="Calcul 8" xfId="23059" hidden="1" xr:uid="{00000000-0005-0000-0000-0000D62E0000}"/>
    <cellStyle name="Calcul 8" xfId="23105" hidden="1" xr:uid="{00000000-0005-0000-0000-0000D72E0000}"/>
    <cellStyle name="Calcul 8" xfId="23151" hidden="1" xr:uid="{00000000-0005-0000-0000-0000D82E0000}"/>
    <cellStyle name="Calcul 8" xfId="23376" hidden="1" xr:uid="{00000000-0005-0000-0000-0000D92E0000}"/>
    <cellStyle name="Calcul 8" xfId="23449" hidden="1" xr:uid="{00000000-0005-0000-0000-0000DA2E0000}"/>
    <cellStyle name="Calcul 8" xfId="23469" hidden="1" xr:uid="{00000000-0005-0000-0000-0000DB2E0000}"/>
    <cellStyle name="Calcul 8" xfId="23332" hidden="1" xr:uid="{00000000-0005-0000-0000-0000DC2E0000}"/>
    <cellStyle name="Calcul 8" xfId="23318" hidden="1" xr:uid="{00000000-0005-0000-0000-0000DD2E0000}"/>
    <cellStyle name="Calcul 8" xfId="23406" hidden="1" xr:uid="{00000000-0005-0000-0000-0000DE2E0000}"/>
    <cellStyle name="Calcul 8" xfId="23404" hidden="1" xr:uid="{00000000-0005-0000-0000-0000DF2E0000}"/>
    <cellStyle name="Calcul 8" xfId="23458" hidden="1" xr:uid="{00000000-0005-0000-0000-0000E02E0000}"/>
    <cellStyle name="Calcul 8" xfId="23740" hidden="1" xr:uid="{00000000-0005-0000-0000-0000E12E0000}"/>
    <cellStyle name="Calcul 8" xfId="23891" hidden="1" xr:uid="{00000000-0005-0000-0000-0000E22E0000}"/>
    <cellStyle name="Calcul 8" xfId="23987" hidden="1" xr:uid="{00000000-0005-0000-0000-0000E32E0000}"/>
    <cellStyle name="Calcul 8" xfId="23913" hidden="1" xr:uid="{00000000-0005-0000-0000-0000E42E0000}"/>
    <cellStyle name="Calcul 8" xfId="24018" hidden="1" xr:uid="{00000000-0005-0000-0000-0000E52E0000}"/>
    <cellStyle name="Calcul 8" xfId="24021" hidden="1" xr:uid="{00000000-0005-0000-0000-0000E62E0000}"/>
    <cellStyle name="Calcul 8" xfId="24014" hidden="1" xr:uid="{00000000-0005-0000-0000-0000E72E0000}"/>
    <cellStyle name="Calcul 8" xfId="24070" hidden="1" xr:uid="{00000000-0005-0000-0000-0000E82E0000}"/>
    <cellStyle name="Calcul 8" xfId="24120" hidden="1" xr:uid="{00000000-0005-0000-0000-0000E92E0000}"/>
    <cellStyle name="Calcul 8" xfId="24170" hidden="1" xr:uid="{00000000-0005-0000-0000-0000EA2E0000}"/>
    <cellStyle name="Calcul 8" xfId="24220" hidden="1" xr:uid="{00000000-0005-0000-0000-0000EB2E0000}"/>
    <cellStyle name="Calcul 8" xfId="24269" hidden="1" xr:uid="{00000000-0005-0000-0000-0000EC2E0000}"/>
    <cellStyle name="Calcul 8" xfId="24317" hidden="1" xr:uid="{00000000-0005-0000-0000-0000ED2E0000}"/>
    <cellStyle name="Calcul 8" xfId="24364" hidden="1" xr:uid="{00000000-0005-0000-0000-0000EE2E0000}"/>
    <cellStyle name="Calcul 8" xfId="24410" hidden="1" xr:uid="{00000000-0005-0000-0000-0000EF2E0000}"/>
    <cellStyle name="Calcul 8" xfId="24634" hidden="1" xr:uid="{00000000-0005-0000-0000-0000F02E0000}"/>
    <cellStyle name="Calcul 8" xfId="24705" hidden="1" xr:uid="{00000000-0005-0000-0000-0000F12E0000}"/>
    <cellStyle name="Calcul 8" xfId="24725" hidden="1" xr:uid="{00000000-0005-0000-0000-0000F22E0000}"/>
    <cellStyle name="Calcul 8" xfId="24590" hidden="1" xr:uid="{00000000-0005-0000-0000-0000F32E0000}"/>
    <cellStyle name="Calcul 8" xfId="24577" hidden="1" xr:uid="{00000000-0005-0000-0000-0000F42E0000}"/>
    <cellStyle name="Calcul 8" xfId="24663" hidden="1" xr:uid="{00000000-0005-0000-0000-0000F52E0000}"/>
    <cellStyle name="Calcul 8" xfId="24661" hidden="1" xr:uid="{00000000-0005-0000-0000-0000F62E0000}"/>
    <cellStyle name="Calcul 8" xfId="24714" hidden="1" xr:uid="{00000000-0005-0000-0000-0000F72E0000}"/>
    <cellStyle name="Calcul 8" xfId="24996" hidden="1" xr:uid="{00000000-0005-0000-0000-0000F82E0000}"/>
    <cellStyle name="Calcul 8" xfId="23839" hidden="1" xr:uid="{00000000-0005-0000-0000-0000F92E0000}"/>
    <cellStyle name="Calcul 8" xfId="22737" hidden="1" xr:uid="{00000000-0005-0000-0000-0000FA2E0000}"/>
    <cellStyle name="Calcul 8" xfId="22719" hidden="1" xr:uid="{00000000-0005-0000-0000-0000FB2E0000}"/>
    <cellStyle name="Calcul 8" xfId="22871" hidden="1" xr:uid="{00000000-0005-0000-0000-0000FC2E0000}"/>
    <cellStyle name="Calcul 8" xfId="25059" hidden="1" xr:uid="{00000000-0005-0000-0000-0000FD2E0000}"/>
    <cellStyle name="Calcul 8" xfId="25062" hidden="1" xr:uid="{00000000-0005-0000-0000-0000FE2E0000}"/>
    <cellStyle name="Calcul 8" xfId="25055" hidden="1" xr:uid="{00000000-0005-0000-0000-0000FF2E0000}"/>
    <cellStyle name="Calcul 8" xfId="25112" hidden="1" xr:uid="{00000000-0005-0000-0000-0000002F0000}"/>
    <cellStyle name="Calcul 8" xfId="25162" hidden="1" xr:uid="{00000000-0005-0000-0000-0000012F0000}"/>
    <cellStyle name="Calcul 8" xfId="25212" hidden="1" xr:uid="{00000000-0005-0000-0000-0000022F0000}"/>
    <cellStyle name="Calcul 8" xfId="25262" hidden="1" xr:uid="{00000000-0005-0000-0000-0000032F0000}"/>
    <cellStyle name="Calcul 8" xfId="25311" hidden="1" xr:uid="{00000000-0005-0000-0000-0000042F0000}"/>
    <cellStyle name="Calcul 8" xfId="25359" hidden="1" xr:uid="{00000000-0005-0000-0000-0000052F0000}"/>
    <cellStyle name="Calcul 8" xfId="25406" hidden="1" xr:uid="{00000000-0005-0000-0000-0000062F0000}"/>
    <cellStyle name="Calcul 8" xfId="25451" hidden="1" xr:uid="{00000000-0005-0000-0000-0000072F0000}"/>
    <cellStyle name="Calcul 8" xfId="25672" hidden="1" xr:uid="{00000000-0005-0000-0000-0000082F0000}"/>
    <cellStyle name="Calcul 8" xfId="25745" hidden="1" xr:uid="{00000000-0005-0000-0000-0000092F0000}"/>
    <cellStyle name="Calcul 8" xfId="25764" hidden="1" xr:uid="{00000000-0005-0000-0000-00000A2F0000}"/>
    <cellStyle name="Calcul 8" xfId="25629" hidden="1" xr:uid="{00000000-0005-0000-0000-00000B2F0000}"/>
    <cellStyle name="Calcul 8" xfId="25616" hidden="1" xr:uid="{00000000-0005-0000-0000-00000C2F0000}"/>
    <cellStyle name="Calcul 8" xfId="25702" hidden="1" xr:uid="{00000000-0005-0000-0000-00000D2F0000}"/>
    <cellStyle name="Calcul 8" xfId="25700" hidden="1" xr:uid="{00000000-0005-0000-0000-00000E2F0000}"/>
    <cellStyle name="Calcul 8" xfId="25754" hidden="1" xr:uid="{00000000-0005-0000-0000-00000F2F0000}"/>
    <cellStyle name="Calcul 8" xfId="26034" hidden="1" xr:uid="{00000000-0005-0000-0000-0000102F0000}"/>
    <cellStyle name="Calcul 8" xfId="26156" hidden="1" xr:uid="{00000000-0005-0000-0000-0000112F0000}"/>
    <cellStyle name="Calcul 8" xfId="26252" hidden="1" xr:uid="{00000000-0005-0000-0000-0000122F0000}"/>
    <cellStyle name="Calcul 8" xfId="26178" hidden="1" xr:uid="{00000000-0005-0000-0000-0000132F0000}"/>
    <cellStyle name="Calcul 8" xfId="26283" hidden="1" xr:uid="{00000000-0005-0000-0000-0000142F0000}"/>
    <cellStyle name="Calcul 8" xfId="26286" hidden="1" xr:uid="{00000000-0005-0000-0000-0000152F0000}"/>
    <cellStyle name="Calcul 8" xfId="26279" hidden="1" xr:uid="{00000000-0005-0000-0000-0000162F0000}"/>
    <cellStyle name="Calcul 8" xfId="26335" hidden="1" xr:uid="{00000000-0005-0000-0000-0000172F0000}"/>
    <cellStyle name="Calcul 8" xfId="26385" hidden="1" xr:uid="{00000000-0005-0000-0000-0000182F0000}"/>
    <cellStyle name="Calcul 8" xfId="26435" hidden="1" xr:uid="{00000000-0005-0000-0000-0000192F0000}"/>
    <cellStyle name="Calcul 8" xfId="26485" hidden="1" xr:uid="{00000000-0005-0000-0000-00001A2F0000}"/>
    <cellStyle name="Calcul 8" xfId="26534" hidden="1" xr:uid="{00000000-0005-0000-0000-00001B2F0000}"/>
    <cellStyle name="Calcul 8" xfId="26582" hidden="1" xr:uid="{00000000-0005-0000-0000-00001C2F0000}"/>
    <cellStyle name="Calcul 8" xfId="26629" hidden="1" xr:uid="{00000000-0005-0000-0000-00001D2F0000}"/>
    <cellStyle name="Calcul 8" xfId="26675" hidden="1" xr:uid="{00000000-0005-0000-0000-00001E2F0000}"/>
    <cellStyle name="Calcul 8" xfId="26898" hidden="1" xr:uid="{00000000-0005-0000-0000-00001F2F0000}"/>
    <cellStyle name="Calcul 8" xfId="26969" hidden="1" xr:uid="{00000000-0005-0000-0000-0000202F0000}"/>
    <cellStyle name="Calcul 8" xfId="26988" hidden="1" xr:uid="{00000000-0005-0000-0000-0000212F0000}"/>
    <cellStyle name="Calcul 8" xfId="26855" hidden="1" xr:uid="{00000000-0005-0000-0000-0000222F0000}"/>
    <cellStyle name="Calcul 8" xfId="26842" hidden="1" xr:uid="{00000000-0005-0000-0000-0000232F0000}"/>
    <cellStyle name="Calcul 8" xfId="26927" hidden="1" xr:uid="{00000000-0005-0000-0000-0000242F0000}"/>
    <cellStyle name="Calcul 8" xfId="26925" hidden="1" xr:uid="{00000000-0005-0000-0000-0000252F0000}"/>
    <cellStyle name="Calcul 8" xfId="26978" hidden="1" xr:uid="{00000000-0005-0000-0000-0000262F0000}"/>
    <cellStyle name="Calcul 8" xfId="27258" hidden="1" xr:uid="{00000000-0005-0000-0000-0000272F0000}"/>
    <cellStyle name="Calcul 8" xfId="26105" hidden="1" xr:uid="{00000000-0005-0000-0000-0000282F0000}"/>
    <cellStyle name="Calcul 8" xfId="25032" hidden="1" xr:uid="{00000000-0005-0000-0000-0000292F0000}"/>
    <cellStyle name="Calcul 8" xfId="23774" hidden="1" xr:uid="{00000000-0005-0000-0000-00002A2F0000}"/>
    <cellStyle name="Calcul 8" xfId="25366" hidden="1" xr:uid="{00000000-0005-0000-0000-00002B2F0000}"/>
    <cellStyle name="Calcul 8" xfId="27295" hidden="1" xr:uid="{00000000-0005-0000-0000-00002C2F0000}"/>
    <cellStyle name="Calcul 8" xfId="27298" hidden="1" xr:uid="{00000000-0005-0000-0000-00002D2F0000}"/>
    <cellStyle name="Calcul 8" xfId="27291" hidden="1" xr:uid="{00000000-0005-0000-0000-00002E2F0000}"/>
    <cellStyle name="Calcul 8" xfId="27347" hidden="1" xr:uid="{00000000-0005-0000-0000-00002F2F0000}"/>
    <cellStyle name="Calcul 8" xfId="27396" hidden="1" xr:uid="{00000000-0005-0000-0000-0000302F0000}"/>
    <cellStyle name="Calcul 8" xfId="27445" hidden="1" xr:uid="{00000000-0005-0000-0000-0000312F0000}"/>
    <cellStyle name="Calcul 8" xfId="27494" hidden="1" xr:uid="{00000000-0005-0000-0000-0000322F0000}"/>
    <cellStyle name="Calcul 8" xfId="27542" hidden="1" xr:uid="{00000000-0005-0000-0000-0000332F0000}"/>
    <cellStyle name="Calcul 8" xfId="27589" hidden="1" xr:uid="{00000000-0005-0000-0000-0000342F0000}"/>
    <cellStyle name="Calcul 8" xfId="27635" hidden="1" xr:uid="{00000000-0005-0000-0000-0000352F0000}"/>
    <cellStyle name="Calcul 8" xfId="27681" hidden="1" xr:uid="{00000000-0005-0000-0000-0000362F0000}"/>
    <cellStyle name="Calcul 8" xfId="27903" hidden="1" xr:uid="{00000000-0005-0000-0000-0000372F0000}"/>
    <cellStyle name="Calcul 8" xfId="27974" hidden="1" xr:uid="{00000000-0005-0000-0000-0000382F0000}"/>
    <cellStyle name="Calcul 8" xfId="27993" hidden="1" xr:uid="{00000000-0005-0000-0000-0000392F0000}"/>
    <cellStyle name="Calcul 8" xfId="27861" hidden="1" xr:uid="{00000000-0005-0000-0000-00003A2F0000}"/>
    <cellStyle name="Calcul 8" xfId="27848" hidden="1" xr:uid="{00000000-0005-0000-0000-00003B2F0000}"/>
    <cellStyle name="Calcul 8" xfId="27932" hidden="1" xr:uid="{00000000-0005-0000-0000-00003C2F0000}"/>
    <cellStyle name="Calcul 8" xfId="27930" hidden="1" xr:uid="{00000000-0005-0000-0000-00003D2F0000}"/>
    <cellStyle name="Calcul 8" xfId="27983" hidden="1" xr:uid="{00000000-0005-0000-0000-00003E2F0000}"/>
    <cellStyle name="Calcul 8" xfId="28263" hidden="1" xr:uid="{00000000-0005-0000-0000-00003F2F0000}"/>
    <cellStyle name="Calcul 8" xfId="28363" hidden="1" xr:uid="{00000000-0005-0000-0000-0000402F0000}"/>
    <cellStyle name="Calcul 8" xfId="28458" hidden="1" xr:uid="{00000000-0005-0000-0000-0000412F0000}"/>
    <cellStyle name="Calcul 8" xfId="28385" hidden="1" xr:uid="{00000000-0005-0000-0000-0000422F0000}"/>
    <cellStyle name="Calcul 8" xfId="28489" hidden="1" xr:uid="{00000000-0005-0000-0000-0000432F0000}"/>
    <cellStyle name="Calcul 8" xfId="28492" hidden="1" xr:uid="{00000000-0005-0000-0000-0000442F0000}"/>
    <cellStyle name="Calcul 8" xfId="28485" hidden="1" xr:uid="{00000000-0005-0000-0000-0000452F0000}"/>
    <cellStyle name="Calcul 8" xfId="28541" hidden="1" xr:uid="{00000000-0005-0000-0000-0000462F0000}"/>
    <cellStyle name="Calcul 8" xfId="28591" hidden="1" xr:uid="{00000000-0005-0000-0000-0000472F0000}"/>
    <cellStyle name="Calcul 8" xfId="28641" hidden="1" xr:uid="{00000000-0005-0000-0000-0000482F0000}"/>
    <cellStyle name="Calcul 8" xfId="28691" hidden="1" xr:uid="{00000000-0005-0000-0000-0000492F0000}"/>
    <cellStyle name="Calcul 8" xfId="28740" hidden="1" xr:uid="{00000000-0005-0000-0000-00004A2F0000}"/>
    <cellStyle name="Calcul 8" xfId="28788" hidden="1" xr:uid="{00000000-0005-0000-0000-00004B2F0000}"/>
    <cellStyle name="Calcul 8" xfId="28835" hidden="1" xr:uid="{00000000-0005-0000-0000-00004C2F0000}"/>
    <cellStyle name="Calcul 8" xfId="28881" hidden="1" xr:uid="{00000000-0005-0000-0000-00004D2F0000}"/>
    <cellStyle name="Calcul 8" xfId="29103" hidden="1" xr:uid="{00000000-0005-0000-0000-00004E2F0000}"/>
    <cellStyle name="Calcul 8" xfId="29174" hidden="1" xr:uid="{00000000-0005-0000-0000-00004F2F0000}"/>
    <cellStyle name="Calcul 8" xfId="29193" hidden="1" xr:uid="{00000000-0005-0000-0000-0000502F0000}"/>
    <cellStyle name="Calcul 8" xfId="29061" hidden="1" xr:uid="{00000000-0005-0000-0000-0000512F0000}"/>
    <cellStyle name="Calcul 8" xfId="29048" hidden="1" xr:uid="{00000000-0005-0000-0000-0000522F0000}"/>
    <cellStyle name="Calcul 8" xfId="29132" hidden="1" xr:uid="{00000000-0005-0000-0000-0000532F0000}"/>
    <cellStyle name="Calcul 8" xfId="29130" hidden="1" xr:uid="{00000000-0005-0000-0000-0000542F0000}"/>
    <cellStyle name="Calcul 8" xfId="29183" hidden="1" xr:uid="{00000000-0005-0000-0000-0000552F0000}"/>
    <cellStyle name="Calcul 8" xfId="29463" hidden="1" xr:uid="{00000000-0005-0000-0000-0000562F0000}"/>
    <cellStyle name="Calcul 8" xfId="28313" hidden="1" xr:uid="{00000000-0005-0000-0000-0000572F0000}"/>
    <cellStyle name="Calcul 8" xfId="29513" hidden="1" xr:uid="{00000000-0005-0000-0000-0000582F0000}"/>
    <cellStyle name="Calcul 8" xfId="29600" hidden="1" xr:uid="{00000000-0005-0000-0000-0000592F0000}"/>
    <cellStyle name="Calcul 8" xfId="29530" hidden="1" xr:uid="{00000000-0005-0000-0000-00005A2F0000}"/>
    <cellStyle name="Calcul 8" xfId="29631" hidden="1" xr:uid="{00000000-0005-0000-0000-00005B2F0000}"/>
    <cellStyle name="Calcul 8" xfId="29634" hidden="1" xr:uid="{00000000-0005-0000-0000-00005C2F0000}"/>
    <cellStyle name="Calcul 8" xfId="29627" hidden="1" xr:uid="{00000000-0005-0000-0000-00005D2F0000}"/>
    <cellStyle name="Calcul 8" xfId="29683" hidden="1" xr:uid="{00000000-0005-0000-0000-00005E2F0000}"/>
    <cellStyle name="Calcul 8" xfId="29732" hidden="1" xr:uid="{00000000-0005-0000-0000-00005F2F0000}"/>
    <cellStyle name="Calcul 8" xfId="29781" hidden="1" xr:uid="{00000000-0005-0000-0000-0000602F0000}"/>
    <cellStyle name="Calcul 8" xfId="29830" hidden="1" xr:uid="{00000000-0005-0000-0000-0000612F0000}"/>
    <cellStyle name="Calcul 8" xfId="29878" hidden="1" xr:uid="{00000000-0005-0000-0000-0000622F0000}"/>
    <cellStyle name="Calcul 8" xfId="29925" hidden="1" xr:uid="{00000000-0005-0000-0000-0000632F0000}"/>
    <cellStyle name="Calcul 8" xfId="29971" hidden="1" xr:uid="{00000000-0005-0000-0000-0000642F0000}"/>
    <cellStyle name="Calcul 8" xfId="30016" hidden="1" xr:uid="{00000000-0005-0000-0000-0000652F0000}"/>
    <cellStyle name="Calcul 8" xfId="30235" hidden="1" xr:uid="{00000000-0005-0000-0000-0000662F0000}"/>
    <cellStyle name="Calcul 8" xfId="30306" hidden="1" xr:uid="{00000000-0005-0000-0000-0000672F0000}"/>
    <cellStyle name="Calcul 8" xfId="30325" hidden="1" xr:uid="{00000000-0005-0000-0000-0000682F0000}"/>
    <cellStyle name="Calcul 8" xfId="30194" hidden="1" xr:uid="{00000000-0005-0000-0000-0000692F0000}"/>
    <cellStyle name="Calcul 8" xfId="30181" hidden="1" xr:uid="{00000000-0005-0000-0000-00006A2F0000}"/>
    <cellStyle name="Calcul 8" xfId="30264" hidden="1" xr:uid="{00000000-0005-0000-0000-00006B2F0000}"/>
    <cellStyle name="Calcul 8" xfId="30262" hidden="1" xr:uid="{00000000-0005-0000-0000-00006C2F0000}"/>
    <cellStyle name="Calcul 8" xfId="30315" hidden="1" xr:uid="{00000000-0005-0000-0000-00006D2F0000}"/>
    <cellStyle name="Calcul 8" xfId="30595" hidden="1" xr:uid="{00000000-0005-0000-0000-00006E2F0000}"/>
    <cellStyle name="Calcul 8" xfId="30695" hidden="1" xr:uid="{00000000-0005-0000-0000-00006F2F0000}"/>
    <cellStyle name="Calcul 8" xfId="30790" hidden="1" xr:uid="{00000000-0005-0000-0000-0000702F0000}"/>
    <cellStyle name="Calcul 8" xfId="30717" hidden="1" xr:uid="{00000000-0005-0000-0000-0000712F0000}"/>
    <cellStyle name="Calcul 8" xfId="30821" hidden="1" xr:uid="{00000000-0005-0000-0000-0000722F0000}"/>
    <cellStyle name="Calcul 8" xfId="30824" hidden="1" xr:uid="{00000000-0005-0000-0000-0000732F0000}"/>
    <cellStyle name="Calcul 8" xfId="30817" hidden="1" xr:uid="{00000000-0005-0000-0000-0000742F0000}"/>
    <cellStyle name="Calcul 8" xfId="30873" hidden="1" xr:uid="{00000000-0005-0000-0000-0000752F0000}"/>
    <cellStyle name="Calcul 8" xfId="30923" hidden="1" xr:uid="{00000000-0005-0000-0000-0000762F0000}"/>
    <cellStyle name="Calcul 8" xfId="30973" hidden="1" xr:uid="{00000000-0005-0000-0000-0000772F0000}"/>
    <cellStyle name="Calcul 8" xfId="31023" hidden="1" xr:uid="{00000000-0005-0000-0000-0000782F0000}"/>
    <cellStyle name="Calcul 8" xfId="31072" hidden="1" xr:uid="{00000000-0005-0000-0000-0000792F0000}"/>
    <cellStyle name="Calcul 8" xfId="31120" hidden="1" xr:uid="{00000000-0005-0000-0000-00007A2F0000}"/>
    <cellStyle name="Calcul 8" xfId="31167" hidden="1" xr:uid="{00000000-0005-0000-0000-00007B2F0000}"/>
    <cellStyle name="Calcul 8" xfId="31213" hidden="1" xr:uid="{00000000-0005-0000-0000-00007C2F0000}"/>
    <cellStyle name="Calcul 8" xfId="31435" hidden="1" xr:uid="{00000000-0005-0000-0000-00007D2F0000}"/>
    <cellStyle name="Calcul 8" xfId="31506" hidden="1" xr:uid="{00000000-0005-0000-0000-00007E2F0000}"/>
    <cellStyle name="Calcul 8" xfId="31525" hidden="1" xr:uid="{00000000-0005-0000-0000-00007F2F0000}"/>
    <cellStyle name="Calcul 8" xfId="31393" hidden="1" xr:uid="{00000000-0005-0000-0000-0000802F0000}"/>
    <cellStyle name="Calcul 8" xfId="31380" hidden="1" xr:uid="{00000000-0005-0000-0000-0000812F0000}"/>
    <cellStyle name="Calcul 8" xfId="31464" hidden="1" xr:uid="{00000000-0005-0000-0000-0000822F0000}"/>
    <cellStyle name="Calcul 8" xfId="31462" hidden="1" xr:uid="{00000000-0005-0000-0000-0000832F0000}"/>
    <cellStyle name="Calcul 8" xfId="31515" hidden="1" xr:uid="{00000000-0005-0000-0000-0000842F0000}"/>
    <cellStyle name="Calcul 8" xfId="31795" hidden="1" xr:uid="{00000000-0005-0000-0000-0000852F0000}"/>
    <cellStyle name="Calcul 8" xfId="30645" xr:uid="{00000000-0005-0000-0000-0000862F0000}"/>
    <cellStyle name="Calcul 9" xfId="146" hidden="1" xr:uid="{00000000-0005-0000-0000-0000872F0000}"/>
    <cellStyle name="Calcul 9" xfId="252" hidden="1" xr:uid="{00000000-0005-0000-0000-0000882F0000}"/>
    <cellStyle name="Calcul 9" xfId="311" hidden="1" xr:uid="{00000000-0005-0000-0000-0000892F0000}"/>
    <cellStyle name="Calcul 9" xfId="361" hidden="1" xr:uid="{00000000-0005-0000-0000-00008A2F0000}"/>
    <cellStyle name="Calcul 9" xfId="411" hidden="1" xr:uid="{00000000-0005-0000-0000-00008B2F0000}"/>
    <cellStyle name="Calcul 9" xfId="461" hidden="1" xr:uid="{00000000-0005-0000-0000-00008C2F0000}"/>
    <cellStyle name="Calcul 9" xfId="510" hidden="1" xr:uid="{00000000-0005-0000-0000-00008D2F0000}"/>
    <cellStyle name="Calcul 9" xfId="559" hidden="1" xr:uid="{00000000-0005-0000-0000-00008E2F0000}"/>
    <cellStyle name="Calcul 9" xfId="606" hidden="1" xr:uid="{00000000-0005-0000-0000-00008F2F0000}"/>
    <cellStyle name="Calcul 9" xfId="653" hidden="1" xr:uid="{00000000-0005-0000-0000-0000902F0000}"/>
    <cellStyle name="Calcul 9" xfId="698" hidden="1" xr:uid="{00000000-0005-0000-0000-0000912F0000}"/>
    <cellStyle name="Calcul 9" xfId="737" hidden="1" xr:uid="{00000000-0005-0000-0000-0000922F0000}"/>
    <cellStyle name="Calcul 9" xfId="774" hidden="1" xr:uid="{00000000-0005-0000-0000-0000932F0000}"/>
    <cellStyle name="Calcul 9" xfId="808" hidden="1" xr:uid="{00000000-0005-0000-0000-0000942F0000}"/>
    <cellStyle name="Calcul 9" xfId="904" hidden="1" xr:uid="{00000000-0005-0000-0000-0000952F0000}"/>
    <cellStyle name="Calcul 9" xfId="951" hidden="1" xr:uid="{00000000-0005-0000-0000-0000962F0000}"/>
    <cellStyle name="Calcul 9" xfId="1016" hidden="1" xr:uid="{00000000-0005-0000-0000-0000972F0000}"/>
    <cellStyle name="Calcul 9" xfId="1062" hidden="1" xr:uid="{00000000-0005-0000-0000-0000982F0000}"/>
    <cellStyle name="Calcul 9" xfId="1106" hidden="1" xr:uid="{00000000-0005-0000-0000-0000992F0000}"/>
    <cellStyle name="Calcul 9" xfId="1145" hidden="1" xr:uid="{00000000-0005-0000-0000-00009A2F0000}"/>
    <cellStyle name="Calcul 9" xfId="1181" hidden="1" xr:uid="{00000000-0005-0000-0000-00009B2F0000}"/>
    <cellStyle name="Calcul 9" xfId="1216" hidden="1" xr:uid="{00000000-0005-0000-0000-00009C2F0000}"/>
    <cellStyle name="Calcul 9" xfId="1275" hidden="1" xr:uid="{00000000-0005-0000-0000-00009D2F0000}"/>
    <cellStyle name="Calcul 9" xfId="1522" hidden="1" xr:uid="{00000000-0005-0000-0000-00009E2F0000}"/>
    <cellStyle name="Calcul 9" xfId="1628" hidden="1" xr:uid="{00000000-0005-0000-0000-00009F2F0000}"/>
    <cellStyle name="Calcul 9" xfId="1687" hidden="1" xr:uid="{00000000-0005-0000-0000-0000A02F0000}"/>
    <cellStyle name="Calcul 9" xfId="1737" hidden="1" xr:uid="{00000000-0005-0000-0000-0000A12F0000}"/>
    <cellStyle name="Calcul 9" xfId="1787" hidden="1" xr:uid="{00000000-0005-0000-0000-0000A22F0000}"/>
    <cellStyle name="Calcul 9" xfId="1837" hidden="1" xr:uid="{00000000-0005-0000-0000-0000A32F0000}"/>
    <cellStyle name="Calcul 9" xfId="1886" hidden="1" xr:uid="{00000000-0005-0000-0000-0000A42F0000}"/>
    <cellStyle name="Calcul 9" xfId="1935" hidden="1" xr:uid="{00000000-0005-0000-0000-0000A52F0000}"/>
    <cellStyle name="Calcul 9" xfId="1982" hidden="1" xr:uid="{00000000-0005-0000-0000-0000A62F0000}"/>
    <cellStyle name="Calcul 9" xfId="2029" hidden="1" xr:uid="{00000000-0005-0000-0000-0000A72F0000}"/>
    <cellStyle name="Calcul 9" xfId="2074" hidden="1" xr:uid="{00000000-0005-0000-0000-0000A82F0000}"/>
    <cellStyle name="Calcul 9" xfId="2113" hidden="1" xr:uid="{00000000-0005-0000-0000-0000A92F0000}"/>
    <cellStyle name="Calcul 9" xfId="2150" hidden="1" xr:uid="{00000000-0005-0000-0000-0000AA2F0000}"/>
    <cellStyle name="Calcul 9" xfId="2184" hidden="1" xr:uid="{00000000-0005-0000-0000-0000AB2F0000}"/>
    <cellStyle name="Calcul 9" xfId="2280" hidden="1" xr:uid="{00000000-0005-0000-0000-0000AC2F0000}"/>
    <cellStyle name="Calcul 9" xfId="2327" hidden="1" xr:uid="{00000000-0005-0000-0000-0000AD2F0000}"/>
    <cellStyle name="Calcul 9" xfId="2392" hidden="1" xr:uid="{00000000-0005-0000-0000-0000AE2F0000}"/>
    <cellStyle name="Calcul 9" xfId="2438" hidden="1" xr:uid="{00000000-0005-0000-0000-0000AF2F0000}"/>
    <cellStyle name="Calcul 9" xfId="2482" hidden="1" xr:uid="{00000000-0005-0000-0000-0000B02F0000}"/>
    <cellStyle name="Calcul 9" xfId="2521" hidden="1" xr:uid="{00000000-0005-0000-0000-0000B12F0000}"/>
    <cellStyle name="Calcul 9" xfId="2557" hidden="1" xr:uid="{00000000-0005-0000-0000-0000B22F0000}"/>
    <cellStyle name="Calcul 9" xfId="2592" hidden="1" xr:uid="{00000000-0005-0000-0000-0000B32F0000}"/>
    <cellStyle name="Calcul 9" xfId="2650" hidden="1" xr:uid="{00000000-0005-0000-0000-0000B42F0000}"/>
    <cellStyle name="Calcul 9" xfId="1449" hidden="1" xr:uid="{00000000-0005-0000-0000-0000B52F0000}"/>
    <cellStyle name="Calcul 9" xfId="1541" hidden="1" xr:uid="{00000000-0005-0000-0000-0000B62F0000}"/>
    <cellStyle name="Calcul 9" xfId="2823" hidden="1" xr:uid="{00000000-0005-0000-0000-0000B72F0000}"/>
    <cellStyle name="Calcul 9" xfId="2882" hidden="1" xr:uid="{00000000-0005-0000-0000-0000B82F0000}"/>
    <cellStyle name="Calcul 9" xfId="2931" hidden="1" xr:uid="{00000000-0005-0000-0000-0000B92F0000}"/>
    <cellStyle name="Calcul 9" xfId="2981" hidden="1" xr:uid="{00000000-0005-0000-0000-0000BA2F0000}"/>
    <cellStyle name="Calcul 9" xfId="3031" hidden="1" xr:uid="{00000000-0005-0000-0000-0000BB2F0000}"/>
    <cellStyle name="Calcul 9" xfId="3080" hidden="1" xr:uid="{00000000-0005-0000-0000-0000BC2F0000}"/>
    <cellStyle name="Calcul 9" xfId="3129" hidden="1" xr:uid="{00000000-0005-0000-0000-0000BD2F0000}"/>
    <cellStyle name="Calcul 9" xfId="3176" hidden="1" xr:uid="{00000000-0005-0000-0000-0000BE2F0000}"/>
    <cellStyle name="Calcul 9" xfId="3223" hidden="1" xr:uid="{00000000-0005-0000-0000-0000BF2F0000}"/>
    <cellStyle name="Calcul 9" xfId="3268" hidden="1" xr:uid="{00000000-0005-0000-0000-0000C02F0000}"/>
    <cellStyle name="Calcul 9" xfId="3307" hidden="1" xr:uid="{00000000-0005-0000-0000-0000C12F0000}"/>
    <cellStyle name="Calcul 9" xfId="3344" hidden="1" xr:uid="{00000000-0005-0000-0000-0000C22F0000}"/>
    <cellStyle name="Calcul 9" xfId="3378" hidden="1" xr:uid="{00000000-0005-0000-0000-0000C32F0000}"/>
    <cellStyle name="Calcul 9" xfId="3473" hidden="1" xr:uid="{00000000-0005-0000-0000-0000C42F0000}"/>
    <cellStyle name="Calcul 9" xfId="3520" hidden="1" xr:uid="{00000000-0005-0000-0000-0000C52F0000}"/>
    <cellStyle name="Calcul 9" xfId="3584" hidden="1" xr:uid="{00000000-0005-0000-0000-0000C62F0000}"/>
    <cellStyle name="Calcul 9" xfId="3630" hidden="1" xr:uid="{00000000-0005-0000-0000-0000C72F0000}"/>
    <cellStyle name="Calcul 9" xfId="3674" hidden="1" xr:uid="{00000000-0005-0000-0000-0000C82F0000}"/>
    <cellStyle name="Calcul 9" xfId="3713" hidden="1" xr:uid="{00000000-0005-0000-0000-0000C92F0000}"/>
    <cellStyle name="Calcul 9" xfId="3749" hidden="1" xr:uid="{00000000-0005-0000-0000-0000CA2F0000}"/>
    <cellStyle name="Calcul 9" xfId="3784" hidden="1" xr:uid="{00000000-0005-0000-0000-0000CB2F0000}"/>
    <cellStyle name="Calcul 9" xfId="3841" hidden="1" xr:uid="{00000000-0005-0000-0000-0000CC2F0000}"/>
    <cellStyle name="Calcul 9" xfId="2705" hidden="1" xr:uid="{00000000-0005-0000-0000-0000CD2F0000}"/>
    <cellStyle name="Calcul 9" xfId="3933" hidden="1" xr:uid="{00000000-0005-0000-0000-0000CE2F0000}"/>
    <cellStyle name="Calcul 9" xfId="3992" hidden="1" xr:uid="{00000000-0005-0000-0000-0000CF2F0000}"/>
    <cellStyle name="Calcul 9" xfId="4042" hidden="1" xr:uid="{00000000-0005-0000-0000-0000D02F0000}"/>
    <cellStyle name="Calcul 9" xfId="4092" hidden="1" xr:uid="{00000000-0005-0000-0000-0000D12F0000}"/>
    <cellStyle name="Calcul 9" xfId="4142" hidden="1" xr:uid="{00000000-0005-0000-0000-0000D22F0000}"/>
    <cellStyle name="Calcul 9" xfId="4191" hidden="1" xr:uid="{00000000-0005-0000-0000-0000D32F0000}"/>
    <cellStyle name="Calcul 9" xfId="4240" hidden="1" xr:uid="{00000000-0005-0000-0000-0000D42F0000}"/>
    <cellStyle name="Calcul 9" xfId="4287" hidden="1" xr:uid="{00000000-0005-0000-0000-0000D52F0000}"/>
    <cellStyle name="Calcul 9" xfId="4334" hidden="1" xr:uid="{00000000-0005-0000-0000-0000D62F0000}"/>
    <cellStyle name="Calcul 9" xfId="4379" hidden="1" xr:uid="{00000000-0005-0000-0000-0000D72F0000}"/>
    <cellStyle name="Calcul 9" xfId="4418" hidden="1" xr:uid="{00000000-0005-0000-0000-0000D82F0000}"/>
    <cellStyle name="Calcul 9" xfId="4455" hidden="1" xr:uid="{00000000-0005-0000-0000-0000D92F0000}"/>
    <cellStyle name="Calcul 9" xfId="4489" hidden="1" xr:uid="{00000000-0005-0000-0000-0000DA2F0000}"/>
    <cellStyle name="Calcul 9" xfId="4579" hidden="1" xr:uid="{00000000-0005-0000-0000-0000DB2F0000}"/>
    <cellStyle name="Calcul 9" xfId="4625" hidden="1" xr:uid="{00000000-0005-0000-0000-0000DC2F0000}"/>
    <cellStyle name="Calcul 9" xfId="4688" hidden="1" xr:uid="{00000000-0005-0000-0000-0000DD2F0000}"/>
    <cellStyle name="Calcul 9" xfId="4734" hidden="1" xr:uid="{00000000-0005-0000-0000-0000DE2F0000}"/>
    <cellStyle name="Calcul 9" xfId="4778" hidden="1" xr:uid="{00000000-0005-0000-0000-0000DF2F0000}"/>
    <cellStyle name="Calcul 9" xfId="4817" hidden="1" xr:uid="{00000000-0005-0000-0000-0000E02F0000}"/>
    <cellStyle name="Calcul 9" xfId="4853" hidden="1" xr:uid="{00000000-0005-0000-0000-0000E12F0000}"/>
    <cellStyle name="Calcul 9" xfId="4888" hidden="1" xr:uid="{00000000-0005-0000-0000-0000E22F0000}"/>
    <cellStyle name="Calcul 9" xfId="4941" hidden="1" xr:uid="{00000000-0005-0000-0000-0000E32F0000}"/>
    <cellStyle name="Calcul 9" xfId="3923" hidden="1" xr:uid="{00000000-0005-0000-0000-0000E42F0000}"/>
    <cellStyle name="Calcul 9" xfId="4963" hidden="1" xr:uid="{00000000-0005-0000-0000-0000E52F0000}"/>
    <cellStyle name="Calcul 9" xfId="5034" hidden="1" xr:uid="{00000000-0005-0000-0000-0000E62F0000}"/>
    <cellStyle name="Calcul 9" xfId="5092" hidden="1" xr:uid="{00000000-0005-0000-0000-0000E72F0000}"/>
    <cellStyle name="Calcul 9" xfId="5141" hidden="1" xr:uid="{00000000-0005-0000-0000-0000E82F0000}"/>
    <cellStyle name="Calcul 9" xfId="5191" hidden="1" xr:uid="{00000000-0005-0000-0000-0000E92F0000}"/>
    <cellStyle name="Calcul 9" xfId="5241" hidden="1" xr:uid="{00000000-0005-0000-0000-0000EA2F0000}"/>
    <cellStyle name="Calcul 9" xfId="5290" hidden="1" xr:uid="{00000000-0005-0000-0000-0000EB2F0000}"/>
    <cellStyle name="Calcul 9" xfId="5339" hidden="1" xr:uid="{00000000-0005-0000-0000-0000EC2F0000}"/>
    <cellStyle name="Calcul 9" xfId="5386" hidden="1" xr:uid="{00000000-0005-0000-0000-0000ED2F0000}"/>
    <cellStyle name="Calcul 9" xfId="5433" hidden="1" xr:uid="{00000000-0005-0000-0000-0000EE2F0000}"/>
    <cellStyle name="Calcul 9" xfId="5478" hidden="1" xr:uid="{00000000-0005-0000-0000-0000EF2F0000}"/>
    <cellStyle name="Calcul 9" xfId="5517" hidden="1" xr:uid="{00000000-0005-0000-0000-0000F02F0000}"/>
    <cellStyle name="Calcul 9" xfId="5554" hidden="1" xr:uid="{00000000-0005-0000-0000-0000F12F0000}"/>
    <cellStyle name="Calcul 9" xfId="5588" hidden="1" xr:uid="{00000000-0005-0000-0000-0000F22F0000}"/>
    <cellStyle name="Calcul 9" xfId="5678" hidden="1" xr:uid="{00000000-0005-0000-0000-0000F32F0000}"/>
    <cellStyle name="Calcul 9" xfId="5723" hidden="1" xr:uid="{00000000-0005-0000-0000-0000F42F0000}"/>
    <cellStyle name="Calcul 9" xfId="5785" hidden="1" xr:uid="{00000000-0005-0000-0000-0000F52F0000}"/>
    <cellStyle name="Calcul 9" xfId="5831" hidden="1" xr:uid="{00000000-0005-0000-0000-0000F62F0000}"/>
    <cellStyle name="Calcul 9" xfId="5875" hidden="1" xr:uid="{00000000-0005-0000-0000-0000F72F0000}"/>
    <cellStyle name="Calcul 9" xfId="5914" hidden="1" xr:uid="{00000000-0005-0000-0000-0000F82F0000}"/>
    <cellStyle name="Calcul 9" xfId="5950" hidden="1" xr:uid="{00000000-0005-0000-0000-0000F92F0000}"/>
    <cellStyle name="Calcul 9" xfId="5985" hidden="1" xr:uid="{00000000-0005-0000-0000-0000FA2F0000}"/>
    <cellStyle name="Calcul 9" xfId="6038" hidden="1" xr:uid="{00000000-0005-0000-0000-0000FB2F0000}"/>
    <cellStyle name="Calcul 9" xfId="6205" hidden="1" xr:uid="{00000000-0005-0000-0000-0000FC2F0000}"/>
    <cellStyle name="Calcul 9" xfId="6311" hidden="1" xr:uid="{00000000-0005-0000-0000-0000FD2F0000}"/>
    <cellStyle name="Calcul 9" xfId="6370" hidden="1" xr:uid="{00000000-0005-0000-0000-0000FE2F0000}"/>
    <cellStyle name="Calcul 9" xfId="6420" hidden="1" xr:uid="{00000000-0005-0000-0000-0000FF2F0000}"/>
    <cellStyle name="Calcul 9" xfId="6470" hidden="1" xr:uid="{00000000-0005-0000-0000-000000300000}"/>
    <cellStyle name="Calcul 9" xfId="6520" hidden="1" xr:uid="{00000000-0005-0000-0000-000001300000}"/>
    <cellStyle name="Calcul 9" xfId="6569" hidden="1" xr:uid="{00000000-0005-0000-0000-000002300000}"/>
    <cellStyle name="Calcul 9" xfId="6618" hidden="1" xr:uid="{00000000-0005-0000-0000-000003300000}"/>
    <cellStyle name="Calcul 9" xfId="6665" hidden="1" xr:uid="{00000000-0005-0000-0000-000004300000}"/>
    <cellStyle name="Calcul 9" xfId="6712" hidden="1" xr:uid="{00000000-0005-0000-0000-000005300000}"/>
    <cellStyle name="Calcul 9" xfId="6757" hidden="1" xr:uid="{00000000-0005-0000-0000-000006300000}"/>
    <cellStyle name="Calcul 9" xfId="6796" hidden="1" xr:uid="{00000000-0005-0000-0000-000007300000}"/>
    <cellStyle name="Calcul 9" xfId="6833" hidden="1" xr:uid="{00000000-0005-0000-0000-000008300000}"/>
    <cellStyle name="Calcul 9" xfId="6867" hidden="1" xr:uid="{00000000-0005-0000-0000-000009300000}"/>
    <cellStyle name="Calcul 9" xfId="6961" hidden="1" xr:uid="{00000000-0005-0000-0000-00000A300000}"/>
    <cellStyle name="Calcul 9" xfId="7008" hidden="1" xr:uid="{00000000-0005-0000-0000-00000B300000}"/>
    <cellStyle name="Calcul 9" xfId="7073" hidden="1" xr:uid="{00000000-0005-0000-0000-00000C300000}"/>
    <cellStyle name="Calcul 9" xfId="7119" hidden="1" xr:uid="{00000000-0005-0000-0000-00000D300000}"/>
    <cellStyle name="Calcul 9" xfId="7163" hidden="1" xr:uid="{00000000-0005-0000-0000-00000E300000}"/>
    <cellStyle name="Calcul 9" xfId="7202" hidden="1" xr:uid="{00000000-0005-0000-0000-00000F300000}"/>
    <cellStyle name="Calcul 9" xfId="7238" hidden="1" xr:uid="{00000000-0005-0000-0000-000010300000}"/>
    <cellStyle name="Calcul 9" xfId="7273" hidden="1" xr:uid="{00000000-0005-0000-0000-000011300000}"/>
    <cellStyle name="Calcul 9" xfId="7331" hidden="1" xr:uid="{00000000-0005-0000-0000-000012300000}"/>
    <cellStyle name="Calcul 9" xfId="7482" hidden="1" xr:uid="{00000000-0005-0000-0000-000013300000}"/>
    <cellStyle name="Calcul 9" xfId="7579" hidden="1" xr:uid="{00000000-0005-0000-0000-000014300000}"/>
    <cellStyle name="Calcul 9" xfId="7637" hidden="1" xr:uid="{00000000-0005-0000-0000-000015300000}"/>
    <cellStyle name="Calcul 9" xfId="7687" hidden="1" xr:uid="{00000000-0005-0000-0000-000016300000}"/>
    <cellStyle name="Calcul 9" xfId="7737" hidden="1" xr:uid="{00000000-0005-0000-0000-000017300000}"/>
    <cellStyle name="Calcul 9" xfId="7787" hidden="1" xr:uid="{00000000-0005-0000-0000-000018300000}"/>
    <cellStyle name="Calcul 9" xfId="7836" hidden="1" xr:uid="{00000000-0005-0000-0000-000019300000}"/>
    <cellStyle name="Calcul 9" xfId="7885" hidden="1" xr:uid="{00000000-0005-0000-0000-00001A300000}"/>
    <cellStyle name="Calcul 9" xfId="7932" hidden="1" xr:uid="{00000000-0005-0000-0000-00001B300000}"/>
    <cellStyle name="Calcul 9" xfId="7979" hidden="1" xr:uid="{00000000-0005-0000-0000-00001C300000}"/>
    <cellStyle name="Calcul 9" xfId="8024" hidden="1" xr:uid="{00000000-0005-0000-0000-00001D300000}"/>
    <cellStyle name="Calcul 9" xfId="8063" hidden="1" xr:uid="{00000000-0005-0000-0000-00001E300000}"/>
    <cellStyle name="Calcul 9" xfId="8100" hidden="1" xr:uid="{00000000-0005-0000-0000-00001F300000}"/>
    <cellStyle name="Calcul 9" xfId="8134" hidden="1" xr:uid="{00000000-0005-0000-0000-000020300000}"/>
    <cellStyle name="Calcul 9" xfId="8226" hidden="1" xr:uid="{00000000-0005-0000-0000-000021300000}"/>
    <cellStyle name="Calcul 9" xfId="8271" hidden="1" xr:uid="{00000000-0005-0000-0000-000022300000}"/>
    <cellStyle name="Calcul 9" xfId="8334" hidden="1" xr:uid="{00000000-0005-0000-0000-000023300000}"/>
    <cellStyle name="Calcul 9" xfId="8380" hidden="1" xr:uid="{00000000-0005-0000-0000-000024300000}"/>
    <cellStyle name="Calcul 9" xfId="8424" hidden="1" xr:uid="{00000000-0005-0000-0000-000025300000}"/>
    <cellStyle name="Calcul 9" xfId="8463" hidden="1" xr:uid="{00000000-0005-0000-0000-000026300000}"/>
    <cellStyle name="Calcul 9" xfId="8499" hidden="1" xr:uid="{00000000-0005-0000-0000-000027300000}"/>
    <cellStyle name="Calcul 9" xfId="8534" hidden="1" xr:uid="{00000000-0005-0000-0000-000028300000}"/>
    <cellStyle name="Calcul 9" xfId="8589" hidden="1" xr:uid="{00000000-0005-0000-0000-000029300000}"/>
    <cellStyle name="Calcul 9" xfId="7430" hidden="1" xr:uid="{00000000-0005-0000-0000-00002A300000}"/>
    <cellStyle name="Calcul 9" xfId="8686" hidden="1" xr:uid="{00000000-0005-0000-0000-00002B300000}"/>
    <cellStyle name="Calcul 9" xfId="8745" hidden="1" xr:uid="{00000000-0005-0000-0000-00002C300000}"/>
    <cellStyle name="Calcul 9" xfId="8795" hidden="1" xr:uid="{00000000-0005-0000-0000-00002D300000}"/>
    <cellStyle name="Calcul 9" xfId="8844" hidden="1" xr:uid="{00000000-0005-0000-0000-00002E300000}"/>
    <cellStyle name="Calcul 9" xfId="8894" hidden="1" xr:uid="{00000000-0005-0000-0000-00002F300000}"/>
    <cellStyle name="Calcul 9" xfId="8943" hidden="1" xr:uid="{00000000-0005-0000-0000-000030300000}"/>
    <cellStyle name="Calcul 9" xfId="8992" hidden="1" xr:uid="{00000000-0005-0000-0000-000031300000}"/>
    <cellStyle name="Calcul 9" xfId="9039" hidden="1" xr:uid="{00000000-0005-0000-0000-000032300000}"/>
    <cellStyle name="Calcul 9" xfId="9086" hidden="1" xr:uid="{00000000-0005-0000-0000-000033300000}"/>
    <cellStyle name="Calcul 9" xfId="9131" hidden="1" xr:uid="{00000000-0005-0000-0000-000034300000}"/>
    <cellStyle name="Calcul 9" xfId="9170" hidden="1" xr:uid="{00000000-0005-0000-0000-000035300000}"/>
    <cellStyle name="Calcul 9" xfId="9207" hidden="1" xr:uid="{00000000-0005-0000-0000-000036300000}"/>
    <cellStyle name="Calcul 9" xfId="9241" hidden="1" xr:uid="{00000000-0005-0000-0000-000037300000}"/>
    <cellStyle name="Calcul 9" xfId="9337" hidden="1" xr:uid="{00000000-0005-0000-0000-000038300000}"/>
    <cellStyle name="Calcul 9" xfId="9384" hidden="1" xr:uid="{00000000-0005-0000-0000-000039300000}"/>
    <cellStyle name="Calcul 9" xfId="9449" hidden="1" xr:uid="{00000000-0005-0000-0000-00003A300000}"/>
    <cellStyle name="Calcul 9" xfId="9495" hidden="1" xr:uid="{00000000-0005-0000-0000-00003B300000}"/>
    <cellStyle name="Calcul 9" xfId="9539" hidden="1" xr:uid="{00000000-0005-0000-0000-00003C300000}"/>
    <cellStyle name="Calcul 9" xfId="9578" hidden="1" xr:uid="{00000000-0005-0000-0000-00003D300000}"/>
    <cellStyle name="Calcul 9" xfId="9614" hidden="1" xr:uid="{00000000-0005-0000-0000-00003E300000}"/>
    <cellStyle name="Calcul 9" xfId="9649" hidden="1" xr:uid="{00000000-0005-0000-0000-00003F300000}"/>
    <cellStyle name="Calcul 9" xfId="9708" hidden="1" xr:uid="{00000000-0005-0000-0000-000040300000}"/>
    <cellStyle name="Calcul 9" xfId="9862" hidden="1" xr:uid="{00000000-0005-0000-0000-000041300000}"/>
    <cellStyle name="Calcul 9" xfId="9959" hidden="1" xr:uid="{00000000-0005-0000-0000-000042300000}"/>
    <cellStyle name="Calcul 9" xfId="10017" hidden="1" xr:uid="{00000000-0005-0000-0000-000043300000}"/>
    <cellStyle name="Calcul 9" xfId="10067" hidden="1" xr:uid="{00000000-0005-0000-0000-000044300000}"/>
    <cellStyle name="Calcul 9" xfId="10117" hidden="1" xr:uid="{00000000-0005-0000-0000-000045300000}"/>
    <cellStyle name="Calcul 9" xfId="10167" hidden="1" xr:uid="{00000000-0005-0000-0000-000046300000}"/>
    <cellStyle name="Calcul 9" xfId="10216" hidden="1" xr:uid="{00000000-0005-0000-0000-000047300000}"/>
    <cellStyle name="Calcul 9" xfId="10265" hidden="1" xr:uid="{00000000-0005-0000-0000-000048300000}"/>
    <cellStyle name="Calcul 9" xfId="10312" hidden="1" xr:uid="{00000000-0005-0000-0000-000049300000}"/>
    <cellStyle name="Calcul 9" xfId="10359" hidden="1" xr:uid="{00000000-0005-0000-0000-00004A300000}"/>
    <cellStyle name="Calcul 9" xfId="10404" hidden="1" xr:uid="{00000000-0005-0000-0000-00004B300000}"/>
    <cellStyle name="Calcul 9" xfId="10443" hidden="1" xr:uid="{00000000-0005-0000-0000-00004C300000}"/>
    <cellStyle name="Calcul 9" xfId="10480" hidden="1" xr:uid="{00000000-0005-0000-0000-00004D300000}"/>
    <cellStyle name="Calcul 9" xfId="10514" hidden="1" xr:uid="{00000000-0005-0000-0000-00004E300000}"/>
    <cellStyle name="Calcul 9" xfId="10606" hidden="1" xr:uid="{00000000-0005-0000-0000-00004F300000}"/>
    <cellStyle name="Calcul 9" xfId="10651" hidden="1" xr:uid="{00000000-0005-0000-0000-000050300000}"/>
    <cellStyle name="Calcul 9" xfId="10714" hidden="1" xr:uid="{00000000-0005-0000-0000-000051300000}"/>
    <cellStyle name="Calcul 9" xfId="10760" hidden="1" xr:uid="{00000000-0005-0000-0000-000052300000}"/>
    <cellStyle name="Calcul 9" xfId="10804" hidden="1" xr:uid="{00000000-0005-0000-0000-000053300000}"/>
    <cellStyle name="Calcul 9" xfId="10843" hidden="1" xr:uid="{00000000-0005-0000-0000-000054300000}"/>
    <cellStyle name="Calcul 9" xfId="10879" hidden="1" xr:uid="{00000000-0005-0000-0000-000055300000}"/>
    <cellStyle name="Calcul 9" xfId="10914" hidden="1" xr:uid="{00000000-0005-0000-0000-000056300000}"/>
    <cellStyle name="Calcul 9" xfId="10970" hidden="1" xr:uid="{00000000-0005-0000-0000-000057300000}"/>
    <cellStyle name="Calcul 9" xfId="9810" hidden="1" xr:uid="{00000000-0005-0000-0000-000058300000}"/>
    <cellStyle name="Calcul 9" xfId="11028" hidden="1" xr:uid="{00000000-0005-0000-0000-000059300000}"/>
    <cellStyle name="Calcul 9" xfId="11087" hidden="1" xr:uid="{00000000-0005-0000-0000-00005A300000}"/>
    <cellStyle name="Calcul 9" xfId="11137" hidden="1" xr:uid="{00000000-0005-0000-0000-00005B300000}"/>
    <cellStyle name="Calcul 9" xfId="11187" hidden="1" xr:uid="{00000000-0005-0000-0000-00005C300000}"/>
    <cellStyle name="Calcul 9" xfId="11237" hidden="1" xr:uid="{00000000-0005-0000-0000-00005D300000}"/>
    <cellStyle name="Calcul 9" xfId="11286" hidden="1" xr:uid="{00000000-0005-0000-0000-00005E300000}"/>
    <cellStyle name="Calcul 9" xfId="11335" hidden="1" xr:uid="{00000000-0005-0000-0000-00005F300000}"/>
    <cellStyle name="Calcul 9" xfId="11382" hidden="1" xr:uid="{00000000-0005-0000-0000-000060300000}"/>
    <cellStyle name="Calcul 9" xfId="11429" hidden="1" xr:uid="{00000000-0005-0000-0000-000061300000}"/>
    <cellStyle name="Calcul 9" xfId="11474" hidden="1" xr:uid="{00000000-0005-0000-0000-000062300000}"/>
    <cellStyle name="Calcul 9" xfId="11513" hidden="1" xr:uid="{00000000-0005-0000-0000-000063300000}"/>
    <cellStyle name="Calcul 9" xfId="11550" hidden="1" xr:uid="{00000000-0005-0000-0000-000064300000}"/>
    <cellStyle name="Calcul 9" xfId="11584" hidden="1" xr:uid="{00000000-0005-0000-0000-000065300000}"/>
    <cellStyle name="Calcul 9" xfId="11676" hidden="1" xr:uid="{00000000-0005-0000-0000-000066300000}"/>
    <cellStyle name="Calcul 9" xfId="11723" hidden="1" xr:uid="{00000000-0005-0000-0000-000067300000}"/>
    <cellStyle name="Calcul 9" xfId="11785" hidden="1" xr:uid="{00000000-0005-0000-0000-000068300000}"/>
    <cellStyle name="Calcul 9" xfId="11831" hidden="1" xr:uid="{00000000-0005-0000-0000-000069300000}"/>
    <cellStyle name="Calcul 9" xfId="11875" hidden="1" xr:uid="{00000000-0005-0000-0000-00006A300000}"/>
    <cellStyle name="Calcul 9" xfId="11914" hidden="1" xr:uid="{00000000-0005-0000-0000-00006B300000}"/>
    <cellStyle name="Calcul 9" xfId="11950" hidden="1" xr:uid="{00000000-0005-0000-0000-00006C300000}"/>
    <cellStyle name="Calcul 9" xfId="11985" hidden="1" xr:uid="{00000000-0005-0000-0000-00006D300000}"/>
    <cellStyle name="Calcul 9" xfId="12039" hidden="1" xr:uid="{00000000-0005-0000-0000-00006E300000}"/>
    <cellStyle name="Calcul 9" xfId="12162" hidden="1" xr:uid="{00000000-0005-0000-0000-00006F300000}"/>
    <cellStyle name="Calcul 9" xfId="12258" hidden="1" xr:uid="{00000000-0005-0000-0000-000070300000}"/>
    <cellStyle name="Calcul 9" xfId="12316" hidden="1" xr:uid="{00000000-0005-0000-0000-000071300000}"/>
    <cellStyle name="Calcul 9" xfId="12366" hidden="1" xr:uid="{00000000-0005-0000-0000-000072300000}"/>
    <cellStyle name="Calcul 9" xfId="12416" hidden="1" xr:uid="{00000000-0005-0000-0000-000073300000}"/>
    <cellStyle name="Calcul 9" xfId="12466" hidden="1" xr:uid="{00000000-0005-0000-0000-000074300000}"/>
    <cellStyle name="Calcul 9" xfId="12515" hidden="1" xr:uid="{00000000-0005-0000-0000-000075300000}"/>
    <cellStyle name="Calcul 9" xfId="12564" hidden="1" xr:uid="{00000000-0005-0000-0000-000076300000}"/>
    <cellStyle name="Calcul 9" xfId="12611" hidden="1" xr:uid="{00000000-0005-0000-0000-000077300000}"/>
    <cellStyle name="Calcul 9" xfId="12658" hidden="1" xr:uid="{00000000-0005-0000-0000-000078300000}"/>
    <cellStyle name="Calcul 9" xfId="12703" hidden="1" xr:uid="{00000000-0005-0000-0000-000079300000}"/>
    <cellStyle name="Calcul 9" xfId="12742" hidden="1" xr:uid="{00000000-0005-0000-0000-00007A300000}"/>
    <cellStyle name="Calcul 9" xfId="12779" hidden="1" xr:uid="{00000000-0005-0000-0000-00007B300000}"/>
    <cellStyle name="Calcul 9" xfId="12813" hidden="1" xr:uid="{00000000-0005-0000-0000-00007C300000}"/>
    <cellStyle name="Calcul 9" xfId="12904" hidden="1" xr:uid="{00000000-0005-0000-0000-00007D300000}"/>
    <cellStyle name="Calcul 9" xfId="12949" hidden="1" xr:uid="{00000000-0005-0000-0000-00007E300000}"/>
    <cellStyle name="Calcul 9" xfId="13011" hidden="1" xr:uid="{00000000-0005-0000-0000-00007F300000}"/>
    <cellStyle name="Calcul 9" xfId="13057" hidden="1" xr:uid="{00000000-0005-0000-0000-000080300000}"/>
    <cellStyle name="Calcul 9" xfId="13101" hidden="1" xr:uid="{00000000-0005-0000-0000-000081300000}"/>
    <cellStyle name="Calcul 9" xfId="13140" hidden="1" xr:uid="{00000000-0005-0000-0000-000082300000}"/>
    <cellStyle name="Calcul 9" xfId="13176" hidden="1" xr:uid="{00000000-0005-0000-0000-000083300000}"/>
    <cellStyle name="Calcul 9" xfId="13211" hidden="1" xr:uid="{00000000-0005-0000-0000-000084300000}"/>
    <cellStyle name="Calcul 9" xfId="13264" hidden="1" xr:uid="{00000000-0005-0000-0000-000085300000}"/>
    <cellStyle name="Calcul 9" xfId="12111" hidden="1" xr:uid="{00000000-0005-0000-0000-000086300000}"/>
    <cellStyle name="Calcul 9" xfId="7368" hidden="1" xr:uid="{00000000-0005-0000-0000-000087300000}"/>
    <cellStyle name="Calcul 9" xfId="9751" hidden="1" xr:uid="{00000000-0005-0000-0000-000088300000}"/>
    <cellStyle name="Calcul 9" xfId="13319" hidden="1" xr:uid="{00000000-0005-0000-0000-000089300000}"/>
    <cellStyle name="Calcul 9" xfId="13368" hidden="1" xr:uid="{00000000-0005-0000-0000-00008A300000}"/>
    <cellStyle name="Calcul 9" xfId="13417" hidden="1" xr:uid="{00000000-0005-0000-0000-00008B300000}"/>
    <cellStyle name="Calcul 9" xfId="13466" hidden="1" xr:uid="{00000000-0005-0000-0000-00008C300000}"/>
    <cellStyle name="Calcul 9" xfId="13514" hidden="1" xr:uid="{00000000-0005-0000-0000-00008D300000}"/>
    <cellStyle name="Calcul 9" xfId="13562" hidden="1" xr:uid="{00000000-0005-0000-0000-00008E300000}"/>
    <cellStyle name="Calcul 9" xfId="13608" hidden="1" xr:uid="{00000000-0005-0000-0000-00008F300000}"/>
    <cellStyle name="Calcul 9" xfId="13655" hidden="1" xr:uid="{00000000-0005-0000-0000-000090300000}"/>
    <cellStyle name="Calcul 9" xfId="13700" hidden="1" xr:uid="{00000000-0005-0000-0000-000091300000}"/>
    <cellStyle name="Calcul 9" xfId="13739" hidden="1" xr:uid="{00000000-0005-0000-0000-000092300000}"/>
    <cellStyle name="Calcul 9" xfId="13776" hidden="1" xr:uid="{00000000-0005-0000-0000-000093300000}"/>
    <cellStyle name="Calcul 9" xfId="13810" hidden="1" xr:uid="{00000000-0005-0000-0000-000094300000}"/>
    <cellStyle name="Calcul 9" xfId="13900" hidden="1" xr:uid="{00000000-0005-0000-0000-000095300000}"/>
    <cellStyle name="Calcul 9" xfId="13945" hidden="1" xr:uid="{00000000-0005-0000-0000-000096300000}"/>
    <cellStyle name="Calcul 9" xfId="14007" hidden="1" xr:uid="{00000000-0005-0000-0000-000097300000}"/>
    <cellStyle name="Calcul 9" xfId="14053" hidden="1" xr:uid="{00000000-0005-0000-0000-000098300000}"/>
    <cellStyle name="Calcul 9" xfId="14097" hidden="1" xr:uid="{00000000-0005-0000-0000-000099300000}"/>
    <cellStyle name="Calcul 9" xfId="14136" hidden="1" xr:uid="{00000000-0005-0000-0000-00009A300000}"/>
    <cellStyle name="Calcul 9" xfId="14172" hidden="1" xr:uid="{00000000-0005-0000-0000-00009B300000}"/>
    <cellStyle name="Calcul 9" xfId="14207" hidden="1" xr:uid="{00000000-0005-0000-0000-00009C300000}"/>
    <cellStyle name="Calcul 9" xfId="14260" hidden="1" xr:uid="{00000000-0005-0000-0000-00009D300000}"/>
    <cellStyle name="Calcul 9" xfId="14361" hidden="1" xr:uid="{00000000-0005-0000-0000-00009E300000}"/>
    <cellStyle name="Calcul 9" xfId="14457" hidden="1" xr:uid="{00000000-0005-0000-0000-00009F300000}"/>
    <cellStyle name="Calcul 9" xfId="14515" hidden="1" xr:uid="{00000000-0005-0000-0000-0000A0300000}"/>
    <cellStyle name="Calcul 9" xfId="14565" hidden="1" xr:uid="{00000000-0005-0000-0000-0000A1300000}"/>
    <cellStyle name="Calcul 9" xfId="14615" hidden="1" xr:uid="{00000000-0005-0000-0000-0000A2300000}"/>
    <cellStyle name="Calcul 9" xfId="14665" hidden="1" xr:uid="{00000000-0005-0000-0000-0000A3300000}"/>
    <cellStyle name="Calcul 9" xfId="14714" hidden="1" xr:uid="{00000000-0005-0000-0000-0000A4300000}"/>
    <cellStyle name="Calcul 9" xfId="14763" hidden="1" xr:uid="{00000000-0005-0000-0000-0000A5300000}"/>
    <cellStyle name="Calcul 9" xfId="14810" hidden="1" xr:uid="{00000000-0005-0000-0000-0000A6300000}"/>
    <cellStyle name="Calcul 9" xfId="14857" hidden="1" xr:uid="{00000000-0005-0000-0000-0000A7300000}"/>
    <cellStyle name="Calcul 9" xfId="14902" hidden="1" xr:uid="{00000000-0005-0000-0000-0000A8300000}"/>
    <cellStyle name="Calcul 9" xfId="14941" hidden="1" xr:uid="{00000000-0005-0000-0000-0000A9300000}"/>
    <cellStyle name="Calcul 9" xfId="14978" hidden="1" xr:uid="{00000000-0005-0000-0000-0000AA300000}"/>
    <cellStyle name="Calcul 9" xfId="15012" hidden="1" xr:uid="{00000000-0005-0000-0000-0000AB300000}"/>
    <cellStyle name="Calcul 9" xfId="15103" hidden="1" xr:uid="{00000000-0005-0000-0000-0000AC300000}"/>
    <cellStyle name="Calcul 9" xfId="15148" hidden="1" xr:uid="{00000000-0005-0000-0000-0000AD300000}"/>
    <cellStyle name="Calcul 9" xfId="15211" hidden="1" xr:uid="{00000000-0005-0000-0000-0000AE300000}"/>
    <cellStyle name="Calcul 9" xfId="15257" hidden="1" xr:uid="{00000000-0005-0000-0000-0000AF300000}"/>
    <cellStyle name="Calcul 9" xfId="15301" hidden="1" xr:uid="{00000000-0005-0000-0000-0000B0300000}"/>
    <cellStyle name="Calcul 9" xfId="15340" hidden="1" xr:uid="{00000000-0005-0000-0000-0000B1300000}"/>
    <cellStyle name="Calcul 9" xfId="15376" hidden="1" xr:uid="{00000000-0005-0000-0000-0000B2300000}"/>
    <cellStyle name="Calcul 9" xfId="15411" hidden="1" xr:uid="{00000000-0005-0000-0000-0000B3300000}"/>
    <cellStyle name="Calcul 9" xfId="15465" hidden="1" xr:uid="{00000000-0005-0000-0000-0000B4300000}"/>
    <cellStyle name="Calcul 9" xfId="14310" hidden="1" xr:uid="{00000000-0005-0000-0000-0000B5300000}"/>
    <cellStyle name="Calcul 9" xfId="15643" hidden="1" xr:uid="{00000000-0005-0000-0000-0000B6300000}"/>
    <cellStyle name="Calcul 9" xfId="15749" hidden="1" xr:uid="{00000000-0005-0000-0000-0000B7300000}"/>
    <cellStyle name="Calcul 9" xfId="15808" hidden="1" xr:uid="{00000000-0005-0000-0000-0000B8300000}"/>
    <cellStyle name="Calcul 9" xfId="15858" hidden="1" xr:uid="{00000000-0005-0000-0000-0000B9300000}"/>
    <cellStyle name="Calcul 9" xfId="15908" hidden="1" xr:uid="{00000000-0005-0000-0000-0000BA300000}"/>
    <cellStyle name="Calcul 9" xfId="15958" hidden="1" xr:uid="{00000000-0005-0000-0000-0000BB300000}"/>
    <cellStyle name="Calcul 9" xfId="16007" hidden="1" xr:uid="{00000000-0005-0000-0000-0000BC300000}"/>
    <cellStyle name="Calcul 9" xfId="16056" hidden="1" xr:uid="{00000000-0005-0000-0000-0000BD300000}"/>
    <cellStyle name="Calcul 9" xfId="16103" hidden="1" xr:uid="{00000000-0005-0000-0000-0000BE300000}"/>
    <cellStyle name="Calcul 9" xfId="16150" hidden="1" xr:uid="{00000000-0005-0000-0000-0000BF300000}"/>
    <cellStyle name="Calcul 9" xfId="16195" hidden="1" xr:uid="{00000000-0005-0000-0000-0000C0300000}"/>
    <cellStyle name="Calcul 9" xfId="16234" hidden="1" xr:uid="{00000000-0005-0000-0000-0000C1300000}"/>
    <cellStyle name="Calcul 9" xfId="16271" hidden="1" xr:uid="{00000000-0005-0000-0000-0000C2300000}"/>
    <cellStyle name="Calcul 9" xfId="16305" hidden="1" xr:uid="{00000000-0005-0000-0000-0000C3300000}"/>
    <cellStyle name="Calcul 9" xfId="16401" hidden="1" xr:uid="{00000000-0005-0000-0000-0000C4300000}"/>
    <cellStyle name="Calcul 9" xfId="16448" hidden="1" xr:uid="{00000000-0005-0000-0000-0000C5300000}"/>
    <cellStyle name="Calcul 9" xfId="16513" hidden="1" xr:uid="{00000000-0005-0000-0000-0000C6300000}"/>
    <cellStyle name="Calcul 9" xfId="16559" hidden="1" xr:uid="{00000000-0005-0000-0000-0000C7300000}"/>
    <cellStyle name="Calcul 9" xfId="16603" hidden="1" xr:uid="{00000000-0005-0000-0000-0000C8300000}"/>
    <cellStyle name="Calcul 9" xfId="16642" hidden="1" xr:uid="{00000000-0005-0000-0000-0000C9300000}"/>
    <cellStyle name="Calcul 9" xfId="16678" hidden="1" xr:uid="{00000000-0005-0000-0000-0000CA300000}"/>
    <cellStyle name="Calcul 9" xfId="16713" hidden="1" xr:uid="{00000000-0005-0000-0000-0000CB300000}"/>
    <cellStyle name="Calcul 9" xfId="16772" hidden="1" xr:uid="{00000000-0005-0000-0000-0000CC300000}"/>
    <cellStyle name="Calcul 9" xfId="16937" hidden="1" xr:uid="{00000000-0005-0000-0000-0000CD300000}"/>
    <cellStyle name="Calcul 9" xfId="17034" hidden="1" xr:uid="{00000000-0005-0000-0000-0000CE300000}"/>
    <cellStyle name="Calcul 9" xfId="17092" hidden="1" xr:uid="{00000000-0005-0000-0000-0000CF300000}"/>
    <cellStyle name="Calcul 9" xfId="17142" hidden="1" xr:uid="{00000000-0005-0000-0000-0000D0300000}"/>
    <cellStyle name="Calcul 9" xfId="17192" hidden="1" xr:uid="{00000000-0005-0000-0000-0000D1300000}"/>
    <cellStyle name="Calcul 9" xfId="17242" hidden="1" xr:uid="{00000000-0005-0000-0000-0000D2300000}"/>
    <cellStyle name="Calcul 9" xfId="17291" hidden="1" xr:uid="{00000000-0005-0000-0000-0000D3300000}"/>
    <cellStyle name="Calcul 9" xfId="17340" hidden="1" xr:uid="{00000000-0005-0000-0000-0000D4300000}"/>
    <cellStyle name="Calcul 9" xfId="17387" hidden="1" xr:uid="{00000000-0005-0000-0000-0000D5300000}"/>
    <cellStyle name="Calcul 9" xfId="17434" hidden="1" xr:uid="{00000000-0005-0000-0000-0000D6300000}"/>
    <cellStyle name="Calcul 9" xfId="17479" hidden="1" xr:uid="{00000000-0005-0000-0000-0000D7300000}"/>
    <cellStyle name="Calcul 9" xfId="17518" hidden="1" xr:uid="{00000000-0005-0000-0000-0000D8300000}"/>
    <cellStyle name="Calcul 9" xfId="17555" hidden="1" xr:uid="{00000000-0005-0000-0000-0000D9300000}"/>
    <cellStyle name="Calcul 9" xfId="17589" hidden="1" xr:uid="{00000000-0005-0000-0000-0000DA300000}"/>
    <cellStyle name="Calcul 9" xfId="17681" hidden="1" xr:uid="{00000000-0005-0000-0000-0000DB300000}"/>
    <cellStyle name="Calcul 9" xfId="17726" hidden="1" xr:uid="{00000000-0005-0000-0000-0000DC300000}"/>
    <cellStyle name="Calcul 9" xfId="17789" hidden="1" xr:uid="{00000000-0005-0000-0000-0000DD300000}"/>
    <cellStyle name="Calcul 9" xfId="17835" hidden="1" xr:uid="{00000000-0005-0000-0000-0000DE300000}"/>
    <cellStyle name="Calcul 9" xfId="17879" hidden="1" xr:uid="{00000000-0005-0000-0000-0000DF300000}"/>
    <cellStyle name="Calcul 9" xfId="17918" hidden="1" xr:uid="{00000000-0005-0000-0000-0000E0300000}"/>
    <cellStyle name="Calcul 9" xfId="17954" hidden="1" xr:uid="{00000000-0005-0000-0000-0000E1300000}"/>
    <cellStyle name="Calcul 9" xfId="17989" hidden="1" xr:uid="{00000000-0005-0000-0000-0000E2300000}"/>
    <cellStyle name="Calcul 9" xfId="18045" hidden="1" xr:uid="{00000000-0005-0000-0000-0000E3300000}"/>
    <cellStyle name="Calcul 9" xfId="16885" hidden="1" xr:uid="{00000000-0005-0000-0000-0000E4300000}"/>
    <cellStyle name="Calcul 9" xfId="15547" hidden="1" xr:uid="{00000000-0005-0000-0000-0000E5300000}"/>
    <cellStyle name="Calcul 9" xfId="15492" hidden="1" xr:uid="{00000000-0005-0000-0000-0000E6300000}"/>
    <cellStyle name="Calcul 9" xfId="18147" hidden="1" xr:uid="{00000000-0005-0000-0000-0000E7300000}"/>
    <cellStyle name="Calcul 9" xfId="18197" hidden="1" xr:uid="{00000000-0005-0000-0000-0000E8300000}"/>
    <cellStyle name="Calcul 9" xfId="18247" hidden="1" xr:uid="{00000000-0005-0000-0000-0000E9300000}"/>
    <cellStyle name="Calcul 9" xfId="18297" hidden="1" xr:uid="{00000000-0005-0000-0000-0000EA300000}"/>
    <cellStyle name="Calcul 9" xfId="18346" hidden="1" xr:uid="{00000000-0005-0000-0000-0000EB300000}"/>
    <cellStyle name="Calcul 9" xfId="18394" hidden="1" xr:uid="{00000000-0005-0000-0000-0000EC300000}"/>
    <cellStyle name="Calcul 9" xfId="18441" hidden="1" xr:uid="{00000000-0005-0000-0000-0000ED300000}"/>
    <cellStyle name="Calcul 9" xfId="18488" hidden="1" xr:uid="{00000000-0005-0000-0000-0000EE300000}"/>
    <cellStyle name="Calcul 9" xfId="18533" hidden="1" xr:uid="{00000000-0005-0000-0000-0000EF300000}"/>
    <cellStyle name="Calcul 9" xfId="18572" hidden="1" xr:uid="{00000000-0005-0000-0000-0000F0300000}"/>
    <cellStyle name="Calcul 9" xfId="18609" hidden="1" xr:uid="{00000000-0005-0000-0000-0000F1300000}"/>
    <cellStyle name="Calcul 9" xfId="18643" hidden="1" xr:uid="{00000000-0005-0000-0000-0000F2300000}"/>
    <cellStyle name="Calcul 9" xfId="18739" hidden="1" xr:uid="{00000000-0005-0000-0000-0000F3300000}"/>
    <cellStyle name="Calcul 9" xfId="18786" hidden="1" xr:uid="{00000000-0005-0000-0000-0000F4300000}"/>
    <cellStyle name="Calcul 9" xfId="18851" hidden="1" xr:uid="{00000000-0005-0000-0000-0000F5300000}"/>
    <cellStyle name="Calcul 9" xfId="18897" hidden="1" xr:uid="{00000000-0005-0000-0000-0000F6300000}"/>
    <cellStyle name="Calcul 9" xfId="18941" hidden="1" xr:uid="{00000000-0005-0000-0000-0000F7300000}"/>
    <cellStyle name="Calcul 9" xfId="18980" hidden="1" xr:uid="{00000000-0005-0000-0000-0000F8300000}"/>
    <cellStyle name="Calcul 9" xfId="19016" hidden="1" xr:uid="{00000000-0005-0000-0000-0000F9300000}"/>
    <cellStyle name="Calcul 9" xfId="19051" hidden="1" xr:uid="{00000000-0005-0000-0000-0000FA300000}"/>
    <cellStyle name="Calcul 9" xfId="19110" hidden="1" xr:uid="{00000000-0005-0000-0000-0000FB300000}"/>
    <cellStyle name="Calcul 9" xfId="19273" hidden="1" xr:uid="{00000000-0005-0000-0000-0000FC300000}"/>
    <cellStyle name="Calcul 9" xfId="19370" hidden="1" xr:uid="{00000000-0005-0000-0000-0000FD300000}"/>
    <cellStyle name="Calcul 9" xfId="19428" hidden="1" xr:uid="{00000000-0005-0000-0000-0000FE300000}"/>
    <cellStyle name="Calcul 9" xfId="19478" hidden="1" xr:uid="{00000000-0005-0000-0000-0000FF300000}"/>
    <cellStyle name="Calcul 9" xfId="19528" hidden="1" xr:uid="{00000000-0005-0000-0000-000000310000}"/>
    <cellStyle name="Calcul 9" xfId="19578" hidden="1" xr:uid="{00000000-0005-0000-0000-000001310000}"/>
    <cellStyle name="Calcul 9" xfId="19627" hidden="1" xr:uid="{00000000-0005-0000-0000-000002310000}"/>
    <cellStyle name="Calcul 9" xfId="19676" hidden="1" xr:uid="{00000000-0005-0000-0000-000003310000}"/>
    <cellStyle name="Calcul 9" xfId="19723" hidden="1" xr:uid="{00000000-0005-0000-0000-000004310000}"/>
    <cellStyle name="Calcul 9" xfId="19770" hidden="1" xr:uid="{00000000-0005-0000-0000-000005310000}"/>
    <cellStyle name="Calcul 9" xfId="19815" hidden="1" xr:uid="{00000000-0005-0000-0000-000006310000}"/>
    <cellStyle name="Calcul 9" xfId="19854" hidden="1" xr:uid="{00000000-0005-0000-0000-000007310000}"/>
    <cellStyle name="Calcul 9" xfId="19891" hidden="1" xr:uid="{00000000-0005-0000-0000-000008310000}"/>
    <cellStyle name="Calcul 9" xfId="19925" hidden="1" xr:uid="{00000000-0005-0000-0000-000009310000}"/>
    <cellStyle name="Calcul 9" xfId="20016" hidden="1" xr:uid="{00000000-0005-0000-0000-00000A310000}"/>
    <cellStyle name="Calcul 9" xfId="20061" hidden="1" xr:uid="{00000000-0005-0000-0000-00000B310000}"/>
    <cellStyle name="Calcul 9" xfId="20124" hidden="1" xr:uid="{00000000-0005-0000-0000-00000C310000}"/>
    <cellStyle name="Calcul 9" xfId="20170" hidden="1" xr:uid="{00000000-0005-0000-0000-00000D310000}"/>
    <cellStyle name="Calcul 9" xfId="20214" hidden="1" xr:uid="{00000000-0005-0000-0000-00000E310000}"/>
    <cellStyle name="Calcul 9" xfId="20253" hidden="1" xr:uid="{00000000-0005-0000-0000-00000F310000}"/>
    <cellStyle name="Calcul 9" xfId="20289" hidden="1" xr:uid="{00000000-0005-0000-0000-000010310000}"/>
    <cellStyle name="Calcul 9" xfId="20324" hidden="1" xr:uid="{00000000-0005-0000-0000-000011310000}"/>
    <cellStyle name="Calcul 9" xfId="20380" hidden="1" xr:uid="{00000000-0005-0000-0000-000012310000}"/>
    <cellStyle name="Calcul 9" xfId="19221" hidden="1" xr:uid="{00000000-0005-0000-0000-000013310000}"/>
    <cellStyle name="Calcul 9" xfId="18690" hidden="1" xr:uid="{00000000-0005-0000-0000-000014310000}"/>
    <cellStyle name="Calcul 9" xfId="15606" hidden="1" xr:uid="{00000000-0005-0000-0000-000015310000}"/>
    <cellStyle name="Calcul 9" xfId="20477" hidden="1" xr:uid="{00000000-0005-0000-0000-000016310000}"/>
    <cellStyle name="Calcul 9" xfId="20527" hidden="1" xr:uid="{00000000-0005-0000-0000-000017310000}"/>
    <cellStyle name="Calcul 9" xfId="20577" hidden="1" xr:uid="{00000000-0005-0000-0000-000018310000}"/>
    <cellStyle name="Calcul 9" xfId="20627" hidden="1" xr:uid="{00000000-0005-0000-0000-000019310000}"/>
    <cellStyle name="Calcul 9" xfId="20676" hidden="1" xr:uid="{00000000-0005-0000-0000-00001A310000}"/>
    <cellStyle name="Calcul 9" xfId="20725" hidden="1" xr:uid="{00000000-0005-0000-0000-00001B310000}"/>
    <cellStyle name="Calcul 9" xfId="20772" hidden="1" xr:uid="{00000000-0005-0000-0000-00001C310000}"/>
    <cellStyle name="Calcul 9" xfId="20819" hidden="1" xr:uid="{00000000-0005-0000-0000-00001D310000}"/>
    <cellStyle name="Calcul 9" xfId="20864" hidden="1" xr:uid="{00000000-0005-0000-0000-00001E310000}"/>
    <cellStyle name="Calcul 9" xfId="20903" hidden="1" xr:uid="{00000000-0005-0000-0000-00001F310000}"/>
    <cellStyle name="Calcul 9" xfId="20940" hidden="1" xr:uid="{00000000-0005-0000-0000-000020310000}"/>
    <cellStyle name="Calcul 9" xfId="20974" hidden="1" xr:uid="{00000000-0005-0000-0000-000021310000}"/>
    <cellStyle name="Calcul 9" xfId="21068" hidden="1" xr:uid="{00000000-0005-0000-0000-000022310000}"/>
    <cellStyle name="Calcul 9" xfId="21115" hidden="1" xr:uid="{00000000-0005-0000-0000-000023310000}"/>
    <cellStyle name="Calcul 9" xfId="21179" hidden="1" xr:uid="{00000000-0005-0000-0000-000024310000}"/>
    <cellStyle name="Calcul 9" xfId="21225" hidden="1" xr:uid="{00000000-0005-0000-0000-000025310000}"/>
    <cellStyle name="Calcul 9" xfId="21269" hidden="1" xr:uid="{00000000-0005-0000-0000-000026310000}"/>
    <cellStyle name="Calcul 9" xfId="21308" hidden="1" xr:uid="{00000000-0005-0000-0000-000027310000}"/>
    <cellStyle name="Calcul 9" xfId="21344" hidden="1" xr:uid="{00000000-0005-0000-0000-000028310000}"/>
    <cellStyle name="Calcul 9" xfId="21379" hidden="1" xr:uid="{00000000-0005-0000-0000-000029310000}"/>
    <cellStyle name="Calcul 9" xfId="21436" hidden="1" xr:uid="{00000000-0005-0000-0000-00002A310000}"/>
    <cellStyle name="Calcul 9" xfId="21594" hidden="1" xr:uid="{00000000-0005-0000-0000-00002B310000}"/>
    <cellStyle name="Calcul 9" xfId="21691" hidden="1" xr:uid="{00000000-0005-0000-0000-00002C310000}"/>
    <cellStyle name="Calcul 9" xfId="21749" hidden="1" xr:uid="{00000000-0005-0000-0000-00002D310000}"/>
    <cellStyle name="Calcul 9" xfId="21799" hidden="1" xr:uid="{00000000-0005-0000-0000-00002E310000}"/>
    <cellStyle name="Calcul 9" xfId="21849" hidden="1" xr:uid="{00000000-0005-0000-0000-00002F310000}"/>
    <cellStyle name="Calcul 9" xfId="21899" hidden="1" xr:uid="{00000000-0005-0000-0000-000030310000}"/>
    <cellStyle name="Calcul 9" xfId="21948" hidden="1" xr:uid="{00000000-0005-0000-0000-000031310000}"/>
    <cellStyle name="Calcul 9" xfId="21997" hidden="1" xr:uid="{00000000-0005-0000-0000-000032310000}"/>
    <cellStyle name="Calcul 9" xfId="22044" hidden="1" xr:uid="{00000000-0005-0000-0000-000033310000}"/>
    <cellStyle name="Calcul 9" xfId="22091" hidden="1" xr:uid="{00000000-0005-0000-0000-000034310000}"/>
    <cellStyle name="Calcul 9" xfId="22136" hidden="1" xr:uid="{00000000-0005-0000-0000-000035310000}"/>
    <cellStyle name="Calcul 9" xfId="22175" hidden="1" xr:uid="{00000000-0005-0000-0000-000036310000}"/>
    <cellStyle name="Calcul 9" xfId="22212" hidden="1" xr:uid="{00000000-0005-0000-0000-000037310000}"/>
    <cellStyle name="Calcul 9" xfId="22246" hidden="1" xr:uid="{00000000-0005-0000-0000-000038310000}"/>
    <cellStyle name="Calcul 9" xfId="22338" hidden="1" xr:uid="{00000000-0005-0000-0000-000039310000}"/>
    <cellStyle name="Calcul 9" xfId="22383" hidden="1" xr:uid="{00000000-0005-0000-0000-00003A310000}"/>
    <cellStyle name="Calcul 9" xfId="22446" hidden="1" xr:uid="{00000000-0005-0000-0000-00003B310000}"/>
    <cellStyle name="Calcul 9" xfId="22492" hidden="1" xr:uid="{00000000-0005-0000-0000-00003C310000}"/>
    <cellStyle name="Calcul 9" xfId="22536" hidden="1" xr:uid="{00000000-0005-0000-0000-00003D310000}"/>
    <cellStyle name="Calcul 9" xfId="22575" hidden="1" xr:uid="{00000000-0005-0000-0000-00003E310000}"/>
    <cellStyle name="Calcul 9" xfId="22611" hidden="1" xr:uid="{00000000-0005-0000-0000-00003F310000}"/>
    <cellStyle name="Calcul 9" xfId="22646" hidden="1" xr:uid="{00000000-0005-0000-0000-000040310000}"/>
    <cellStyle name="Calcul 9" xfId="22702" hidden="1" xr:uid="{00000000-0005-0000-0000-000041310000}"/>
    <cellStyle name="Calcul 9" xfId="21542" hidden="1" xr:uid="{00000000-0005-0000-0000-000042310000}"/>
    <cellStyle name="Calcul 9" xfId="21477" hidden="1" xr:uid="{00000000-0005-0000-0000-000043310000}"/>
    <cellStyle name="Calcul 9" xfId="19134" hidden="1" xr:uid="{00000000-0005-0000-0000-000044310000}"/>
    <cellStyle name="Calcul 9" xfId="22792" hidden="1" xr:uid="{00000000-0005-0000-0000-000045310000}"/>
    <cellStyle name="Calcul 9" xfId="22842" hidden="1" xr:uid="{00000000-0005-0000-0000-000046310000}"/>
    <cellStyle name="Calcul 9" xfId="22892" hidden="1" xr:uid="{00000000-0005-0000-0000-000047310000}"/>
    <cellStyle name="Calcul 9" xfId="22942" hidden="1" xr:uid="{00000000-0005-0000-0000-000048310000}"/>
    <cellStyle name="Calcul 9" xfId="22990" hidden="1" xr:uid="{00000000-0005-0000-0000-000049310000}"/>
    <cellStyle name="Calcul 9" xfId="23039" hidden="1" xr:uid="{00000000-0005-0000-0000-00004A310000}"/>
    <cellStyle name="Calcul 9" xfId="23085" hidden="1" xr:uid="{00000000-0005-0000-0000-00004B310000}"/>
    <cellStyle name="Calcul 9" xfId="23132" hidden="1" xr:uid="{00000000-0005-0000-0000-00004C310000}"/>
    <cellStyle name="Calcul 9" xfId="23177" hidden="1" xr:uid="{00000000-0005-0000-0000-00004D310000}"/>
    <cellStyle name="Calcul 9" xfId="23216" hidden="1" xr:uid="{00000000-0005-0000-0000-00004E310000}"/>
    <cellStyle name="Calcul 9" xfId="23253" hidden="1" xr:uid="{00000000-0005-0000-0000-00004F310000}"/>
    <cellStyle name="Calcul 9" xfId="23287" hidden="1" xr:uid="{00000000-0005-0000-0000-000050310000}"/>
    <cellStyle name="Calcul 9" xfId="23380" hidden="1" xr:uid="{00000000-0005-0000-0000-000051310000}"/>
    <cellStyle name="Calcul 9" xfId="23427" hidden="1" xr:uid="{00000000-0005-0000-0000-000052310000}"/>
    <cellStyle name="Calcul 9" xfId="23490" hidden="1" xr:uid="{00000000-0005-0000-0000-000053310000}"/>
    <cellStyle name="Calcul 9" xfId="23536" hidden="1" xr:uid="{00000000-0005-0000-0000-000054310000}"/>
    <cellStyle name="Calcul 9" xfId="23580" hidden="1" xr:uid="{00000000-0005-0000-0000-000055310000}"/>
    <cellStyle name="Calcul 9" xfId="23619" hidden="1" xr:uid="{00000000-0005-0000-0000-000056310000}"/>
    <cellStyle name="Calcul 9" xfId="23655" hidden="1" xr:uid="{00000000-0005-0000-0000-000057310000}"/>
    <cellStyle name="Calcul 9" xfId="23690" hidden="1" xr:uid="{00000000-0005-0000-0000-000058310000}"/>
    <cellStyle name="Calcul 9" xfId="23744" hidden="1" xr:uid="{00000000-0005-0000-0000-000059310000}"/>
    <cellStyle name="Calcul 9" xfId="23895" hidden="1" xr:uid="{00000000-0005-0000-0000-00005A310000}"/>
    <cellStyle name="Calcul 9" xfId="23991" hidden="1" xr:uid="{00000000-0005-0000-0000-00005B310000}"/>
    <cellStyle name="Calcul 9" xfId="24049" hidden="1" xr:uid="{00000000-0005-0000-0000-00005C310000}"/>
    <cellStyle name="Calcul 9" xfId="24099" hidden="1" xr:uid="{00000000-0005-0000-0000-00005D310000}"/>
    <cellStyle name="Calcul 9" xfId="24149" hidden="1" xr:uid="{00000000-0005-0000-0000-00005E310000}"/>
    <cellStyle name="Calcul 9" xfId="24199" hidden="1" xr:uid="{00000000-0005-0000-0000-00005F310000}"/>
    <cellStyle name="Calcul 9" xfId="24248" hidden="1" xr:uid="{00000000-0005-0000-0000-000060310000}"/>
    <cellStyle name="Calcul 9" xfId="24297" hidden="1" xr:uid="{00000000-0005-0000-0000-000061310000}"/>
    <cellStyle name="Calcul 9" xfId="24344" hidden="1" xr:uid="{00000000-0005-0000-0000-000062310000}"/>
    <cellStyle name="Calcul 9" xfId="24391" hidden="1" xr:uid="{00000000-0005-0000-0000-000063310000}"/>
    <cellStyle name="Calcul 9" xfId="24436" hidden="1" xr:uid="{00000000-0005-0000-0000-000064310000}"/>
    <cellStyle name="Calcul 9" xfId="24475" hidden="1" xr:uid="{00000000-0005-0000-0000-000065310000}"/>
    <cellStyle name="Calcul 9" xfId="24512" hidden="1" xr:uid="{00000000-0005-0000-0000-000066310000}"/>
    <cellStyle name="Calcul 9" xfId="24546" hidden="1" xr:uid="{00000000-0005-0000-0000-000067310000}"/>
    <cellStyle name="Calcul 9" xfId="24638" hidden="1" xr:uid="{00000000-0005-0000-0000-000068310000}"/>
    <cellStyle name="Calcul 9" xfId="24683" hidden="1" xr:uid="{00000000-0005-0000-0000-000069310000}"/>
    <cellStyle name="Calcul 9" xfId="24746" hidden="1" xr:uid="{00000000-0005-0000-0000-00006A310000}"/>
    <cellStyle name="Calcul 9" xfId="24792" hidden="1" xr:uid="{00000000-0005-0000-0000-00006B310000}"/>
    <cellStyle name="Calcul 9" xfId="24836" hidden="1" xr:uid="{00000000-0005-0000-0000-00006C310000}"/>
    <cellStyle name="Calcul 9" xfId="24875" hidden="1" xr:uid="{00000000-0005-0000-0000-00006D310000}"/>
    <cellStyle name="Calcul 9" xfId="24911" hidden="1" xr:uid="{00000000-0005-0000-0000-00006E310000}"/>
    <cellStyle name="Calcul 9" xfId="24946" hidden="1" xr:uid="{00000000-0005-0000-0000-00006F310000}"/>
    <cellStyle name="Calcul 9" xfId="25000" hidden="1" xr:uid="{00000000-0005-0000-0000-000070310000}"/>
    <cellStyle name="Calcul 9" xfId="23843" hidden="1" xr:uid="{00000000-0005-0000-0000-000071310000}"/>
    <cellStyle name="Calcul 9" xfId="23782" hidden="1" xr:uid="{00000000-0005-0000-0000-000072310000}"/>
    <cellStyle name="Calcul 9" xfId="20409" hidden="1" xr:uid="{00000000-0005-0000-0000-000073310000}"/>
    <cellStyle name="Calcul 9" xfId="25091" hidden="1" xr:uid="{00000000-0005-0000-0000-000074310000}"/>
    <cellStyle name="Calcul 9" xfId="25141" hidden="1" xr:uid="{00000000-0005-0000-0000-000075310000}"/>
    <cellStyle name="Calcul 9" xfId="25191" hidden="1" xr:uid="{00000000-0005-0000-0000-000076310000}"/>
    <cellStyle name="Calcul 9" xfId="25241" hidden="1" xr:uid="{00000000-0005-0000-0000-000077310000}"/>
    <cellStyle name="Calcul 9" xfId="25290" hidden="1" xr:uid="{00000000-0005-0000-0000-000078310000}"/>
    <cellStyle name="Calcul 9" xfId="25339" hidden="1" xr:uid="{00000000-0005-0000-0000-000079310000}"/>
    <cellStyle name="Calcul 9" xfId="25386" hidden="1" xr:uid="{00000000-0005-0000-0000-00007A310000}"/>
    <cellStyle name="Calcul 9" xfId="25432" hidden="1" xr:uid="{00000000-0005-0000-0000-00007B310000}"/>
    <cellStyle name="Calcul 9" xfId="25476" hidden="1" xr:uid="{00000000-0005-0000-0000-00007C310000}"/>
    <cellStyle name="Calcul 9" xfId="25514" hidden="1" xr:uid="{00000000-0005-0000-0000-00007D310000}"/>
    <cellStyle name="Calcul 9" xfId="25551" hidden="1" xr:uid="{00000000-0005-0000-0000-00007E310000}"/>
    <cellStyle name="Calcul 9" xfId="25585" hidden="1" xr:uid="{00000000-0005-0000-0000-00007F310000}"/>
    <cellStyle name="Calcul 9" xfId="25676" hidden="1" xr:uid="{00000000-0005-0000-0000-000080310000}"/>
    <cellStyle name="Calcul 9" xfId="25723" hidden="1" xr:uid="{00000000-0005-0000-0000-000081310000}"/>
    <cellStyle name="Calcul 9" xfId="25785" hidden="1" xr:uid="{00000000-0005-0000-0000-000082310000}"/>
    <cellStyle name="Calcul 9" xfId="25831" hidden="1" xr:uid="{00000000-0005-0000-0000-000083310000}"/>
    <cellStyle name="Calcul 9" xfId="25875" hidden="1" xr:uid="{00000000-0005-0000-0000-000084310000}"/>
    <cellStyle name="Calcul 9" xfId="25914" hidden="1" xr:uid="{00000000-0005-0000-0000-000085310000}"/>
    <cellStyle name="Calcul 9" xfId="25950" hidden="1" xr:uid="{00000000-0005-0000-0000-000086310000}"/>
    <cellStyle name="Calcul 9" xfId="25985" hidden="1" xr:uid="{00000000-0005-0000-0000-000087310000}"/>
    <cellStyle name="Calcul 9" xfId="26038" hidden="1" xr:uid="{00000000-0005-0000-0000-000088310000}"/>
    <cellStyle name="Calcul 9" xfId="26160" hidden="1" xr:uid="{00000000-0005-0000-0000-000089310000}"/>
    <cellStyle name="Calcul 9" xfId="26256" hidden="1" xr:uid="{00000000-0005-0000-0000-00008A310000}"/>
    <cellStyle name="Calcul 9" xfId="26314" hidden="1" xr:uid="{00000000-0005-0000-0000-00008B310000}"/>
    <cellStyle name="Calcul 9" xfId="26364" hidden="1" xr:uid="{00000000-0005-0000-0000-00008C310000}"/>
    <cellStyle name="Calcul 9" xfId="26414" hidden="1" xr:uid="{00000000-0005-0000-0000-00008D310000}"/>
    <cellStyle name="Calcul 9" xfId="26464" hidden="1" xr:uid="{00000000-0005-0000-0000-00008E310000}"/>
    <cellStyle name="Calcul 9" xfId="26513" hidden="1" xr:uid="{00000000-0005-0000-0000-00008F310000}"/>
    <cellStyle name="Calcul 9" xfId="26562" hidden="1" xr:uid="{00000000-0005-0000-0000-000090310000}"/>
    <cellStyle name="Calcul 9" xfId="26609" hidden="1" xr:uid="{00000000-0005-0000-0000-000091310000}"/>
    <cellStyle name="Calcul 9" xfId="26656" hidden="1" xr:uid="{00000000-0005-0000-0000-000092310000}"/>
    <cellStyle name="Calcul 9" xfId="26701" hidden="1" xr:uid="{00000000-0005-0000-0000-000093310000}"/>
    <cellStyle name="Calcul 9" xfId="26740" hidden="1" xr:uid="{00000000-0005-0000-0000-000094310000}"/>
    <cellStyle name="Calcul 9" xfId="26777" hidden="1" xr:uid="{00000000-0005-0000-0000-000095310000}"/>
    <cellStyle name="Calcul 9" xfId="26811" hidden="1" xr:uid="{00000000-0005-0000-0000-000096310000}"/>
    <cellStyle name="Calcul 9" xfId="26902" hidden="1" xr:uid="{00000000-0005-0000-0000-000097310000}"/>
    <cellStyle name="Calcul 9" xfId="26947" hidden="1" xr:uid="{00000000-0005-0000-0000-000098310000}"/>
    <cellStyle name="Calcul 9" xfId="27009" hidden="1" xr:uid="{00000000-0005-0000-0000-000099310000}"/>
    <cellStyle name="Calcul 9" xfId="27055" hidden="1" xr:uid="{00000000-0005-0000-0000-00009A310000}"/>
    <cellStyle name="Calcul 9" xfId="27099" hidden="1" xr:uid="{00000000-0005-0000-0000-00009B310000}"/>
    <cellStyle name="Calcul 9" xfId="27138" hidden="1" xr:uid="{00000000-0005-0000-0000-00009C310000}"/>
    <cellStyle name="Calcul 9" xfId="27174" hidden="1" xr:uid="{00000000-0005-0000-0000-00009D310000}"/>
    <cellStyle name="Calcul 9" xfId="27209" hidden="1" xr:uid="{00000000-0005-0000-0000-00009E310000}"/>
    <cellStyle name="Calcul 9" xfId="27262" hidden="1" xr:uid="{00000000-0005-0000-0000-00009F310000}"/>
    <cellStyle name="Calcul 9" xfId="26109" hidden="1" xr:uid="{00000000-0005-0000-0000-0000A0310000}"/>
    <cellStyle name="Calcul 9" xfId="26065" hidden="1" xr:uid="{00000000-0005-0000-0000-0000A1310000}"/>
    <cellStyle name="Calcul 9" xfId="25017" hidden="1" xr:uid="{00000000-0005-0000-0000-0000A2310000}"/>
    <cellStyle name="Calcul 9" xfId="27326" hidden="1" xr:uid="{00000000-0005-0000-0000-0000A3310000}"/>
    <cellStyle name="Calcul 9" xfId="27375" hidden="1" xr:uid="{00000000-0005-0000-0000-0000A4310000}"/>
    <cellStyle name="Calcul 9" xfId="27424" hidden="1" xr:uid="{00000000-0005-0000-0000-0000A5310000}"/>
    <cellStyle name="Calcul 9" xfId="27473" hidden="1" xr:uid="{00000000-0005-0000-0000-0000A6310000}"/>
    <cellStyle name="Calcul 9" xfId="27521" hidden="1" xr:uid="{00000000-0005-0000-0000-0000A7310000}"/>
    <cellStyle name="Calcul 9" xfId="27569" hidden="1" xr:uid="{00000000-0005-0000-0000-0000A8310000}"/>
    <cellStyle name="Calcul 9" xfId="27615" hidden="1" xr:uid="{00000000-0005-0000-0000-0000A9310000}"/>
    <cellStyle name="Calcul 9" xfId="27662" hidden="1" xr:uid="{00000000-0005-0000-0000-0000AA310000}"/>
    <cellStyle name="Calcul 9" xfId="27707" hidden="1" xr:uid="{00000000-0005-0000-0000-0000AB310000}"/>
    <cellStyle name="Calcul 9" xfId="27746" hidden="1" xr:uid="{00000000-0005-0000-0000-0000AC310000}"/>
    <cellStyle name="Calcul 9" xfId="27783" hidden="1" xr:uid="{00000000-0005-0000-0000-0000AD310000}"/>
    <cellStyle name="Calcul 9" xfId="27817" hidden="1" xr:uid="{00000000-0005-0000-0000-0000AE310000}"/>
    <cellStyle name="Calcul 9" xfId="27907" hidden="1" xr:uid="{00000000-0005-0000-0000-0000AF310000}"/>
    <cellStyle name="Calcul 9" xfId="27952" hidden="1" xr:uid="{00000000-0005-0000-0000-0000B0310000}"/>
    <cellStyle name="Calcul 9" xfId="28014" hidden="1" xr:uid="{00000000-0005-0000-0000-0000B1310000}"/>
    <cellStyle name="Calcul 9" xfId="28060" hidden="1" xr:uid="{00000000-0005-0000-0000-0000B2310000}"/>
    <cellStyle name="Calcul 9" xfId="28104" hidden="1" xr:uid="{00000000-0005-0000-0000-0000B3310000}"/>
    <cellStyle name="Calcul 9" xfId="28143" hidden="1" xr:uid="{00000000-0005-0000-0000-0000B4310000}"/>
    <cellStyle name="Calcul 9" xfId="28179" hidden="1" xr:uid="{00000000-0005-0000-0000-0000B5310000}"/>
    <cellStyle name="Calcul 9" xfId="28214" hidden="1" xr:uid="{00000000-0005-0000-0000-0000B6310000}"/>
    <cellStyle name="Calcul 9" xfId="28267" hidden="1" xr:uid="{00000000-0005-0000-0000-0000B7310000}"/>
    <cellStyle name="Calcul 9" xfId="28367" hidden="1" xr:uid="{00000000-0005-0000-0000-0000B8310000}"/>
    <cellStyle name="Calcul 9" xfId="28462" hidden="1" xr:uid="{00000000-0005-0000-0000-0000B9310000}"/>
    <cellStyle name="Calcul 9" xfId="28520" hidden="1" xr:uid="{00000000-0005-0000-0000-0000BA310000}"/>
    <cellStyle name="Calcul 9" xfId="28570" hidden="1" xr:uid="{00000000-0005-0000-0000-0000BB310000}"/>
    <cellStyle name="Calcul 9" xfId="28620" hidden="1" xr:uid="{00000000-0005-0000-0000-0000BC310000}"/>
    <cellStyle name="Calcul 9" xfId="28670" hidden="1" xr:uid="{00000000-0005-0000-0000-0000BD310000}"/>
    <cellStyle name="Calcul 9" xfId="28719" hidden="1" xr:uid="{00000000-0005-0000-0000-0000BE310000}"/>
    <cellStyle name="Calcul 9" xfId="28768" hidden="1" xr:uid="{00000000-0005-0000-0000-0000BF310000}"/>
    <cellStyle name="Calcul 9" xfId="28815" hidden="1" xr:uid="{00000000-0005-0000-0000-0000C0310000}"/>
    <cellStyle name="Calcul 9" xfId="28862" hidden="1" xr:uid="{00000000-0005-0000-0000-0000C1310000}"/>
    <cellStyle name="Calcul 9" xfId="28907" hidden="1" xr:uid="{00000000-0005-0000-0000-0000C2310000}"/>
    <cellStyle name="Calcul 9" xfId="28946" hidden="1" xr:uid="{00000000-0005-0000-0000-0000C3310000}"/>
    <cellStyle name="Calcul 9" xfId="28983" hidden="1" xr:uid="{00000000-0005-0000-0000-0000C4310000}"/>
    <cellStyle name="Calcul 9" xfId="29017" hidden="1" xr:uid="{00000000-0005-0000-0000-0000C5310000}"/>
    <cellStyle name="Calcul 9" xfId="29107" hidden="1" xr:uid="{00000000-0005-0000-0000-0000C6310000}"/>
    <cellStyle name="Calcul 9" xfId="29152" hidden="1" xr:uid="{00000000-0005-0000-0000-0000C7310000}"/>
    <cellStyle name="Calcul 9" xfId="29214" hidden="1" xr:uid="{00000000-0005-0000-0000-0000C8310000}"/>
    <cellStyle name="Calcul 9" xfId="29260" hidden="1" xr:uid="{00000000-0005-0000-0000-0000C9310000}"/>
    <cellStyle name="Calcul 9" xfId="29304" hidden="1" xr:uid="{00000000-0005-0000-0000-0000CA310000}"/>
    <cellStyle name="Calcul 9" xfId="29343" hidden="1" xr:uid="{00000000-0005-0000-0000-0000CB310000}"/>
    <cellStyle name="Calcul 9" xfId="29379" hidden="1" xr:uid="{00000000-0005-0000-0000-0000CC310000}"/>
    <cellStyle name="Calcul 9" xfId="29414" hidden="1" xr:uid="{00000000-0005-0000-0000-0000CD310000}"/>
    <cellStyle name="Calcul 9" xfId="29467" hidden="1" xr:uid="{00000000-0005-0000-0000-0000CE310000}"/>
    <cellStyle name="Calcul 9" xfId="28317" hidden="1" xr:uid="{00000000-0005-0000-0000-0000CF310000}"/>
    <cellStyle name="Calcul 9" xfId="29516" hidden="1" xr:uid="{00000000-0005-0000-0000-0000D0310000}"/>
    <cellStyle name="Calcul 9" xfId="29604" hidden="1" xr:uid="{00000000-0005-0000-0000-0000D1310000}"/>
    <cellStyle name="Calcul 9" xfId="29662" hidden="1" xr:uid="{00000000-0005-0000-0000-0000D2310000}"/>
    <cellStyle name="Calcul 9" xfId="29711" hidden="1" xr:uid="{00000000-0005-0000-0000-0000D3310000}"/>
    <cellStyle name="Calcul 9" xfId="29760" hidden="1" xr:uid="{00000000-0005-0000-0000-0000D4310000}"/>
    <cellStyle name="Calcul 9" xfId="29809" hidden="1" xr:uid="{00000000-0005-0000-0000-0000D5310000}"/>
    <cellStyle name="Calcul 9" xfId="29857" hidden="1" xr:uid="{00000000-0005-0000-0000-0000D6310000}"/>
    <cellStyle name="Calcul 9" xfId="29905" hidden="1" xr:uid="{00000000-0005-0000-0000-0000D7310000}"/>
    <cellStyle name="Calcul 9" xfId="29951" hidden="1" xr:uid="{00000000-0005-0000-0000-0000D8310000}"/>
    <cellStyle name="Calcul 9" xfId="29997" hidden="1" xr:uid="{00000000-0005-0000-0000-0000D9310000}"/>
    <cellStyle name="Calcul 9" xfId="30041" hidden="1" xr:uid="{00000000-0005-0000-0000-0000DA310000}"/>
    <cellStyle name="Calcul 9" xfId="30079" hidden="1" xr:uid="{00000000-0005-0000-0000-0000DB310000}"/>
    <cellStyle name="Calcul 9" xfId="30116" hidden="1" xr:uid="{00000000-0005-0000-0000-0000DC310000}"/>
    <cellStyle name="Calcul 9" xfId="30150" hidden="1" xr:uid="{00000000-0005-0000-0000-0000DD310000}"/>
    <cellStyle name="Calcul 9" xfId="30239" hidden="1" xr:uid="{00000000-0005-0000-0000-0000DE310000}"/>
    <cellStyle name="Calcul 9" xfId="30284" hidden="1" xr:uid="{00000000-0005-0000-0000-0000DF310000}"/>
    <cellStyle name="Calcul 9" xfId="30346" hidden="1" xr:uid="{00000000-0005-0000-0000-0000E0310000}"/>
    <cellStyle name="Calcul 9" xfId="30392" hidden="1" xr:uid="{00000000-0005-0000-0000-0000E1310000}"/>
    <cellStyle name="Calcul 9" xfId="30436" hidden="1" xr:uid="{00000000-0005-0000-0000-0000E2310000}"/>
    <cellStyle name="Calcul 9" xfId="30475" hidden="1" xr:uid="{00000000-0005-0000-0000-0000E3310000}"/>
    <cellStyle name="Calcul 9" xfId="30511" hidden="1" xr:uid="{00000000-0005-0000-0000-0000E4310000}"/>
    <cellStyle name="Calcul 9" xfId="30546" hidden="1" xr:uid="{00000000-0005-0000-0000-0000E5310000}"/>
    <cellStyle name="Calcul 9" xfId="30599" hidden="1" xr:uid="{00000000-0005-0000-0000-0000E6310000}"/>
    <cellStyle name="Calcul 9" xfId="30699" hidden="1" xr:uid="{00000000-0005-0000-0000-0000E7310000}"/>
    <cellStyle name="Calcul 9" xfId="30794" hidden="1" xr:uid="{00000000-0005-0000-0000-0000E8310000}"/>
    <cellStyle name="Calcul 9" xfId="30852" hidden="1" xr:uid="{00000000-0005-0000-0000-0000E9310000}"/>
    <cellStyle name="Calcul 9" xfId="30902" hidden="1" xr:uid="{00000000-0005-0000-0000-0000EA310000}"/>
    <cellStyle name="Calcul 9" xfId="30952" hidden="1" xr:uid="{00000000-0005-0000-0000-0000EB310000}"/>
    <cellStyle name="Calcul 9" xfId="31002" hidden="1" xr:uid="{00000000-0005-0000-0000-0000EC310000}"/>
    <cellStyle name="Calcul 9" xfId="31051" hidden="1" xr:uid="{00000000-0005-0000-0000-0000ED310000}"/>
    <cellStyle name="Calcul 9" xfId="31100" hidden="1" xr:uid="{00000000-0005-0000-0000-0000EE310000}"/>
    <cellStyle name="Calcul 9" xfId="31147" hidden="1" xr:uid="{00000000-0005-0000-0000-0000EF310000}"/>
    <cellStyle name="Calcul 9" xfId="31194" hidden="1" xr:uid="{00000000-0005-0000-0000-0000F0310000}"/>
    <cellStyle name="Calcul 9" xfId="31239" hidden="1" xr:uid="{00000000-0005-0000-0000-0000F1310000}"/>
    <cellStyle name="Calcul 9" xfId="31278" hidden="1" xr:uid="{00000000-0005-0000-0000-0000F2310000}"/>
    <cellStyle name="Calcul 9" xfId="31315" hidden="1" xr:uid="{00000000-0005-0000-0000-0000F3310000}"/>
    <cellStyle name="Calcul 9" xfId="31349" hidden="1" xr:uid="{00000000-0005-0000-0000-0000F4310000}"/>
    <cellStyle name="Calcul 9" xfId="31439" hidden="1" xr:uid="{00000000-0005-0000-0000-0000F5310000}"/>
    <cellStyle name="Calcul 9" xfId="31484" hidden="1" xr:uid="{00000000-0005-0000-0000-0000F6310000}"/>
    <cellStyle name="Calcul 9" xfId="31546" hidden="1" xr:uid="{00000000-0005-0000-0000-0000F7310000}"/>
    <cellStyle name="Calcul 9" xfId="31592" hidden="1" xr:uid="{00000000-0005-0000-0000-0000F8310000}"/>
    <cellStyle name="Calcul 9" xfId="31636" hidden="1" xr:uid="{00000000-0005-0000-0000-0000F9310000}"/>
    <cellStyle name="Calcul 9" xfId="31675" hidden="1" xr:uid="{00000000-0005-0000-0000-0000FA310000}"/>
    <cellStyle name="Calcul 9" xfId="31711" hidden="1" xr:uid="{00000000-0005-0000-0000-0000FB310000}"/>
    <cellStyle name="Calcul 9" xfId="31746" hidden="1" xr:uid="{00000000-0005-0000-0000-0000FC310000}"/>
    <cellStyle name="Calcul 9" xfId="31799" hidden="1" xr:uid="{00000000-0005-0000-0000-0000FD310000}"/>
    <cellStyle name="Calcul 9" xfId="30649" xr:uid="{00000000-0005-0000-0000-0000FE310000}"/>
    <cellStyle name="Cellule liée" xfId="37" hidden="1" xr:uid="{00000000-0005-0000-0000-0000FF310000}"/>
    <cellStyle name="Cellule liée" xfId="53" hidden="1" xr:uid="{00000000-0005-0000-0000-000000320000}"/>
    <cellStyle name="Cellule liée" xfId="58" hidden="1" xr:uid="{00000000-0005-0000-0000-000001320000}"/>
    <cellStyle name="Cellule liée" xfId="62" hidden="1" xr:uid="{00000000-0005-0000-0000-000002320000}"/>
    <cellStyle name="Cellule liée" xfId="66" hidden="1" xr:uid="{00000000-0005-0000-0000-000003320000}"/>
    <cellStyle name="Cellule liée" xfId="70" hidden="1" xr:uid="{00000000-0005-0000-0000-000004320000}"/>
    <cellStyle name="Cellule liée" xfId="74" hidden="1" xr:uid="{00000000-0005-0000-0000-000005320000}"/>
    <cellStyle name="Cellule liée" xfId="78" hidden="1" xr:uid="{00000000-0005-0000-0000-000006320000}"/>
    <cellStyle name="Cellule liée" xfId="82" hidden="1" xr:uid="{00000000-0005-0000-0000-000007320000}"/>
    <cellStyle name="Cellule liée" xfId="85" hidden="1" xr:uid="{00000000-0005-0000-0000-000008320000}"/>
    <cellStyle name="Cellule liée" xfId="91" xr:uid="{00000000-0005-0000-0000-000009320000}"/>
    <cellStyle name="Cellule liée 10" xfId="157" hidden="1" xr:uid="{00000000-0005-0000-0000-00000A320000}"/>
    <cellStyle name="Cellule liée 10" xfId="263" hidden="1" xr:uid="{00000000-0005-0000-0000-00000B320000}"/>
    <cellStyle name="Cellule liée 10" xfId="320" hidden="1" xr:uid="{00000000-0005-0000-0000-00000C320000}"/>
    <cellStyle name="Cellule liée 10" xfId="370" hidden="1" xr:uid="{00000000-0005-0000-0000-00000D320000}"/>
    <cellStyle name="Cellule liée 10" xfId="420" hidden="1" xr:uid="{00000000-0005-0000-0000-00000E320000}"/>
    <cellStyle name="Cellule liée 10" xfId="470" hidden="1" xr:uid="{00000000-0005-0000-0000-00000F320000}"/>
    <cellStyle name="Cellule liée 10" xfId="519" hidden="1" xr:uid="{00000000-0005-0000-0000-000010320000}"/>
    <cellStyle name="Cellule liée 10" xfId="568" hidden="1" xr:uid="{00000000-0005-0000-0000-000011320000}"/>
    <cellStyle name="Cellule liée 10" xfId="615" hidden="1" xr:uid="{00000000-0005-0000-0000-000012320000}"/>
    <cellStyle name="Cellule liée 10" xfId="662" hidden="1" xr:uid="{00000000-0005-0000-0000-000013320000}"/>
    <cellStyle name="Cellule liée 10" xfId="707" hidden="1" xr:uid="{00000000-0005-0000-0000-000014320000}"/>
    <cellStyle name="Cellule liée 10" xfId="746" hidden="1" xr:uid="{00000000-0005-0000-0000-000015320000}"/>
    <cellStyle name="Cellule liée 10" xfId="783" hidden="1" xr:uid="{00000000-0005-0000-0000-000016320000}"/>
    <cellStyle name="Cellule liée 10" xfId="817" hidden="1" xr:uid="{00000000-0005-0000-0000-000017320000}"/>
    <cellStyle name="Cellule liée 10" xfId="915" hidden="1" xr:uid="{00000000-0005-0000-0000-000018320000}"/>
    <cellStyle name="Cellule liée 10" xfId="964" hidden="1" xr:uid="{00000000-0005-0000-0000-000019320000}"/>
    <cellStyle name="Cellule liée 10" xfId="1027" hidden="1" xr:uid="{00000000-0005-0000-0000-00001A320000}"/>
    <cellStyle name="Cellule liée 10" xfId="1073" hidden="1" xr:uid="{00000000-0005-0000-0000-00001B320000}"/>
    <cellStyle name="Cellule liée 10" xfId="1117" hidden="1" xr:uid="{00000000-0005-0000-0000-00001C320000}"/>
    <cellStyle name="Cellule liée 10" xfId="1156" hidden="1" xr:uid="{00000000-0005-0000-0000-00001D320000}"/>
    <cellStyle name="Cellule liée 10" xfId="1192" hidden="1" xr:uid="{00000000-0005-0000-0000-00001E320000}"/>
    <cellStyle name="Cellule liée 10" xfId="1227" hidden="1" xr:uid="{00000000-0005-0000-0000-00001F320000}"/>
    <cellStyle name="Cellule liée 10" xfId="1286" hidden="1" xr:uid="{00000000-0005-0000-0000-000020320000}"/>
    <cellStyle name="Cellule liée 10" xfId="1533" hidden="1" xr:uid="{00000000-0005-0000-0000-000021320000}"/>
    <cellStyle name="Cellule liée 10" xfId="1639" hidden="1" xr:uid="{00000000-0005-0000-0000-000022320000}"/>
    <cellStyle name="Cellule liée 10" xfId="1696" hidden="1" xr:uid="{00000000-0005-0000-0000-000023320000}"/>
    <cellStyle name="Cellule liée 10" xfId="1746" hidden="1" xr:uid="{00000000-0005-0000-0000-000024320000}"/>
    <cellStyle name="Cellule liée 10" xfId="1796" hidden="1" xr:uid="{00000000-0005-0000-0000-000025320000}"/>
    <cellStyle name="Cellule liée 10" xfId="1846" hidden="1" xr:uid="{00000000-0005-0000-0000-000026320000}"/>
    <cellStyle name="Cellule liée 10" xfId="1895" hidden="1" xr:uid="{00000000-0005-0000-0000-000027320000}"/>
    <cellStyle name="Cellule liée 10" xfId="1944" hidden="1" xr:uid="{00000000-0005-0000-0000-000028320000}"/>
    <cellStyle name="Cellule liée 10" xfId="1991" hidden="1" xr:uid="{00000000-0005-0000-0000-000029320000}"/>
    <cellStyle name="Cellule liée 10" xfId="2038" hidden="1" xr:uid="{00000000-0005-0000-0000-00002A320000}"/>
    <cellStyle name="Cellule liée 10" xfId="2083" hidden="1" xr:uid="{00000000-0005-0000-0000-00002B320000}"/>
    <cellStyle name="Cellule liée 10" xfId="2122" hidden="1" xr:uid="{00000000-0005-0000-0000-00002C320000}"/>
    <cellStyle name="Cellule liée 10" xfId="2159" hidden="1" xr:uid="{00000000-0005-0000-0000-00002D320000}"/>
    <cellStyle name="Cellule liée 10" xfId="2193" hidden="1" xr:uid="{00000000-0005-0000-0000-00002E320000}"/>
    <cellStyle name="Cellule liée 10" xfId="2291" hidden="1" xr:uid="{00000000-0005-0000-0000-00002F320000}"/>
    <cellStyle name="Cellule liée 10" xfId="2340" hidden="1" xr:uid="{00000000-0005-0000-0000-000030320000}"/>
    <cellStyle name="Cellule liée 10" xfId="2403" hidden="1" xr:uid="{00000000-0005-0000-0000-000031320000}"/>
    <cellStyle name="Cellule liée 10" xfId="2449" hidden="1" xr:uid="{00000000-0005-0000-0000-000032320000}"/>
    <cellStyle name="Cellule liée 10" xfId="2493" hidden="1" xr:uid="{00000000-0005-0000-0000-000033320000}"/>
    <cellStyle name="Cellule liée 10" xfId="2532" hidden="1" xr:uid="{00000000-0005-0000-0000-000034320000}"/>
    <cellStyle name="Cellule liée 10" xfId="2568" hidden="1" xr:uid="{00000000-0005-0000-0000-000035320000}"/>
    <cellStyle name="Cellule liée 10" xfId="2603" hidden="1" xr:uid="{00000000-0005-0000-0000-000036320000}"/>
    <cellStyle name="Cellule liée 10" xfId="2661" hidden="1" xr:uid="{00000000-0005-0000-0000-000037320000}"/>
    <cellStyle name="Cellule liée 10" xfId="1460" hidden="1" xr:uid="{00000000-0005-0000-0000-000038320000}"/>
    <cellStyle name="Cellule liée 10" xfId="2686" hidden="1" xr:uid="{00000000-0005-0000-0000-000039320000}"/>
    <cellStyle name="Cellule liée 10" xfId="2834" hidden="1" xr:uid="{00000000-0005-0000-0000-00003A320000}"/>
    <cellStyle name="Cellule liée 10" xfId="2891" hidden="1" xr:uid="{00000000-0005-0000-0000-00003B320000}"/>
    <cellStyle name="Cellule liée 10" xfId="2940" hidden="1" xr:uid="{00000000-0005-0000-0000-00003C320000}"/>
    <cellStyle name="Cellule liée 10" xfId="2990" hidden="1" xr:uid="{00000000-0005-0000-0000-00003D320000}"/>
    <cellStyle name="Cellule liée 10" xfId="3040" hidden="1" xr:uid="{00000000-0005-0000-0000-00003E320000}"/>
    <cellStyle name="Cellule liée 10" xfId="3089" hidden="1" xr:uid="{00000000-0005-0000-0000-00003F320000}"/>
    <cellStyle name="Cellule liée 10" xfId="3138" hidden="1" xr:uid="{00000000-0005-0000-0000-000040320000}"/>
    <cellStyle name="Cellule liée 10" xfId="3185" hidden="1" xr:uid="{00000000-0005-0000-0000-000041320000}"/>
    <cellStyle name="Cellule liée 10" xfId="3232" hidden="1" xr:uid="{00000000-0005-0000-0000-000042320000}"/>
    <cellStyle name="Cellule liée 10" xfId="3277" hidden="1" xr:uid="{00000000-0005-0000-0000-000043320000}"/>
    <cellStyle name="Cellule liée 10" xfId="3316" hidden="1" xr:uid="{00000000-0005-0000-0000-000044320000}"/>
    <cellStyle name="Cellule liée 10" xfId="3353" hidden="1" xr:uid="{00000000-0005-0000-0000-000045320000}"/>
    <cellStyle name="Cellule liée 10" xfId="3387" hidden="1" xr:uid="{00000000-0005-0000-0000-000046320000}"/>
    <cellStyle name="Cellule liée 10" xfId="3484" hidden="1" xr:uid="{00000000-0005-0000-0000-000047320000}"/>
    <cellStyle name="Cellule liée 10" xfId="3533" hidden="1" xr:uid="{00000000-0005-0000-0000-000048320000}"/>
    <cellStyle name="Cellule liée 10" xfId="3595" hidden="1" xr:uid="{00000000-0005-0000-0000-000049320000}"/>
    <cellStyle name="Cellule liée 10" xfId="3641" hidden="1" xr:uid="{00000000-0005-0000-0000-00004A320000}"/>
    <cellStyle name="Cellule liée 10" xfId="3685" hidden="1" xr:uid="{00000000-0005-0000-0000-00004B320000}"/>
    <cellStyle name="Cellule liée 10" xfId="3724" hidden="1" xr:uid="{00000000-0005-0000-0000-00004C320000}"/>
    <cellStyle name="Cellule liée 10" xfId="3760" hidden="1" xr:uid="{00000000-0005-0000-0000-00004D320000}"/>
    <cellStyle name="Cellule liée 10" xfId="3795" hidden="1" xr:uid="{00000000-0005-0000-0000-00004E320000}"/>
    <cellStyle name="Cellule liée 10" xfId="3852" hidden="1" xr:uid="{00000000-0005-0000-0000-00004F320000}"/>
    <cellStyle name="Cellule liée 10" xfId="3877" hidden="1" xr:uid="{00000000-0005-0000-0000-000050320000}"/>
    <cellStyle name="Cellule liée 10" xfId="3944" hidden="1" xr:uid="{00000000-0005-0000-0000-000051320000}"/>
    <cellStyle name="Cellule liée 10" xfId="4001" hidden="1" xr:uid="{00000000-0005-0000-0000-000052320000}"/>
    <cellStyle name="Cellule liée 10" xfId="4051" hidden="1" xr:uid="{00000000-0005-0000-0000-000053320000}"/>
    <cellStyle name="Cellule liée 10" xfId="4101" hidden="1" xr:uid="{00000000-0005-0000-0000-000054320000}"/>
    <cellStyle name="Cellule liée 10" xfId="4151" hidden="1" xr:uid="{00000000-0005-0000-0000-000055320000}"/>
    <cellStyle name="Cellule liée 10" xfId="4200" hidden="1" xr:uid="{00000000-0005-0000-0000-000056320000}"/>
    <cellStyle name="Cellule liée 10" xfId="4249" hidden="1" xr:uid="{00000000-0005-0000-0000-000057320000}"/>
    <cellStyle name="Cellule liée 10" xfId="4296" hidden="1" xr:uid="{00000000-0005-0000-0000-000058320000}"/>
    <cellStyle name="Cellule liée 10" xfId="4343" hidden="1" xr:uid="{00000000-0005-0000-0000-000059320000}"/>
    <cellStyle name="Cellule liée 10" xfId="4388" hidden="1" xr:uid="{00000000-0005-0000-0000-00005A320000}"/>
    <cellStyle name="Cellule liée 10" xfId="4427" hidden="1" xr:uid="{00000000-0005-0000-0000-00005B320000}"/>
    <cellStyle name="Cellule liée 10" xfId="4464" hidden="1" xr:uid="{00000000-0005-0000-0000-00005C320000}"/>
    <cellStyle name="Cellule liée 10" xfId="4498" hidden="1" xr:uid="{00000000-0005-0000-0000-00005D320000}"/>
    <cellStyle name="Cellule liée 10" xfId="4590" hidden="1" xr:uid="{00000000-0005-0000-0000-00005E320000}"/>
    <cellStyle name="Cellule liée 10" xfId="4638" hidden="1" xr:uid="{00000000-0005-0000-0000-00005F320000}"/>
    <cellStyle name="Cellule liée 10" xfId="4699" hidden="1" xr:uid="{00000000-0005-0000-0000-000060320000}"/>
    <cellStyle name="Cellule liée 10" xfId="4745" hidden="1" xr:uid="{00000000-0005-0000-0000-000061320000}"/>
    <cellStyle name="Cellule liée 10" xfId="4789" hidden="1" xr:uid="{00000000-0005-0000-0000-000062320000}"/>
    <cellStyle name="Cellule liée 10" xfId="4828" hidden="1" xr:uid="{00000000-0005-0000-0000-000063320000}"/>
    <cellStyle name="Cellule liée 10" xfId="4864" hidden="1" xr:uid="{00000000-0005-0000-0000-000064320000}"/>
    <cellStyle name="Cellule liée 10" xfId="4899" hidden="1" xr:uid="{00000000-0005-0000-0000-000065320000}"/>
    <cellStyle name="Cellule liée 10" xfId="4952" hidden="1" xr:uid="{00000000-0005-0000-0000-000066320000}"/>
    <cellStyle name="Cellule liée 10" xfId="3902" hidden="1" xr:uid="{00000000-0005-0000-0000-000067320000}"/>
    <cellStyle name="Cellule liée 10" xfId="4972" hidden="1" xr:uid="{00000000-0005-0000-0000-000068320000}"/>
    <cellStyle name="Cellule liée 10" xfId="5045" hidden="1" xr:uid="{00000000-0005-0000-0000-000069320000}"/>
    <cellStyle name="Cellule liée 10" xfId="5101" hidden="1" xr:uid="{00000000-0005-0000-0000-00006A320000}"/>
    <cellStyle name="Cellule liée 10" xfId="5150" hidden="1" xr:uid="{00000000-0005-0000-0000-00006B320000}"/>
    <cellStyle name="Cellule liée 10" xfId="5200" hidden="1" xr:uid="{00000000-0005-0000-0000-00006C320000}"/>
    <cellStyle name="Cellule liée 10" xfId="5250" hidden="1" xr:uid="{00000000-0005-0000-0000-00006D320000}"/>
    <cellStyle name="Cellule liée 10" xfId="5299" hidden="1" xr:uid="{00000000-0005-0000-0000-00006E320000}"/>
    <cellStyle name="Cellule liée 10" xfId="5348" hidden="1" xr:uid="{00000000-0005-0000-0000-00006F320000}"/>
    <cellStyle name="Cellule liée 10" xfId="5395" hidden="1" xr:uid="{00000000-0005-0000-0000-000070320000}"/>
    <cellStyle name="Cellule liée 10" xfId="5442" hidden="1" xr:uid="{00000000-0005-0000-0000-000071320000}"/>
    <cellStyle name="Cellule liée 10" xfId="5487" hidden="1" xr:uid="{00000000-0005-0000-0000-000072320000}"/>
    <cellStyle name="Cellule liée 10" xfId="5526" hidden="1" xr:uid="{00000000-0005-0000-0000-000073320000}"/>
    <cellStyle name="Cellule liée 10" xfId="5563" hidden="1" xr:uid="{00000000-0005-0000-0000-000074320000}"/>
    <cellStyle name="Cellule liée 10" xfId="5597" hidden="1" xr:uid="{00000000-0005-0000-0000-000075320000}"/>
    <cellStyle name="Cellule liée 10" xfId="5689" hidden="1" xr:uid="{00000000-0005-0000-0000-000076320000}"/>
    <cellStyle name="Cellule liée 10" xfId="5736" hidden="1" xr:uid="{00000000-0005-0000-0000-000077320000}"/>
    <cellStyle name="Cellule liée 10" xfId="5796" hidden="1" xr:uid="{00000000-0005-0000-0000-000078320000}"/>
    <cellStyle name="Cellule liée 10" xfId="5842" hidden="1" xr:uid="{00000000-0005-0000-0000-000079320000}"/>
    <cellStyle name="Cellule liée 10" xfId="5886" hidden="1" xr:uid="{00000000-0005-0000-0000-00007A320000}"/>
    <cellStyle name="Cellule liée 10" xfId="5925" hidden="1" xr:uid="{00000000-0005-0000-0000-00007B320000}"/>
    <cellStyle name="Cellule liée 10" xfId="5961" hidden="1" xr:uid="{00000000-0005-0000-0000-00007C320000}"/>
    <cellStyle name="Cellule liée 10" xfId="5996" hidden="1" xr:uid="{00000000-0005-0000-0000-00007D320000}"/>
    <cellStyle name="Cellule liée 10" xfId="6049" hidden="1" xr:uid="{00000000-0005-0000-0000-00007E320000}"/>
    <cellStyle name="Cellule liée 10" xfId="6216" hidden="1" xr:uid="{00000000-0005-0000-0000-00007F320000}"/>
    <cellStyle name="Cellule liée 10" xfId="6322" hidden="1" xr:uid="{00000000-0005-0000-0000-000080320000}"/>
    <cellStyle name="Cellule liée 10" xfId="6379" hidden="1" xr:uid="{00000000-0005-0000-0000-000081320000}"/>
    <cellStyle name="Cellule liée 10" xfId="6429" hidden="1" xr:uid="{00000000-0005-0000-0000-000082320000}"/>
    <cellStyle name="Cellule liée 10" xfId="6479" hidden="1" xr:uid="{00000000-0005-0000-0000-000083320000}"/>
    <cellStyle name="Cellule liée 10" xfId="6529" hidden="1" xr:uid="{00000000-0005-0000-0000-000084320000}"/>
    <cellStyle name="Cellule liée 10" xfId="6578" hidden="1" xr:uid="{00000000-0005-0000-0000-000085320000}"/>
    <cellStyle name="Cellule liée 10" xfId="6627" hidden="1" xr:uid="{00000000-0005-0000-0000-000086320000}"/>
    <cellStyle name="Cellule liée 10" xfId="6674" hidden="1" xr:uid="{00000000-0005-0000-0000-000087320000}"/>
    <cellStyle name="Cellule liée 10" xfId="6721" hidden="1" xr:uid="{00000000-0005-0000-0000-000088320000}"/>
    <cellStyle name="Cellule liée 10" xfId="6766" hidden="1" xr:uid="{00000000-0005-0000-0000-000089320000}"/>
    <cellStyle name="Cellule liée 10" xfId="6805" hidden="1" xr:uid="{00000000-0005-0000-0000-00008A320000}"/>
    <cellStyle name="Cellule liée 10" xfId="6842" hidden="1" xr:uid="{00000000-0005-0000-0000-00008B320000}"/>
    <cellStyle name="Cellule liée 10" xfId="6876" hidden="1" xr:uid="{00000000-0005-0000-0000-00008C320000}"/>
    <cellStyle name="Cellule liée 10" xfId="6972" hidden="1" xr:uid="{00000000-0005-0000-0000-00008D320000}"/>
    <cellStyle name="Cellule liée 10" xfId="7021" hidden="1" xr:uid="{00000000-0005-0000-0000-00008E320000}"/>
    <cellStyle name="Cellule liée 10" xfId="7084" hidden="1" xr:uid="{00000000-0005-0000-0000-00008F320000}"/>
    <cellStyle name="Cellule liée 10" xfId="7130" hidden="1" xr:uid="{00000000-0005-0000-0000-000090320000}"/>
    <cellStyle name="Cellule liée 10" xfId="7174" hidden="1" xr:uid="{00000000-0005-0000-0000-000091320000}"/>
    <cellStyle name="Cellule liée 10" xfId="7213" hidden="1" xr:uid="{00000000-0005-0000-0000-000092320000}"/>
    <cellStyle name="Cellule liée 10" xfId="7249" hidden="1" xr:uid="{00000000-0005-0000-0000-000093320000}"/>
    <cellStyle name="Cellule liée 10" xfId="7284" hidden="1" xr:uid="{00000000-0005-0000-0000-000094320000}"/>
    <cellStyle name="Cellule liée 10" xfId="7342" hidden="1" xr:uid="{00000000-0005-0000-0000-000095320000}"/>
    <cellStyle name="Cellule liée 10" xfId="7493" hidden="1" xr:uid="{00000000-0005-0000-0000-000096320000}"/>
    <cellStyle name="Cellule liée 10" xfId="7590" hidden="1" xr:uid="{00000000-0005-0000-0000-000097320000}"/>
    <cellStyle name="Cellule liée 10" xfId="7646" hidden="1" xr:uid="{00000000-0005-0000-0000-000098320000}"/>
    <cellStyle name="Cellule liée 10" xfId="7696" hidden="1" xr:uid="{00000000-0005-0000-0000-000099320000}"/>
    <cellStyle name="Cellule liée 10" xfId="7746" hidden="1" xr:uid="{00000000-0005-0000-0000-00009A320000}"/>
    <cellStyle name="Cellule liée 10" xfId="7796" hidden="1" xr:uid="{00000000-0005-0000-0000-00009B320000}"/>
    <cellStyle name="Cellule liée 10" xfId="7845" hidden="1" xr:uid="{00000000-0005-0000-0000-00009C320000}"/>
    <cellStyle name="Cellule liée 10" xfId="7894" hidden="1" xr:uid="{00000000-0005-0000-0000-00009D320000}"/>
    <cellStyle name="Cellule liée 10" xfId="7941" hidden="1" xr:uid="{00000000-0005-0000-0000-00009E320000}"/>
    <cellStyle name="Cellule liée 10" xfId="7988" hidden="1" xr:uid="{00000000-0005-0000-0000-00009F320000}"/>
    <cellStyle name="Cellule liée 10" xfId="8033" hidden="1" xr:uid="{00000000-0005-0000-0000-0000A0320000}"/>
    <cellStyle name="Cellule liée 10" xfId="8072" hidden="1" xr:uid="{00000000-0005-0000-0000-0000A1320000}"/>
    <cellStyle name="Cellule liée 10" xfId="8109" hidden="1" xr:uid="{00000000-0005-0000-0000-0000A2320000}"/>
    <cellStyle name="Cellule liée 10" xfId="8143" hidden="1" xr:uid="{00000000-0005-0000-0000-0000A3320000}"/>
    <cellStyle name="Cellule liée 10" xfId="8237" hidden="1" xr:uid="{00000000-0005-0000-0000-0000A4320000}"/>
    <cellStyle name="Cellule liée 10" xfId="8284" hidden="1" xr:uid="{00000000-0005-0000-0000-0000A5320000}"/>
    <cellStyle name="Cellule liée 10" xfId="8345" hidden="1" xr:uid="{00000000-0005-0000-0000-0000A6320000}"/>
    <cellStyle name="Cellule liée 10" xfId="8391" hidden="1" xr:uid="{00000000-0005-0000-0000-0000A7320000}"/>
    <cellStyle name="Cellule liée 10" xfId="8435" hidden="1" xr:uid="{00000000-0005-0000-0000-0000A8320000}"/>
    <cellStyle name="Cellule liée 10" xfId="8474" hidden="1" xr:uid="{00000000-0005-0000-0000-0000A9320000}"/>
    <cellStyle name="Cellule liée 10" xfId="8510" hidden="1" xr:uid="{00000000-0005-0000-0000-0000AA320000}"/>
    <cellStyle name="Cellule liée 10" xfId="8545" hidden="1" xr:uid="{00000000-0005-0000-0000-0000AB320000}"/>
    <cellStyle name="Cellule liée 10" xfId="8600" hidden="1" xr:uid="{00000000-0005-0000-0000-0000AC320000}"/>
    <cellStyle name="Cellule liée 10" xfId="7441" hidden="1" xr:uid="{00000000-0005-0000-0000-0000AD320000}"/>
    <cellStyle name="Cellule liée 10" xfId="6123" hidden="1" xr:uid="{00000000-0005-0000-0000-0000AE320000}"/>
    <cellStyle name="Cellule liée 10" xfId="8697" hidden="1" xr:uid="{00000000-0005-0000-0000-0000AF320000}"/>
    <cellStyle name="Cellule liée 10" xfId="8754" hidden="1" xr:uid="{00000000-0005-0000-0000-0000B0320000}"/>
    <cellStyle name="Cellule liée 10" xfId="8804" hidden="1" xr:uid="{00000000-0005-0000-0000-0000B1320000}"/>
    <cellStyle name="Cellule liée 10" xfId="8853" hidden="1" xr:uid="{00000000-0005-0000-0000-0000B2320000}"/>
    <cellStyle name="Cellule liée 10" xfId="8903" hidden="1" xr:uid="{00000000-0005-0000-0000-0000B3320000}"/>
    <cellStyle name="Cellule liée 10" xfId="8952" hidden="1" xr:uid="{00000000-0005-0000-0000-0000B4320000}"/>
    <cellStyle name="Cellule liée 10" xfId="9001" hidden="1" xr:uid="{00000000-0005-0000-0000-0000B5320000}"/>
    <cellStyle name="Cellule liée 10" xfId="9048" hidden="1" xr:uid="{00000000-0005-0000-0000-0000B6320000}"/>
    <cellStyle name="Cellule liée 10" xfId="9095" hidden="1" xr:uid="{00000000-0005-0000-0000-0000B7320000}"/>
    <cellStyle name="Cellule liée 10" xfId="9140" hidden="1" xr:uid="{00000000-0005-0000-0000-0000B8320000}"/>
    <cellStyle name="Cellule liée 10" xfId="9179" hidden="1" xr:uid="{00000000-0005-0000-0000-0000B9320000}"/>
    <cellStyle name="Cellule liée 10" xfId="9216" hidden="1" xr:uid="{00000000-0005-0000-0000-0000BA320000}"/>
    <cellStyle name="Cellule liée 10" xfId="9250" hidden="1" xr:uid="{00000000-0005-0000-0000-0000BB320000}"/>
    <cellStyle name="Cellule liée 10" xfId="9348" hidden="1" xr:uid="{00000000-0005-0000-0000-0000BC320000}"/>
    <cellStyle name="Cellule liée 10" xfId="9397" hidden="1" xr:uid="{00000000-0005-0000-0000-0000BD320000}"/>
    <cellStyle name="Cellule liée 10" xfId="9460" hidden="1" xr:uid="{00000000-0005-0000-0000-0000BE320000}"/>
    <cellStyle name="Cellule liée 10" xfId="9506" hidden="1" xr:uid="{00000000-0005-0000-0000-0000BF320000}"/>
    <cellStyle name="Cellule liée 10" xfId="9550" hidden="1" xr:uid="{00000000-0005-0000-0000-0000C0320000}"/>
    <cellStyle name="Cellule liée 10" xfId="9589" hidden="1" xr:uid="{00000000-0005-0000-0000-0000C1320000}"/>
    <cellStyle name="Cellule liée 10" xfId="9625" hidden="1" xr:uid="{00000000-0005-0000-0000-0000C2320000}"/>
    <cellStyle name="Cellule liée 10" xfId="9660" hidden="1" xr:uid="{00000000-0005-0000-0000-0000C3320000}"/>
    <cellStyle name="Cellule liée 10" xfId="9719" hidden="1" xr:uid="{00000000-0005-0000-0000-0000C4320000}"/>
    <cellStyle name="Cellule liée 10" xfId="9873" hidden="1" xr:uid="{00000000-0005-0000-0000-0000C5320000}"/>
    <cellStyle name="Cellule liée 10" xfId="9970" hidden="1" xr:uid="{00000000-0005-0000-0000-0000C6320000}"/>
    <cellStyle name="Cellule liée 10" xfId="10026" hidden="1" xr:uid="{00000000-0005-0000-0000-0000C7320000}"/>
    <cellStyle name="Cellule liée 10" xfId="10076" hidden="1" xr:uid="{00000000-0005-0000-0000-0000C8320000}"/>
    <cellStyle name="Cellule liée 10" xfId="10126" hidden="1" xr:uid="{00000000-0005-0000-0000-0000C9320000}"/>
    <cellStyle name="Cellule liée 10" xfId="10176" hidden="1" xr:uid="{00000000-0005-0000-0000-0000CA320000}"/>
    <cellStyle name="Cellule liée 10" xfId="10225" hidden="1" xr:uid="{00000000-0005-0000-0000-0000CB320000}"/>
    <cellStyle name="Cellule liée 10" xfId="10274" hidden="1" xr:uid="{00000000-0005-0000-0000-0000CC320000}"/>
    <cellStyle name="Cellule liée 10" xfId="10321" hidden="1" xr:uid="{00000000-0005-0000-0000-0000CD320000}"/>
    <cellStyle name="Cellule liée 10" xfId="10368" hidden="1" xr:uid="{00000000-0005-0000-0000-0000CE320000}"/>
    <cellStyle name="Cellule liée 10" xfId="10413" hidden="1" xr:uid="{00000000-0005-0000-0000-0000CF320000}"/>
    <cellStyle name="Cellule liée 10" xfId="10452" hidden="1" xr:uid="{00000000-0005-0000-0000-0000D0320000}"/>
    <cellStyle name="Cellule liée 10" xfId="10489" hidden="1" xr:uid="{00000000-0005-0000-0000-0000D1320000}"/>
    <cellStyle name="Cellule liée 10" xfId="10523" hidden="1" xr:uid="{00000000-0005-0000-0000-0000D2320000}"/>
    <cellStyle name="Cellule liée 10" xfId="10617" hidden="1" xr:uid="{00000000-0005-0000-0000-0000D3320000}"/>
    <cellStyle name="Cellule liée 10" xfId="10664" hidden="1" xr:uid="{00000000-0005-0000-0000-0000D4320000}"/>
    <cellStyle name="Cellule liée 10" xfId="10725" hidden="1" xr:uid="{00000000-0005-0000-0000-0000D5320000}"/>
    <cellStyle name="Cellule liée 10" xfId="10771" hidden="1" xr:uid="{00000000-0005-0000-0000-0000D6320000}"/>
    <cellStyle name="Cellule liée 10" xfId="10815" hidden="1" xr:uid="{00000000-0005-0000-0000-0000D7320000}"/>
    <cellStyle name="Cellule liée 10" xfId="10854" hidden="1" xr:uid="{00000000-0005-0000-0000-0000D8320000}"/>
    <cellStyle name="Cellule liée 10" xfId="10890" hidden="1" xr:uid="{00000000-0005-0000-0000-0000D9320000}"/>
    <cellStyle name="Cellule liée 10" xfId="10925" hidden="1" xr:uid="{00000000-0005-0000-0000-0000DA320000}"/>
    <cellStyle name="Cellule liée 10" xfId="10981" hidden="1" xr:uid="{00000000-0005-0000-0000-0000DB320000}"/>
    <cellStyle name="Cellule liée 10" xfId="9821" hidden="1" xr:uid="{00000000-0005-0000-0000-0000DC320000}"/>
    <cellStyle name="Cellule liée 10" xfId="8724" hidden="1" xr:uid="{00000000-0005-0000-0000-0000DD320000}"/>
    <cellStyle name="Cellule liée 10" xfId="11039" hidden="1" xr:uid="{00000000-0005-0000-0000-0000DE320000}"/>
    <cellStyle name="Cellule liée 10" xfId="11096" hidden="1" xr:uid="{00000000-0005-0000-0000-0000DF320000}"/>
    <cellStyle name="Cellule liée 10" xfId="11146" hidden="1" xr:uid="{00000000-0005-0000-0000-0000E0320000}"/>
    <cellStyle name="Cellule liée 10" xfId="11196" hidden="1" xr:uid="{00000000-0005-0000-0000-0000E1320000}"/>
    <cellStyle name="Cellule liée 10" xfId="11246" hidden="1" xr:uid="{00000000-0005-0000-0000-0000E2320000}"/>
    <cellStyle name="Cellule liée 10" xfId="11295" hidden="1" xr:uid="{00000000-0005-0000-0000-0000E3320000}"/>
    <cellStyle name="Cellule liée 10" xfId="11344" hidden="1" xr:uid="{00000000-0005-0000-0000-0000E4320000}"/>
    <cellStyle name="Cellule liée 10" xfId="11391" hidden="1" xr:uid="{00000000-0005-0000-0000-0000E5320000}"/>
    <cellStyle name="Cellule liée 10" xfId="11438" hidden="1" xr:uid="{00000000-0005-0000-0000-0000E6320000}"/>
    <cellStyle name="Cellule liée 10" xfId="11483" hidden="1" xr:uid="{00000000-0005-0000-0000-0000E7320000}"/>
    <cellStyle name="Cellule liée 10" xfId="11522" hidden="1" xr:uid="{00000000-0005-0000-0000-0000E8320000}"/>
    <cellStyle name="Cellule liée 10" xfId="11559" hidden="1" xr:uid="{00000000-0005-0000-0000-0000E9320000}"/>
    <cellStyle name="Cellule liée 10" xfId="11593" hidden="1" xr:uid="{00000000-0005-0000-0000-0000EA320000}"/>
    <cellStyle name="Cellule liée 10" xfId="11687" hidden="1" xr:uid="{00000000-0005-0000-0000-0000EB320000}"/>
    <cellStyle name="Cellule liée 10" xfId="11736" hidden="1" xr:uid="{00000000-0005-0000-0000-0000EC320000}"/>
    <cellStyle name="Cellule liée 10" xfId="11796" hidden="1" xr:uid="{00000000-0005-0000-0000-0000ED320000}"/>
    <cellStyle name="Cellule liée 10" xfId="11842" hidden="1" xr:uid="{00000000-0005-0000-0000-0000EE320000}"/>
    <cellStyle name="Cellule liée 10" xfId="11886" hidden="1" xr:uid="{00000000-0005-0000-0000-0000EF320000}"/>
    <cellStyle name="Cellule liée 10" xfId="11925" hidden="1" xr:uid="{00000000-0005-0000-0000-0000F0320000}"/>
    <cellStyle name="Cellule liée 10" xfId="11961" hidden="1" xr:uid="{00000000-0005-0000-0000-0000F1320000}"/>
    <cellStyle name="Cellule liée 10" xfId="11996" hidden="1" xr:uid="{00000000-0005-0000-0000-0000F2320000}"/>
    <cellStyle name="Cellule liée 10" xfId="12050" hidden="1" xr:uid="{00000000-0005-0000-0000-0000F3320000}"/>
    <cellStyle name="Cellule liée 10" xfId="12173" hidden="1" xr:uid="{00000000-0005-0000-0000-0000F4320000}"/>
    <cellStyle name="Cellule liée 10" xfId="12269" hidden="1" xr:uid="{00000000-0005-0000-0000-0000F5320000}"/>
    <cellStyle name="Cellule liée 10" xfId="12325" hidden="1" xr:uid="{00000000-0005-0000-0000-0000F6320000}"/>
    <cellStyle name="Cellule liée 10" xfId="12375" hidden="1" xr:uid="{00000000-0005-0000-0000-0000F7320000}"/>
    <cellStyle name="Cellule liée 10" xfId="12425" hidden="1" xr:uid="{00000000-0005-0000-0000-0000F8320000}"/>
    <cellStyle name="Cellule liée 10" xfId="12475" hidden="1" xr:uid="{00000000-0005-0000-0000-0000F9320000}"/>
    <cellStyle name="Cellule liée 10" xfId="12524" hidden="1" xr:uid="{00000000-0005-0000-0000-0000FA320000}"/>
    <cellStyle name="Cellule liée 10" xfId="12573" hidden="1" xr:uid="{00000000-0005-0000-0000-0000FB320000}"/>
    <cellStyle name="Cellule liée 10" xfId="12620" hidden="1" xr:uid="{00000000-0005-0000-0000-0000FC320000}"/>
    <cellStyle name="Cellule liée 10" xfId="12667" hidden="1" xr:uid="{00000000-0005-0000-0000-0000FD320000}"/>
    <cellStyle name="Cellule liée 10" xfId="12712" hidden="1" xr:uid="{00000000-0005-0000-0000-0000FE320000}"/>
    <cellStyle name="Cellule liée 10" xfId="12751" hidden="1" xr:uid="{00000000-0005-0000-0000-0000FF320000}"/>
    <cellStyle name="Cellule liée 10" xfId="12788" hidden="1" xr:uid="{00000000-0005-0000-0000-000000330000}"/>
    <cellStyle name="Cellule liée 10" xfId="12822" hidden="1" xr:uid="{00000000-0005-0000-0000-000001330000}"/>
    <cellStyle name="Cellule liée 10" xfId="12915" hidden="1" xr:uid="{00000000-0005-0000-0000-000002330000}"/>
    <cellStyle name="Cellule liée 10" xfId="12962" hidden="1" xr:uid="{00000000-0005-0000-0000-000003330000}"/>
    <cellStyle name="Cellule liée 10" xfId="13022" hidden="1" xr:uid="{00000000-0005-0000-0000-000004330000}"/>
    <cellStyle name="Cellule liée 10" xfId="13068" hidden="1" xr:uid="{00000000-0005-0000-0000-000005330000}"/>
    <cellStyle name="Cellule liée 10" xfId="13112" hidden="1" xr:uid="{00000000-0005-0000-0000-000006330000}"/>
    <cellStyle name="Cellule liée 10" xfId="13151" hidden="1" xr:uid="{00000000-0005-0000-0000-000007330000}"/>
    <cellStyle name="Cellule liée 10" xfId="13187" hidden="1" xr:uid="{00000000-0005-0000-0000-000008330000}"/>
    <cellStyle name="Cellule liée 10" xfId="13222" hidden="1" xr:uid="{00000000-0005-0000-0000-000009330000}"/>
    <cellStyle name="Cellule liée 10" xfId="13275" hidden="1" xr:uid="{00000000-0005-0000-0000-00000A330000}"/>
    <cellStyle name="Cellule liée 10" xfId="12122" hidden="1" xr:uid="{00000000-0005-0000-0000-00000B330000}"/>
    <cellStyle name="Cellule liée 10" xfId="9736" hidden="1" xr:uid="{00000000-0005-0000-0000-00000C330000}"/>
    <cellStyle name="Cellule liée 10" xfId="6228" hidden="1" xr:uid="{00000000-0005-0000-0000-00000D330000}"/>
    <cellStyle name="Cellule liée 10" xfId="13328" hidden="1" xr:uid="{00000000-0005-0000-0000-00000E330000}"/>
    <cellStyle name="Cellule liée 10" xfId="13377" hidden="1" xr:uid="{00000000-0005-0000-0000-00000F330000}"/>
    <cellStyle name="Cellule liée 10" xfId="13426" hidden="1" xr:uid="{00000000-0005-0000-0000-000010330000}"/>
    <cellStyle name="Cellule liée 10" xfId="13475" hidden="1" xr:uid="{00000000-0005-0000-0000-000011330000}"/>
    <cellStyle name="Cellule liée 10" xfId="13523" hidden="1" xr:uid="{00000000-0005-0000-0000-000012330000}"/>
    <cellStyle name="Cellule liée 10" xfId="13571" hidden="1" xr:uid="{00000000-0005-0000-0000-000013330000}"/>
    <cellStyle name="Cellule liée 10" xfId="13617" hidden="1" xr:uid="{00000000-0005-0000-0000-000014330000}"/>
    <cellStyle name="Cellule liée 10" xfId="13664" hidden="1" xr:uid="{00000000-0005-0000-0000-000015330000}"/>
    <cellStyle name="Cellule liée 10" xfId="13709" hidden="1" xr:uid="{00000000-0005-0000-0000-000016330000}"/>
    <cellStyle name="Cellule liée 10" xfId="13748" hidden="1" xr:uid="{00000000-0005-0000-0000-000017330000}"/>
    <cellStyle name="Cellule liée 10" xfId="13785" hidden="1" xr:uid="{00000000-0005-0000-0000-000018330000}"/>
    <cellStyle name="Cellule liée 10" xfId="13819" hidden="1" xr:uid="{00000000-0005-0000-0000-000019330000}"/>
    <cellStyle name="Cellule liée 10" xfId="13911" hidden="1" xr:uid="{00000000-0005-0000-0000-00001A330000}"/>
    <cellStyle name="Cellule liée 10" xfId="13958" hidden="1" xr:uid="{00000000-0005-0000-0000-00001B330000}"/>
    <cellStyle name="Cellule liée 10" xfId="14018" hidden="1" xr:uid="{00000000-0005-0000-0000-00001C330000}"/>
    <cellStyle name="Cellule liée 10" xfId="14064" hidden="1" xr:uid="{00000000-0005-0000-0000-00001D330000}"/>
    <cellStyle name="Cellule liée 10" xfId="14108" hidden="1" xr:uid="{00000000-0005-0000-0000-00001E330000}"/>
    <cellStyle name="Cellule liée 10" xfId="14147" hidden="1" xr:uid="{00000000-0005-0000-0000-00001F330000}"/>
    <cellStyle name="Cellule liée 10" xfId="14183" hidden="1" xr:uid="{00000000-0005-0000-0000-000020330000}"/>
    <cellStyle name="Cellule liée 10" xfId="14218" hidden="1" xr:uid="{00000000-0005-0000-0000-000021330000}"/>
    <cellStyle name="Cellule liée 10" xfId="14271" hidden="1" xr:uid="{00000000-0005-0000-0000-000022330000}"/>
    <cellStyle name="Cellule liée 10" xfId="14372" hidden="1" xr:uid="{00000000-0005-0000-0000-000023330000}"/>
    <cellStyle name="Cellule liée 10" xfId="14468" hidden="1" xr:uid="{00000000-0005-0000-0000-000024330000}"/>
    <cellStyle name="Cellule liée 10" xfId="14524" hidden="1" xr:uid="{00000000-0005-0000-0000-000025330000}"/>
    <cellStyle name="Cellule liée 10" xfId="14574" hidden="1" xr:uid="{00000000-0005-0000-0000-000026330000}"/>
    <cellStyle name="Cellule liée 10" xfId="14624" hidden="1" xr:uid="{00000000-0005-0000-0000-000027330000}"/>
    <cellStyle name="Cellule liée 10" xfId="14674" hidden="1" xr:uid="{00000000-0005-0000-0000-000028330000}"/>
    <cellStyle name="Cellule liée 10" xfId="14723" hidden="1" xr:uid="{00000000-0005-0000-0000-000029330000}"/>
    <cellStyle name="Cellule liée 10" xfId="14772" hidden="1" xr:uid="{00000000-0005-0000-0000-00002A330000}"/>
    <cellStyle name="Cellule liée 10" xfId="14819" hidden="1" xr:uid="{00000000-0005-0000-0000-00002B330000}"/>
    <cellStyle name="Cellule liée 10" xfId="14866" hidden="1" xr:uid="{00000000-0005-0000-0000-00002C330000}"/>
    <cellStyle name="Cellule liée 10" xfId="14911" hidden="1" xr:uid="{00000000-0005-0000-0000-00002D330000}"/>
    <cellStyle name="Cellule liée 10" xfId="14950" hidden="1" xr:uid="{00000000-0005-0000-0000-00002E330000}"/>
    <cellStyle name="Cellule liée 10" xfId="14987" hidden="1" xr:uid="{00000000-0005-0000-0000-00002F330000}"/>
    <cellStyle name="Cellule liée 10" xfId="15021" hidden="1" xr:uid="{00000000-0005-0000-0000-000030330000}"/>
    <cellStyle name="Cellule liée 10" xfId="15114" hidden="1" xr:uid="{00000000-0005-0000-0000-000031330000}"/>
    <cellStyle name="Cellule liée 10" xfId="15161" hidden="1" xr:uid="{00000000-0005-0000-0000-000032330000}"/>
    <cellStyle name="Cellule liée 10" xfId="15222" hidden="1" xr:uid="{00000000-0005-0000-0000-000033330000}"/>
    <cellStyle name="Cellule liée 10" xfId="15268" hidden="1" xr:uid="{00000000-0005-0000-0000-000034330000}"/>
    <cellStyle name="Cellule liée 10" xfId="15312" hidden="1" xr:uid="{00000000-0005-0000-0000-000035330000}"/>
    <cellStyle name="Cellule liée 10" xfId="15351" hidden="1" xr:uid="{00000000-0005-0000-0000-000036330000}"/>
    <cellStyle name="Cellule liée 10" xfId="15387" hidden="1" xr:uid="{00000000-0005-0000-0000-000037330000}"/>
    <cellStyle name="Cellule liée 10" xfId="15422" hidden="1" xr:uid="{00000000-0005-0000-0000-000038330000}"/>
    <cellStyle name="Cellule liée 10" xfId="15476" hidden="1" xr:uid="{00000000-0005-0000-0000-000039330000}"/>
    <cellStyle name="Cellule liée 10" xfId="14321" hidden="1" xr:uid="{00000000-0005-0000-0000-00003A330000}"/>
    <cellStyle name="Cellule liée 10" xfId="15654" hidden="1" xr:uid="{00000000-0005-0000-0000-00003B330000}"/>
    <cellStyle name="Cellule liée 10" xfId="15760" hidden="1" xr:uid="{00000000-0005-0000-0000-00003C330000}"/>
    <cellStyle name="Cellule liée 10" xfId="15817" hidden="1" xr:uid="{00000000-0005-0000-0000-00003D330000}"/>
    <cellStyle name="Cellule liée 10" xfId="15867" hidden="1" xr:uid="{00000000-0005-0000-0000-00003E330000}"/>
    <cellStyle name="Cellule liée 10" xfId="15917" hidden="1" xr:uid="{00000000-0005-0000-0000-00003F330000}"/>
    <cellStyle name="Cellule liée 10" xfId="15967" hidden="1" xr:uid="{00000000-0005-0000-0000-000040330000}"/>
    <cellStyle name="Cellule liée 10" xfId="16016" hidden="1" xr:uid="{00000000-0005-0000-0000-000041330000}"/>
    <cellStyle name="Cellule liée 10" xfId="16065" hidden="1" xr:uid="{00000000-0005-0000-0000-000042330000}"/>
    <cellStyle name="Cellule liée 10" xfId="16112" hidden="1" xr:uid="{00000000-0005-0000-0000-000043330000}"/>
    <cellStyle name="Cellule liée 10" xfId="16159" hidden="1" xr:uid="{00000000-0005-0000-0000-000044330000}"/>
    <cellStyle name="Cellule liée 10" xfId="16204" hidden="1" xr:uid="{00000000-0005-0000-0000-000045330000}"/>
    <cellStyle name="Cellule liée 10" xfId="16243" hidden="1" xr:uid="{00000000-0005-0000-0000-000046330000}"/>
    <cellStyle name="Cellule liée 10" xfId="16280" hidden="1" xr:uid="{00000000-0005-0000-0000-000047330000}"/>
    <cellStyle name="Cellule liée 10" xfId="16314" hidden="1" xr:uid="{00000000-0005-0000-0000-000048330000}"/>
    <cellStyle name="Cellule liée 10" xfId="16412" hidden="1" xr:uid="{00000000-0005-0000-0000-000049330000}"/>
    <cellStyle name="Cellule liée 10" xfId="16461" hidden="1" xr:uid="{00000000-0005-0000-0000-00004A330000}"/>
    <cellStyle name="Cellule liée 10" xfId="16524" hidden="1" xr:uid="{00000000-0005-0000-0000-00004B330000}"/>
    <cellStyle name="Cellule liée 10" xfId="16570" hidden="1" xr:uid="{00000000-0005-0000-0000-00004C330000}"/>
    <cellStyle name="Cellule liée 10" xfId="16614" hidden="1" xr:uid="{00000000-0005-0000-0000-00004D330000}"/>
    <cellStyle name="Cellule liée 10" xfId="16653" hidden="1" xr:uid="{00000000-0005-0000-0000-00004E330000}"/>
    <cellStyle name="Cellule liée 10" xfId="16689" hidden="1" xr:uid="{00000000-0005-0000-0000-00004F330000}"/>
    <cellStyle name="Cellule liée 10" xfId="16724" hidden="1" xr:uid="{00000000-0005-0000-0000-000050330000}"/>
    <cellStyle name="Cellule liée 10" xfId="16783" hidden="1" xr:uid="{00000000-0005-0000-0000-000051330000}"/>
    <cellStyle name="Cellule liée 10" xfId="16948" hidden="1" xr:uid="{00000000-0005-0000-0000-000052330000}"/>
    <cellStyle name="Cellule liée 10" xfId="17045" hidden="1" xr:uid="{00000000-0005-0000-0000-000053330000}"/>
    <cellStyle name="Cellule liée 10" xfId="17101" hidden="1" xr:uid="{00000000-0005-0000-0000-000054330000}"/>
    <cellStyle name="Cellule liée 10" xfId="17151" hidden="1" xr:uid="{00000000-0005-0000-0000-000055330000}"/>
    <cellStyle name="Cellule liée 10" xfId="17201" hidden="1" xr:uid="{00000000-0005-0000-0000-000056330000}"/>
    <cellStyle name="Cellule liée 10" xfId="17251" hidden="1" xr:uid="{00000000-0005-0000-0000-000057330000}"/>
    <cellStyle name="Cellule liée 10" xfId="17300" hidden="1" xr:uid="{00000000-0005-0000-0000-000058330000}"/>
    <cellStyle name="Cellule liée 10" xfId="17349" hidden="1" xr:uid="{00000000-0005-0000-0000-000059330000}"/>
    <cellStyle name="Cellule liée 10" xfId="17396" hidden="1" xr:uid="{00000000-0005-0000-0000-00005A330000}"/>
    <cellStyle name="Cellule liée 10" xfId="17443" hidden="1" xr:uid="{00000000-0005-0000-0000-00005B330000}"/>
    <cellStyle name="Cellule liée 10" xfId="17488" hidden="1" xr:uid="{00000000-0005-0000-0000-00005C330000}"/>
    <cellStyle name="Cellule liée 10" xfId="17527" hidden="1" xr:uid="{00000000-0005-0000-0000-00005D330000}"/>
    <cellStyle name="Cellule liée 10" xfId="17564" hidden="1" xr:uid="{00000000-0005-0000-0000-00005E330000}"/>
    <cellStyle name="Cellule liée 10" xfId="17598" hidden="1" xr:uid="{00000000-0005-0000-0000-00005F330000}"/>
    <cellStyle name="Cellule liée 10" xfId="17692" hidden="1" xr:uid="{00000000-0005-0000-0000-000060330000}"/>
    <cellStyle name="Cellule liée 10" xfId="17739" hidden="1" xr:uid="{00000000-0005-0000-0000-000061330000}"/>
    <cellStyle name="Cellule liée 10" xfId="17800" hidden="1" xr:uid="{00000000-0005-0000-0000-000062330000}"/>
    <cellStyle name="Cellule liée 10" xfId="17846" hidden="1" xr:uid="{00000000-0005-0000-0000-000063330000}"/>
    <cellStyle name="Cellule liée 10" xfId="17890" hidden="1" xr:uid="{00000000-0005-0000-0000-000064330000}"/>
    <cellStyle name="Cellule liée 10" xfId="17929" hidden="1" xr:uid="{00000000-0005-0000-0000-000065330000}"/>
    <cellStyle name="Cellule liée 10" xfId="17965" hidden="1" xr:uid="{00000000-0005-0000-0000-000066330000}"/>
    <cellStyle name="Cellule liée 10" xfId="18000" hidden="1" xr:uid="{00000000-0005-0000-0000-000067330000}"/>
    <cellStyle name="Cellule liée 10" xfId="18056" hidden="1" xr:uid="{00000000-0005-0000-0000-000068330000}"/>
    <cellStyle name="Cellule liée 10" xfId="16896" hidden="1" xr:uid="{00000000-0005-0000-0000-000069330000}"/>
    <cellStyle name="Cellule liée 10" xfId="16813" hidden="1" xr:uid="{00000000-0005-0000-0000-00006A330000}"/>
    <cellStyle name="Cellule liée 10" xfId="18099" hidden="1" xr:uid="{00000000-0005-0000-0000-00006B330000}"/>
    <cellStyle name="Cellule liée 10" xfId="18156" hidden="1" xr:uid="{00000000-0005-0000-0000-00006C330000}"/>
    <cellStyle name="Cellule liée 10" xfId="18206" hidden="1" xr:uid="{00000000-0005-0000-0000-00006D330000}"/>
    <cellStyle name="Cellule liée 10" xfId="18256" hidden="1" xr:uid="{00000000-0005-0000-0000-00006E330000}"/>
    <cellStyle name="Cellule liée 10" xfId="18306" hidden="1" xr:uid="{00000000-0005-0000-0000-00006F330000}"/>
    <cellStyle name="Cellule liée 10" xfId="18355" hidden="1" xr:uid="{00000000-0005-0000-0000-000070330000}"/>
    <cellStyle name="Cellule liée 10" xfId="18403" hidden="1" xr:uid="{00000000-0005-0000-0000-000071330000}"/>
    <cellStyle name="Cellule liée 10" xfId="18450" hidden="1" xr:uid="{00000000-0005-0000-0000-000072330000}"/>
    <cellStyle name="Cellule liée 10" xfId="18497" hidden="1" xr:uid="{00000000-0005-0000-0000-000073330000}"/>
    <cellStyle name="Cellule liée 10" xfId="18542" hidden="1" xr:uid="{00000000-0005-0000-0000-000074330000}"/>
    <cellStyle name="Cellule liée 10" xfId="18581" hidden="1" xr:uid="{00000000-0005-0000-0000-000075330000}"/>
    <cellStyle name="Cellule liée 10" xfId="18618" hidden="1" xr:uid="{00000000-0005-0000-0000-000076330000}"/>
    <cellStyle name="Cellule liée 10" xfId="18652" hidden="1" xr:uid="{00000000-0005-0000-0000-000077330000}"/>
    <cellStyle name="Cellule liée 10" xfId="18750" hidden="1" xr:uid="{00000000-0005-0000-0000-000078330000}"/>
    <cellStyle name="Cellule liée 10" xfId="18799" hidden="1" xr:uid="{00000000-0005-0000-0000-000079330000}"/>
    <cellStyle name="Cellule liée 10" xfId="18862" hidden="1" xr:uid="{00000000-0005-0000-0000-00007A330000}"/>
    <cellStyle name="Cellule liée 10" xfId="18908" hidden="1" xr:uid="{00000000-0005-0000-0000-00007B330000}"/>
    <cellStyle name="Cellule liée 10" xfId="18952" hidden="1" xr:uid="{00000000-0005-0000-0000-00007C330000}"/>
    <cellStyle name="Cellule liée 10" xfId="18991" hidden="1" xr:uid="{00000000-0005-0000-0000-00007D330000}"/>
    <cellStyle name="Cellule liée 10" xfId="19027" hidden="1" xr:uid="{00000000-0005-0000-0000-00007E330000}"/>
    <cellStyle name="Cellule liée 10" xfId="19062" hidden="1" xr:uid="{00000000-0005-0000-0000-00007F330000}"/>
    <cellStyle name="Cellule liée 10" xfId="19121" hidden="1" xr:uid="{00000000-0005-0000-0000-000080330000}"/>
    <cellStyle name="Cellule liée 10" xfId="19284" hidden="1" xr:uid="{00000000-0005-0000-0000-000081330000}"/>
    <cellStyle name="Cellule liée 10" xfId="19381" hidden="1" xr:uid="{00000000-0005-0000-0000-000082330000}"/>
    <cellStyle name="Cellule liée 10" xfId="19437" hidden="1" xr:uid="{00000000-0005-0000-0000-000083330000}"/>
    <cellStyle name="Cellule liée 10" xfId="19487" hidden="1" xr:uid="{00000000-0005-0000-0000-000084330000}"/>
    <cellStyle name="Cellule liée 10" xfId="19537" hidden="1" xr:uid="{00000000-0005-0000-0000-000085330000}"/>
    <cellStyle name="Cellule liée 10" xfId="19587" hidden="1" xr:uid="{00000000-0005-0000-0000-000086330000}"/>
    <cellStyle name="Cellule liée 10" xfId="19636" hidden="1" xr:uid="{00000000-0005-0000-0000-000087330000}"/>
    <cellStyle name="Cellule liée 10" xfId="19685" hidden="1" xr:uid="{00000000-0005-0000-0000-000088330000}"/>
    <cellStyle name="Cellule liée 10" xfId="19732" hidden="1" xr:uid="{00000000-0005-0000-0000-000089330000}"/>
    <cellStyle name="Cellule liée 10" xfId="19779" hidden="1" xr:uid="{00000000-0005-0000-0000-00008A330000}"/>
    <cellStyle name="Cellule liée 10" xfId="19824" hidden="1" xr:uid="{00000000-0005-0000-0000-00008B330000}"/>
    <cellStyle name="Cellule liée 10" xfId="19863" hidden="1" xr:uid="{00000000-0005-0000-0000-00008C330000}"/>
    <cellStyle name="Cellule liée 10" xfId="19900" hidden="1" xr:uid="{00000000-0005-0000-0000-00008D330000}"/>
    <cellStyle name="Cellule liée 10" xfId="19934" hidden="1" xr:uid="{00000000-0005-0000-0000-00008E330000}"/>
    <cellStyle name="Cellule liée 10" xfId="20027" hidden="1" xr:uid="{00000000-0005-0000-0000-00008F330000}"/>
    <cellStyle name="Cellule liée 10" xfId="20074" hidden="1" xr:uid="{00000000-0005-0000-0000-000090330000}"/>
    <cellStyle name="Cellule liée 10" xfId="20135" hidden="1" xr:uid="{00000000-0005-0000-0000-000091330000}"/>
    <cellStyle name="Cellule liée 10" xfId="20181" hidden="1" xr:uid="{00000000-0005-0000-0000-000092330000}"/>
    <cellStyle name="Cellule liée 10" xfId="20225" hidden="1" xr:uid="{00000000-0005-0000-0000-000093330000}"/>
    <cellStyle name="Cellule liée 10" xfId="20264" hidden="1" xr:uid="{00000000-0005-0000-0000-000094330000}"/>
    <cellStyle name="Cellule liée 10" xfId="20300" hidden="1" xr:uid="{00000000-0005-0000-0000-000095330000}"/>
    <cellStyle name="Cellule liée 10" xfId="20335" hidden="1" xr:uid="{00000000-0005-0000-0000-000096330000}"/>
    <cellStyle name="Cellule liée 10" xfId="20391" hidden="1" xr:uid="{00000000-0005-0000-0000-000097330000}"/>
    <cellStyle name="Cellule liée 10" xfId="19232" hidden="1" xr:uid="{00000000-0005-0000-0000-000098330000}"/>
    <cellStyle name="Cellule liée 10" xfId="18083" hidden="1" xr:uid="{00000000-0005-0000-0000-000099330000}"/>
    <cellStyle name="Cellule liée 10" xfId="20429" hidden="1" xr:uid="{00000000-0005-0000-0000-00009A330000}"/>
    <cellStyle name="Cellule liée 10" xfId="20486" hidden="1" xr:uid="{00000000-0005-0000-0000-00009B330000}"/>
    <cellStyle name="Cellule liée 10" xfId="20536" hidden="1" xr:uid="{00000000-0005-0000-0000-00009C330000}"/>
    <cellStyle name="Cellule liée 10" xfId="20586" hidden="1" xr:uid="{00000000-0005-0000-0000-00009D330000}"/>
    <cellStyle name="Cellule liée 10" xfId="20636" hidden="1" xr:uid="{00000000-0005-0000-0000-00009E330000}"/>
    <cellStyle name="Cellule liée 10" xfId="20685" hidden="1" xr:uid="{00000000-0005-0000-0000-00009F330000}"/>
    <cellStyle name="Cellule liée 10" xfId="20734" hidden="1" xr:uid="{00000000-0005-0000-0000-0000A0330000}"/>
    <cellStyle name="Cellule liée 10" xfId="20781" hidden="1" xr:uid="{00000000-0005-0000-0000-0000A1330000}"/>
    <cellStyle name="Cellule liée 10" xfId="20828" hidden="1" xr:uid="{00000000-0005-0000-0000-0000A2330000}"/>
    <cellStyle name="Cellule liée 10" xfId="20873" hidden="1" xr:uid="{00000000-0005-0000-0000-0000A3330000}"/>
    <cellStyle name="Cellule liée 10" xfId="20912" hidden="1" xr:uid="{00000000-0005-0000-0000-0000A4330000}"/>
    <cellStyle name="Cellule liée 10" xfId="20949" hidden="1" xr:uid="{00000000-0005-0000-0000-0000A5330000}"/>
    <cellStyle name="Cellule liée 10" xfId="20983" hidden="1" xr:uid="{00000000-0005-0000-0000-0000A6330000}"/>
    <cellStyle name="Cellule liée 10" xfId="21079" hidden="1" xr:uid="{00000000-0005-0000-0000-0000A7330000}"/>
    <cellStyle name="Cellule liée 10" xfId="21128" hidden="1" xr:uid="{00000000-0005-0000-0000-0000A8330000}"/>
    <cellStyle name="Cellule liée 10" xfId="21190" hidden="1" xr:uid="{00000000-0005-0000-0000-0000A9330000}"/>
    <cellStyle name="Cellule liée 10" xfId="21236" hidden="1" xr:uid="{00000000-0005-0000-0000-0000AA330000}"/>
    <cellStyle name="Cellule liée 10" xfId="21280" hidden="1" xr:uid="{00000000-0005-0000-0000-0000AB330000}"/>
    <cellStyle name="Cellule liée 10" xfId="21319" hidden="1" xr:uid="{00000000-0005-0000-0000-0000AC330000}"/>
    <cellStyle name="Cellule liée 10" xfId="21355" hidden="1" xr:uid="{00000000-0005-0000-0000-0000AD330000}"/>
    <cellStyle name="Cellule liée 10" xfId="21390" hidden="1" xr:uid="{00000000-0005-0000-0000-0000AE330000}"/>
    <cellStyle name="Cellule liée 10" xfId="21447" hidden="1" xr:uid="{00000000-0005-0000-0000-0000AF330000}"/>
    <cellStyle name="Cellule liée 10" xfId="21605" hidden="1" xr:uid="{00000000-0005-0000-0000-0000B0330000}"/>
    <cellStyle name="Cellule liée 10" xfId="21702" hidden="1" xr:uid="{00000000-0005-0000-0000-0000B1330000}"/>
    <cellStyle name="Cellule liée 10" xfId="21758" hidden="1" xr:uid="{00000000-0005-0000-0000-0000B2330000}"/>
    <cellStyle name="Cellule liée 10" xfId="21808" hidden="1" xr:uid="{00000000-0005-0000-0000-0000B3330000}"/>
    <cellStyle name="Cellule liée 10" xfId="21858" hidden="1" xr:uid="{00000000-0005-0000-0000-0000B4330000}"/>
    <cellStyle name="Cellule liée 10" xfId="21908" hidden="1" xr:uid="{00000000-0005-0000-0000-0000B5330000}"/>
    <cellStyle name="Cellule liée 10" xfId="21957" hidden="1" xr:uid="{00000000-0005-0000-0000-0000B6330000}"/>
    <cellStyle name="Cellule liée 10" xfId="22006" hidden="1" xr:uid="{00000000-0005-0000-0000-0000B7330000}"/>
    <cellStyle name="Cellule liée 10" xfId="22053" hidden="1" xr:uid="{00000000-0005-0000-0000-0000B8330000}"/>
    <cellStyle name="Cellule liée 10" xfId="22100" hidden="1" xr:uid="{00000000-0005-0000-0000-0000B9330000}"/>
    <cellStyle name="Cellule liée 10" xfId="22145" hidden="1" xr:uid="{00000000-0005-0000-0000-0000BA330000}"/>
    <cellStyle name="Cellule liée 10" xfId="22184" hidden="1" xr:uid="{00000000-0005-0000-0000-0000BB330000}"/>
    <cellStyle name="Cellule liée 10" xfId="22221" hidden="1" xr:uid="{00000000-0005-0000-0000-0000BC330000}"/>
    <cellStyle name="Cellule liée 10" xfId="22255" hidden="1" xr:uid="{00000000-0005-0000-0000-0000BD330000}"/>
    <cellStyle name="Cellule liée 10" xfId="22349" hidden="1" xr:uid="{00000000-0005-0000-0000-0000BE330000}"/>
    <cellStyle name="Cellule liée 10" xfId="22396" hidden="1" xr:uid="{00000000-0005-0000-0000-0000BF330000}"/>
    <cellStyle name="Cellule liée 10" xfId="22457" hidden="1" xr:uid="{00000000-0005-0000-0000-0000C0330000}"/>
    <cellStyle name="Cellule liée 10" xfId="22503" hidden="1" xr:uid="{00000000-0005-0000-0000-0000C1330000}"/>
    <cellStyle name="Cellule liée 10" xfId="22547" hidden="1" xr:uid="{00000000-0005-0000-0000-0000C2330000}"/>
    <cellStyle name="Cellule liée 10" xfId="22586" hidden="1" xr:uid="{00000000-0005-0000-0000-0000C3330000}"/>
    <cellStyle name="Cellule liée 10" xfId="22622" hidden="1" xr:uid="{00000000-0005-0000-0000-0000C4330000}"/>
    <cellStyle name="Cellule liée 10" xfId="22657" hidden="1" xr:uid="{00000000-0005-0000-0000-0000C5330000}"/>
    <cellStyle name="Cellule liée 10" xfId="22713" hidden="1" xr:uid="{00000000-0005-0000-0000-0000C6330000}"/>
    <cellStyle name="Cellule liée 10" xfId="21553" hidden="1" xr:uid="{00000000-0005-0000-0000-0000C7330000}"/>
    <cellStyle name="Cellule liée 10" xfId="19181" hidden="1" xr:uid="{00000000-0005-0000-0000-0000C8330000}"/>
    <cellStyle name="Cellule liée 10" xfId="15602" hidden="1" xr:uid="{00000000-0005-0000-0000-0000C9330000}"/>
    <cellStyle name="Cellule liée 10" xfId="22801" hidden="1" xr:uid="{00000000-0005-0000-0000-0000CA330000}"/>
    <cellStyle name="Cellule liée 10" xfId="22851" hidden="1" xr:uid="{00000000-0005-0000-0000-0000CB330000}"/>
    <cellStyle name="Cellule liée 10" xfId="22901" hidden="1" xr:uid="{00000000-0005-0000-0000-0000CC330000}"/>
    <cellStyle name="Cellule liée 10" xfId="22951" hidden="1" xr:uid="{00000000-0005-0000-0000-0000CD330000}"/>
    <cellStyle name="Cellule liée 10" xfId="22999" hidden="1" xr:uid="{00000000-0005-0000-0000-0000CE330000}"/>
    <cellStyle name="Cellule liée 10" xfId="23048" hidden="1" xr:uid="{00000000-0005-0000-0000-0000CF330000}"/>
    <cellStyle name="Cellule liée 10" xfId="23094" hidden="1" xr:uid="{00000000-0005-0000-0000-0000D0330000}"/>
    <cellStyle name="Cellule liée 10" xfId="23141" hidden="1" xr:uid="{00000000-0005-0000-0000-0000D1330000}"/>
    <cellStyle name="Cellule liée 10" xfId="23186" hidden="1" xr:uid="{00000000-0005-0000-0000-0000D2330000}"/>
    <cellStyle name="Cellule liée 10" xfId="23225" hidden="1" xr:uid="{00000000-0005-0000-0000-0000D3330000}"/>
    <cellStyle name="Cellule liée 10" xfId="23262" hidden="1" xr:uid="{00000000-0005-0000-0000-0000D4330000}"/>
    <cellStyle name="Cellule liée 10" xfId="23296" hidden="1" xr:uid="{00000000-0005-0000-0000-0000D5330000}"/>
    <cellStyle name="Cellule liée 10" xfId="23391" hidden="1" xr:uid="{00000000-0005-0000-0000-0000D6330000}"/>
    <cellStyle name="Cellule liée 10" xfId="23440" hidden="1" xr:uid="{00000000-0005-0000-0000-0000D7330000}"/>
    <cellStyle name="Cellule liée 10" xfId="23501" hidden="1" xr:uid="{00000000-0005-0000-0000-0000D8330000}"/>
    <cellStyle name="Cellule liée 10" xfId="23547" hidden="1" xr:uid="{00000000-0005-0000-0000-0000D9330000}"/>
    <cellStyle name="Cellule liée 10" xfId="23591" hidden="1" xr:uid="{00000000-0005-0000-0000-0000DA330000}"/>
    <cellStyle name="Cellule liée 10" xfId="23630" hidden="1" xr:uid="{00000000-0005-0000-0000-0000DB330000}"/>
    <cellStyle name="Cellule liée 10" xfId="23666" hidden="1" xr:uid="{00000000-0005-0000-0000-0000DC330000}"/>
    <cellStyle name="Cellule liée 10" xfId="23701" hidden="1" xr:uid="{00000000-0005-0000-0000-0000DD330000}"/>
    <cellStyle name="Cellule liée 10" xfId="23755" hidden="1" xr:uid="{00000000-0005-0000-0000-0000DE330000}"/>
    <cellStyle name="Cellule liée 10" xfId="23906" hidden="1" xr:uid="{00000000-0005-0000-0000-0000DF330000}"/>
    <cellStyle name="Cellule liée 10" xfId="24002" hidden="1" xr:uid="{00000000-0005-0000-0000-0000E0330000}"/>
    <cellStyle name="Cellule liée 10" xfId="24058" hidden="1" xr:uid="{00000000-0005-0000-0000-0000E1330000}"/>
    <cellStyle name="Cellule liée 10" xfId="24108" hidden="1" xr:uid="{00000000-0005-0000-0000-0000E2330000}"/>
    <cellStyle name="Cellule liée 10" xfId="24158" hidden="1" xr:uid="{00000000-0005-0000-0000-0000E3330000}"/>
    <cellStyle name="Cellule liée 10" xfId="24208" hidden="1" xr:uid="{00000000-0005-0000-0000-0000E4330000}"/>
    <cellStyle name="Cellule liée 10" xfId="24257" hidden="1" xr:uid="{00000000-0005-0000-0000-0000E5330000}"/>
    <cellStyle name="Cellule liée 10" xfId="24306" hidden="1" xr:uid="{00000000-0005-0000-0000-0000E6330000}"/>
    <cellStyle name="Cellule liée 10" xfId="24353" hidden="1" xr:uid="{00000000-0005-0000-0000-0000E7330000}"/>
    <cellStyle name="Cellule liée 10" xfId="24400" hidden="1" xr:uid="{00000000-0005-0000-0000-0000E8330000}"/>
    <cellStyle name="Cellule liée 10" xfId="24445" hidden="1" xr:uid="{00000000-0005-0000-0000-0000E9330000}"/>
    <cellStyle name="Cellule liée 10" xfId="24484" hidden="1" xr:uid="{00000000-0005-0000-0000-0000EA330000}"/>
    <cellStyle name="Cellule liée 10" xfId="24521" hidden="1" xr:uid="{00000000-0005-0000-0000-0000EB330000}"/>
    <cellStyle name="Cellule liée 10" xfId="24555" hidden="1" xr:uid="{00000000-0005-0000-0000-0000EC330000}"/>
    <cellStyle name="Cellule liée 10" xfId="24649" hidden="1" xr:uid="{00000000-0005-0000-0000-0000ED330000}"/>
    <cellStyle name="Cellule liée 10" xfId="24696" hidden="1" xr:uid="{00000000-0005-0000-0000-0000EE330000}"/>
    <cellStyle name="Cellule liée 10" xfId="24757" hidden="1" xr:uid="{00000000-0005-0000-0000-0000EF330000}"/>
    <cellStyle name="Cellule liée 10" xfId="24803" hidden="1" xr:uid="{00000000-0005-0000-0000-0000F0330000}"/>
    <cellStyle name="Cellule liée 10" xfId="24847" hidden="1" xr:uid="{00000000-0005-0000-0000-0000F1330000}"/>
    <cellStyle name="Cellule liée 10" xfId="24886" hidden="1" xr:uid="{00000000-0005-0000-0000-0000F2330000}"/>
    <cellStyle name="Cellule liée 10" xfId="24922" hidden="1" xr:uid="{00000000-0005-0000-0000-0000F3330000}"/>
    <cellStyle name="Cellule liée 10" xfId="24957" hidden="1" xr:uid="{00000000-0005-0000-0000-0000F4330000}"/>
    <cellStyle name="Cellule liée 10" xfId="25011" hidden="1" xr:uid="{00000000-0005-0000-0000-0000F5330000}"/>
    <cellStyle name="Cellule liée 10" xfId="23854" hidden="1" xr:uid="{00000000-0005-0000-0000-0000F6330000}"/>
    <cellStyle name="Cellule liée 10" xfId="22744" hidden="1" xr:uid="{00000000-0005-0000-0000-0000F7330000}"/>
    <cellStyle name="Cellule liée 10" xfId="19168" hidden="1" xr:uid="{00000000-0005-0000-0000-0000F8330000}"/>
    <cellStyle name="Cellule liée 10" xfId="25100" hidden="1" xr:uid="{00000000-0005-0000-0000-0000F9330000}"/>
    <cellStyle name="Cellule liée 10" xfId="25150" hidden="1" xr:uid="{00000000-0005-0000-0000-0000FA330000}"/>
    <cellStyle name="Cellule liée 10" xfId="25200" hidden="1" xr:uid="{00000000-0005-0000-0000-0000FB330000}"/>
    <cellStyle name="Cellule liée 10" xfId="25250" hidden="1" xr:uid="{00000000-0005-0000-0000-0000FC330000}"/>
    <cellStyle name="Cellule liée 10" xfId="25299" hidden="1" xr:uid="{00000000-0005-0000-0000-0000FD330000}"/>
    <cellStyle name="Cellule liée 10" xfId="25348" hidden="1" xr:uid="{00000000-0005-0000-0000-0000FE330000}"/>
    <cellStyle name="Cellule liée 10" xfId="25395" hidden="1" xr:uid="{00000000-0005-0000-0000-0000FF330000}"/>
    <cellStyle name="Cellule liée 10" xfId="25441" hidden="1" xr:uid="{00000000-0005-0000-0000-000000340000}"/>
    <cellStyle name="Cellule liée 10" xfId="25485" hidden="1" xr:uid="{00000000-0005-0000-0000-000001340000}"/>
    <cellStyle name="Cellule liée 10" xfId="25523" hidden="1" xr:uid="{00000000-0005-0000-0000-000002340000}"/>
    <cellStyle name="Cellule liée 10" xfId="25560" hidden="1" xr:uid="{00000000-0005-0000-0000-000003340000}"/>
    <cellStyle name="Cellule liée 10" xfId="25594" hidden="1" xr:uid="{00000000-0005-0000-0000-000004340000}"/>
    <cellStyle name="Cellule liée 10" xfId="25687" hidden="1" xr:uid="{00000000-0005-0000-0000-000005340000}"/>
    <cellStyle name="Cellule liée 10" xfId="25736" hidden="1" xr:uid="{00000000-0005-0000-0000-000006340000}"/>
    <cellStyle name="Cellule liée 10" xfId="25796" hidden="1" xr:uid="{00000000-0005-0000-0000-000007340000}"/>
    <cellStyle name="Cellule liée 10" xfId="25842" hidden="1" xr:uid="{00000000-0005-0000-0000-000008340000}"/>
    <cellStyle name="Cellule liée 10" xfId="25886" hidden="1" xr:uid="{00000000-0005-0000-0000-000009340000}"/>
    <cellStyle name="Cellule liée 10" xfId="25925" hidden="1" xr:uid="{00000000-0005-0000-0000-00000A340000}"/>
    <cellStyle name="Cellule liée 10" xfId="25961" hidden="1" xr:uid="{00000000-0005-0000-0000-00000B340000}"/>
    <cellStyle name="Cellule liée 10" xfId="25996" hidden="1" xr:uid="{00000000-0005-0000-0000-00000C340000}"/>
    <cellStyle name="Cellule liée 10" xfId="26049" hidden="1" xr:uid="{00000000-0005-0000-0000-00000D340000}"/>
    <cellStyle name="Cellule liée 10" xfId="26171" hidden="1" xr:uid="{00000000-0005-0000-0000-00000E340000}"/>
    <cellStyle name="Cellule liée 10" xfId="26267" hidden="1" xr:uid="{00000000-0005-0000-0000-00000F340000}"/>
    <cellStyle name="Cellule liée 10" xfId="26323" hidden="1" xr:uid="{00000000-0005-0000-0000-000010340000}"/>
    <cellStyle name="Cellule liée 10" xfId="26373" hidden="1" xr:uid="{00000000-0005-0000-0000-000011340000}"/>
    <cellStyle name="Cellule liée 10" xfId="26423" hidden="1" xr:uid="{00000000-0005-0000-0000-000012340000}"/>
    <cellStyle name="Cellule liée 10" xfId="26473" hidden="1" xr:uid="{00000000-0005-0000-0000-000013340000}"/>
    <cellStyle name="Cellule liée 10" xfId="26522" hidden="1" xr:uid="{00000000-0005-0000-0000-000014340000}"/>
    <cellStyle name="Cellule liée 10" xfId="26571" hidden="1" xr:uid="{00000000-0005-0000-0000-000015340000}"/>
    <cellStyle name="Cellule liée 10" xfId="26618" hidden="1" xr:uid="{00000000-0005-0000-0000-000016340000}"/>
    <cellStyle name="Cellule liée 10" xfId="26665" hidden="1" xr:uid="{00000000-0005-0000-0000-000017340000}"/>
    <cellStyle name="Cellule liée 10" xfId="26710" hidden="1" xr:uid="{00000000-0005-0000-0000-000018340000}"/>
    <cellStyle name="Cellule liée 10" xfId="26749" hidden="1" xr:uid="{00000000-0005-0000-0000-000019340000}"/>
    <cellStyle name="Cellule liée 10" xfId="26786" hidden="1" xr:uid="{00000000-0005-0000-0000-00001A340000}"/>
    <cellStyle name="Cellule liée 10" xfId="26820" hidden="1" xr:uid="{00000000-0005-0000-0000-00001B340000}"/>
    <cellStyle name="Cellule liée 10" xfId="26913" hidden="1" xr:uid="{00000000-0005-0000-0000-00001C340000}"/>
    <cellStyle name="Cellule liée 10" xfId="26960" hidden="1" xr:uid="{00000000-0005-0000-0000-00001D340000}"/>
    <cellStyle name="Cellule liée 10" xfId="27020" hidden="1" xr:uid="{00000000-0005-0000-0000-00001E340000}"/>
    <cellStyle name="Cellule liée 10" xfId="27066" hidden="1" xr:uid="{00000000-0005-0000-0000-00001F340000}"/>
    <cellStyle name="Cellule liée 10" xfId="27110" hidden="1" xr:uid="{00000000-0005-0000-0000-000020340000}"/>
    <cellStyle name="Cellule liée 10" xfId="27149" hidden="1" xr:uid="{00000000-0005-0000-0000-000021340000}"/>
    <cellStyle name="Cellule liée 10" xfId="27185" hidden="1" xr:uid="{00000000-0005-0000-0000-000022340000}"/>
    <cellStyle name="Cellule liée 10" xfId="27220" hidden="1" xr:uid="{00000000-0005-0000-0000-000023340000}"/>
    <cellStyle name="Cellule liée 10" xfId="27273" hidden="1" xr:uid="{00000000-0005-0000-0000-000024340000}"/>
    <cellStyle name="Cellule liée 10" xfId="26120" hidden="1" xr:uid="{00000000-0005-0000-0000-000025340000}"/>
    <cellStyle name="Cellule liée 10" xfId="25039" hidden="1" xr:uid="{00000000-0005-0000-0000-000026340000}"/>
    <cellStyle name="Cellule liée 10" xfId="19170" hidden="1" xr:uid="{00000000-0005-0000-0000-000027340000}"/>
    <cellStyle name="Cellule liée 10" xfId="27335" hidden="1" xr:uid="{00000000-0005-0000-0000-000028340000}"/>
    <cellStyle name="Cellule liée 10" xfId="27384" hidden="1" xr:uid="{00000000-0005-0000-0000-000029340000}"/>
    <cellStyle name="Cellule liée 10" xfId="27433" hidden="1" xr:uid="{00000000-0005-0000-0000-00002A340000}"/>
    <cellStyle name="Cellule liée 10" xfId="27482" hidden="1" xr:uid="{00000000-0005-0000-0000-00002B340000}"/>
    <cellStyle name="Cellule liée 10" xfId="27530" hidden="1" xr:uid="{00000000-0005-0000-0000-00002C340000}"/>
    <cellStyle name="Cellule liée 10" xfId="27578" hidden="1" xr:uid="{00000000-0005-0000-0000-00002D340000}"/>
    <cellStyle name="Cellule liée 10" xfId="27624" hidden="1" xr:uid="{00000000-0005-0000-0000-00002E340000}"/>
    <cellStyle name="Cellule liée 10" xfId="27671" hidden="1" xr:uid="{00000000-0005-0000-0000-00002F340000}"/>
    <cellStyle name="Cellule liée 10" xfId="27716" hidden="1" xr:uid="{00000000-0005-0000-0000-000030340000}"/>
    <cellStyle name="Cellule liée 10" xfId="27755" hidden="1" xr:uid="{00000000-0005-0000-0000-000031340000}"/>
    <cellStyle name="Cellule liée 10" xfId="27792" hidden="1" xr:uid="{00000000-0005-0000-0000-000032340000}"/>
    <cellStyle name="Cellule liée 10" xfId="27826" hidden="1" xr:uid="{00000000-0005-0000-0000-000033340000}"/>
    <cellStyle name="Cellule liée 10" xfId="27918" hidden="1" xr:uid="{00000000-0005-0000-0000-000034340000}"/>
    <cellStyle name="Cellule liée 10" xfId="27965" hidden="1" xr:uid="{00000000-0005-0000-0000-000035340000}"/>
    <cellStyle name="Cellule liée 10" xfId="28025" hidden="1" xr:uid="{00000000-0005-0000-0000-000036340000}"/>
    <cellStyle name="Cellule liée 10" xfId="28071" hidden="1" xr:uid="{00000000-0005-0000-0000-000037340000}"/>
    <cellStyle name="Cellule liée 10" xfId="28115" hidden="1" xr:uid="{00000000-0005-0000-0000-000038340000}"/>
    <cellStyle name="Cellule liée 10" xfId="28154" hidden="1" xr:uid="{00000000-0005-0000-0000-000039340000}"/>
    <cellStyle name="Cellule liée 10" xfId="28190" hidden="1" xr:uid="{00000000-0005-0000-0000-00003A340000}"/>
    <cellStyle name="Cellule liée 10" xfId="28225" hidden="1" xr:uid="{00000000-0005-0000-0000-00003B340000}"/>
    <cellStyle name="Cellule liée 10" xfId="28278" hidden="1" xr:uid="{00000000-0005-0000-0000-00003C340000}"/>
    <cellStyle name="Cellule liée 10" xfId="28378" hidden="1" xr:uid="{00000000-0005-0000-0000-00003D340000}"/>
    <cellStyle name="Cellule liée 10" xfId="28473" hidden="1" xr:uid="{00000000-0005-0000-0000-00003E340000}"/>
    <cellStyle name="Cellule liée 10" xfId="28529" hidden="1" xr:uid="{00000000-0005-0000-0000-00003F340000}"/>
    <cellStyle name="Cellule liée 10" xfId="28579" hidden="1" xr:uid="{00000000-0005-0000-0000-000040340000}"/>
    <cellStyle name="Cellule liée 10" xfId="28629" hidden="1" xr:uid="{00000000-0005-0000-0000-000041340000}"/>
    <cellStyle name="Cellule liée 10" xfId="28679" hidden="1" xr:uid="{00000000-0005-0000-0000-000042340000}"/>
    <cellStyle name="Cellule liée 10" xfId="28728" hidden="1" xr:uid="{00000000-0005-0000-0000-000043340000}"/>
    <cellStyle name="Cellule liée 10" xfId="28777" hidden="1" xr:uid="{00000000-0005-0000-0000-000044340000}"/>
    <cellStyle name="Cellule liée 10" xfId="28824" hidden="1" xr:uid="{00000000-0005-0000-0000-000045340000}"/>
    <cellStyle name="Cellule liée 10" xfId="28871" hidden="1" xr:uid="{00000000-0005-0000-0000-000046340000}"/>
    <cellStyle name="Cellule liée 10" xfId="28916" hidden="1" xr:uid="{00000000-0005-0000-0000-000047340000}"/>
    <cellStyle name="Cellule liée 10" xfId="28955" hidden="1" xr:uid="{00000000-0005-0000-0000-000048340000}"/>
    <cellStyle name="Cellule liée 10" xfId="28992" hidden="1" xr:uid="{00000000-0005-0000-0000-000049340000}"/>
    <cellStyle name="Cellule liée 10" xfId="29026" hidden="1" xr:uid="{00000000-0005-0000-0000-00004A340000}"/>
    <cellStyle name="Cellule liée 10" xfId="29118" hidden="1" xr:uid="{00000000-0005-0000-0000-00004B340000}"/>
    <cellStyle name="Cellule liée 10" xfId="29165" hidden="1" xr:uid="{00000000-0005-0000-0000-00004C340000}"/>
    <cellStyle name="Cellule liée 10" xfId="29225" hidden="1" xr:uid="{00000000-0005-0000-0000-00004D340000}"/>
    <cellStyle name="Cellule liée 10" xfId="29271" hidden="1" xr:uid="{00000000-0005-0000-0000-00004E340000}"/>
    <cellStyle name="Cellule liée 10" xfId="29315" hidden="1" xr:uid="{00000000-0005-0000-0000-00004F340000}"/>
    <cellStyle name="Cellule liée 10" xfId="29354" hidden="1" xr:uid="{00000000-0005-0000-0000-000050340000}"/>
    <cellStyle name="Cellule liée 10" xfId="29390" hidden="1" xr:uid="{00000000-0005-0000-0000-000051340000}"/>
    <cellStyle name="Cellule liée 10" xfId="29425" hidden="1" xr:uid="{00000000-0005-0000-0000-000052340000}"/>
    <cellStyle name="Cellule liée 10" xfId="29478" hidden="1" xr:uid="{00000000-0005-0000-0000-000053340000}"/>
    <cellStyle name="Cellule liée 10" xfId="28328" hidden="1" xr:uid="{00000000-0005-0000-0000-000054340000}"/>
    <cellStyle name="Cellule liée 10" xfId="29524" hidden="1" xr:uid="{00000000-0005-0000-0000-000055340000}"/>
    <cellStyle name="Cellule liée 10" xfId="29615" hidden="1" xr:uid="{00000000-0005-0000-0000-000056340000}"/>
    <cellStyle name="Cellule liée 10" xfId="29671" hidden="1" xr:uid="{00000000-0005-0000-0000-000057340000}"/>
    <cellStyle name="Cellule liée 10" xfId="29720" hidden="1" xr:uid="{00000000-0005-0000-0000-000058340000}"/>
    <cellStyle name="Cellule liée 10" xfId="29769" hidden="1" xr:uid="{00000000-0005-0000-0000-000059340000}"/>
    <cellStyle name="Cellule liée 10" xfId="29818" hidden="1" xr:uid="{00000000-0005-0000-0000-00005A340000}"/>
    <cellStyle name="Cellule liée 10" xfId="29866" hidden="1" xr:uid="{00000000-0005-0000-0000-00005B340000}"/>
    <cellStyle name="Cellule liée 10" xfId="29914" hidden="1" xr:uid="{00000000-0005-0000-0000-00005C340000}"/>
    <cellStyle name="Cellule liée 10" xfId="29960" hidden="1" xr:uid="{00000000-0005-0000-0000-00005D340000}"/>
    <cellStyle name="Cellule liée 10" xfId="30006" hidden="1" xr:uid="{00000000-0005-0000-0000-00005E340000}"/>
    <cellStyle name="Cellule liée 10" xfId="30050" hidden="1" xr:uid="{00000000-0005-0000-0000-00005F340000}"/>
    <cellStyle name="Cellule liée 10" xfId="30088" hidden="1" xr:uid="{00000000-0005-0000-0000-000060340000}"/>
    <cellStyle name="Cellule liée 10" xfId="30125" hidden="1" xr:uid="{00000000-0005-0000-0000-000061340000}"/>
    <cellStyle name="Cellule liée 10" xfId="30159" hidden="1" xr:uid="{00000000-0005-0000-0000-000062340000}"/>
    <cellStyle name="Cellule liée 10" xfId="30250" hidden="1" xr:uid="{00000000-0005-0000-0000-000063340000}"/>
    <cellStyle name="Cellule liée 10" xfId="30297" hidden="1" xr:uid="{00000000-0005-0000-0000-000064340000}"/>
    <cellStyle name="Cellule liée 10" xfId="30357" hidden="1" xr:uid="{00000000-0005-0000-0000-000065340000}"/>
    <cellStyle name="Cellule liée 10" xfId="30403" hidden="1" xr:uid="{00000000-0005-0000-0000-000066340000}"/>
    <cellStyle name="Cellule liée 10" xfId="30447" hidden="1" xr:uid="{00000000-0005-0000-0000-000067340000}"/>
    <cellStyle name="Cellule liée 10" xfId="30486" hidden="1" xr:uid="{00000000-0005-0000-0000-000068340000}"/>
    <cellStyle name="Cellule liée 10" xfId="30522" hidden="1" xr:uid="{00000000-0005-0000-0000-000069340000}"/>
    <cellStyle name="Cellule liée 10" xfId="30557" hidden="1" xr:uid="{00000000-0005-0000-0000-00006A340000}"/>
    <cellStyle name="Cellule liée 10" xfId="30610" hidden="1" xr:uid="{00000000-0005-0000-0000-00006B340000}"/>
    <cellStyle name="Cellule liée 10" xfId="30710" hidden="1" xr:uid="{00000000-0005-0000-0000-00006C340000}"/>
    <cellStyle name="Cellule liée 10" xfId="30805" hidden="1" xr:uid="{00000000-0005-0000-0000-00006D340000}"/>
    <cellStyle name="Cellule liée 10" xfId="30861" hidden="1" xr:uid="{00000000-0005-0000-0000-00006E340000}"/>
    <cellStyle name="Cellule liée 10" xfId="30911" hidden="1" xr:uid="{00000000-0005-0000-0000-00006F340000}"/>
    <cellStyle name="Cellule liée 10" xfId="30961" hidden="1" xr:uid="{00000000-0005-0000-0000-000070340000}"/>
    <cellStyle name="Cellule liée 10" xfId="31011" hidden="1" xr:uid="{00000000-0005-0000-0000-000071340000}"/>
    <cellStyle name="Cellule liée 10" xfId="31060" hidden="1" xr:uid="{00000000-0005-0000-0000-000072340000}"/>
    <cellStyle name="Cellule liée 10" xfId="31109" hidden="1" xr:uid="{00000000-0005-0000-0000-000073340000}"/>
    <cellStyle name="Cellule liée 10" xfId="31156" hidden="1" xr:uid="{00000000-0005-0000-0000-000074340000}"/>
    <cellStyle name="Cellule liée 10" xfId="31203" hidden="1" xr:uid="{00000000-0005-0000-0000-000075340000}"/>
    <cellStyle name="Cellule liée 10" xfId="31248" hidden="1" xr:uid="{00000000-0005-0000-0000-000076340000}"/>
    <cellStyle name="Cellule liée 10" xfId="31287" hidden="1" xr:uid="{00000000-0005-0000-0000-000077340000}"/>
    <cellStyle name="Cellule liée 10" xfId="31324" hidden="1" xr:uid="{00000000-0005-0000-0000-000078340000}"/>
    <cellStyle name="Cellule liée 10" xfId="31358" hidden="1" xr:uid="{00000000-0005-0000-0000-000079340000}"/>
    <cellStyle name="Cellule liée 10" xfId="31450" hidden="1" xr:uid="{00000000-0005-0000-0000-00007A340000}"/>
    <cellStyle name="Cellule liée 10" xfId="31497" hidden="1" xr:uid="{00000000-0005-0000-0000-00007B340000}"/>
    <cellStyle name="Cellule liée 10" xfId="31557" hidden="1" xr:uid="{00000000-0005-0000-0000-00007C340000}"/>
    <cellStyle name="Cellule liée 10" xfId="31603" hidden="1" xr:uid="{00000000-0005-0000-0000-00007D340000}"/>
    <cellStyle name="Cellule liée 10" xfId="31647" hidden="1" xr:uid="{00000000-0005-0000-0000-00007E340000}"/>
    <cellStyle name="Cellule liée 10" xfId="31686" hidden="1" xr:uid="{00000000-0005-0000-0000-00007F340000}"/>
    <cellStyle name="Cellule liée 10" xfId="31722" hidden="1" xr:uid="{00000000-0005-0000-0000-000080340000}"/>
    <cellStyle name="Cellule liée 10" xfId="31757" hidden="1" xr:uid="{00000000-0005-0000-0000-000081340000}"/>
    <cellStyle name="Cellule liée 10" xfId="31810" hidden="1" xr:uid="{00000000-0005-0000-0000-000082340000}"/>
    <cellStyle name="Cellule liée 10" xfId="30660" xr:uid="{00000000-0005-0000-0000-000083340000}"/>
    <cellStyle name="Cellule liée 11" xfId="160" hidden="1" xr:uid="{00000000-0005-0000-0000-000084340000}"/>
    <cellStyle name="Cellule liée 11" xfId="266" hidden="1" xr:uid="{00000000-0005-0000-0000-000085340000}"/>
    <cellStyle name="Cellule liée 11" xfId="312" hidden="1" xr:uid="{00000000-0005-0000-0000-000086340000}"/>
    <cellStyle name="Cellule liée 11" xfId="362" hidden="1" xr:uid="{00000000-0005-0000-0000-000087340000}"/>
    <cellStyle name="Cellule liée 11" xfId="412" hidden="1" xr:uid="{00000000-0005-0000-0000-000088340000}"/>
    <cellStyle name="Cellule liée 11" xfId="462" hidden="1" xr:uid="{00000000-0005-0000-0000-000089340000}"/>
    <cellStyle name="Cellule liée 11" xfId="511" hidden="1" xr:uid="{00000000-0005-0000-0000-00008A340000}"/>
    <cellStyle name="Cellule liée 11" xfId="560" hidden="1" xr:uid="{00000000-0005-0000-0000-00008B340000}"/>
    <cellStyle name="Cellule liée 11" xfId="607" hidden="1" xr:uid="{00000000-0005-0000-0000-00008C340000}"/>
    <cellStyle name="Cellule liée 11" xfId="654" hidden="1" xr:uid="{00000000-0005-0000-0000-00008D340000}"/>
    <cellStyle name="Cellule liée 11" xfId="699" hidden="1" xr:uid="{00000000-0005-0000-0000-00008E340000}"/>
    <cellStyle name="Cellule liée 11" xfId="738" hidden="1" xr:uid="{00000000-0005-0000-0000-00008F340000}"/>
    <cellStyle name="Cellule liée 11" xfId="775" hidden="1" xr:uid="{00000000-0005-0000-0000-000090340000}"/>
    <cellStyle name="Cellule liée 11" xfId="809" hidden="1" xr:uid="{00000000-0005-0000-0000-000091340000}"/>
    <cellStyle name="Cellule liée 11" xfId="918" hidden="1" xr:uid="{00000000-0005-0000-0000-000092340000}"/>
    <cellStyle name="Cellule liée 11" xfId="952" hidden="1" xr:uid="{00000000-0005-0000-0000-000093340000}"/>
    <cellStyle name="Cellule liée 11" xfId="1017" hidden="1" xr:uid="{00000000-0005-0000-0000-000094340000}"/>
    <cellStyle name="Cellule liée 11" xfId="1063" hidden="1" xr:uid="{00000000-0005-0000-0000-000095340000}"/>
    <cellStyle name="Cellule liée 11" xfId="1107" hidden="1" xr:uid="{00000000-0005-0000-0000-000096340000}"/>
    <cellStyle name="Cellule liée 11" xfId="1146" hidden="1" xr:uid="{00000000-0005-0000-0000-000097340000}"/>
    <cellStyle name="Cellule liée 11" xfId="1182" hidden="1" xr:uid="{00000000-0005-0000-0000-000098340000}"/>
    <cellStyle name="Cellule liée 11" xfId="1217" hidden="1" xr:uid="{00000000-0005-0000-0000-000099340000}"/>
    <cellStyle name="Cellule liée 11" xfId="1289" hidden="1" xr:uid="{00000000-0005-0000-0000-00009A340000}"/>
    <cellStyle name="Cellule liée 11" xfId="1536" hidden="1" xr:uid="{00000000-0005-0000-0000-00009B340000}"/>
    <cellStyle name="Cellule liée 11" xfId="1642" hidden="1" xr:uid="{00000000-0005-0000-0000-00009C340000}"/>
    <cellStyle name="Cellule liée 11" xfId="1688" hidden="1" xr:uid="{00000000-0005-0000-0000-00009D340000}"/>
    <cellStyle name="Cellule liée 11" xfId="1738" hidden="1" xr:uid="{00000000-0005-0000-0000-00009E340000}"/>
    <cellStyle name="Cellule liée 11" xfId="1788" hidden="1" xr:uid="{00000000-0005-0000-0000-00009F340000}"/>
    <cellStyle name="Cellule liée 11" xfId="1838" hidden="1" xr:uid="{00000000-0005-0000-0000-0000A0340000}"/>
    <cellStyle name="Cellule liée 11" xfId="1887" hidden="1" xr:uid="{00000000-0005-0000-0000-0000A1340000}"/>
    <cellStyle name="Cellule liée 11" xfId="1936" hidden="1" xr:uid="{00000000-0005-0000-0000-0000A2340000}"/>
    <cellStyle name="Cellule liée 11" xfId="1983" hidden="1" xr:uid="{00000000-0005-0000-0000-0000A3340000}"/>
    <cellStyle name="Cellule liée 11" xfId="2030" hidden="1" xr:uid="{00000000-0005-0000-0000-0000A4340000}"/>
    <cellStyle name="Cellule liée 11" xfId="2075" hidden="1" xr:uid="{00000000-0005-0000-0000-0000A5340000}"/>
    <cellStyle name="Cellule liée 11" xfId="2114" hidden="1" xr:uid="{00000000-0005-0000-0000-0000A6340000}"/>
    <cellStyle name="Cellule liée 11" xfId="2151" hidden="1" xr:uid="{00000000-0005-0000-0000-0000A7340000}"/>
    <cellStyle name="Cellule liée 11" xfId="2185" hidden="1" xr:uid="{00000000-0005-0000-0000-0000A8340000}"/>
    <cellStyle name="Cellule liée 11" xfId="2294" hidden="1" xr:uid="{00000000-0005-0000-0000-0000A9340000}"/>
    <cellStyle name="Cellule liée 11" xfId="2328" hidden="1" xr:uid="{00000000-0005-0000-0000-0000AA340000}"/>
    <cellStyle name="Cellule liée 11" xfId="2393" hidden="1" xr:uid="{00000000-0005-0000-0000-0000AB340000}"/>
    <cellStyle name="Cellule liée 11" xfId="2439" hidden="1" xr:uid="{00000000-0005-0000-0000-0000AC340000}"/>
    <cellStyle name="Cellule liée 11" xfId="2483" hidden="1" xr:uid="{00000000-0005-0000-0000-0000AD340000}"/>
    <cellStyle name="Cellule liée 11" xfId="2522" hidden="1" xr:uid="{00000000-0005-0000-0000-0000AE340000}"/>
    <cellStyle name="Cellule liée 11" xfId="2558" hidden="1" xr:uid="{00000000-0005-0000-0000-0000AF340000}"/>
    <cellStyle name="Cellule liée 11" xfId="2593" hidden="1" xr:uid="{00000000-0005-0000-0000-0000B0340000}"/>
    <cellStyle name="Cellule liée 11" xfId="2664" hidden="1" xr:uid="{00000000-0005-0000-0000-0000B1340000}"/>
    <cellStyle name="Cellule liée 11" xfId="1463" hidden="1" xr:uid="{00000000-0005-0000-0000-0000B2340000}"/>
    <cellStyle name="Cellule liée 11" xfId="2667" hidden="1" xr:uid="{00000000-0005-0000-0000-0000B3340000}"/>
    <cellStyle name="Cellule liée 11" xfId="2837" hidden="1" xr:uid="{00000000-0005-0000-0000-0000B4340000}"/>
    <cellStyle name="Cellule liée 11" xfId="2883" hidden="1" xr:uid="{00000000-0005-0000-0000-0000B5340000}"/>
    <cellStyle name="Cellule liée 11" xfId="2932" hidden="1" xr:uid="{00000000-0005-0000-0000-0000B6340000}"/>
    <cellStyle name="Cellule liée 11" xfId="2982" hidden="1" xr:uid="{00000000-0005-0000-0000-0000B7340000}"/>
    <cellStyle name="Cellule liée 11" xfId="3032" hidden="1" xr:uid="{00000000-0005-0000-0000-0000B8340000}"/>
    <cellStyle name="Cellule liée 11" xfId="3081" hidden="1" xr:uid="{00000000-0005-0000-0000-0000B9340000}"/>
    <cellStyle name="Cellule liée 11" xfId="3130" hidden="1" xr:uid="{00000000-0005-0000-0000-0000BA340000}"/>
    <cellStyle name="Cellule liée 11" xfId="3177" hidden="1" xr:uid="{00000000-0005-0000-0000-0000BB340000}"/>
    <cellStyle name="Cellule liée 11" xfId="3224" hidden="1" xr:uid="{00000000-0005-0000-0000-0000BC340000}"/>
    <cellStyle name="Cellule liée 11" xfId="3269" hidden="1" xr:uid="{00000000-0005-0000-0000-0000BD340000}"/>
    <cellStyle name="Cellule liée 11" xfId="3308" hidden="1" xr:uid="{00000000-0005-0000-0000-0000BE340000}"/>
    <cellStyle name="Cellule liée 11" xfId="3345" hidden="1" xr:uid="{00000000-0005-0000-0000-0000BF340000}"/>
    <cellStyle name="Cellule liée 11" xfId="3379" hidden="1" xr:uid="{00000000-0005-0000-0000-0000C0340000}"/>
    <cellStyle name="Cellule liée 11" xfId="3487" hidden="1" xr:uid="{00000000-0005-0000-0000-0000C1340000}"/>
    <cellStyle name="Cellule liée 11" xfId="3521" hidden="1" xr:uid="{00000000-0005-0000-0000-0000C2340000}"/>
    <cellStyle name="Cellule liée 11" xfId="3585" hidden="1" xr:uid="{00000000-0005-0000-0000-0000C3340000}"/>
    <cellStyle name="Cellule liée 11" xfId="3631" hidden="1" xr:uid="{00000000-0005-0000-0000-0000C4340000}"/>
    <cellStyle name="Cellule liée 11" xfId="3675" hidden="1" xr:uid="{00000000-0005-0000-0000-0000C5340000}"/>
    <cellStyle name="Cellule liée 11" xfId="3714" hidden="1" xr:uid="{00000000-0005-0000-0000-0000C6340000}"/>
    <cellStyle name="Cellule liée 11" xfId="3750" hidden="1" xr:uid="{00000000-0005-0000-0000-0000C7340000}"/>
    <cellStyle name="Cellule liée 11" xfId="3785" hidden="1" xr:uid="{00000000-0005-0000-0000-0000C8340000}"/>
    <cellStyle name="Cellule liée 11" xfId="3855" hidden="1" xr:uid="{00000000-0005-0000-0000-0000C9340000}"/>
    <cellStyle name="Cellule liée 11" xfId="3059" hidden="1" xr:uid="{00000000-0005-0000-0000-0000CA340000}"/>
    <cellStyle name="Cellule liée 11" xfId="3947" hidden="1" xr:uid="{00000000-0005-0000-0000-0000CB340000}"/>
    <cellStyle name="Cellule liée 11" xfId="3993" hidden="1" xr:uid="{00000000-0005-0000-0000-0000CC340000}"/>
    <cellStyle name="Cellule liée 11" xfId="4043" hidden="1" xr:uid="{00000000-0005-0000-0000-0000CD340000}"/>
    <cellStyle name="Cellule liée 11" xfId="4093" hidden="1" xr:uid="{00000000-0005-0000-0000-0000CE340000}"/>
    <cellStyle name="Cellule liée 11" xfId="4143" hidden="1" xr:uid="{00000000-0005-0000-0000-0000CF340000}"/>
    <cellStyle name="Cellule liée 11" xfId="4192" hidden="1" xr:uid="{00000000-0005-0000-0000-0000D0340000}"/>
    <cellStyle name="Cellule liée 11" xfId="4241" hidden="1" xr:uid="{00000000-0005-0000-0000-0000D1340000}"/>
    <cellStyle name="Cellule liée 11" xfId="4288" hidden="1" xr:uid="{00000000-0005-0000-0000-0000D2340000}"/>
    <cellStyle name="Cellule liée 11" xfId="4335" hidden="1" xr:uid="{00000000-0005-0000-0000-0000D3340000}"/>
    <cellStyle name="Cellule liée 11" xfId="4380" hidden="1" xr:uid="{00000000-0005-0000-0000-0000D4340000}"/>
    <cellStyle name="Cellule liée 11" xfId="4419" hidden="1" xr:uid="{00000000-0005-0000-0000-0000D5340000}"/>
    <cellStyle name="Cellule liée 11" xfId="4456" hidden="1" xr:uid="{00000000-0005-0000-0000-0000D6340000}"/>
    <cellStyle name="Cellule liée 11" xfId="4490" hidden="1" xr:uid="{00000000-0005-0000-0000-0000D7340000}"/>
    <cellStyle name="Cellule liée 11" xfId="4593" hidden="1" xr:uid="{00000000-0005-0000-0000-0000D8340000}"/>
    <cellStyle name="Cellule liée 11" xfId="4626" hidden="1" xr:uid="{00000000-0005-0000-0000-0000D9340000}"/>
    <cellStyle name="Cellule liée 11" xfId="4689" hidden="1" xr:uid="{00000000-0005-0000-0000-0000DA340000}"/>
    <cellStyle name="Cellule liée 11" xfId="4735" hidden="1" xr:uid="{00000000-0005-0000-0000-0000DB340000}"/>
    <cellStyle name="Cellule liée 11" xfId="4779" hidden="1" xr:uid="{00000000-0005-0000-0000-0000DC340000}"/>
    <cellStyle name="Cellule liée 11" xfId="4818" hidden="1" xr:uid="{00000000-0005-0000-0000-0000DD340000}"/>
    <cellStyle name="Cellule liée 11" xfId="4854" hidden="1" xr:uid="{00000000-0005-0000-0000-0000DE340000}"/>
    <cellStyle name="Cellule liée 11" xfId="4889" hidden="1" xr:uid="{00000000-0005-0000-0000-0000DF340000}"/>
    <cellStyle name="Cellule liée 11" xfId="4955" hidden="1" xr:uid="{00000000-0005-0000-0000-0000E0340000}"/>
    <cellStyle name="Cellule liée 11" xfId="3918" hidden="1" xr:uid="{00000000-0005-0000-0000-0000E1340000}"/>
    <cellStyle name="Cellule liée 11" xfId="3885" hidden="1" xr:uid="{00000000-0005-0000-0000-0000E2340000}"/>
    <cellStyle name="Cellule liée 11" xfId="5048" hidden="1" xr:uid="{00000000-0005-0000-0000-0000E3340000}"/>
    <cellStyle name="Cellule liée 11" xfId="5093" hidden="1" xr:uid="{00000000-0005-0000-0000-0000E4340000}"/>
    <cellStyle name="Cellule liée 11" xfId="5142" hidden="1" xr:uid="{00000000-0005-0000-0000-0000E5340000}"/>
    <cellStyle name="Cellule liée 11" xfId="5192" hidden="1" xr:uid="{00000000-0005-0000-0000-0000E6340000}"/>
    <cellStyle name="Cellule liée 11" xfId="5242" hidden="1" xr:uid="{00000000-0005-0000-0000-0000E7340000}"/>
    <cellStyle name="Cellule liée 11" xfId="5291" hidden="1" xr:uid="{00000000-0005-0000-0000-0000E8340000}"/>
    <cellStyle name="Cellule liée 11" xfId="5340" hidden="1" xr:uid="{00000000-0005-0000-0000-0000E9340000}"/>
    <cellStyle name="Cellule liée 11" xfId="5387" hidden="1" xr:uid="{00000000-0005-0000-0000-0000EA340000}"/>
    <cellStyle name="Cellule liée 11" xfId="5434" hidden="1" xr:uid="{00000000-0005-0000-0000-0000EB340000}"/>
    <cellStyle name="Cellule liée 11" xfId="5479" hidden="1" xr:uid="{00000000-0005-0000-0000-0000EC340000}"/>
    <cellStyle name="Cellule liée 11" xfId="5518" hidden="1" xr:uid="{00000000-0005-0000-0000-0000ED340000}"/>
    <cellStyle name="Cellule liée 11" xfId="5555" hidden="1" xr:uid="{00000000-0005-0000-0000-0000EE340000}"/>
    <cellStyle name="Cellule liée 11" xfId="5589" hidden="1" xr:uid="{00000000-0005-0000-0000-0000EF340000}"/>
    <cellStyle name="Cellule liée 11" xfId="5692" hidden="1" xr:uid="{00000000-0005-0000-0000-0000F0340000}"/>
    <cellStyle name="Cellule liée 11" xfId="5724" hidden="1" xr:uid="{00000000-0005-0000-0000-0000F1340000}"/>
    <cellStyle name="Cellule liée 11" xfId="5786" hidden="1" xr:uid="{00000000-0005-0000-0000-0000F2340000}"/>
    <cellStyle name="Cellule liée 11" xfId="5832" hidden="1" xr:uid="{00000000-0005-0000-0000-0000F3340000}"/>
    <cellStyle name="Cellule liée 11" xfId="5876" hidden="1" xr:uid="{00000000-0005-0000-0000-0000F4340000}"/>
    <cellStyle name="Cellule liée 11" xfId="5915" hidden="1" xr:uid="{00000000-0005-0000-0000-0000F5340000}"/>
    <cellStyle name="Cellule liée 11" xfId="5951" hidden="1" xr:uid="{00000000-0005-0000-0000-0000F6340000}"/>
    <cellStyle name="Cellule liée 11" xfId="5986" hidden="1" xr:uid="{00000000-0005-0000-0000-0000F7340000}"/>
    <cellStyle name="Cellule liée 11" xfId="6052" hidden="1" xr:uid="{00000000-0005-0000-0000-0000F8340000}"/>
    <cellStyle name="Cellule liée 11" xfId="6219" hidden="1" xr:uid="{00000000-0005-0000-0000-0000F9340000}"/>
    <cellStyle name="Cellule liée 11" xfId="6325" hidden="1" xr:uid="{00000000-0005-0000-0000-0000FA340000}"/>
    <cellStyle name="Cellule liée 11" xfId="6371" hidden="1" xr:uid="{00000000-0005-0000-0000-0000FB340000}"/>
    <cellStyle name="Cellule liée 11" xfId="6421" hidden="1" xr:uid="{00000000-0005-0000-0000-0000FC340000}"/>
    <cellStyle name="Cellule liée 11" xfId="6471" hidden="1" xr:uid="{00000000-0005-0000-0000-0000FD340000}"/>
    <cellStyle name="Cellule liée 11" xfId="6521" hidden="1" xr:uid="{00000000-0005-0000-0000-0000FE340000}"/>
    <cellStyle name="Cellule liée 11" xfId="6570" hidden="1" xr:uid="{00000000-0005-0000-0000-0000FF340000}"/>
    <cellStyle name="Cellule liée 11" xfId="6619" hidden="1" xr:uid="{00000000-0005-0000-0000-000000350000}"/>
    <cellStyle name="Cellule liée 11" xfId="6666" hidden="1" xr:uid="{00000000-0005-0000-0000-000001350000}"/>
    <cellStyle name="Cellule liée 11" xfId="6713" hidden="1" xr:uid="{00000000-0005-0000-0000-000002350000}"/>
    <cellStyle name="Cellule liée 11" xfId="6758" hidden="1" xr:uid="{00000000-0005-0000-0000-000003350000}"/>
    <cellStyle name="Cellule liée 11" xfId="6797" hidden="1" xr:uid="{00000000-0005-0000-0000-000004350000}"/>
    <cellStyle name="Cellule liée 11" xfId="6834" hidden="1" xr:uid="{00000000-0005-0000-0000-000005350000}"/>
    <cellStyle name="Cellule liée 11" xfId="6868" hidden="1" xr:uid="{00000000-0005-0000-0000-000006350000}"/>
    <cellStyle name="Cellule liée 11" xfId="6975" hidden="1" xr:uid="{00000000-0005-0000-0000-000007350000}"/>
    <cellStyle name="Cellule liée 11" xfId="7009" hidden="1" xr:uid="{00000000-0005-0000-0000-000008350000}"/>
    <cellStyle name="Cellule liée 11" xfId="7074" hidden="1" xr:uid="{00000000-0005-0000-0000-000009350000}"/>
    <cellStyle name="Cellule liée 11" xfId="7120" hidden="1" xr:uid="{00000000-0005-0000-0000-00000A350000}"/>
    <cellStyle name="Cellule liée 11" xfId="7164" hidden="1" xr:uid="{00000000-0005-0000-0000-00000B350000}"/>
    <cellStyle name="Cellule liée 11" xfId="7203" hidden="1" xr:uid="{00000000-0005-0000-0000-00000C350000}"/>
    <cellStyle name="Cellule liée 11" xfId="7239" hidden="1" xr:uid="{00000000-0005-0000-0000-00000D350000}"/>
    <cellStyle name="Cellule liée 11" xfId="7274" hidden="1" xr:uid="{00000000-0005-0000-0000-00000E350000}"/>
    <cellStyle name="Cellule liée 11" xfId="7345" hidden="1" xr:uid="{00000000-0005-0000-0000-00000F350000}"/>
    <cellStyle name="Cellule liée 11" xfId="7496" hidden="1" xr:uid="{00000000-0005-0000-0000-000010350000}"/>
    <cellStyle name="Cellule liée 11" xfId="7593" hidden="1" xr:uid="{00000000-0005-0000-0000-000011350000}"/>
    <cellStyle name="Cellule liée 11" xfId="7638" hidden="1" xr:uid="{00000000-0005-0000-0000-000012350000}"/>
    <cellStyle name="Cellule liée 11" xfId="7688" hidden="1" xr:uid="{00000000-0005-0000-0000-000013350000}"/>
    <cellStyle name="Cellule liée 11" xfId="7738" hidden="1" xr:uid="{00000000-0005-0000-0000-000014350000}"/>
    <cellStyle name="Cellule liée 11" xfId="7788" hidden="1" xr:uid="{00000000-0005-0000-0000-000015350000}"/>
    <cellStyle name="Cellule liée 11" xfId="7837" hidden="1" xr:uid="{00000000-0005-0000-0000-000016350000}"/>
    <cellStyle name="Cellule liée 11" xfId="7886" hidden="1" xr:uid="{00000000-0005-0000-0000-000017350000}"/>
    <cellStyle name="Cellule liée 11" xfId="7933" hidden="1" xr:uid="{00000000-0005-0000-0000-000018350000}"/>
    <cellStyle name="Cellule liée 11" xfId="7980" hidden="1" xr:uid="{00000000-0005-0000-0000-000019350000}"/>
    <cellStyle name="Cellule liée 11" xfId="8025" hidden="1" xr:uid="{00000000-0005-0000-0000-00001A350000}"/>
    <cellStyle name="Cellule liée 11" xfId="8064" hidden="1" xr:uid="{00000000-0005-0000-0000-00001B350000}"/>
    <cellStyle name="Cellule liée 11" xfId="8101" hidden="1" xr:uid="{00000000-0005-0000-0000-00001C350000}"/>
    <cellStyle name="Cellule liée 11" xfId="8135" hidden="1" xr:uid="{00000000-0005-0000-0000-00001D350000}"/>
    <cellStyle name="Cellule liée 11" xfId="8240" hidden="1" xr:uid="{00000000-0005-0000-0000-00001E350000}"/>
    <cellStyle name="Cellule liée 11" xfId="8272" hidden="1" xr:uid="{00000000-0005-0000-0000-00001F350000}"/>
    <cellStyle name="Cellule liée 11" xfId="8335" hidden="1" xr:uid="{00000000-0005-0000-0000-000020350000}"/>
    <cellStyle name="Cellule liée 11" xfId="8381" hidden="1" xr:uid="{00000000-0005-0000-0000-000021350000}"/>
    <cellStyle name="Cellule liée 11" xfId="8425" hidden="1" xr:uid="{00000000-0005-0000-0000-000022350000}"/>
    <cellStyle name="Cellule liée 11" xfId="8464" hidden="1" xr:uid="{00000000-0005-0000-0000-000023350000}"/>
    <cellStyle name="Cellule liée 11" xfId="8500" hidden="1" xr:uid="{00000000-0005-0000-0000-000024350000}"/>
    <cellStyle name="Cellule liée 11" xfId="8535" hidden="1" xr:uid="{00000000-0005-0000-0000-000025350000}"/>
    <cellStyle name="Cellule liée 11" xfId="8603" hidden="1" xr:uid="{00000000-0005-0000-0000-000026350000}"/>
    <cellStyle name="Cellule liée 11" xfId="7444" hidden="1" xr:uid="{00000000-0005-0000-0000-000027350000}"/>
    <cellStyle name="Cellule liée 11" xfId="8628" hidden="1" xr:uid="{00000000-0005-0000-0000-000028350000}"/>
    <cellStyle name="Cellule liée 11" xfId="8700" hidden="1" xr:uid="{00000000-0005-0000-0000-000029350000}"/>
    <cellStyle name="Cellule liée 11" xfId="8746" hidden="1" xr:uid="{00000000-0005-0000-0000-00002A350000}"/>
    <cellStyle name="Cellule liée 11" xfId="8796" hidden="1" xr:uid="{00000000-0005-0000-0000-00002B350000}"/>
    <cellStyle name="Cellule liée 11" xfId="8845" hidden="1" xr:uid="{00000000-0005-0000-0000-00002C350000}"/>
    <cellStyle name="Cellule liée 11" xfId="8895" hidden="1" xr:uid="{00000000-0005-0000-0000-00002D350000}"/>
    <cellStyle name="Cellule liée 11" xfId="8944" hidden="1" xr:uid="{00000000-0005-0000-0000-00002E350000}"/>
    <cellStyle name="Cellule liée 11" xfId="8993" hidden="1" xr:uid="{00000000-0005-0000-0000-00002F350000}"/>
    <cellStyle name="Cellule liée 11" xfId="9040" hidden="1" xr:uid="{00000000-0005-0000-0000-000030350000}"/>
    <cellStyle name="Cellule liée 11" xfId="9087" hidden="1" xr:uid="{00000000-0005-0000-0000-000031350000}"/>
    <cellStyle name="Cellule liée 11" xfId="9132" hidden="1" xr:uid="{00000000-0005-0000-0000-000032350000}"/>
    <cellStyle name="Cellule liée 11" xfId="9171" hidden="1" xr:uid="{00000000-0005-0000-0000-000033350000}"/>
    <cellStyle name="Cellule liée 11" xfId="9208" hidden="1" xr:uid="{00000000-0005-0000-0000-000034350000}"/>
    <cellStyle name="Cellule liée 11" xfId="9242" hidden="1" xr:uid="{00000000-0005-0000-0000-000035350000}"/>
    <cellStyle name="Cellule liée 11" xfId="9351" hidden="1" xr:uid="{00000000-0005-0000-0000-000036350000}"/>
    <cellStyle name="Cellule liée 11" xfId="9385" hidden="1" xr:uid="{00000000-0005-0000-0000-000037350000}"/>
    <cellStyle name="Cellule liée 11" xfId="9450" hidden="1" xr:uid="{00000000-0005-0000-0000-000038350000}"/>
    <cellStyle name="Cellule liée 11" xfId="9496" hidden="1" xr:uid="{00000000-0005-0000-0000-000039350000}"/>
    <cellStyle name="Cellule liée 11" xfId="9540" hidden="1" xr:uid="{00000000-0005-0000-0000-00003A350000}"/>
    <cellStyle name="Cellule liée 11" xfId="9579" hidden="1" xr:uid="{00000000-0005-0000-0000-00003B350000}"/>
    <cellStyle name="Cellule liée 11" xfId="9615" hidden="1" xr:uid="{00000000-0005-0000-0000-00003C350000}"/>
    <cellStyle name="Cellule liée 11" xfId="9650" hidden="1" xr:uid="{00000000-0005-0000-0000-00003D350000}"/>
    <cellStyle name="Cellule liée 11" xfId="9722" hidden="1" xr:uid="{00000000-0005-0000-0000-00003E350000}"/>
    <cellStyle name="Cellule liée 11" xfId="9876" hidden="1" xr:uid="{00000000-0005-0000-0000-00003F350000}"/>
    <cellStyle name="Cellule liée 11" xfId="9973" hidden="1" xr:uid="{00000000-0005-0000-0000-000040350000}"/>
    <cellStyle name="Cellule liée 11" xfId="10018" hidden="1" xr:uid="{00000000-0005-0000-0000-000041350000}"/>
    <cellStyle name="Cellule liée 11" xfId="10068" hidden="1" xr:uid="{00000000-0005-0000-0000-000042350000}"/>
    <cellStyle name="Cellule liée 11" xfId="10118" hidden="1" xr:uid="{00000000-0005-0000-0000-000043350000}"/>
    <cellStyle name="Cellule liée 11" xfId="10168" hidden="1" xr:uid="{00000000-0005-0000-0000-000044350000}"/>
    <cellStyle name="Cellule liée 11" xfId="10217" hidden="1" xr:uid="{00000000-0005-0000-0000-000045350000}"/>
    <cellStyle name="Cellule liée 11" xfId="10266" hidden="1" xr:uid="{00000000-0005-0000-0000-000046350000}"/>
    <cellStyle name="Cellule liée 11" xfId="10313" hidden="1" xr:uid="{00000000-0005-0000-0000-000047350000}"/>
    <cellStyle name="Cellule liée 11" xfId="10360" hidden="1" xr:uid="{00000000-0005-0000-0000-000048350000}"/>
    <cellStyle name="Cellule liée 11" xfId="10405" hidden="1" xr:uid="{00000000-0005-0000-0000-000049350000}"/>
    <cellStyle name="Cellule liée 11" xfId="10444" hidden="1" xr:uid="{00000000-0005-0000-0000-00004A350000}"/>
    <cellStyle name="Cellule liée 11" xfId="10481" hidden="1" xr:uid="{00000000-0005-0000-0000-00004B350000}"/>
    <cellStyle name="Cellule liée 11" xfId="10515" hidden="1" xr:uid="{00000000-0005-0000-0000-00004C350000}"/>
    <cellStyle name="Cellule liée 11" xfId="10620" hidden="1" xr:uid="{00000000-0005-0000-0000-00004D350000}"/>
    <cellStyle name="Cellule liée 11" xfId="10652" hidden="1" xr:uid="{00000000-0005-0000-0000-00004E350000}"/>
    <cellStyle name="Cellule liée 11" xfId="10715" hidden="1" xr:uid="{00000000-0005-0000-0000-00004F350000}"/>
    <cellStyle name="Cellule liée 11" xfId="10761" hidden="1" xr:uid="{00000000-0005-0000-0000-000050350000}"/>
    <cellStyle name="Cellule liée 11" xfId="10805" hidden="1" xr:uid="{00000000-0005-0000-0000-000051350000}"/>
    <cellStyle name="Cellule liée 11" xfId="10844" hidden="1" xr:uid="{00000000-0005-0000-0000-000052350000}"/>
    <cellStyle name="Cellule liée 11" xfId="10880" hidden="1" xr:uid="{00000000-0005-0000-0000-000053350000}"/>
    <cellStyle name="Cellule liée 11" xfId="10915" hidden="1" xr:uid="{00000000-0005-0000-0000-000054350000}"/>
    <cellStyle name="Cellule liée 11" xfId="10984" hidden="1" xr:uid="{00000000-0005-0000-0000-000055350000}"/>
    <cellStyle name="Cellule liée 11" xfId="9824" hidden="1" xr:uid="{00000000-0005-0000-0000-000056350000}"/>
    <cellStyle name="Cellule liée 11" xfId="6230" hidden="1" xr:uid="{00000000-0005-0000-0000-000057350000}"/>
    <cellStyle name="Cellule liée 11" xfId="11042" hidden="1" xr:uid="{00000000-0005-0000-0000-000058350000}"/>
    <cellStyle name="Cellule liée 11" xfId="11088" hidden="1" xr:uid="{00000000-0005-0000-0000-000059350000}"/>
    <cellStyle name="Cellule liée 11" xfId="11138" hidden="1" xr:uid="{00000000-0005-0000-0000-00005A350000}"/>
    <cellStyle name="Cellule liée 11" xfId="11188" hidden="1" xr:uid="{00000000-0005-0000-0000-00005B350000}"/>
    <cellStyle name="Cellule liée 11" xfId="11238" hidden="1" xr:uid="{00000000-0005-0000-0000-00005C350000}"/>
    <cellStyle name="Cellule liée 11" xfId="11287" hidden="1" xr:uid="{00000000-0005-0000-0000-00005D350000}"/>
    <cellStyle name="Cellule liée 11" xfId="11336" hidden="1" xr:uid="{00000000-0005-0000-0000-00005E350000}"/>
    <cellStyle name="Cellule liée 11" xfId="11383" hidden="1" xr:uid="{00000000-0005-0000-0000-00005F350000}"/>
    <cellStyle name="Cellule liée 11" xfId="11430" hidden="1" xr:uid="{00000000-0005-0000-0000-000060350000}"/>
    <cellStyle name="Cellule liée 11" xfId="11475" hidden="1" xr:uid="{00000000-0005-0000-0000-000061350000}"/>
    <cellStyle name="Cellule liée 11" xfId="11514" hidden="1" xr:uid="{00000000-0005-0000-0000-000062350000}"/>
    <cellStyle name="Cellule liée 11" xfId="11551" hidden="1" xr:uid="{00000000-0005-0000-0000-000063350000}"/>
    <cellStyle name="Cellule liée 11" xfId="11585" hidden="1" xr:uid="{00000000-0005-0000-0000-000064350000}"/>
    <cellStyle name="Cellule liée 11" xfId="11690" hidden="1" xr:uid="{00000000-0005-0000-0000-000065350000}"/>
    <cellStyle name="Cellule liée 11" xfId="11724" hidden="1" xr:uid="{00000000-0005-0000-0000-000066350000}"/>
    <cellStyle name="Cellule liée 11" xfId="11786" hidden="1" xr:uid="{00000000-0005-0000-0000-000067350000}"/>
    <cellStyle name="Cellule liée 11" xfId="11832" hidden="1" xr:uid="{00000000-0005-0000-0000-000068350000}"/>
    <cellStyle name="Cellule liée 11" xfId="11876" hidden="1" xr:uid="{00000000-0005-0000-0000-000069350000}"/>
    <cellStyle name="Cellule liée 11" xfId="11915" hidden="1" xr:uid="{00000000-0005-0000-0000-00006A350000}"/>
    <cellStyle name="Cellule liée 11" xfId="11951" hidden="1" xr:uid="{00000000-0005-0000-0000-00006B350000}"/>
    <cellStyle name="Cellule liée 11" xfId="11986" hidden="1" xr:uid="{00000000-0005-0000-0000-00006C350000}"/>
    <cellStyle name="Cellule liée 11" xfId="12053" hidden="1" xr:uid="{00000000-0005-0000-0000-00006D350000}"/>
    <cellStyle name="Cellule liée 11" xfId="12176" hidden="1" xr:uid="{00000000-0005-0000-0000-00006E350000}"/>
    <cellStyle name="Cellule liée 11" xfId="12272" hidden="1" xr:uid="{00000000-0005-0000-0000-00006F350000}"/>
    <cellStyle name="Cellule liée 11" xfId="12317" hidden="1" xr:uid="{00000000-0005-0000-0000-000070350000}"/>
    <cellStyle name="Cellule liée 11" xfId="12367" hidden="1" xr:uid="{00000000-0005-0000-0000-000071350000}"/>
    <cellStyle name="Cellule liée 11" xfId="12417" hidden="1" xr:uid="{00000000-0005-0000-0000-000072350000}"/>
    <cellStyle name="Cellule liée 11" xfId="12467" hidden="1" xr:uid="{00000000-0005-0000-0000-000073350000}"/>
    <cellStyle name="Cellule liée 11" xfId="12516" hidden="1" xr:uid="{00000000-0005-0000-0000-000074350000}"/>
    <cellStyle name="Cellule liée 11" xfId="12565" hidden="1" xr:uid="{00000000-0005-0000-0000-000075350000}"/>
    <cellStyle name="Cellule liée 11" xfId="12612" hidden="1" xr:uid="{00000000-0005-0000-0000-000076350000}"/>
    <cellStyle name="Cellule liée 11" xfId="12659" hidden="1" xr:uid="{00000000-0005-0000-0000-000077350000}"/>
    <cellStyle name="Cellule liée 11" xfId="12704" hidden="1" xr:uid="{00000000-0005-0000-0000-000078350000}"/>
    <cellStyle name="Cellule liée 11" xfId="12743" hidden="1" xr:uid="{00000000-0005-0000-0000-000079350000}"/>
    <cellStyle name="Cellule liée 11" xfId="12780" hidden="1" xr:uid="{00000000-0005-0000-0000-00007A350000}"/>
    <cellStyle name="Cellule liée 11" xfId="12814" hidden="1" xr:uid="{00000000-0005-0000-0000-00007B350000}"/>
    <cellStyle name="Cellule liée 11" xfId="12918" hidden="1" xr:uid="{00000000-0005-0000-0000-00007C350000}"/>
    <cellStyle name="Cellule liée 11" xfId="12950" hidden="1" xr:uid="{00000000-0005-0000-0000-00007D350000}"/>
    <cellStyle name="Cellule liée 11" xfId="13012" hidden="1" xr:uid="{00000000-0005-0000-0000-00007E350000}"/>
    <cellStyle name="Cellule liée 11" xfId="13058" hidden="1" xr:uid="{00000000-0005-0000-0000-00007F350000}"/>
    <cellStyle name="Cellule liée 11" xfId="13102" hidden="1" xr:uid="{00000000-0005-0000-0000-000080350000}"/>
    <cellStyle name="Cellule liée 11" xfId="13141" hidden="1" xr:uid="{00000000-0005-0000-0000-000081350000}"/>
    <cellStyle name="Cellule liée 11" xfId="13177" hidden="1" xr:uid="{00000000-0005-0000-0000-000082350000}"/>
    <cellStyle name="Cellule liée 11" xfId="13212" hidden="1" xr:uid="{00000000-0005-0000-0000-000083350000}"/>
    <cellStyle name="Cellule liée 11" xfId="13278" hidden="1" xr:uid="{00000000-0005-0000-0000-000084350000}"/>
    <cellStyle name="Cellule liée 11" xfId="12125" hidden="1" xr:uid="{00000000-0005-0000-0000-000085350000}"/>
    <cellStyle name="Cellule liée 11" xfId="9735" hidden="1" xr:uid="{00000000-0005-0000-0000-000086350000}"/>
    <cellStyle name="Cellule liée 11" xfId="7372" hidden="1" xr:uid="{00000000-0005-0000-0000-000087350000}"/>
    <cellStyle name="Cellule liée 11" xfId="13320" hidden="1" xr:uid="{00000000-0005-0000-0000-000088350000}"/>
    <cellStyle name="Cellule liée 11" xfId="13369" hidden="1" xr:uid="{00000000-0005-0000-0000-000089350000}"/>
    <cellStyle name="Cellule liée 11" xfId="13418" hidden="1" xr:uid="{00000000-0005-0000-0000-00008A350000}"/>
    <cellStyle name="Cellule liée 11" xfId="13467" hidden="1" xr:uid="{00000000-0005-0000-0000-00008B350000}"/>
    <cellStyle name="Cellule liée 11" xfId="13515" hidden="1" xr:uid="{00000000-0005-0000-0000-00008C350000}"/>
    <cellStyle name="Cellule liée 11" xfId="13563" hidden="1" xr:uid="{00000000-0005-0000-0000-00008D350000}"/>
    <cellStyle name="Cellule liée 11" xfId="13609" hidden="1" xr:uid="{00000000-0005-0000-0000-00008E350000}"/>
    <cellStyle name="Cellule liée 11" xfId="13656" hidden="1" xr:uid="{00000000-0005-0000-0000-00008F350000}"/>
    <cellStyle name="Cellule liée 11" xfId="13701" hidden="1" xr:uid="{00000000-0005-0000-0000-000090350000}"/>
    <cellStyle name="Cellule liée 11" xfId="13740" hidden="1" xr:uid="{00000000-0005-0000-0000-000091350000}"/>
    <cellStyle name="Cellule liée 11" xfId="13777" hidden="1" xr:uid="{00000000-0005-0000-0000-000092350000}"/>
    <cellStyle name="Cellule liée 11" xfId="13811" hidden="1" xr:uid="{00000000-0005-0000-0000-000093350000}"/>
    <cellStyle name="Cellule liée 11" xfId="13914" hidden="1" xr:uid="{00000000-0005-0000-0000-000094350000}"/>
    <cellStyle name="Cellule liée 11" xfId="13946" hidden="1" xr:uid="{00000000-0005-0000-0000-000095350000}"/>
    <cellStyle name="Cellule liée 11" xfId="14008" hidden="1" xr:uid="{00000000-0005-0000-0000-000096350000}"/>
    <cellStyle name="Cellule liée 11" xfId="14054" hidden="1" xr:uid="{00000000-0005-0000-0000-000097350000}"/>
    <cellStyle name="Cellule liée 11" xfId="14098" hidden="1" xr:uid="{00000000-0005-0000-0000-000098350000}"/>
    <cellStyle name="Cellule liée 11" xfId="14137" hidden="1" xr:uid="{00000000-0005-0000-0000-000099350000}"/>
    <cellStyle name="Cellule liée 11" xfId="14173" hidden="1" xr:uid="{00000000-0005-0000-0000-00009A350000}"/>
    <cellStyle name="Cellule liée 11" xfId="14208" hidden="1" xr:uid="{00000000-0005-0000-0000-00009B350000}"/>
    <cellStyle name="Cellule liée 11" xfId="14274" hidden="1" xr:uid="{00000000-0005-0000-0000-00009C350000}"/>
    <cellStyle name="Cellule liée 11" xfId="14375" hidden="1" xr:uid="{00000000-0005-0000-0000-00009D350000}"/>
    <cellStyle name="Cellule liée 11" xfId="14471" hidden="1" xr:uid="{00000000-0005-0000-0000-00009E350000}"/>
    <cellStyle name="Cellule liée 11" xfId="14516" hidden="1" xr:uid="{00000000-0005-0000-0000-00009F350000}"/>
    <cellStyle name="Cellule liée 11" xfId="14566" hidden="1" xr:uid="{00000000-0005-0000-0000-0000A0350000}"/>
    <cellStyle name="Cellule liée 11" xfId="14616" hidden="1" xr:uid="{00000000-0005-0000-0000-0000A1350000}"/>
    <cellStyle name="Cellule liée 11" xfId="14666" hidden="1" xr:uid="{00000000-0005-0000-0000-0000A2350000}"/>
    <cellStyle name="Cellule liée 11" xfId="14715" hidden="1" xr:uid="{00000000-0005-0000-0000-0000A3350000}"/>
    <cellStyle name="Cellule liée 11" xfId="14764" hidden="1" xr:uid="{00000000-0005-0000-0000-0000A4350000}"/>
    <cellStyle name="Cellule liée 11" xfId="14811" hidden="1" xr:uid="{00000000-0005-0000-0000-0000A5350000}"/>
    <cellStyle name="Cellule liée 11" xfId="14858" hidden="1" xr:uid="{00000000-0005-0000-0000-0000A6350000}"/>
    <cellStyle name="Cellule liée 11" xfId="14903" hidden="1" xr:uid="{00000000-0005-0000-0000-0000A7350000}"/>
    <cellStyle name="Cellule liée 11" xfId="14942" hidden="1" xr:uid="{00000000-0005-0000-0000-0000A8350000}"/>
    <cellStyle name="Cellule liée 11" xfId="14979" hidden="1" xr:uid="{00000000-0005-0000-0000-0000A9350000}"/>
    <cellStyle name="Cellule liée 11" xfId="15013" hidden="1" xr:uid="{00000000-0005-0000-0000-0000AA350000}"/>
    <cellStyle name="Cellule liée 11" xfId="15117" hidden="1" xr:uid="{00000000-0005-0000-0000-0000AB350000}"/>
    <cellStyle name="Cellule liée 11" xfId="15149" hidden="1" xr:uid="{00000000-0005-0000-0000-0000AC350000}"/>
    <cellStyle name="Cellule liée 11" xfId="15212" hidden="1" xr:uid="{00000000-0005-0000-0000-0000AD350000}"/>
    <cellStyle name="Cellule liée 11" xfId="15258" hidden="1" xr:uid="{00000000-0005-0000-0000-0000AE350000}"/>
    <cellStyle name="Cellule liée 11" xfId="15302" hidden="1" xr:uid="{00000000-0005-0000-0000-0000AF350000}"/>
    <cellStyle name="Cellule liée 11" xfId="15341" hidden="1" xr:uid="{00000000-0005-0000-0000-0000B0350000}"/>
    <cellStyle name="Cellule liée 11" xfId="15377" hidden="1" xr:uid="{00000000-0005-0000-0000-0000B1350000}"/>
    <cellStyle name="Cellule liée 11" xfId="15412" hidden="1" xr:uid="{00000000-0005-0000-0000-0000B2350000}"/>
    <cellStyle name="Cellule liée 11" xfId="15479" hidden="1" xr:uid="{00000000-0005-0000-0000-0000B3350000}"/>
    <cellStyle name="Cellule liée 11" xfId="14324" hidden="1" xr:uid="{00000000-0005-0000-0000-0000B4350000}"/>
    <cellStyle name="Cellule liée 11" xfId="15657" hidden="1" xr:uid="{00000000-0005-0000-0000-0000B5350000}"/>
    <cellStyle name="Cellule liée 11" xfId="15763" hidden="1" xr:uid="{00000000-0005-0000-0000-0000B6350000}"/>
    <cellStyle name="Cellule liée 11" xfId="15809" hidden="1" xr:uid="{00000000-0005-0000-0000-0000B7350000}"/>
    <cellStyle name="Cellule liée 11" xfId="15859" hidden="1" xr:uid="{00000000-0005-0000-0000-0000B8350000}"/>
    <cellStyle name="Cellule liée 11" xfId="15909" hidden="1" xr:uid="{00000000-0005-0000-0000-0000B9350000}"/>
    <cellStyle name="Cellule liée 11" xfId="15959" hidden="1" xr:uid="{00000000-0005-0000-0000-0000BA350000}"/>
    <cellStyle name="Cellule liée 11" xfId="16008" hidden="1" xr:uid="{00000000-0005-0000-0000-0000BB350000}"/>
    <cellStyle name="Cellule liée 11" xfId="16057" hidden="1" xr:uid="{00000000-0005-0000-0000-0000BC350000}"/>
    <cellStyle name="Cellule liée 11" xfId="16104" hidden="1" xr:uid="{00000000-0005-0000-0000-0000BD350000}"/>
    <cellStyle name="Cellule liée 11" xfId="16151" hidden="1" xr:uid="{00000000-0005-0000-0000-0000BE350000}"/>
    <cellStyle name="Cellule liée 11" xfId="16196" hidden="1" xr:uid="{00000000-0005-0000-0000-0000BF350000}"/>
    <cellStyle name="Cellule liée 11" xfId="16235" hidden="1" xr:uid="{00000000-0005-0000-0000-0000C0350000}"/>
    <cellStyle name="Cellule liée 11" xfId="16272" hidden="1" xr:uid="{00000000-0005-0000-0000-0000C1350000}"/>
    <cellStyle name="Cellule liée 11" xfId="16306" hidden="1" xr:uid="{00000000-0005-0000-0000-0000C2350000}"/>
    <cellStyle name="Cellule liée 11" xfId="16415" hidden="1" xr:uid="{00000000-0005-0000-0000-0000C3350000}"/>
    <cellStyle name="Cellule liée 11" xfId="16449" hidden="1" xr:uid="{00000000-0005-0000-0000-0000C4350000}"/>
    <cellStyle name="Cellule liée 11" xfId="16514" hidden="1" xr:uid="{00000000-0005-0000-0000-0000C5350000}"/>
    <cellStyle name="Cellule liée 11" xfId="16560" hidden="1" xr:uid="{00000000-0005-0000-0000-0000C6350000}"/>
    <cellStyle name="Cellule liée 11" xfId="16604" hidden="1" xr:uid="{00000000-0005-0000-0000-0000C7350000}"/>
    <cellStyle name="Cellule liée 11" xfId="16643" hidden="1" xr:uid="{00000000-0005-0000-0000-0000C8350000}"/>
    <cellStyle name="Cellule liée 11" xfId="16679" hidden="1" xr:uid="{00000000-0005-0000-0000-0000C9350000}"/>
    <cellStyle name="Cellule liée 11" xfId="16714" hidden="1" xr:uid="{00000000-0005-0000-0000-0000CA350000}"/>
    <cellStyle name="Cellule liée 11" xfId="16786" hidden="1" xr:uid="{00000000-0005-0000-0000-0000CB350000}"/>
    <cellStyle name="Cellule liée 11" xfId="16951" hidden="1" xr:uid="{00000000-0005-0000-0000-0000CC350000}"/>
    <cellStyle name="Cellule liée 11" xfId="17048" hidden="1" xr:uid="{00000000-0005-0000-0000-0000CD350000}"/>
    <cellStyle name="Cellule liée 11" xfId="17093" hidden="1" xr:uid="{00000000-0005-0000-0000-0000CE350000}"/>
    <cellStyle name="Cellule liée 11" xfId="17143" hidden="1" xr:uid="{00000000-0005-0000-0000-0000CF350000}"/>
    <cellStyle name="Cellule liée 11" xfId="17193" hidden="1" xr:uid="{00000000-0005-0000-0000-0000D0350000}"/>
    <cellStyle name="Cellule liée 11" xfId="17243" hidden="1" xr:uid="{00000000-0005-0000-0000-0000D1350000}"/>
    <cellStyle name="Cellule liée 11" xfId="17292" hidden="1" xr:uid="{00000000-0005-0000-0000-0000D2350000}"/>
    <cellStyle name="Cellule liée 11" xfId="17341" hidden="1" xr:uid="{00000000-0005-0000-0000-0000D3350000}"/>
    <cellStyle name="Cellule liée 11" xfId="17388" hidden="1" xr:uid="{00000000-0005-0000-0000-0000D4350000}"/>
    <cellStyle name="Cellule liée 11" xfId="17435" hidden="1" xr:uid="{00000000-0005-0000-0000-0000D5350000}"/>
    <cellStyle name="Cellule liée 11" xfId="17480" hidden="1" xr:uid="{00000000-0005-0000-0000-0000D6350000}"/>
    <cellStyle name="Cellule liée 11" xfId="17519" hidden="1" xr:uid="{00000000-0005-0000-0000-0000D7350000}"/>
    <cellStyle name="Cellule liée 11" xfId="17556" hidden="1" xr:uid="{00000000-0005-0000-0000-0000D8350000}"/>
    <cellStyle name="Cellule liée 11" xfId="17590" hidden="1" xr:uid="{00000000-0005-0000-0000-0000D9350000}"/>
    <cellStyle name="Cellule liée 11" xfId="17695" hidden="1" xr:uid="{00000000-0005-0000-0000-0000DA350000}"/>
    <cellStyle name="Cellule liée 11" xfId="17727" hidden="1" xr:uid="{00000000-0005-0000-0000-0000DB350000}"/>
    <cellStyle name="Cellule liée 11" xfId="17790" hidden="1" xr:uid="{00000000-0005-0000-0000-0000DC350000}"/>
    <cellStyle name="Cellule liée 11" xfId="17836" hidden="1" xr:uid="{00000000-0005-0000-0000-0000DD350000}"/>
    <cellStyle name="Cellule liée 11" xfId="17880" hidden="1" xr:uid="{00000000-0005-0000-0000-0000DE350000}"/>
    <cellStyle name="Cellule liée 11" xfId="17919" hidden="1" xr:uid="{00000000-0005-0000-0000-0000DF350000}"/>
    <cellStyle name="Cellule liée 11" xfId="17955" hidden="1" xr:uid="{00000000-0005-0000-0000-0000E0350000}"/>
    <cellStyle name="Cellule liée 11" xfId="17990" hidden="1" xr:uid="{00000000-0005-0000-0000-0000E1350000}"/>
    <cellStyle name="Cellule liée 11" xfId="18059" hidden="1" xr:uid="{00000000-0005-0000-0000-0000E2350000}"/>
    <cellStyle name="Cellule liée 11" xfId="16899" hidden="1" xr:uid="{00000000-0005-0000-0000-0000E3350000}"/>
    <cellStyle name="Cellule liée 11" xfId="16214" hidden="1" xr:uid="{00000000-0005-0000-0000-0000E4350000}"/>
    <cellStyle name="Cellule liée 11" xfId="18102" hidden="1" xr:uid="{00000000-0005-0000-0000-0000E5350000}"/>
    <cellStyle name="Cellule liée 11" xfId="18148" hidden="1" xr:uid="{00000000-0005-0000-0000-0000E6350000}"/>
    <cellStyle name="Cellule liée 11" xfId="18198" hidden="1" xr:uid="{00000000-0005-0000-0000-0000E7350000}"/>
    <cellStyle name="Cellule liée 11" xfId="18248" hidden="1" xr:uid="{00000000-0005-0000-0000-0000E8350000}"/>
    <cellStyle name="Cellule liée 11" xfId="18298" hidden="1" xr:uid="{00000000-0005-0000-0000-0000E9350000}"/>
    <cellStyle name="Cellule liée 11" xfId="18347" hidden="1" xr:uid="{00000000-0005-0000-0000-0000EA350000}"/>
    <cellStyle name="Cellule liée 11" xfId="18395" hidden="1" xr:uid="{00000000-0005-0000-0000-0000EB350000}"/>
    <cellStyle name="Cellule liée 11" xfId="18442" hidden="1" xr:uid="{00000000-0005-0000-0000-0000EC350000}"/>
    <cellStyle name="Cellule liée 11" xfId="18489" hidden="1" xr:uid="{00000000-0005-0000-0000-0000ED350000}"/>
    <cellStyle name="Cellule liée 11" xfId="18534" hidden="1" xr:uid="{00000000-0005-0000-0000-0000EE350000}"/>
    <cellStyle name="Cellule liée 11" xfId="18573" hidden="1" xr:uid="{00000000-0005-0000-0000-0000EF350000}"/>
    <cellStyle name="Cellule liée 11" xfId="18610" hidden="1" xr:uid="{00000000-0005-0000-0000-0000F0350000}"/>
    <cellStyle name="Cellule liée 11" xfId="18644" hidden="1" xr:uid="{00000000-0005-0000-0000-0000F1350000}"/>
    <cellStyle name="Cellule liée 11" xfId="18753" hidden="1" xr:uid="{00000000-0005-0000-0000-0000F2350000}"/>
    <cellStyle name="Cellule liée 11" xfId="18787" hidden="1" xr:uid="{00000000-0005-0000-0000-0000F3350000}"/>
    <cellStyle name="Cellule liée 11" xfId="18852" hidden="1" xr:uid="{00000000-0005-0000-0000-0000F4350000}"/>
    <cellStyle name="Cellule liée 11" xfId="18898" hidden="1" xr:uid="{00000000-0005-0000-0000-0000F5350000}"/>
    <cellStyle name="Cellule liée 11" xfId="18942" hidden="1" xr:uid="{00000000-0005-0000-0000-0000F6350000}"/>
    <cellStyle name="Cellule liée 11" xfId="18981" hidden="1" xr:uid="{00000000-0005-0000-0000-0000F7350000}"/>
    <cellStyle name="Cellule liée 11" xfId="19017" hidden="1" xr:uid="{00000000-0005-0000-0000-0000F8350000}"/>
    <cellStyle name="Cellule liée 11" xfId="19052" hidden="1" xr:uid="{00000000-0005-0000-0000-0000F9350000}"/>
    <cellStyle name="Cellule liée 11" xfId="19124" hidden="1" xr:uid="{00000000-0005-0000-0000-0000FA350000}"/>
    <cellStyle name="Cellule liée 11" xfId="19287" hidden="1" xr:uid="{00000000-0005-0000-0000-0000FB350000}"/>
    <cellStyle name="Cellule liée 11" xfId="19384" hidden="1" xr:uid="{00000000-0005-0000-0000-0000FC350000}"/>
    <cellStyle name="Cellule liée 11" xfId="19429" hidden="1" xr:uid="{00000000-0005-0000-0000-0000FD350000}"/>
    <cellStyle name="Cellule liée 11" xfId="19479" hidden="1" xr:uid="{00000000-0005-0000-0000-0000FE350000}"/>
    <cellStyle name="Cellule liée 11" xfId="19529" hidden="1" xr:uid="{00000000-0005-0000-0000-0000FF350000}"/>
    <cellStyle name="Cellule liée 11" xfId="19579" hidden="1" xr:uid="{00000000-0005-0000-0000-000000360000}"/>
    <cellStyle name="Cellule liée 11" xfId="19628" hidden="1" xr:uid="{00000000-0005-0000-0000-000001360000}"/>
    <cellStyle name="Cellule liée 11" xfId="19677" hidden="1" xr:uid="{00000000-0005-0000-0000-000002360000}"/>
    <cellStyle name="Cellule liée 11" xfId="19724" hidden="1" xr:uid="{00000000-0005-0000-0000-000003360000}"/>
    <cellStyle name="Cellule liée 11" xfId="19771" hidden="1" xr:uid="{00000000-0005-0000-0000-000004360000}"/>
    <cellStyle name="Cellule liée 11" xfId="19816" hidden="1" xr:uid="{00000000-0005-0000-0000-000005360000}"/>
    <cellStyle name="Cellule liée 11" xfId="19855" hidden="1" xr:uid="{00000000-0005-0000-0000-000006360000}"/>
    <cellStyle name="Cellule liée 11" xfId="19892" hidden="1" xr:uid="{00000000-0005-0000-0000-000007360000}"/>
    <cellStyle name="Cellule liée 11" xfId="19926" hidden="1" xr:uid="{00000000-0005-0000-0000-000008360000}"/>
    <cellStyle name="Cellule liée 11" xfId="20030" hidden="1" xr:uid="{00000000-0005-0000-0000-000009360000}"/>
    <cellStyle name="Cellule liée 11" xfId="20062" hidden="1" xr:uid="{00000000-0005-0000-0000-00000A360000}"/>
    <cellStyle name="Cellule liée 11" xfId="20125" hidden="1" xr:uid="{00000000-0005-0000-0000-00000B360000}"/>
    <cellStyle name="Cellule liée 11" xfId="20171" hidden="1" xr:uid="{00000000-0005-0000-0000-00000C360000}"/>
    <cellStyle name="Cellule liée 11" xfId="20215" hidden="1" xr:uid="{00000000-0005-0000-0000-00000D360000}"/>
    <cellStyle name="Cellule liée 11" xfId="20254" hidden="1" xr:uid="{00000000-0005-0000-0000-00000E360000}"/>
    <cellStyle name="Cellule liée 11" xfId="20290" hidden="1" xr:uid="{00000000-0005-0000-0000-00000F360000}"/>
    <cellStyle name="Cellule liée 11" xfId="20325" hidden="1" xr:uid="{00000000-0005-0000-0000-000010360000}"/>
    <cellStyle name="Cellule liée 11" xfId="20394" hidden="1" xr:uid="{00000000-0005-0000-0000-000011360000}"/>
    <cellStyle name="Cellule liée 11" xfId="19235" hidden="1" xr:uid="{00000000-0005-0000-0000-000012360000}"/>
    <cellStyle name="Cellule liée 11" xfId="16797" hidden="1" xr:uid="{00000000-0005-0000-0000-000013360000}"/>
    <cellStyle name="Cellule liée 11" xfId="20432" hidden="1" xr:uid="{00000000-0005-0000-0000-000014360000}"/>
    <cellStyle name="Cellule liée 11" xfId="20478" hidden="1" xr:uid="{00000000-0005-0000-0000-000015360000}"/>
    <cellStyle name="Cellule liée 11" xfId="20528" hidden="1" xr:uid="{00000000-0005-0000-0000-000016360000}"/>
    <cellStyle name="Cellule liée 11" xfId="20578" hidden="1" xr:uid="{00000000-0005-0000-0000-000017360000}"/>
    <cellStyle name="Cellule liée 11" xfId="20628" hidden="1" xr:uid="{00000000-0005-0000-0000-000018360000}"/>
    <cellStyle name="Cellule liée 11" xfId="20677" hidden="1" xr:uid="{00000000-0005-0000-0000-000019360000}"/>
    <cellStyle name="Cellule liée 11" xfId="20726" hidden="1" xr:uid="{00000000-0005-0000-0000-00001A360000}"/>
    <cellStyle name="Cellule liée 11" xfId="20773" hidden="1" xr:uid="{00000000-0005-0000-0000-00001B360000}"/>
    <cellStyle name="Cellule liée 11" xfId="20820" hidden="1" xr:uid="{00000000-0005-0000-0000-00001C360000}"/>
    <cellStyle name="Cellule liée 11" xfId="20865" hidden="1" xr:uid="{00000000-0005-0000-0000-00001D360000}"/>
    <cellStyle name="Cellule liée 11" xfId="20904" hidden="1" xr:uid="{00000000-0005-0000-0000-00001E360000}"/>
    <cellStyle name="Cellule liée 11" xfId="20941" hidden="1" xr:uid="{00000000-0005-0000-0000-00001F360000}"/>
    <cellStyle name="Cellule liée 11" xfId="20975" hidden="1" xr:uid="{00000000-0005-0000-0000-000020360000}"/>
    <cellStyle name="Cellule liée 11" xfId="21082" hidden="1" xr:uid="{00000000-0005-0000-0000-000021360000}"/>
    <cellStyle name="Cellule liée 11" xfId="21116" hidden="1" xr:uid="{00000000-0005-0000-0000-000022360000}"/>
    <cellStyle name="Cellule liée 11" xfId="21180" hidden="1" xr:uid="{00000000-0005-0000-0000-000023360000}"/>
    <cellStyle name="Cellule liée 11" xfId="21226" hidden="1" xr:uid="{00000000-0005-0000-0000-000024360000}"/>
    <cellStyle name="Cellule liée 11" xfId="21270" hidden="1" xr:uid="{00000000-0005-0000-0000-000025360000}"/>
    <cellStyle name="Cellule liée 11" xfId="21309" hidden="1" xr:uid="{00000000-0005-0000-0000-000026360000}"/>
    <cellStyle name="Cellule liée 11" xfId="21345" hidden="1" xr:uid="{00000000-0005-0000-0000-000027360000}"/>
    <cellStyle name="Cellule liée 11" xfId="21380" hidden="1" xr:uid="{00000000-0005-0000-0000-000028360000}"/>
    <cellStyle name="Cellule liée 11" xfId="21450" hidden="1" xr:uid="{00000000-0005-0000-0000-000029360000}"/>
    <cellStyle name="Cellule liée 11" xfId="21608" hidden="1" xr:uid="{00000000-0005-0000-0000-00002A360000}"/>
    <cellStyle name="Cellule liée 11" xfId="21705" hidden="1" xr:uid="{00000000-0005-0000-0000-00002B360000}"/>
    <cellStyle name="Cellule liée 11" xfId="21750" hidden="1" xr:uid="{00000000-0005-0000-0000-00002C360000}"/>
    <cellStyle name="Cellule liée 11" xfId="21800" hidden="1" xr:uid="{00000000-0005-0000-0000-00002D360000}"/>
    <cellStyle name="Cellule liée 11" xfId="21850" hidden="1" xr:uid="{00000000-0005-0000-0000-00002E360000}"/>
    <cellStyle name="Cellule liée 11" xfId="21900" hidden="1" xr:uid="{00000000-0005-0000-0000-00002F360000}"/>
    <cellStyle name="Cellule liée 11" xfId="21949" hidden="1" xr:uid="{00000000-0005-0000-0000-000030360000}"/>
    <cellStyle name="Cellule liée 11" xfId="21998" hidden="1" xr:uid="{00000000-0005-0000-0000-000031360000}"/>
    <cellStyle name="Cellule liée 11" xfId="22045" hidden="1" xr:uid="{00000000-0005-0000-0000-000032360000}"/>
    <cellStyle name="Cellule liée 11" xfId="22092" hidden="1" xr:uid="{00000000-0005-0000-0000-000033360000}"/>
    <cellStyle name="Cellule liée 11" xfId="22137" hidden="1" xr:uid="{00000000-0005-0000-0000-000034360000}"/>
    <cellStyle name="Cellule liée 11" xfId="22176" hidden="1" xr:uid="{00000000-0005-0000-0000-000035360000}"/>
    <cellStyle name="Cellule liée 11" xfId="22213" hidden="1" xr:uid="{00000000-0005-0000-0000-000036360000}"/>
    <cellStyle name="Cellule liée 11" xfId="22247" hidden="1" xr:uid="{00000000-0005-0000-0000-000037360000}"/>
    <cellStyle name="Cellule liée 11" xfId="22352" hidden="1" xr:uid="{00000000-0005-0000-0000-000038360000}"/>
    <cellStyle name="Cellule liée 11" xfId="22384" hidden="1" xr:uid="{00000000-0005-0000-0000-000039360000}"/>
    <cellStyle name="Cellule liée 11" xfId="22447" hidden="1" xr:uid="{00000000-0005-0000-0000-00003A360000}"/>
    <cellStyle name="Cellule liée 11" xfId="22493" hidden="1" xr:uid="{00000000-0005-0000-0000-00003B360000}"/>
    <cellStyle name="Cellule liée 11" xfId="22537" hidden="1" xr:uid="{00000000-0005-0000-0000-00003C360000}"/>
    <cellStyle name="Cellule liée 11" xfId="22576" hidden="1" xr:uid="{00000000-0005-0000-0000-00003D360000}"/>
    <cellStyle name="Cellule liée 11" xfId="22612" hidden="1" xr:uid="{00000000-0005-0000-0000-00003E360000}"/>
    <cellStyle name="Cellule liée 11" xfId="22647" hidden="1" xr:uid="{00000000-0005-0000-0000-00003F360000}"/>
    <cellStyle name="Cellule liée 11" xfId="22716" hidden="1" xr:uid="{00000000-0005-0000-0000-000040360000}"/>
    <cellStyle name="Cellule liée 11" xfId="21556" hidden="1" xr:uid="{00000000-0005-0000-0000-000041360000}"/>
    <cellStyle name="Cellule liée 11" xfId="19071" hidden="1" xr:uid="{00000000-0005-0000-0000-000042360000}"/>
    <cellStyle name="Cellule liée 11" xfId="16830" hidden="1" xr:uid="{00000000-0005-0000-0000-000043360000}"/>
    <cellStyle name="Cellule liée 11" xfId="22793" hidden="1" xr:uid="{00000000-0005-0000-0000-000044360000}"/>
    <cellStyle name="Cellule liée 11" xfId="22843" hidden="1" xr:uid="{00000000-0005-0000-0000-000045360000}"/>
    <cellStyle name="Cellule liée 11" xfId="22893" hidden="1" xr:uid="{00000000-0005-0000-0000-000046360000}"/>
    <cellStyle name="Cellule liée 11" xfId="22943" hidden="1" xr:uid="{00000000-0005-0000-0000-000047360000}"/>
    <cellStyle name="Cellule liée 11" xfId="22991" hidden="1" xr:uid="{00000000-0005-0000-0000-000048360000}"/>
    <cellStyle name="Cellule liée 11" xfId="23040" hidden="1" xr:uid="{00000000-0005-0000-0000-000049360000}"/>
    <cellStyle name="Cellule liée 11" xfId="23086" hidden="1" xr:uid="{00000000-0005-0000-0000-00004A360000}"/>
    <cellStyle name="Cellule liée 11" xfId="23133" hidden="1" xr:uid="{00000000-0005-0000-0000-00004B360000}"/>
    <cellStyle name="Cellule liée 11" xfId="23178" hidden="1" xr:uid="{00000000-0005-0000-0000-00004C360000}"/>
    <cellStyle name="Cellule liée 11" xfId="23217" hidden="1" xr:uid="{00000000-0005-0000-0000-00004D360000}"/>
    <cellStyle name="Cellule liée 11" xfId="23254" hidden="1" xr:uid="{00000000-0005-0000-0000-00004E360000}"/>
    <cellStyle name="Cellule liée 11" xfId="23288" hidden="1" xr:uid="{00000000-0005-0000-0000-00004F360000}"/>
    <cellStyle name="Cellule liée 11" xfId="23394" hidden="1" xr:uid="{00000000-0005-0000-0000-000050360000}"/>
    <cellStyle name="Cellule liée 11" xfId="23428" hidden="1" xr:uid="{00000000-0005-0000-0000-000051360000}"/>
    <cellStyle name="Cellule liée 11" xfId="23491" hidden="1" xr:uid="{00000000-0005-0000-0000-000052360000}"/>
    <cellStyle name="Cellule liée 11" xfId="23537" hidden="1" xr:uid="{00000000-0005-0000-0000-000053360000}"/>
    <cellStyle name="Cellule liée 11" xfId="23581" hidden="1" xr:uid="{00000000-0005-0000-0000-000054360000}"/>
    <cellStyle name="Cellule liée 11" xfId="23620" hidden="1" xr:uid="{00000000-0005-0000-0000-000055360000}"/>
    <cellStyle name="Cellule liée 11" xfId="23656" hidden="1" xr:uid="{00000000-0005-0000-0000-000056360000}"/>
    <cellStyle name="Cellule liée 11" xfId="23691" hidden="1" xr:uid="{00000000-0005-0000-0000-000057360000}"/>
    <cellStyle name="Cellule liée 11" xfId="23758" hidden="1" xr:uid="{00000000-0005-0000-0000-000058360000}"/>
    <cellStyle name="Cellule liée 11" xfId="23909" hidden="1" xr:uid="{00000000-0005-0000-0000-000059360000}"/>
    <cellStyle name="Cellule liée 11" xfId="24005" hidden="1" xr:uid="{00000000-0005-0000-0000-00005A360000}"/>
    <cellStyle name="Cellule liée 11" xfId="24050" hidden="1" xr:uid="{00000000-0005-0000-0000-00005B360000}"/>
    <cellStyle name="Cellule liée 11" xfId="24100" hidden="1" xr:uid="{00000000-0005-0000-0000-00005C360000}"/>
    <cellStyle name="Cellule liée 11" xfId="24150" hidden="1" xr:uid="{00000000-0005-0000-0000-00005D360000}"/>
    <cellStyle name="Cellule liée 11" xfId="24200" hidden="1" xr:uid="{00000000-0005-0000-0000-00005E360000}"/>
    <cellStyle name="Cellule liée 11" xfId="24249" hidden="1" xr:uid="{00000000-0005-0000-0000-00005F360000}"/>
    <cellStyle name="Cellule liée 11" xfId="24298" hidden="1" xr:uid="{00000000-0005-0000-0000-000060360000}"/>
    <cellStyle name="Cellule liée 11" xfId="24345" hidden="1" xr:uid="{00000000-0005-0000-0000-000061360000}"/>
    <cellStyle name="Cellule liée 11" xfId="24392" hidden="1" xr:uid="{00000000-0005-0000-0000-000062360000}"/>
    <cellStyle name="Cellule liée 11" xfId="24437" hidden="1" xr:uid="{00000000-0005-0000-0000-000063360000}"/>
    <cellStyle name="Cellule liée 11" xfId="24476" hidden="1" xr:uid="{00000000-0005-0000-0000-000064360000}"/>
    <cellStyle name="Cellule liée 11" xfId="24513" hidden="1" xr:uid="{00000000-0005-0000-0000-000065360000}"/>
    <cellStyle name="Cellule liée 11" xfId="24547" hidden="1" xr:uid="{00000000-0005-0000-0000-000066360000}"/>
    <cellStyle name="Cellule liée 11" xfId="24652" hidden="1" xr:uid="{00000000-0005-0000-0000-000067360000}"/>
    <cellStyle name="Cellule liée 11" xfId="24684" hidden="1" xr:uid="{00000000-0005-0000-0000-000068360000}"/>
    <cellStyle name="Cellule liée 11" xfId="24747" hidden="1" xr:uid="{00000000-0005-0000-0000-000069360000}"/>
    <cellStyle name="Cellule liée 11" xfId="24793" hidden="1" xr:uid="{00000000-0005-0000-0000-00006A360000}"/>
    <cellStyle name="Cellule liée 11" xfId="24837" hidden="1" xr:uid="{00000000-0005-0000-0000-00006B360000}"/>
    <cellStyle name="Cellule liée 11" xfId="24876" hidden="1" xr:uid="{00000000-0005-0000-0000-00006C360000}"/>
    <cellStyle name="Cellule liée 11" xfId="24912" hidden="1" xr:uid="{00000000-0005-0000-0000-00006D360000}"/>
    <cellStyle name="Cellule liée 11" xfId="24947" hidden="1" xr:uid="{00000000-0005-0000-0000-00006E360000}"/>
    <cellStyle name="Cellule liée 11" xfId="25014" hidden="1" xr:uid="{00000000-0005-0000-0000-00006F360000}"/>
    <cellStyle name="Cellule liée 11" xfId="23857" hidden="1" xr:uid="{00000000-0005-0000-0000-000070360000}"/>
    <cellStyle name="Cellule liée 11" xfId="19171" hidden="1" xr:uid="{00000000-0005-0000-0000-000071360000}"/>
    <cellStyle name="Cellule liée 11" xfId="25046" hidden="1" xr:uid="{00000000-0005-0000-0000-000072360000}"/>
    <cellStyle name="Cellule liée 11" xfId="25092" hidden="1" xr:uid="{00000000-0005-0000-0000-000073360000}"/>
    <cellStyle name="Cellule liée 11" xfId="25142" hidden="1" xr:uid="{00000000-0005-0000-0000-000074360000}"/>
    <cellStyle name="Cellule liée 11" xfId="25192" hidden="1" xr:uid="{00000000-0005-0000-0000-000075360000}"/>
    <cellStyle name="Cellule liée 11" xfId="25242" hidden="1" xr:uid="{00000000-0005-0000-0000-000076360000}"/>
    <cellStyle name="Cellule liée 11" xfId="25291" hidden="1" xr:uid="{00000000-0005-0000-0000-000077360000}"/>
    <cellStyle name="Cellule liée 11" xfId="25340" hidden="1" xr:uid="{00000000-0005-0000-0000-000078360000}"/>
    <cellStyle name="Cellule liée 11" xfId="25387" hidden="1" xr:uid="{00000000-0005-0000-0000-000079360000}"/>
    <cellStyle name="Cellule liée 11" xfId="25433" hidden="1" xr:uid="{00000000-0005-0000-0000-00007A360000}"/>
    <cellStyle name="Cellule liée 11" xfId="25477" hidden="1" xr:uid="{00000000-0005-0000-0000-00007B360000}"/>
    <cellStyle name="Cellule liée 11" xfId="25515" hidden="1" xr:uid="{00000000-0005-0000-0000-00007C360000}"/>
    <cellStyle name="Cellule liée 11" xfId="25552" hidden="1" xr:uid="{00000000-0005-0000-0000-00007D360000}"/>
    <cellStyle name="Cellule liée 11" xfId="25586" hidden="1" xr:uid="{00000000-0005-0000-0000-00007E360000}"/>
    <cellStyle name="Cellule liée 11" xfId="25690" hidden="1" xr:uid="{00000000-0005-0000-0000-00007F360000}"/>
    <cellStyle name="Cellule liée 11" xfId="25724" hidden="1" xr:uid="{00000000-0005-0000-0000-000080360000}"/>
    <cellStyle name="Cellule liée 11" xfId="25786" hidden="1" xr:uid="{00000000-0005-0000-0000-000081360000}"/>
    <cellStyle name="Cellule liée 11" xfId="25832" hidden="1" xr:uid="{00000000-0005-0000-0000-000082360000}"/>
    <cellStyle name="Cellule liée 11" xfId="25876" hidden="1" xr:uid="{00000000-0005-0000-0000-000083360000}"/>
    <cellStyle name="Cellule liée 11" xfId="25915" hidden="1" xr:uid="{00000000-0005-0000-0000-000084360000}"/>
    <cellStyle name="Cellule liée 11" xfId="25951" hidden="1" xr:uid="{00000000-0005-0000-0000-000085360000}"/>
    <cellStyle name="Cellule liée 11" xfId="25986" hidden="1" xr:uid="{00000000-0005-0000-0000-000086360000}"/>
    <cellStyle name="Cellule liée 11" xfId="26052" hidden="1" xr:uid="{00000000-0005-0000-0000-000087360000}"/>
    <cellStyle name="Cellule liée 11" xfId="26174" hidden="1" xr:uid="{00000000-0005-0000-0000-000088360000}"/>
    <cellStyle name="Cellule liée 11" xfId="26270" hidden="1" xr:uid="{00000000-0005-0000-0000-000089360000}"/>
    <cellStyle name="Cellule liée 11" xfId="26315" hidden="1" xr:uid="{00000000-0005-0000-0000-00008A360000}"/>
    <cellStyle name="Cellule liée 11" xfId="26365" hidden="1" xr:uid="{00000000-0005-0000-0000-00008B360000}"/>
    <cellStyle name="Cellule liée 11" xfId="26415" hidden="1" xr:uid="{00000000-0005-0000-0000-00008C360000}"/>
    <cellStyle name="Cellule liée 11" xfId="26465" hidden="1" xr:uid="{00000000-0005-0000-0000-00008D360000}"/>
    <cellStyle name="Cellule liée 11" xfId="26514" hidden="1" xr:uid="{00000000-0005-0000-0000-00008E360000}"/>
    <cellStyle name="Cellule liée 11" xfId="26563" hidden="1" xr:uid="{00000000-0005-0000-0000-00008F360000}"/>
    <cellStyle name="Cellule liée 11" xfId="26610" hidden="1" xr:uid="{00000000-0005-0000-0000-000090360000}"/>
    <cellStyle name="Cellule liée 11" xfId="26657" hidden="1" xr:uid="{00000000-0005-0000-0000-000091360000}"/>
    <cellStyle name="Cellule liée 11" xfId="26702" hidden="1" xr:uid="{00000000-0005-0000-0000-000092360000}"/>
    <cellStyle name="Cellule liée 11" xfId="26741" hidden="1" xr:uid="{00000000-0005-0000-0000-000093360000}"/>
    <cellStyle name="Cellule liée 11" xfId="26778" hidden="1" xr:uid="{00000000-0005-0000-0000-000094360000}"/>
    <cellStyle name="Cellule liée 11" xfId="26812" hidden="1" xr:uid="{00000000-0005-0000-0000-000095360000}"/>
    <cellStyle name="Cellule liée 11" xfId="26916" hidden="1" xr:uid="{00000000-0005-0000-0000-000096360000}"/>
    <cellStyle name="Cellule liée 11" xfId="26948" hidden="1" xr:uid="{00000000-0005-0000-0000-000097360000}"/>
    <cellStyle name="Cellule liée 11" xfId="27010" hidden="1" xr:uid="{00000000-0005-0000-0000-000098360000}"/>
    <cellStyle name="Cellule liée 11" xfId="27056" hidden="1" xr:uid="{00000000-0005-0000-0000-000099360000}"/>
    <cellStyle name="Cellule liée 11" xfId="27100" hidden="1" xr:uid="{00000000-0005-0000-0000-00009A360000}"/>
    <cellStyle name="Cellule liée 11" xfId="27139" hidden="1" xr:uid="{00000000-0005-0000-0000-00009B360000}"/>
    <cellStyle name="Cellule liée 11" xfId="27175" hidden="1" xr:uid="{00000000-0005-0000-0000-00009C360000}"/>
    <cellStyle name="Cellule liée 11" xfId="27210" hidden="1" xr:uid="{00000000-0005-0000-0000-00009D360000}"/>
    <cellStyle name="Cellule liée 11" xfId="27276" hidden="1" xr:uid="{00000000-0005-0000-0000-00009E360000}"/>
    <cellStyle name="Cellule liée 11" xfId="26123" hidden="1" xr:uid="{00000000-0005-0000-0000-00009F360000}"/>
    <cellStyle name="Cellule liée 11" xfId="21402" hidden="1" xr:uid="{00000000-0005-0000-0000-0000A0360000}"/>
    <cellStyle name="Cellule liée 11" xfId="21401" hidden="1" xr:uid="{00000000-0005-0000-0000-0000A1360000}"/>
    <cellStyle name="Cellule liée 11" xfId="27327" hidden="1" xr:uid="{00000000-0005-0000-0000-0000A2360000}"/>
    <cellStyle name="Cellule liée 11" xfId="27376" hidden="1" xr:uid="{00000000-0005-0000-0000-0000A3360000}"/>
    <cellStyle name="Cellule liée 11" xfId="27425" hidden="1" xr:uid="{00000000-0005-0000-0000-0000A4360000}"/>
    <cellStyle name="Cellule liée 11" xfId="27474" hidden="1" xr:uid="{00000000-0005-0000-0000-0000A5360000}"/>
    <cellStyle name="Cellule liée 11" xfId="27522" hidden="1" xr:uid="{00000000-0005-0000-0000-0000A6360000}"/>
    <cellStyle name="Cellule liée 11" xfId="27570" hidden="1" xr:uid="{00000000-0005-0000-0000-0000A7360000}"/>
    <cellStyle name="Cellule liée 11" xfId="27616" hidden="1" xr:uid="{00000000-0005-0000-0000-0000A8360000}"/>
    <cellStyle name="Cellule liée 11" xfId="27663" hidden="1" xr:uid="{00000000-0005-0000-0000-0000A9360000}"/>
    <cellStyle name="Cellule liée 11" xfId="27708" hidden="1" xr:uid="{00000000-0005-0000-0000-0000AA360000}"/>
    <cellStyle name="Cellule liée 11" xfId="27747" hidden="1" xr:uid="{00000000-0005-0000-0000-0000AB360000}"/>
    <cellStyle name="Cellule liée 11" xfId="27784" hidden="1" xr:uid="{00000000-0005-0000-0000-0000AC360000}"/>
    <cellStyle name="Cellule liée 11" xfId="27818" hidden="1" xr:uid="{00000000-0005-0000-0000-0000AD360000}"/>
    <cellStyle name="Cellule liée 11" xfId="27921" hidden="1" xr:uid="{00000000-0005-0000-0000-0000AE360000}"/>
    <cellStyle name="Cellule liée 11" xfId="27953" hidden="1" xr:uid="{00000000-0005-0000-0000-0000AF360000}"/>
    <cellStyle name="Cellule liée 11" xfId="28015" hidden="1" xr:uid="{00000000-0005-0000-0000-0000B0360000}"/>
    <cellStyle name="Cellule liée 11" xfId="28061" hidden="1" xr:uid="{00000000-0005-0000-0000-0000B1360000}"/>
    <cellStyle name="Cellule liée 11" xfId="28105" hidden="1" xr:uid="{00000000-0005-0000-0000-0000B2360000}"/>
    <cellStyle name="Cellule liée 11" xfId="28144" hidden="1" xr:uid="{00000000-0005-0000-0000-0000B3360000}"/>
    <cellStyle name="Cellule liée 11" xfId="28180" hidden="1" xr:uid="{00000000-0005-0000-0000-0000B4360000}"/>
    <cellStyle name="Cellule liée 11" xfId="28215" hidden="1" xr:uid="{00000000-0005-0000-0000-0000B5360000}"/>
    <cellStyle name="Cellule liée 11" xfId="28281" hidden="1" xr:uid="{00000000-0005-0000-0000-0000B6360000}"/>
    <cellStyle name="Cellule liée 11" xfId="28381" hidden="1" xr:uid="{00000000-0005-0000-0000-0000B7360000}"/>
    <cellStyle name="Cellule liée 11" xfId="28476" hidden="1" xr:uid="{00000000-0005-0000-0000-0000B8360000}"/>
    <cellStyle name="Cellule liée 11" xfId="28521" hidden="1" xr:uid="{00000000-0005-0000-0000-0000B9360000}"/>
    <cellStyle name="Cellule liée 11" xfId="28571" hidden="1" xr:uid="{00000000-0005-0000-0000-0000BA360000}"/>
    <cellStyle name="Cellule liée 11" xfId="28621" hidden="1" xr:uid="{00000000-0005-0000-0000-0000BB360000}"/>
    <cellStyle name="Cellule liée 11" xfId="28671" hidden="1" xr:uid="{00000000-0005-0000-0000-0000BC360000}"/>
    <cellStyle name="Cellule liée 11" xfId="28720" hidden="1" xr:uid="{00000000-0005-0000-0000-0000BD360000}"/>
    <cellStyle name="Cellule liée 11" xfId="28769" hidden="1" xr:uid="{00000000-0005-0000-0000-0000BE360000}"/>
    <cellStyle name="Cellule liée 11" xfId="28816" hidden="1" xr:uid="{00000000-0005-0000-0000-0000BF360000}"/>
    <cellStyle name="Cellule liée 11" xfId="28863" hidden="1" xr:uid="{00000000-0005-0000-0000-0000C0360000}"/>
    <cellStyle name="Cellule liée 11" xfId="28908" hidden="1" xr:uid="{00000000-0005-0000-0000-0000C1360000}"/>
    <cellStyle name="Cellule liée 11" xfId="28947" hidden="1" xr:uid="{00000000-0005-0000-0000-0000C2360000}"/>
    <cellStyle name="Cellule liée 11" xfId="28984" hidden="1" xr:uid="{00000000-0005-0000-0000-0000C3360000}"/>
    <cellStyle name="Cellule liée 11" xfId="29018" hidden="1" xr:uid="{00000000-0005-0000-0000-0000C4360000}"/>
    <cellStyle name="Cellule liée 11" xfId="29121" hidden="1" xr:uid="{00000000-0005-0000-0000-0000C5360000}"/>
    <cellStyle name="Cellule liée 11" xfId="29153" hidden="1" xr:uid="{00000000-0005-0000-0000-0000C6360000}"/>
    <cellStyle name="Cellule liée 11" xfId="29215" hidden="1" xr:uid="{00000000-0005-0000-0000-0000C7360000}"/>
    <cellStyle name="Cellule liée 11" xfId="29261" hidden="1" xr:uid="{00000000-0005-0000-0000-0000C8360000}"/>
    <cellStyle name="Cellule liée 11" xfId="29305" hidden="1" xr:uid="{00000000-0005-0000-0000-0000C9360000}"/>
    <cellStyle name="Cellule liée 11" xfId="29344" hidden="1" xr:uid="{00000000-0005-0000-0000-0000CA360000}"/>
    <cellStyle name="Cellule liée 11" xfId="29380" hidden="1" xr:uid="{00000000-0005-0000-0000-0000CB360000}"/>
    <cellStyle name="Cellule liée 11" xfId="29415" hidden="1" xr:uid="{00000000-0005-0000-0000-0000CC360000}"/>
    <cellStyle name="Cellule liée 11" xfId="29481" hidden="1" xr:uid="{00000000-0005-0000-0000-0000CD360000}"/>
    <cellStyle name="Cellule liée 11" xfId="28331" hidden="1" xr:uid="{00000000-0005-0000-0000-0000CE360000}"/>
    <cellStyle name="Cellule liée 11" xfId="29527" hidden="1" xr:uid="{00000000-0005-0000-0000-0000CF360000}"/>
    <cellStyle name="Cellule liée 11" xfId="29618" hidden="1" xr:uid="{00000000-0005-0000-0000-0000D0360000}"/>
    <cellStyle name="Cellule liée 11" xfId="29663" hidden="1" xr:uid="{00000000-0005-0000-0000-0000D1360000}"/>
    <cellStyle name="Cellule liée 11" xfId="29712" hidden="1" xr:uid="{00000000-0005-0000-0000-0000D2360000}"/>
    <cellStyle name="Cellule liée 11" xfId="29761" hidden="1" xr:uid="{00000000-0005-0000-0000-0000D3360000}"/>
    <cellStyle name="Cellule liée 11" xfId="29810" hidden="1" xr:uid="{00000000-0005-0000-0000-0000D4360000}"/>
    <cellStyle name="Cellule liée 11" xfId="29858" hidden="1" xr:uid="{00000000-0005-0000-0000-0000D5360000}"/>
    <cellStyle name="Cellule liée 11" xfId="29906" hidden="1" xr:uid="{00000000-0005-0000-0000-0000D6360000}"/>
    <cellStyle name="Cellule liée 11" xfId="29952" hidden="1" xr:uid="{00000000-0005-0000-0000-0000D7360000}"/>
    <cellStyle name="Cellule liée 11" xfId="29998" hidden="1" xr:uid="{00000000-0005-0000-0000-0000D8360000}"/>
    <cellStyle name="Cellule liée 11" xfId="30042" hidden="1" xr:uid="{00000000-0005-0000-0000-0000D9360000}"/>
    <cellStyle name="Cellule liée 11" xfId="30080" hidden="1" xr:uid="{00000000-0005-0000-0000-0000DA360000}"/>
    <cellStyle name="Cellule liée 11" xfId="30117" hidden="1" xr:uid="{00000000-0005-0000-0000-0000DB360000}"/>
    <cellStyle name="Cellule liée 11" xfId="30151" hidden="1" xr:uid="{00000000-0005-0000-0000-0000DC360000}"/>
    <cellStyle name="Cellule liée 11" xfId="30253" hidden="1" xr:uid="{00000000-0005-0000-0000-0000DD360000}"/>
    <cellStyle name="Cellule liée 11" xfId="30285" hidden="1" xr:uid="{00000000-0005-0000-0000-0000DE360000}"/>
    <cellStyle name="Cellule liée 11" xfId="30347" hidden="1" xr:uid="{00000000-0005-0000-0000-0000DF360000}"/>
    <cellStyle name="Cellule liée 11" xfId="30393" hidden="1" xr:uid="{00000000-0005-0000-0000-0000E0360000}"/>
    <cellStyle name="Cellule liée 11" xfId="30437" hidden="1" xr:uid="{00000000-0005-0000-0000-0000E1360000}"/>
    <cellStyle name="Cellule liée 11" xfId="30476" hidden="1" xr:uid="{00000000-0005-0000-0000-0000E2360000}"/>
    <cellStyle name="Cellule liée 11" xfId="30512" hidden="1" xr:uid="{00000000-0005-0000-0000-0000E3360000}"/>
    <cellStyle name="Cellule liée 11" xfId="30547" hidden="1" xr:uid="{00000000-0005-0000-0000-0000E4360000}"/>
    <cellStyle name="Cellule liée 11" xfId="30613" hidden="1" xr:uid="{00000000-0005-0000-0000-0000E5360000}"/>
    <cellStyle name="Cellule liée 11" xfId="30713" hidden="1" xr:uid="{00000000-0005-0000-0000-0000E6360000}"/>
    <cellStyle name="Cellule liée 11" xfId="30808" hidden="1" xr:uid="{00000000-0005-0000-0000-0000E7360000}"/>
    <cellStyle name="Cellule liée 11" xfId="30853" hidden="1" xr:uid="{00000000-0005-0000-0000-0000E8360000}"/>
    <cellStyle name="Cellule liée 11" xfId="30903" hidden="1" xr:uid="{00000000-0005-0000-0000-0000E9360000}"/>
    <cellStyle name="Cellule liée 11" xfId="30953" hidden="1" xr:uid="{00000000-0005-0000-0000-0000EA360000}"/>
    <cellStyle name="Cellule liée 11" xfId="31003" hidden="1" xr:uid="{00000000-0005-0000-0000-0000EB360000}"/>
    <cellStyle name="Cellule liée 11" xfId="31052" hidden="1" xr:uid="{00000000-0005-0000-0000-0000EC360000}"/>
    <cellStyle name="Cellule liée 11" xfId="31101" hidden="1" xr:uid="{00000000-0005-0000-0000-0000ED360000}"/>
    <cellStyle name="Cellule liée 11" xfId="31148" hidden="1" xr:uid="{00000000-0005-0000-0000-0000EE360000}"/>
    <cellStyle name="Cellule liée 11" xfId="31195" hidden="1" xr:uid="{00000000-0005-0000-0000-0000EF360000}"/>
    <cellStyle name="Cellule liée 11" xfId="31240" hidden="1" xr:uid="{00000000-0005-0000-0000-0000F0360000}"/>
    <cellStyle name="Cellule liée 11" xfId="31279" hidden="1" xr:uid="{00000000-0005-0000-0000-0000F1360000}"/>
    <cellStyle name="Cellule liée 11" xfId="31316" hidden="1" xr:uid="{00000000-0005-0000-0000-0000F2360000}"/>
    <cellStyle name="Cellule liée 11" xfId="31350" hidden="1" xr:uid="{00000000-0005-0000-0000-0000F3360000}"/>
    <cellStyle name="Cellule liée 11" xfId="31453" hidden="1" xr:uid="{00000000-0005-0000-0000-0000F4360000}"/>
    <cellStyle name="Cellule liée 11" xfId="31485" hidden="1" xr:uid="{00000000-0005-0000-0000-0000F5360000}"/>
    <cellStyle name="Cellule liée 11" xfId="31547" hidden="1" xr:uid="{00000000-0005-0000-0000-0000F6360000}"/>
    <cellStyle name="Cellule liée 11" xfId="31593" hidden="1" xr:uid="{00000000-0005-0000-0000-0000F7360000}"/>
    <cellStyle name="Cellule liée 11" xfId="31637" hidden="1" xr:uid="{00000000-0005-0000-0000-0000F8360000}"/>
    <cellStyle name="Cellule liée 11" xfId="31676" hidden="1" xr:uid="{00000000-0005-0000-0000-0000F9360000}"/>
    <cellStyle name="Cellule liée 11" xfId="31712" hidden="1" xr:uid="{00000000-0005-0000-0000-0000FA360000}"/>
    <cellStyle name="Cellule liée 11" xfId="31747" hidden="1" xr:uid="{00000000-0005-0000-0000-0000FB360000}"/>
    <cellStyle name="Cellule liée 11" xfId="31813" hidden="1" xr:uid="{00000000-0005-0000-0000-0000FC360000}"/>
    <cellStyle name="Cellule liée 11" xfId="30663" xr:uid="{00000000-0005-0000-0000-0000FD360000}"/>
    <cellStyle name="Cellule liée 12" xfId="6098" hidden="1" xr:uid="{00000000-0005-0000-0000-0000FE360000}"/>
    <cellStyle name="Cellule liée 12" xfId="31874" xr:uid="{00000000-0005-0000-0000-0000FF360000}"/>
    <cellStyle name="Cellule liée 13" xfId="6115" hidden="1" xr:uid="{00000000-0005-0000-0000-000000370000}"/>
    <cellStyle name="Cellule liée 13" xfId="31875" xr:uid="{00000000-0005-0000-0000-000001370000}"/>
    <cellStyle name="Cellule liée 14" xfId="6120" hidden="1" xr:uid="{00000000-0005-0000-0000-000002370000}"/>
    <cellStyle name="Cellule liée 14" xfId="31876" xr:uid="{00000000-0005-0000-0000-000003370000}"/>
    <cellStyle name="Cellule liée 15" xfId="6124" hidden="1" xr:uid="{00000000-0005-0000-0000-000004370000}"/>
    <cellStyle name="Cellule liée 15" xfId="31877" xr:uid="{00000000-0005-0000-0000-000005370000}"/>
    <cellStyle name="Cellule liée 16" xfId="6128" hidden="1" xr:uid="{00000000-0005-0000-0000-000006370000}"/>
    <cellStyle name="Cellule liée 16" xfId="31878" xr:uid="{00000000-0005-0000-0000-000007370000}"/>
    <cellStyle name="Cellule liée 17" xfId="6132" hidden="1" xr:uid="{00000000-0005-0000-0000-000008370000}"/>
    <cellStyle name="Cellule liée 17" xfId="31879" xr:uid="{00000000-0005-0000-0000-000009370000}"/>
    <cellStyle name="Cellule liée 18" xfId="6136" hidden="1" xr:uid="{00000000-0005-0000-0000-00000A370000}"/>
    <cellStyle name="Cellule liée 18" xfId="31880" xr:uid="{00000000-0005-0000-0000-00000B370000}"/>
    <cellStyle name="Cellule liée 19" xfId="6140" hidden="1" xr:uid="{00000000-0005-0000-0000-00000C370000}"/>
    <cellStyle name="Cellule liée 19" xfId="31881" xr:uid="{00000000-0005-0000-0000-00000D370000}"/>
    <cellStyle name="Cellule liée 2" xfId="114" hidden="1" xr:uid="{00000000-0005-0000-0000-00000E370000}"/>
    <cellStyle name="Cellule liée 2" xfId="216" hidden="1" xr:uid="{00000000-0005-0000-0000-00000F370000}"/>
    <cellStyle name="Cellule liée 2" xfId="326" hidden="1" xr:uid="{00000000-0005-0000-0000-000010370000}"/>
    <cellStyle name="Cellule liée 2" xfId="376" hidden="1" xr:uid="{00000000-0005-0000-0000-000011370000}"/>
    <cellStyle name="Cellule liée 2" xfId="426" hidden="1" xr:uid="{00000000-0005-0000-0000-000012370000}"/>
    <cellStyle name="Cellule liée 2" xfId="476" hidden="1" xr:uid="{00000000-0005-0000-0000-000013370000}"/>
    <cellStyle name="Cellule liée 2" xfId="525" hidden="1" xr:uid="{00000000-0005-0000-0000-000014370000}"/>
    <cellStyle name="Cellule liée 2" xfId="573" hidden="1" xr:uid="{00000000-0005-0000-0000-000015370000}"/>
    <cellStyle name="Cellule liée 2" xfId="620" hidden="1" xr:uid="{00000000-0005-0000-0000-000016370000}"/>
    <cellStyle name="Cellule liée 2" xfId="667" hidden="1" xr:uid="{00000000-0005-0000-0000-000017370000}"/>
    <cellStyle name="Cellule liée 2" xfId="712" hidden="1" xr:uid="{00000000-0005-0000-0000-000018370000}"/>
    <cellStyle name="Cellule liée 2" xfId="751" hidden="1" xr:uid="{00000000-0005-0000-0000-000019370000}"/>
    <cellStyle name="Cellule liée 2" xfId="788" hidden="1" xr:uid="{00000000-0005-0000-0000-00001A370000}"/>
    <cellStyle name="Cellule liée 2" xfId="822" hidden="1" xr:uid="{00000000-0005-0000-0000-00001B370000}"/>
    <cellStyle name="Cellule liée 2" xfId="868" hidden="1" xr:uid="{00000000-0005-0000-0000-00001C370000}"/>
    <cellStyle name="Cellule liée 2" xfId="837" hidden="1" xr:uid="{00000000-0005-0000-0000-00001D370000}"/>
    <cellStyle name="Cellule liée 2" xfId="1035" hidden="1" xr:uid="{00000000-0005-0000-0000-00001E370000}"/>
    <cellStyle name="Cellule liée 2" xfId="1081" hidden="1" xr:uid="{00000000-0005-0000-0000-00001F370000}"/>
    <cellStyle name="Cellule liée 2" xfId="1124" hidden="1" xr:uid="{00000000-0005-0000-0000-000020370000}"/>
    <cellStyle name="Cellule liée 2" xfId="1163" hidden="1" xr:uid="{00000000-0005-0000-0000-000021370000}"/>
    <cellStyle name="Cellule liée 2" xfId="1199" hidden="1" xr:uid="{00000000-0005-0000-0000-000022370000}"/>
    <cellStyle name="Cellule liée 2" xfId="1234" hidden="1" xr:uid="{00000000-0005-0000-0000-000023370000}"/>
    <cellStyle name="Cellule liée 2" xfId="1243" hidden="1" xr:uid="{00000000-0005-0000-0000-000024370000}"/>
    <cellStyle name="Cellule liée 2" xfId="1490" hidden="1" xr:uid="{00000000-0005-0000-0000-000025370000}"/>
    <cellStyle name="Cellule liée 2" xfId="1592" hidden="1" xr:uid="{00000000-0005-0000-0000-000026370000}"/>
    <cellStyle name="Cellule liée 2" xfId="1702" hidden="1" xr:uid="{00000000-0005-0000-0000-000027370000}"/>
    <cellStyle name="Cellule liée 2" xfId="1752" hidden="1" xr:uid="{00000000-0005-0000-0000-000028370000}"/>
    <cellStyle name="Cellule liée 2" xfId="1802" hidden="1" xr:uid="{00000000-0005-0000-0000-000029370000}"/>
    <cellStyle name="Cellule liée 2" xfId="1852" hidden="1" xr:uid="{00000000-0005-0000-0000-00002A370000}"/>
    <cellStyle name="Cellule liée 2" xfId="1901" hidden="1" xr:uid="{00000000-0005-0000-0000-00002B370000}"/>
    <cellStyle name="Cellule liée 2" xfId="1949" hidden="1" xr:uid="{00000000-0005-0000-0000-00002C370000}"/>
    <cellStyle name="Cellule liée 2" xfId="1996" hidden="1" xr:uid="{00000000-0005-0000-0000-00002D370000}"/>
    <cellStyle name="Cellule liée 2" xfId="2043" hidden="1" xr:uid="{00000000-0005-0000-0000-00002E370000}"/>
    <cellStyle name="Cellule liée 2" xfId="2088" hidden="1" xr:uid="{00000000-0005-0000-0000-00002F370000}"/>
    <cellStyle name="Cellule liée 2" xfId="2127" hidden="1" xr:uid="{00000000-0005-0000-0000-000030370000}"/>
    <cellStyle name="Cellule liée 2" xfId="2164" hidden="1" xr:uid="{00000000-0005-0000-0000-000031370000}"/>
    <cellStyle name="Cellule liée 2" xfId="2198" hidden="1" xr:uid="{00000000-0005-0000-0000-000032370000}"/>
    <cellStyle name="Cellule liée 2" xfId="2244" hidden="1" xr:uid="{00000000-0005-0000-0000-000033370000}"/>
    <cellStyle name="Cellule liée 2" xfId="2213" hidden="1" xr:uid="{00000000-0005-0000-0000-000034370000}"/>
    <cellStyle name="Cellule liée 2" xfId="2411" hidden="1" xr:uid="{00000000-0005-0000-0000-000035370000}"/>
    <cellStyle name="Cellule liée 2" xfId="2457" hidden="1" xr:uid="{00000000-0005-0000-0000-000036370000}"/>
    <cellStyle name="Cellule liée 2" xfId="2500" hidden="1" xr:uid="{00000000-0005-0000-0000-000037370000}"/>
    <cellStyle name="Cellule liée 2" xfId="2539" hidden="1" xr:uid="{00000000-0005-0000-0000-000038370000}"/>
    <cellStyle name="Cellule liée 2" xfId="2575" hidden="1" xr:uid="{00000000-0005-0000-0000-000039370000}"/>
    <cellStyle name="Cellule liée 2" xfId="2610" hidden="1" xr:uid="{00000000-0005-0000-0000-00003A370000}"/>
    <cellStyle name="Cellule liée 2" xfId="2618" hidden="1" xr:uid="{00000000-0005-0000-0000-00003B370000}"/>
    <cellStyle name="Cellule liée 2" xfId="1415" hidden="1" xr:uid="{00000000-0005-0000-0000-00003C370000}"/>
    <cellStyle name="Cellule liée 2" xfId="1418" hidden="1" xr:uid="{00000000-0005-0000-0000-00003D370000}"/>
    <cellStyle name="Cellule liée 2" xfId="2788" hidden="1" xr:uid="{00000000-0005-0000-0000-00003E370000}"/>
    <cellStyle name="Cellule liée 2" xfId="2897" hidden="1" xr:uid="{00000000-0005-0000-0000-00003F370000}"/>
    <cellStyle name="Cellule liée 2" xfId="2946" hidden="1" xr:uid="{00000000-0005-0000-0000-000040370000}"/>
    <cellStyle name="Cellule liée 2" xfId="2996" hidden="1" xr:uid="{00000000-0005-0000-0000-000041370000}"/>
    <cellStyle name="Cellule liée 2" xfId="3046" hidden="1" xr:uid="{00000000-0005-0000-0000-000042370000}"/>
    <cellStyle name="Cellule liée 2" xfId="3095" hidden="1" xr:uid="{00000000-0005-0000-0000-000043370000}"/>
    <cellStyle name="Cellule liée 2" xfId="3143" hidden="1" xr:uid="{00000000-0005-0000-0000-000044370000}"/>
    <cellStyle name="Cellule liée 2" xfId="3190" hidden="1" xr:uid="{00000000-0005-0000-0000-000045370000}"/>
    <cellStyle name="Cellule liée 2" xfId="3237" hidden="1" xr:uid="{00000000-0005-0000-0000-000046370000}"/>
    <cellStyle name="Cellule liée 2" xfId="3282" hidden="1" xr:uid="{00000000-0005-0000-0000-000047370000}"/>
    <cellStyle name="Cellule liée 2" xfId="3321" hidden="1" xr:uid="{00000000-0005-0000-0000-000048370000}"/>
    <cellStyle name="Cellule liée 2" xfId="3358" hidden="1" xr:uid="{00000000-0005-0000-0000-000049370000}"/>
    <cellStyle name="Cellule liée 2" xfId="3392" hidden="1" xr:uid="{00000000-0005-0000-0000-00004A370000}"/>
    <cellStyle name="Cellule liée 2" xfId="3438" hidden="1" xr:uid="{00000000-0005-0000-0000-00004B370000}"/>
    <cellStyle name="Cellule liée 2" xfId="3407" hidden="1" xr:uid="{00000000-0005-0000-0000-00004C370000}"/>
    <cellStyle name="Cellule liée 2" xfId="3603" hidden="1" xr:uid="{00000000-0005-0000-0000-00004D370000}"/>
    <cellStyle name="Cellule liée 2" xfId="3649" hidden="1" xr:uid="{00000000-0005-0000-0000-00004E370000}"/>
    <cellStyle name="Cellule liée 2" xfId="3692" hidden="1" xr:uid="{00000000-0005-0000-0000-00004F370000}"/>
    <cellStyle name="Cellule liée 2" xfId="3731" hidden="1" xr:uid="{00000000-0005-0000-0000-000050370000}"/>
    <cellStyle name="Cellule liée 2" xfId="3767" hidden="1" xr:uid="{00000000-0005-0000-0000-000051370000}"/>
    <cellStyle name="Cellule liée 2" xfId="3802" hidden="1" xr:uid="{00000000-0005-0000-0000-000052370000}"/>
    <cellStyle name="Cellule liée 2" xfId="3809" hidden="1" xr:uid="{00000000-0005-0000-0000-000053370000}"/>
    <cellStyle name="Cellule liée 2" xfId="2756" hidden="1" xr:uid="{00000000-0005-0000-0000-000054370000}"/>
    <cellStyle name="Cellule liée 2" xfId="1486" hidden="1" xr:uid="{00000000-0005-0000-0000-000055370000}"/>
    <cellStyle name="Cellule liée 2" xfId="4007" hidden="1" xr:uid="{00000000-0005-0000-0000-000056370000}"/>
    <cellStyle name="Cellule liée 2" xfId="4057" hidden="1" xr:uid="{00000000-0005-0000-0000-000057370000}"/>
    <cellStyle name="Cellule liée 2" xfId="4107" hidden="1" xr:uid="{00000000-0005-0000-0000-000058370000}"/>
    <cellStyle name="Cellule liée 2" xfId="4157" hidden="1" xr:uid="{00000000-0005-0000-0000-000059370000}"/>
    <cellStyle name="Cellule liée 2" xfId="4206" hidden="1" xr:uid="{00000000-0005-0000-0000-00005A370000}"/>
    <cellStyle name="Cellule liée 2" xfId="4254" hidden="1" xr:uid="{00000000-0005-0000-0000-00005B370000}"/>
    <cellStyle name="Cellule liée 2" xfId="4301" hidden="1" xr:uid="{00000000-0005-0000-0000-00005C370000}"/>
    <cellStyle name="Cellule liée 2" xfId="4348" hidden="1" xr:uid="{00000000-0005-0000-0000-00005D370000}"/>
    <cellStyle name="Cellule liée 2" xfId="4393" hidden="1" xr:uid="{00000000-0005-0000-0000-00005E370000}"/>
    <cellStyle name="Cellule liée 2" xfId="4432" hidden="1" xr:uid="{00000000-0005-0000-0000-00005F370000}"/>
    <cellStyle name="Cellule liée 2" xfId="4469" hidden="1" xr:uid="{00000000-0005-0000-0000-000060370000}"/>
    <cellStyle name="Cellule liée 2" xfId="4503" hidden="1" xr:uid="{00000000-0005-0000-0000-000061370000}"/>
    <cellStyle name="Cellule liée 2" xfId="4545" hidden="1" xr:uid="{00000000-0005-0000-0000-000062370000}"/>
    <cellStyle name="Cellule liée 2" xfId="4518" hidden="1" xr:uid="{00000000-0005-0000-0000-000063370000}"/>
    <cellStyle name="Cellule liée 2" xfId="4707" hidden="1" xr:uid="{00000000-0005-0000-0000-000064370000}"/>
    <cellStyle name="Cellule liée 2" xfId="4753" hidden="1" xr:uid="{00000000-0005-0000-0000-000065370000}"/>
    <cellStyle name="Cellule liée 2" xfId="4796" hidden="1" xr:uid="{00000000-0005-0000-0000-000066370000}"/>
    <cellStyle name="Cellule liée 2" xfId="4835" hidden="1" xr:uid="{00000000-0005-0000-0000-000067370000}"/>
    <cellStyle name="Cellule liée 2" xfId="4871" hidden="1" xr:uid="{00000000-0005-0000-0000-000068370000}"/>
    <cellStyle name="Cellule liée 2" xfId="4906" hidden="1" xr:uid="{00000000-0005-0000-0000-000069370000}"/>
    <cellStyle name="Cellule liée 2" xfId="4910" hidden="1" xr:uid="{00000000-0005-0000-0000-00006A370000}"/>
    <cellStyle name="Cellule liée 2" xfId="1408" hidden="1" xr:uid="{00000000-0005-0000-0000-00006B370000}"/>
    <cellStyle name="Cellule liée 2" xfId="3932" hidden="1" xr:uid="{00000000-0005-0000-0000-00006C370000}"/>
    <cellStyle name="Cellule liée 2" xfId="5000" hidden="1" xr:uid="{00000000-0005-0000-0000-00006D370000}"/>
    <cellStyle name="Cellule liée 2" xfId="5107" hidden="1" xr:uid="{00000000-0005-0000-0000-00006E370000}"/>
    <cellStyle name="Cellule liée 2" xfId="5156" hidden="1" xr:uid="{00000000-0005-0000-0000-00006F370000}"/>
    <cellStyle name="Cellule liée 2" xfId="5206" hidden="1" xr:uid="{00000000-0005-0000-0000-000070370000}"/>
    <cellStyle name="Cellule liée 2" xfId="5256" hidden="1" xr:uid="{00000000-0005-0000-0000-000071370000}"/>
    <cellStyle name="Cellule liée 2" xfId="5305" hidden="1" xr:uid="{00000000-0005-0000-0000-000072370000}"/>
    <cellStyle name="Cellule liée 2" xfId="5353" hidden="1" xr:uid="{00000000-0005-0000-0000-000073370000}"/>
    <cellStyle name="Cellule liée 2" xfId="5400" hidden="1" xr:uid="{00000000-0005-0000-0000-000074370000}"/>
    <cellStyle name="Cellule liée 2" xfId="5447" hidden="1" xr:uid="{00000000-0005-0000-0000-000075370000}"/>
    <cellStyle name="Cellule liée 2" xfId="5492" hidden="1" xr:uid="{00000000-0005-0000-0000-000076370000}"/>
    <cellStyle name="Cellule liée 2" xfId="5531" hidden="1" xr:uid="{00000000-0005-0000-0000-000077370000}"/>
    <cellStyle name="Cellule liée 2" xfId="5568" hidden="1" xr:uid="{00000000-0005-0000-0000-000078370000}"/>
    <cellStyle name="Cellule liée 2" xfId="5602" hidden="1" xr:uid="{00000000-0005-0000-0000-000079370000}"/>
    <cellStyle name="Cellule liée 2" xfId="5644" hidden="1" xr:uid="{00000000-0005-0000-0000-00007A370000}"/>
    <cellStyle name="Cellule liée 2" xfId="5617" hidden="1" xr:uid="{00000000-0005-0000-0000-00007B370000}"/>
    <cellStyle name="Cellule liée 2" xfId="5804" hidden="1" xr:uid="{00000000-0005-0000-0000-00007C370000}"/>
    <cellStyle name="Cellule liée 2" xfId="5850" hidden="1" xr:uid="{00000000-0005-0000-0000-00007D370000}"/>
    <cellStyle name="Cellule liée 2" xfId="5893" hidden="1" xr:uid="{00000000-0005-0000-0000-00007E370000}"/>
    <cellStyle name="Cellule liée 2" xfId="5932" hidden="1" xr:uid="{00000000-0005-0000-0000-00007F370000}"/>
    <cellStyle name="Cellule liée 2" xfId="5968" hidden="1" xr:uid="{00000000-0005-0000-0000-000080370000}"/>
    <cellStyle name="Cellule liée 2" xfId="6003" hidden="1" xr:uid="{00000000-0005-0000-0000-000081370000}"/>
    <cellStyle name="Cellule liée 2" xfId="6007" hidden="1" xr:uid="{00000000-0005-0000-0000-000082370000}"/>
    <cellStyle name="Cellule liée 2" xfId="6173" hidden="1" xr:uid="{00000000-0005-0000-0000-000083370000}"/>
    <cellStyle name="Cellule liée 2" xfId="6275" hidden="1" xr:uid="{00000000-0005-0000-0000-000084370000}"/>
    <cellStyle name="Cellule liée 2" xfId="6385" hidden="1" xr:uid="{00000000-0005-0000-0000-000085370000}"/>
    <cellStyle name="Cellule liée 2" xfId="6435" hidden="1" xr:uid="{00000000-0005-0000-0000-000086370000}"/>
    <cellStyle name="Cellule liée 2" xfId="6485" hidden="1" xr:uid="{00000000-0005-0000-0000-000087370000}"/>
    <cellStyle name="Cellule liée 2" xfId="6535" hidden="1" xr:uid="{00000000-0005-0000-0000-000088370000}"/>
    <cellStyle name="Cellule liée 2" xfId="6584" hidden="1" xr:uid="{00000000-0005-0000-0000-000089370000}"/>
    <cellStyle name="Cellule liée 2" xfId="6632" hidden="1" xr:uid="{00000000-0005-0000-0000-00008A370000}"/>
    <cellStyle name="Cellule liée 2" xfId="6679" hidden="1" xr:uid="{00000000-0005-0000-0000-00008B370000}"/>
    <cellStyle name="Cellule liée 2" xfId="6726" hidden="1" xr:uid="{00000000-0005-0000-0000-00008C370000}"/>
    <cellStyle name="Cellule liée 2" xfId="6771" hidden="1" xr:uid="{00000000-0005-0000-0000-00008D370000}"/>
    <cellStyle name="Cellule liée 2" xfId="6810" hidden="1" xr:uid="{00000000-0005-0000-0000-00008E370000}"/>
    <cellStyle name="Cellule liée 2" xfId="6847" hidden="1" xr:uid="{00000000-0005-0000-0000-00008F370000}"/>
    <cellStyle name="Cellule liée 2" xfId="6881" hidden="1" xr:uid="{00000000-0005-0000-0000-000090370000}"/>
    <cellStyle name="Cellule liée 2" xfId="6926" hidden="1" xr:uid="{00000000-0005-0000-0000-000091370000}"/>
    <cellStyle name="Cellule liée 2" xfId="6896" hidden="1" xr:uid="{00000000-0005-0000-0000-000092370000}"/>
    <cellStyle name="Cellule liée 2" xfId="7092" hidden="1" xr:uid="{00000000-0005-0000-0000-000093370000}"/>
    <cellStyle name="Cellule liée 2" xfId="7138" hidden="1" xr:uid="{00000000-0005-0000-0000-000094370000}"/>
    <cellStyle name="Cellule liée 2" xfId="7181" hidden="1" xr:uid="{00000000-0005-0000-0000-000095370000}"/>
    <cellStyle name="Cellule liée 2" xfId="7220" hidden="1" xr:uid="{00000000-0005-0000-0000-000096370000}"/>
    <cellStyle name="Cellule liée 2" xfId="7256" hidden="1" xr:uid="{00000000-0005-0000-0000-000097370000}"/>
    <cellStyle name="Cellule liée 2" xfId="7291" hidden="1" xr:uid="{00000000-0005-0000-0000-000098370000}"/>
    <cellStyle name="Cellule liée 2" xfId="7299" hidden="1" xr:uid="{00000000-0005-0000-0000-000099370000}"/>
    <cellStyle name="Cellule liée 2" xfId="7450" hidden="1" xr:uid="{00000000-0005-0000-0000-00009A370000}"/>
    <cellStyle name="Cellule liée 2" xfId="7543" hidden="1" xr:uid="{00000000-0005-0000-0000-00009B370000}"/>
    <cellStyle name="Cellule liée 2" xfId="7652" hidden="1" xr:uid="{00000000-0005-0000-0000-00009C370000}"/>
    <cellStyle name="Cellule liée 2" xfId="7702" hidden="1" xr:uid="{00000000-0005-0000-0000-00009D370000}"/>
    <cellStyle name="Cellule liée 2" xfId="7752" hidden="1" xr:uid="{00000000-0005-0000-0000-00009E370000}"/>
    <cellStyle name="Cellule liée 2" xfId="7802" hidden="1" xr:uid="{00000000-0005-0000-0000-00009F370000}"/>
    <cellStyle name="Cellule liée 2" xfId="7851" hidden="1" xr:uid="{00000000-0005-0000-0000-0000A0370000}"/>
    <cellStyle name="Cellule liée 2" xfId="7899" hidden="1" xr:uid="{00000000-0005-0000-0000-0000A1370000}"/>
    <cellStyle name="Cellule liée 2" xfId="7946" hidden="1" xr:uid="{00000000-0005-0000-0000-0000A2370000}"/>
    <cellStyle name="Cellule liée 2" xfId="7993" hidden="1" xr:uid="{00000000-0005-0000-0000-0000A3370000}"/>
    <cellStyle name="Cellule liée 2" xfId="8038" hidden="1" xr:uid="{00000000-0005-0000-0000-0000A4370000}"/>
    <cellStyle name="Cellule liée 2" xfId="8077" hidden="1" xr:uid="{00000000-0005-0000-0000-0000A5370000}"/>
    <cellStyle name="Cellule liée 2" xfId="8114" hidden="1" xr:uid="{00000000-0005-0000-0000-0000A6370000}"/>
    <cellStyle name="Cellule liée 2" xfId="8148" hidden="1" xr:uid="{00000000-0005-0000-0000-0000A7370000}"/>
    <cellStyle name="Cellule liée 2" xfId="8190" hidden="1" xr:uid="{00000000-0005-0000-0000-0000A8370000}"/>
    <cellStyle name="Cellule liée 2" xfId="8163" hidden="1" xr:uid="{00000000-0005-0000-0000-0000A9370000}"/>
    <cellStyle name="Cellule liée 2" xfId="8353" hidden="1" xr:uid="{00000000-0005-0000-0000-0000AA370000}"/>
    <cellStyle name="Cellule liée 2" xfId="8399" hidden="1" xr:uid="{00000000-0005-0000-0000-0000AB370000}"/>
    <cellStyle name="Cellule liée 2" xfId="8442" hidden="1" xr:uid="{00000000-0005-0000-0000-0000AC370000}"/>
    <cellStyle name="Cellule liée 2" xfId="8481" hidden="1" xr:uid="{00000000-0005-0000-0000-0000AD370000}"/>
    <cellStyle name="Cellule liée 2" xfId="8517" hidden="1" xr:uid="{00000000-0005-0000-0000-0000AE370000}"/>
    <cellStyle name="Cellule liée 2" xfId="8552" hidden="1" xr:uid="{00000000-0005-0000-0000-0000AF370000}"/>
    <cellStyle name="Cellule liée 2" xfId="8557" hidden="1" xr:uid="{00000000-0005-0000-0000-0000B0370000}"/>
    <cellStyle name="Cellule liée 2" xfId="7398" hidden="1" xr:uid="{00000000-0005-0000-0000-0000B1370000}"/>
    <cellStyle name="Cellule liée 2" xfId="8650" hidden="1" xr:uid="{00000000-0005-0000-0000-0000B2370000}"/>
    <cellStyle name="Cellule liée 2" xfId="8760" hidden="1" xr:uid="{00000000-0005-0000-0000-0000B3370000}"/>
    <cellStyle name="Cellule liée 2" xfId="8810" hidden="1" xr:uid="{00000000-0005-0000-0000-0000B4370000}"/>
    <cellStyle name="Cellule liée 2" xfId="8859" hidden="1" xr:uid="{00000000-0005-0000-0000-0000B5370000}"/>
    <cellStyle name="Cellule liée 2" xfId="8909" hidden="1" xr:uid="{00000000-0005-0000-0000-0000B6370000}"/>
    <cellStyle name="Cellule liée 2" xfId="8958" hidden="1" xr:uid="{00000000-0005-0000-0000-0000B7370000}"/>
    <cellStyle name="Cellule liée 2" xfId="9006" hidden="1" xr:uid="{00000000-0005-0000-0000-0000B8370000}"/>
    <cellStyle name="Cellule liée 2" xfId="9053" hidden="1" xr:uid="{00000000-0005-0000-0000-0000B9370000}"/>
    <cellStyle name="Cellule liée 2" xfId="9100" hidden="1" xr:uid="{00000000-0005-0000-0000-0000BA370000}"/>
    <cellStyle name="Cellule liée 2" xfId="9145" hidden="1" xr:uid="{00000000-0005-0000-0000-0000BB370000}"/>
    <cellStyle name="Cellule liée 2" xfId="9184" hidden="1" xr:uid="{00000000-0005-0000-0000-0000BC370000}"/>
    <cellStyle name="Cellule liée 2" xfId="9221" hidden="1" xr:uid="{00000000-0005-0000-0000-0000BD370000}"/>
    <cellStyle name="Cellule liée 2" xfId="9255" hidden="1" xr:uid="{00000000-0005-0000-0000-0000BE370000}"/>
    <cellStyle name="Cellule liée 2" xfId="9301" hidden="1" xr:uid="{00000000-0005-0000-0000-0000BF370000}"/>
    <cellStyle name="Cellule liée 2" xfId="9270" hidden="1" xr:uid="{00000000-0005-0000-0000-0000C0370000}"/>
    <cellStyle name="Cellule liée 2" xfId="9468" hidden="1" xr:uid="{00000000-0005-0000-0000-0000C1370000}"/>
    <cellStyle name="Cellule liée 2" xfId="9514" hidden="1" xr:uid="{00000000-0005-0000-0000-0000C2370000}"/>
    <cellStyle name="Cellule liée 2" xfId="9557" hidden="1" xr:uid="{00000000-0005-0000-0000-0000C3370000}"/>
    <cellStyle name="Cellule liée 2" xfId="9596" hidden="1" xr:uid="{00000000-0005-0000-0000-0000C4370000}"/>
    <cellStyle name="Cellule liée 2" xfId="9632" hidden="1" xr:uid="{00000000-0005-0000-0000-0000C5370000}"/>
    <cellStyle name="Cellule liée 2" xfId="9667" hidden="1" xr:uid="{00000000-0005-0000-0000-0000C6370000}"/>
    <cellStyle name="Cellule liée 2" xfId="9676" hidden="1" xr:uid="{00000000-0005-0000-0000-0000C7370000}"/>
    <cellStyle name="Cellule liée 2" xfId="9830" hidden="1" xr:uid="{00000000-0005-0000-0000-0000C8370000}"/>
    <cellStyle name="Cellule liée 2" xfId="9923" hidden="1" xr:uid="{00000000-0005-0000-0000-0000C9370000}"/>
    <cellStyle name="Cellule liée 2" xfId="10032" hidden="1" xr:uid="{00000000-0005-0000-0000-0000CA370000}"/>
    <cellStyle name="Cellule liée 2" xfId="10082" hidden="1" xr:uid="{00000000-0005-0000-0000-0000CB370000}"/>
    <cellStyle name="Cellule liée 2" xfId="10132" hidden="1" xr:uid="{00000000-0005-0000-0000-0000CC370000}"/>
    <cellStyle name="Cellule liée 2" xfId="10182" hidden="1" xr:uid="{00000000-0005-0000-0000-0000CD370000}"/>
    <cellStyle name="Cellule liée 2" xfId="10231" hidden="1" xr:uid="{00000000-0005-0000-0000-0000CE370000}"/>
    <cellStyle name="Cellule liée 2" xfId="10279" hidden="1" xr:uid="{00000000-0005-0000-0000-0000CF370000}"/>
    <cellStyle name="Cellule liée 2" xfId="10326" hidden="1" xr:uid="{00000000-0005-0000-0000-0000D0370000}"/>
    <cellStyle name="Cellule liée 2" xfId="10373" hidden="1" xr:uid="{00000000-0005-0000-0000-0000D1370000}"/>
    <cellStyle name="Cellule liée 2" xfId="10418" hidden="1" xr:uid="{00000000-0005-0000-0000-0000D2370000}"/>
    <cellStyle name="Cellule liée 2" xfId="10457" hidden="1" xr:uid="{00000000-0005-0000-0000-0000D3370000}"/>
    <cellStyle name="Cellule liée 2" xfId="10494" hidden="1" xr:uid="{00000000-0005-0000-0000-0000D4370000}"/>
    <cellStyle name="Cellule liée 2" xfId="10528" hidden="1" xr:uid="{00000000-0005-0000-0000-0000D5370000}"/>
    <cellStyle name="Cellule liée 2" xfId="10570" hidden="1" xr:uid="{00000000-0005-0000-0000-0000D6370000}"/>
    <cellStyle name="Cellule liée 2" xfId="10543" hidden="1" xr:uid="{00000000-0005-0000-0000-0000D7370000}"/>
    <cellStyle name="Cellule liée 2" xfId="10733" hidden="1" xr:uid="{00000000-0005-0000-0000-0000D8370000}"/>
    <cellStyle name="Cellule liée 2" xfId="10779" hidden="1" xr:uid="{00000000-0005-0000-0000-0000D9370000}"/>
    <cellStyle name="Cellule liée 2" xfId="10822" hidden="1" xr:uid="{00000000-0005-0000-0000-0000DA370000}"/>
    <cellStyle name="Cellule liée 2" xfId="10861" hidden="1" xr:uid="{00000000-0005-0000-0000-0000DB370000}"/>
    <cellStyle name="Cellule liée 2" xfId="10897" hidden="1" xr:uid="{00000000-0005-0000-0000-0000DC370000}"/>
    <cellStyle name="Cellule liée 2" xfId="10932" hidden="1" xr:uid="{00000000-0005-0000-0000-0000DD370000}"/>
    <cellStyle name="Cellule liée 2" xfId="10938" hidden="1" xr:uid="{00000000-0005-0000-0000-0000DE370000}"/>
    <cellStyle name="Cellule liée 2" xfId="9778" hidden="1" xr:uid="{00000000-0005-0000-0000-0000DF370000}"/>
    <cellStyle name="Cellule liée 2" xfId="7355" hidden="1" xr:uid="{00000000-0005-0000-0000-0000E0370000}"/>
    <cellStyle name="Cellule liée 2" xfId="6085" hidden="1" xr:uid="{00000000-0005-0000-0000-0000E1370000}"/>
    <cellStyle name="Cellule liée 2" xfId="11102" hidden="1" xr:uid="{00000000-0005-0000-0000-0000E2370000}"/>
    <cellStyle name="Cellule liée 2" xfId="11152" hidden="1" xr:uid="{00000000-0005-0000-0000-0000E3370000}"/>
    <cellStyle name="Cellule liée 2" xfId="11202" hidden="1" xr:uid="{00000000-0005-0000-0000-0000E4370000}"/>
    <cellStyle name="Cellule liée 2" xfId="11252" hidden="1" xr:uid="{00000000-0005-0000-0000-0000E5370000}"/>
    <cellStyle name="Cellule liée 2" xfId="11301" hidden="1" xr:uid="{00000000-0005-0000-0000-0000E6370000}"/>
    <cellStyle name="Cellule liée 2" xfId="11349" hidden="1" xr:uid="{00000000-0005-0000-0000-0000E7370000}"/>
    <cellStyle name="Cellule liée 2" xfId="11396" hidden="1" xr:uid="{00000000-0005-0000-0000-0000E8370000}"/>
    <cellStyle name="Cellule liée 2" xfId="11443" hidden="1" xr:uid="{00000000-0005-0000-0000-0000E9370000}"/>
    <cellStyle name="Cellule liée 2" xfId="11488" hidden="1" xr:uid="{00000000-0005-0000-0000-0000EA370000}"/>
    <cellStyle name="Cellule liée 2" xfId="11527" hidden="1" xr:uid="{00000000-0005-0000-0000-0000EB370000}"/>
    <cellStyle name="Cellule liée 2" xfId="11564" hidden="1" xr:uid="{00000000-0005-0000-0000-0000EC370000}"/>
    <cellStyle name="Cellule liée 2" xfId="11598" hidden="1" xr:uid="{00000000-0005-0000-0000-0000ED370000}"/>
    <cellStyle name="Cellule liée 2" xfId="11642" hidden="1" xr:uid="{00000000-0005-0000-0000-0000EE370000}"/>
    <cellStyle name="Cellule liée 2" xfId="11613" hidden="1" xr:uid="{00000000-0005-0000-0000-0000EF370000}"/>
    <cellStyle name="Cellule liée 2" xfId="11804" hidden="1" xr:uid="{00000000-0005-0000-0000-0000F0370000}"/>
    <cellStyle name="Cellule liée 2" xfId="11850" hidden="1" xr:uid="{00000000-0005-0000-0000-0000F1370000}"/>
    <cellStyle name="Cellule liée 2" xfId="11893" hidden="1" xr:uid="{00000000-0005-0000-0000-0000F2370000}"/>
    <cellStyle name="Cellule liée 2" xfId="11932" hidden="1" xr:uid="{00000000-0005-0000-0000-0000F3370000}"/>
    <cellStyle name="Cellule liée 2" xfId="11968" hidden="1" xr:uid="{00000000-0005-0000-0000-0000F4370000}"/>
    <cellStyle name="Cellule liée 2" xfId="12003" hidden="1" xr:uid="{00000000-0005-0000-0000-0000F5370000}"/>
    <cellStyle name="Cellule liée 2" xfId="12007" hidden="1" xr:uid="{00000000-0005-0000-0000-0000F6370000}"/>
    <cellStyle name="Cellule liée 2" xfId="12130" hidden="1" xr:uid="{00000000-0005-0000-0000-0000F7370000}"/>
    <cellStyle name="Cellule liée 2" xfId="12222" hidden="1" xr:uid="{00000000-0005-0000-0000-0000F8370000}"/>
    <cellStyle name="Cellule liée 2" xfId="12331" hidden="1" xr:uid="{00000000-0005-0000-0000-0000F9370000}"/>
    <cellStyle name="Cellule liée 2" xfId="12381" hidden="1" xr:uid="{00000000-0005-0000-0000-0000FA370000}"/>
    <cellStyle name="Cellule liée 2" xfId="12431" hidden="1" xr:uid="{00000000-0005-0000-0000-0000FB370000}"/>
    <cellStyle name="Cellule liée 2" xfId="12481" hidden="1" xr:uid="{00000000-0005-0000-0000-0000FC370000}"/>
    <cellStyle name="Cellule liée 2" xfId="12530" hidden="1" xr:uid="{00000000-0005-0000-0000-0000FD370000}"/>
    <cellStyle name="Cellule liée 2" xfId="12578" hidden="1" xr:uid="{00000000-0005-0000-0000-0000FE370000}"/>
    <cellStyle name="Cellule liée 2" xfId="12625" hidden="1" xr:uid="{00000000-0005-0000-0000-0000FF370000}"/>
    <cellStyle name="Cellule liée 2" xfId="12672" hidden="1" xr:uid="{00000000-0005-0000-0000-000000380000}"/>
    <cellStyle name="Cellule liée 2" xfId="12717" hidden="1" xr:uid="{00000000-0005-0000-0000-000001380000}"/>
    <cellStyle name="Cellule liée 2" xfId="12756" hidden="1" xr:uid="{00000000-0005-0000-0000-000002380000}"/>
    <cellStyle name="Cellule liée 2" xfId="12793" hidden="1" xr:uid="{00000000-0005-0000-0000-000003380000}"/>
    <cellStyle name="Cellule liée 2" xfId="12827" hidden="1" xr:uid="{00000000-0005-0000-0000-000004380000}"/>
    <cellStyle name="Cellule liée 2" xfId="12869" hidden="1" xr:uid="{00000000-0005-0000-0000-000005380000}"/>
    <cellStyle name="Cellule liée 2" xfId="12842" hidden="1" xr:uid="{00000000-0005-0000-0000-000006380000}"/>
    <cellStyle name="Cellule liée 2" xfId="13030" hidden="1" xr:uid="{00000000-0005-0000-0000-000007380000}"/>
    <cellStyle name="Cellule liée 2" xfId="13076" hidden="1" xr:uid="{00000000-0005-0000-0000-000008380000}"/>
    <cellStyle name="Cellule liée 2" xfId="13119" hidden="1" xr:uid="{00000000-0005-0000-0000-000009380000}"/>
    <cellStyle name="Cellule liée 2" xfId="13158" hidden="1" xr:uid="{00000000-0005-0000-0000-00000A380000}"/>
    <cellStyle name="Cellule liée 2" xfId="13194" hidden="1" xr:uid="{00000000-0005-0000-0000-00000B380000}"/>
    <cellStyle name="Cellule liée 2" xfId="13229" hidden="1" xr:uid="{00000000-0005-0000-0000-00000C380000}"/>
    <cellStyle name="Cellule liée 2" xfId="13233" hidden="1" xr:uid="{00000000-0005-0000-0000-00000D380000}"/>
    <cellStyle name="Cellule liée 2" xfId="12079" hidden="1" xr:uid="{00000000-0005-0000-0000-00000E380000}"/>
    <cellStyle name="Cellule liée 2" xfId="12071" hidden="1" xr:uid="{00000000-0005-0000-0000-00000F380000}"/>
    <cellStyle name="Cellule liée 2" xfId="10575" hidden="1" xr:uid="{00000000-0005-0000-0000-000010380000}"/>
    <cellStyle name="Cellule liée 2" xfId="13334" hidden="1" xr:uid="{00000000-0005-0000-0000-000011380000}"/>
    <cellStyle name="Cellule liée 2" xfId="13383" hidden="1" xr:uid="{00000000-0005-0000-0000-000012380000}"/>
    <cellStyle name="Cellule liée 2" xfId="13432" hidden="1" xr:uid="{00000000-0005-0000-0000-000013380000}"/>
    <cellStyle name="Cellule liée 2" xfId="13481" hidden="1" xr:uid="{00000000-0005-0000-0000-000014380000}"/>
    <cellStyle name="Cellule liée 2" xfId="13529" hidden="1" xr:uid="{00000000-0005-0000-0000-000015380000}"/>
    <cellStyle name="Cellule liée 2" xfId="13576" hidden="1" xr:uid="{00000000-0005-0000-0000-000016380000}"/>
    <cellStyle name="Cellule liée 2" xfId="13622" hidden="1" xr:uid="{00000000-0005-0000-0000-000017380000}"/>
    <cellStyle name="Cellule liée 2" xfId="13669" hidden="1" xr:uid="{00000000-0005-0000-0000-000018380000}"/>
    <cellStyle name="Cellule liée 2" xfId="13714" hidden="1" xr:uid="{00000000-0005-0000-0000-000019380000}"/>
    <cellStyle name="Cellule liée 2" xfId="13753" hidden="1" xr:uid="{00000000-0005-0000-0000-00001A380000}"/>
    <cellStyle name="Cellule liée 2" xfId="13790" hidden="1" xr:uid="{00000000-0005-0000-0000-00001B380000}"/>
    <cellStyle name="Cellule liée 2" xfId="13824" hidden="1" xr:uid="{00000000-0005-0000-0000-00001C380000}"/>
    <cellStyle name="Cellule liée 2" xfId="13866" hidden="1" xr:uid="{00000000-0005-0000-0000-00001D380000}"/>
    <cellStyle name="Cellule liée 2" xfId="13839" hidden="1" xr:uid="{00000000-0005-0000-0000-00001E380000}"/>
    <cellStyle name="Cellule liée 2" xfId="14026" hidden="1" xr:uid="{00000000-0005-0000-0000-00001F380000}"/>
    <cellStyle name="Cellule liée 2" xfId="14072" hidden="1" xr:uid="{00000000-0005-0000-0000-000020380000}"/>
    <cellStyle name="Cellule liée 2" xfId="14115" hidden="1" xr:uid="{00000000-0005-0000-0000-000021380000}"/>
    <cellStyle name="Cellule liée 2" xfId="14154" hidden="1" xr:uid="{00000000-0005-0000-0000-000022380000}"/>
    <cellStyle name="Cellule liée 2" xfId="14190" hidden="1" xr:uid="{00000000-0005-0000-0000-000023380000}"/>
    <cellStyle name="Cellule liée 2" xfId="14225" hidden="1" xr:uid="{00000000-0005-0000-0000-000024380000}"/>
    <cellStyle name="Cellule liée 2" xfId="14229" hidden="1" xr:uid="{00000000-0005-0000-0000-000025380000}"/>
    <cellStyle name="Cellule liée 2" xfId="14330" hidden="1" xr:uid="{00000000-0005-0000-0000-000026380000}"/>
    <cellStyle name="Cellule liée 2" xfId="14422" hidden="1" xr:uid="{00000000-0005-0000-0000-000027380000}"/>
    <cellStyle name="Cellule liée 2" xfId="14530" hidden="1" xr:uid="{00000000-0005-0000-0000-000028380000}"/>
    <cellStyle name="Cellule liée 2" xfId="14580" hidden="1" xr:uid="{00000000-0005-0000-0000-000029380000}"/>
    <cellStyle name="Cellule liée 2" xfId="14630" hidden="1" xr:uid="{00000000-0005-0000-0000-00002A380000}"/>
    <cellStyle name="Cellule liée 2" xfId="14680" hidden="1" xr:uid="{00000000-0005-0000-0000-00002B380000}"/>
    <cellStyle name="Cellule liée 2" xfId="14729" hidden="1" xr:uid="{00000000-0005-0000-0000-00002C380000}"/>
    <cellStyle name="Cellule liée 2" xfId="14777" hidden="1" xr:uid="{00000000-0005-0000-0000-00002D380000}"/>
    <cellStyle name="Cellule liée 2" xfId="14824" hidden="1" xr:uid="{00000000-0005-0000-0000-00002E380000}"/>
    <cellStyle name="Cellule liée 2" xfId="14871" hidden="1" xr:uid="{00000000-0005-0000-0000-00002F380000}"/>
    <cellStyle name="Cellule liée 2" xfId="14916" hidden="1" xr:uid="{00000000-0005-0000-0000-000030380000}"/>
    <cellStyle name="Cellule liée 2" xfId="14955" hidden="1" xr:uid="{00000000-0005-0000-0000-000031380000}"/>
    <cellStyle name="Cellule liée 2" xfId="14992" hidden="1" xr:uid="{00000000-0005-0000-0000-000032380000}"/>
    <cellStyle name="Cellule liée 2" xfId="15026" hidden="1" xr:uid="{00000000-0005-0000-0000-000033380000}"/>
    <cellStyle name="Cellule liée 2" xfId="15068" hidden="1" xr:uid="{00000000-0005-0000-0000-000034380000}"/>
    <cellStyle name="Cellule liée 2" xfId="15041" hidden="1" xr:uid="{00000000-0005-0000-0000-000035380000}"/>
    <cellStyle name="Cellule liée 2" xfId="15230" hidden="1" xr:uid="{00000000-0005-0000-0000-000036380000}"/>
    <cellStyle name="Cellule liée 2" xfId="15276" hidden="1" xr:uid="{00000000-0005-0000-0000-000037380000}"/>
    <cellStyle name="Cellule liée 2" xfId="15319" hidden="1" xr:uid="{00000000-0005-0000-0000-000038380000}"/>
    <cellStyle name="Cellule liée 2" xfId="15358" hidden="1" xr:uid="{00000000-0005-0000-0000-000039380000}"/>
    <cellStyle name="Cellule liée 2" xfId="15394" hidden="1" xr:uid="{00000000-0005-0000-0000-00003A380000}"/>
    <cellStyle name="Cellule liée 2" xfId="15429" hidden="1" xr:uid="{00000000-0005-0000-0000-00003B380000}"/>
    <cellStyle name="Cellule liée 2" xfId="15434" hidden="1" xr:uid="{00000000-0005-0000-0000-00003C380000}"/>
    <cellStyle name="Cellule liée 2" xfId="14279" hidden="1" xr:uid="{00000000-0005-0000-0000-00003D380000}"/>
    <cellStyle name="Cellule liée 2" xfId="15611" hidden="1" xr:uid="{00000000-0005-0000-0000-00003E380000}"/>
    <cellStyle name="Cellule liée 2" xfId="15713" hidden="1" xr:uid="{00000000-0005-0000-0000-00003F380000}"/>
    <cellStyle name="Cellule liée 2" xfId="15823" hidden="1" xr:uid="{00000000-0005-0000-0000-000040380000}"/>
    <cellStyle name="Cellule liée 2" xfId="15873" hidden="1" xr:uid="{00000000-0005-0000-0000-000041380000}"/>
    <cellStyle name="Cellule liée 2" xfId="15923" hidden="1" xr:uid="{00000000-0005-0000-0000-000042380000}"/>
    <cellStyle name="Cellule liée 2" xfId="15973" hidden="1" xr:uid="{00000000-0005-0000-0000-000043380000}"/>
    <cellStyle name="Cellule liée 2" xfId="16022" hidden="1" xr:uid="{00000000-0005-0000-0000-000044380000}"/>
    <cellStyle name="Cellule liée 2" xfId="16070" hidden="1" xr:uid="{00000000-0005-0000-0000-000045380000}"/>
    <cellStyle name="Cellule liée 2" xfId="16117" hidden="1" xr:uid="{00000000-0005-0000-0000-000046380000}"/>
    <cellStyle name="Cellule liée 2" xfId="16164" hidden="1" xr:uid="{00000000-0005-0000-0000-000047380000}"/>
    <cellStyle name="Cellule liée 2" xfId="16209" hidden="1" xr:uid="{00000000-0005-0000-0000-000048380000}"/>
    <cellStyle name="Cellule liée 2" xfId="16248" hidden="1" xr:uid="{00000000-0005-0000-0000-000049380000}"/>
    <cellStyle name="Cellule liée 2" xfId="16285" hidden="1" xr:uid="{00000000-0005-0000-0000-00004A380000}"/>
    <cellStyle name="Cellule liée 2" xfId="16319" hidden="1" xr:uid="{00000000-0005-0000-0000-00004B380000}"/>
    <cellStyle name="Cellule liée 2" xfId="16365" hidden="1" xr:uid="{00000000-0005-0000-0000-00004C380000}"/>
    <cellStyle name="Cellule liée 2" xfId="16334" hidden="1" xr:uid="{00000000-0005-0000-0000-00004D380000}"/>
    <cellStyle name="Cellule liée 2" xfId="16532" hidden="1" xr:uid="{00000000-0005-0000-0000-00004E380000}"/>
    <cellStyle name="Cellule liée 2" xfId="16578" hidden="1" xr:uid="{00000000-0005-0000-0000-00004F380000}"/>
    <cellStyle name="Cellule liée 2" xfId="16621" hidden="1" xr:uid="{00000000-0005-0000-0000-000050380000}"/>
    <cellStyle name="Cellule liée 2" xfId="16660" hidden="1" xr:uid="{00000000-0005-0000-0000-000051380000}"/>
    <cellStyle name="Cellule liée 2" xfId="16696" hidden="1" xr:uid="{00000000-0005-0000-0000-000052380000}"/>
    <cellStyle name="Cellule liée 2" xfId="16731" hidden="1" xr:uid="{00000000-0005-0000-0000-000053380000}"/>
    <cellStyle name="Cellule liée 2" xfId="16740" hidden="1" xr:uid="{00000000-0005-0000-0000-000054380000}"/>
    <cellStyle name="Cellule liée 2" xfId="16905" hidden="1" xr:uid="{00000000-0005-0000-0000-000055380000}"/>
    <cellStyle name="Cellule liée 2" xfId="16998" hidden="1" xr:uid="{00000000-0005-0000-0000-000056380000}"/>
    <cellStyle name="Cellule liée 2" xfId="17107" hidden="1" xr:uid="{00000000-0005-0000-0000-000057380000}"/>
    <cellStyle name="Cellule liée 2" xfId="17157" hidden="1" xr:uid="{00000000-0005-0000-0000-000058380000}"/>
    <cellStyle name="Cellule liée 2" xfId="17207" hidden="1" xr:uid="{00000000-0005-0000-0000-000059380000}"/>
    <cellStyle name="Cellule liée 2" xfId="17257" hidden="1" xr:uid="{00000000-0005-0000-0000-00005A380000}"/>
    <cellStyle name="Cellule liée 2" xfId="17306" hidden="1" xr:uid="{00000000-0005-0000-0000-00005B380000}"/>
    <cellStyle name="Cellule liée 2" xfId="17354" hidden="1" xr:uid="{00000000-0005-0000-0000-00005C380000}"/>
    <cellStyle name="Cellule liée 2" xfId="17401" hidden="1" xr:uid="{00000000-0005-0000-0000-00005D380000}"/>
    <cellStyle name="Cellule liée 2" xfId="17448" hidden="1" xr:uid="{00000000-0005-0000-0000-00005E380000}"/>
    <cellStyle name="Cellule liée 2" xfId="17493" hidden="1" xr:uid="{00000000-0005-0000-0000-00005F380000}"/>
    <cellStyle name="Cellule liée 2" xfId="17532" hidden="1" xr:uid="{00000000-0005-0000-0000-000060380000}"/>
    <cellStyle name="Cellule liée 2" xfId="17569" hidden="1" xr:uid="{00000000-0005-0000-0000-000061380000}"/>
    <cellStyle name="Cellule liée 2" xfId="17603" hidden="1" xr:uid="{00000000-0005-0000-0000-000062380000}"/>
    <cellStyle name="Cellule liée 2" xfId="17645" hidden="1" xr:uid="{00000000-0005-0000-0000-000063380000}"/>
    <cellStyle name="Cellule liée 2" xfId="17618" hidden="1" xr:uid="{00000000-0005-0000-0000-000064380000}"/>
    <cellStyle name="Cellule liée 2" xfId="17808" hidden="1" xr:uid="{00000000-0005-0000-0000-000065380000}"/>
    <cellStyle name="Cellule liée 2" xfId="17854" hidden="1" xr:uid="{00000000-0005-0000-0000-000066380000}"/>
    <cellStyle name="Cellule liée 2" xfId="17897" hidden="1" xr:uid="{00000000-0005-0000-0000-000067380000}"/>
    <cellStyle name="Cellule liée 2" xfId="17936" hidden="1" xr:uid="{00000000-0005-0000-0000-000068380000}"/>
    <cellStyle name="Cellule liée 2" xfId="17972" hidden="1" xr:uid="{00000000-0005-0000-0000-000069380000}"/>
    <cellStyle name="Cellule liée 2" xfId="18007" hidden="1" xr:uid="{00000000-0005-0000-0000-00006A380000}"/>
    <cellStyle name="Cellule liée 2" xfId="18013" hidden="1" xr:uid="{00000000-0005-0000-0000-00006B380000}"/>
    <cellStyle name="Cellule liée 2" xfId="16853" hidden="1" xr:uid="{00000000-0005-0000-0000-00006C380000}"/>
    <cellStyle name="Cellule liée 2" xfId="16856" hidden="1" xr:uid="{00000000-0005-0000-0000-00006D380000}"/>
    <cellStyle name="Cellule liée 2" xfId="15560" hidden="1" xr:uid="{00000000-0005-0000-0000-00006E380000}"/>
    <cellStyle name="Cellule liée 2" xfId="18162" hidden="1" xr:uid="{00000000-0005-0000-0000-00006F380000}"/>
    <cellStyle name="Cellule liée 2" xfId="18212" hidden="1" xr:uid="{00000000-0005-0000-0000-000070380000}"/>
    <cellStyle name="Cellule liée 2" xfId="18262" hidden="1" xr:uid="{00000000-0005-0000-0000-000071380000}"/>
    <cellStyle name="Cellule liée 2" xfId="18312" hidden="1" xr:uid="{00000000-0005-0000-0000-000072380000}"/>
    <cellStyle name="Cellule liée 2" xfId="18361" hidden="1" xr:uid="{00000000-0005-0000-0000-000073380000}"/>
    <cellStyle name="Cellule liée 2" xfId="18408" hidden="1" xr:uid="{00000000-0005-0000-0000-000074380000}"/>
    <cellStyle name="Cellule liée 2" xfId="18455" hidden="1" xr:uid="{00000000-0005-0000-0000-000075380000}"/>
    <cellStyle name="Cellule liée 2" xfId="18502" hidden="1" xr:uid="{00000000-0005-0000-0000-000076380000}"/>
    <cellStyle name="Cellule liée 2" xfId="18547" hidden="1" xr:uid="{00000000-0005-0000-0000-000077380000}"/>
    <cellStyle name="Cellule liée 2" xfId="18586" hidden="1" xr:uid="{00000000-0005-0000-0000-000078380000}"/>
    <cellStyle name="Cellule liée 2" xfId="18623" hidden="1" xr:uid="{00000000-0005-0000-0000-000079380000}"/>
    <cellStyle name="Cellule liée 2" xfId="18657" hidden="1" xr:uid="{00000000-0005-0000-0000-00007A380000}"/>
    <cellStyle name="Cellule liée 2" xfId="18703" hidden="1" xr:uid="{00000000-0005-0000-0000-00007B380000}"/>
    <cellStyle name="Cellule liée 2" xfId="18672" hidden="1" xr:uid="{00000000-0005-0000-0000-00007C380000}"/>
    <cellStyle name="Cellule liée 2" xfId="18870" hidden="1" xr:uid="{00000000-0005-0000-0000-00007D380000}"/>
    <cellStyle name="Cellule liée 2" xfId="18916" hidden="1" xr:uid="{00000000-0005-0000-0000-00007E380000}"/>
    <cellStyle name="Cellule liée 2" xfId="18959" hidden="1" xr:uid="{00000000-0005-0000-0000-00007F380000}"/>
    <cellStyle name="Cellule liée 2" xfId="18998" hidden="1" xr:uid="{00000000-0005-0000-0000-000080380000}"/>
    <cellStyle name="Cellule liée 2" xfId="19034" hidden="1" xr:uid="{00000000-0005-0000-0000-000081380000}"/>
    <cellStyle name="Cellule liée 2" xfId="19069" hidden="1" xr:uid="{00000000-0005-0000-0000-000082380000}"/>
    <cellStyle name="Cellule liée 2" xfId="19078" hidden="1" xr:uid="{00000000-0005-0000-0000-000083380000}"/>
    <cellStyle name="Cellule liée 2" xfId="19241" hidden="1" xr:uid="{00000000-0005-0000-0000-000084380000}"/>
    <cellStyle name="Cellule liée 2" xfId="19334" hidden="1" xr:uid="{00000000-0005-0000-0000-000085380000}"/>
    <cellStyle name="Cellule liée 2" xfId="19443" hidden="1" xr:uid="{00000000-0005-0000-0000-000086380000}"/>
    <cellStyle name="Cellule liée 2" xfId="19493" hidden="1" xr:uid="{00000000-0005-0000-0000-000087380000}"/>
    <cellStyle name="Cellule liée 2" xfId="19543" hidden="1" xr:uid="{00000000-0005-0000-0000-000088380000}"/>
    <cellStyle name="Cellule liée 2" xfId="19593" hidden="1" xr:uid="{00000000-0005-0000-0000-000089380000}"/>
    <cellStyle name="Cellule liée 2" xfId="19642" hidden="1" xr:uid="{00000000-0005-0000-0000-00008A380000}"/>
    <cellStyle name="Cellule liée 2" xfId="19690" hidden="1" xr:uid="{00000000-0005-0000-0000-00008B380000}"/>
    <cellStyle name="Cellule liée 2" xfId="19737" hidden="1" xr:uid="{00000000-0005-0000-0000-00008C380000}"/>
    <cellStyle name="Cellule liée 2" xfId="19784" hidden="1" xr:uid="{00000000-0005-0000-0000-00008D380000}"/>
    <cellStyle name="Cellule liée 2" xfId="19829" hidden="1" xr:uid="{00000000-0005-0000-0000-00008E380000}"/>
    <cellStyle name="Cellule liée 2" xfId="19868" hidden="1" xr:uid="{00000000-0005-0000-0000-00008F380000}"/>
    <cellStyle name="Cellule liée 2" xfId="19905" hidden="1" xr:uid="{00000000-0005-0000-0000-000090380000}"/>
    <cellStyle name="Cellule liée 2" xfId="19939" hidden="1" xr:uid="{00000000-0005-0000-0000-000091380000}"/>
    <cellStyle name="Cellule liée 2" xfId="19981" hidden="1" xr:uid="{00000000-0005-0000-0000-000092380000}"/>
    <cellStyle name="Cellule liée 2" xfId="19954" hidden="1" xr:uid="{00000000-0005-0000-0000-000093380000}"/>
    <cellStyle name="Cellule liée 2" xfId="20143" hidden="1" xr:uid="{00000000-0005-0000-0000-000094380000}"/>
    <cellStyle name="Cellule liée 2" xfId="20189" hidden="1" xr:uid="{00000000-0005-0000-0000-000095380000}"/>
    <cellStyle name="Cellule liée 2" xfId="20232" hidden="1" xr:uid="{00000000-0005-0000-0000-000096380000}"/>
    <cellStyle name="Cellule liée 2" xfId="20271" hidden="1" xr:uid="{00000000-0005-0000-0000-000097380000}"/>
    <cellStyle name="Cellule liée 2" xfId="20307" hidden="1" xr:uid="{00000000-0005-0000-0000-000098380000}"/>
    <cellStyle name="Cellule liée 2" xfId="20342" hidden="1" xr:uid="{00000000-0005-0000-0000-000099380000}"/>
    <cellStyle name="Cellule liée 2" xfId="20348" hidden="1" xr:uid="{00000000-0005-0000-0000-00009A380000}"/>
    <cellStyle name="Cellule liée 2" xfId="19189" hidden="1" xr:uid="{00000000-0005-0000-0000-00009B380000}"/>
    <cellStyle name="Cellule liée 2" xfId="18708" hidden="1" xr:uid="{00000000-0005-0000-0000-00009C380000}"/>
    <cellStyle name="Cellule liée 2" xfId="16035" hidden="1" xr:uid="{00000000-0005-0000-0000-00009D380000}"/>
    <cellStyle name="Cellule liée 2" xfId="20492" hidden="1" xr:uid="{00000000-0005-0000-0000-00009E380000}"/>
    <cellStyle name="Cellule liée 2" xfId="20542" hidden="1" xr:uid="{00000000-0005-0000-0000-00009F380000}"/>
    <cellStyle name="Cellule liée 2" xfId="20592" hidden="1" xr:uid="{00000000-0005-0000-0000-0000A0380000}"/>
    <cellStyle name="Cellule liée 2" xfId="20642" hidden="1" xr:uid="{00000000-0005-0000-0000-0000A1380000}"/>
    <cellStyle name="Cellule liée 2" xfId="20691" hidden="1" xr:uid="{00000000-0005-0000-0000-0000A2380000}"/>
    <cellStyle name="Cellule liée 2" xfId="20739" hidden="1" xr:uid="{00000000-0005-0000-0000-0000A3380000}"/>
    <cellStyle name="Cellule liée 2" xfId="20786" hidden="1" xr:uid="{00000000-0005-0000-0000-0000A4380000}"/>
    <cellStyle name="Cellule liée 2" xfId="20833" hidden="1" xr:uid="{00000000-0005-0000-0000-0000A5380000}"/>
    <cellStyle name="Cellule liée 2" xfId="20878" hidden="1" xr:uid="{00000000-0005-0000-0000-0000A6380000}"/>
    <cellStyle name="Cellule liée 2" xfId="20917" hidden="1" xr:uid="{00000000-0005-0000-0000-0000A7380000}"/>
    <cellStyle name="Cellule liée 2" xfId="20954" hidden="1" xr:uid="{00000000-0005-0000-0000-0000A8380000}"/>
    <cellStyle name="Cellule liée 2" xfId="20988" hidden="1" xr:uid="{00000000-0005-0000-0000-0000A9380000}"/>
    <cellStyle name="Cellule liée 2" xfId="21033" hidden="1" xr:uid="{00000000-0005-0000-0000-0000AA380000}"/>
    <cellStyle name="Cellule liée 2" xfId="21003" hidden="1" xr:uid="{00000000-0005-0000-0000-0000AB380000}"/>
    <cellStyle name="Cellule liée 2" xfId="21198" hidden="1" xr:uid="{00000000-0005-0000-0000-0000AC380000}"/>
    <cellStyle name="Cellule liée 2" xfId="21244" hidden="1" xr:uid="{00000000-0005-0000-0000-0000AD380000}"/>
    <cellStyle name="Cellule liée 2" xfId="21287" hidden="1" xr:uid="{00000000-0005-0000-0000-0000AE380000}"/>
    <cellStyle name="Cellule liée 2" xfId="21326" hidden="1" xr:uid="{00000000-0005-0000-0000-0000AF380000}"/>
    <cellStyle name="Cellule liée 2" xfId="21362" hidden="1" xr:uid="{00000000-0005-0000-0000-0000B0380000}"/>
    <cellStyle name="Cellule liée 2" xfId="21397" hidden="1" xr:uid="{00000000-0005-0000-0000-0000B1380000}"/>
    <cellStyle name="Cellule liée 2" xfId="21405" hidden="1" xr:uid="{00000000-0005-0000-0000-0000B2380000}"/>
    <cellStyle name="Cellule liée 2" xfId="21562" hidden="1" xr:uid="{00000000-0005-0000-0000-0000B3380000}"/>
    <cellStyle name="Cellule liée 2" xfId="21655" hidden="1" xr:uid="{00000000-0005-0000-0000-0000B4380000}"/>
    <cellStyle name="Cellule liée 2" xfId="21764" hidden="1" xr:uid="{00000000-0005-0000-0000-0000B5380000}"/>
    <cellStyle name="Cellule liée 2" xfId="21814" hidden="1" xr:uid="{00000000-0005-0000-0000-0000B6380000}"/>
    <cellStyle name="Cellule liée 2" xfId="21864" hidden="1" xr:uid="{00000000-0005-0000-0000-0000B7380000}"/>
    <cellStyle name="Cellule liée 2" xfId="21914" hidden="1" xr:uid="{00000000-0005-0000-0000-0000B8380000}"/>
    <cellStyle name="Cellule liée 2" xfId="21963" hidden="1" xr:uid="{00000000-0005-0000-0000-0000B9380000}"/>
    <cellStyle name="Cellule liée 2" xfId="22011" hidden="1" xr:uid="{00000000-0005-0000-0000-0000BA380000}"/>
    <cellStyle name="Cellule liée 2" xfId="22058" hidden="1" xr:uid="{00000000-0005-0000-0000-0000BB380000}"/>
    <cellStyle name="Cellule liée 2" xfId="22105" hidden="1" xr:uid="{00000000-0005-0000-0000-0000BC380000}"/>
    <cellStyle name="Cellule liée 2" xfId="22150" hidden="1" xr:uid="{00000000-0005-0000-0000-0000BD380000}"/>
    <cellStyle name="Cellule liée 2" xfId="22189" hidden="1" xr:uid="{00000000-0005-0000-0000-0000BE380000}"/>
    <cellStyle name="Cellule liée 2" xfId="22226" hidden="1" xr:uid="{00000000-0005-0000-0000-0000BF380000}"/>
    <cellStyle name="Cellule liée 2" xfId="22260" hidden="1" xr:uid="{00000000-0005-0000-0000-0000C0380000}"/>
    <cellStyle name="Cellule liée 2" xfId="22302" hidden="1" xr:uid="{00000000-0005-0000-0000-0000C1380000}"/>
    <cellStyle name="Cellule liée 2" xfId="22275" hidden="1" xr:uid="{00000000-0005-0000-0000-0000C2380000}"/>
    <cellStyle name="Cellule liée 2" xfId="22465" hidden="1" xr:uid="{00000000-0005-0000-0000-0000C3380000}"/>
    <cellStyle name="Cellule liée 2" xfId="22511" hidden="1" xr:uid="{00000000-0005-0000-0000-0000C4380000}"/>
    <cellStyle name="Cellule liée 2" xfId="22554" hidden="1" xr:uid="{00000000-0005-0000-0000-0000C5380000}"/>
    <cellStyle name="Cellule liée 2" xfId="22593" hidden="1" xr:uid="{00000000-0005-0000-0000-0000C6380000}"/>
    <cellStyle name="Cellule liée 2" xfId="22629" hidden="1" xr:uid="{00000000-0005-0000-0000-0000C7380000}"/>
    <cellStyle name="Cellule liée 2" xfId="22664" hidden="1" xr:uid="{00000000-0005-0000-0000-0000C8380000}"/>
    <cellStyle name="Cellule liée 2" xfId="22670" hidden="1" xr:uid="{00000000-0005-0000-0000-0000C9380000}"/>
    <cellStyle name="Cellule liée 2" xfId="21510" hidden="1" xr:uid="{00000000-0005-0000-0000-0000CA380000}"/>
    <cellStyle name="Cellule liée 2" xfId="21483" hidden="1" xr:uid="{00000000-0005-0000-0000-0000CB380000}"/>
    <cellStyle name="Cellule liée 2" xfId="15667" hidden="1" xr:uid="{00000000-0005-0000-0000-0000CC380000}"/>
    <cellStyle name="Cellule liée 2" xfId="22807" hidden="1" xr:uid="{00000000-0005-0000-0000-0000CD380000}"/>
    <cellStyle name="Cellule liée 2" xfId="22857" hidden="1" xr:uid="{00000000-0005-0000-0000-0000CE380000}"/>
    <cellStyle name="Cellule liée 2" xfId="22907" hidden="1" xr:uid="{00000000-0005-0000-0000-0000CF380000}"/>
    <cellStyle name="Cellule liée 2" xfId="22957" hidden="1" xr:uid="{00000000-0005-0000-0000-0000D0380000}"/>
    <cellStyle name="Cellule liée 2" xfId="23005" hidden="1" xr:uid="{00000000-0005-0000-0000-0000D1380000}"/>
    <cellStyle name="Cellule liée 2" xfId="23053" hidden="1" xr:uid="{00000000-0005-0000-0000-0000D2380000}"/>
    <cellStyle name="Cellule liée 2" xfId="23099" hidden="1" xr:uid="{00000000-0005-0000-0000-0000D3380000}"/>
    <cellStyle name="Cellule liée 2" xfId="23146" hidden="1" xr:uid="{00000000-0005-0000-0000-0000D4380000}"/>
    <cellStyle name="Cellule liée 2" xfId="23191" hidden="1" xr:uid="{00000000-0005-0000-0000-0000D5380000}"/>
    <cellStyle name="Cellule liée 2" xfId="23230" hidden="1" xr:uid="{00000000-0005-0000-0000-0000D6380000}"/>
    <cellStyle name="Cellule liée 2" xfId="23267" hidden="1" xr:uid="{00000000-0005-0000-0000-0000D7380000}"/>
    <cellStyle name="Cellule liée 2" xfId="23301" hidden="1" xr:uid="{00000000-0005-0000-0000-0000D8380000}"/>
    <cellStyle name="Cellule liée 2" xfId="23345" hidden="1" xr:uid="{00000000-0005-0000-0000-0000D9380000}"/>
    <cellStyle name="Cellule liée 2" xfId="23316" hidden="1" xr:uid="{00000000-0005-0000-0000-0000DA380000}"/>
    <cellStyle name="Cellule liée 2" xfId="23509" hidden="1" xr:uid="{00000000-0005-0000-0000-0000DB380000}"/>
    <cellStyle name="Cellule liée 2" xfId="23555" hidden="1" xr:uid="{00000000-0005-0000-0000-0000DC380000}"/>
    <cellStyle name="Cellule liée 2" xfId="23598" hidden="1" xr:uid="{00000000-0005-0000-0000-0000DD380000}"/>
    <cellStyle name="Cellule liée 2" xfId="23637" hidden="1" xr:uid="{00000000-0005-0000-0000-0000DE380000}"/>
    <cellStyle name="Cellule liée 2" xfId="23673" hidden="1" xr:uid="{00000000-0005-0000-0000-0000DF380000}"/>
    <cellStyle name="Cellule liée 2" xfId="23708" hidden="1" xr:uid="{00000000-0005-0000-0000-0000E0380000}"/>
    <cellStyle name="Cellule liée 2" xfId="23713" hidden="1" xr:uid="{00000000-0005-0000-0000-0000E1380000}"/>
    <cellStyle name="Cellule liée 2" xfId="23863" hidden="1" xr:uid="{00000000-0005-0000-0000-0000E2380000}"/>
    <cellStyle name="Cellule liée 2" xfId="23955" hidden="1" xr:uid="{00000000-0005-0000-0000-0000E3380000}"/>
    <cellStyle name="Cellule liée 2" xfId="24064" hidden="1" xr:uid="{00000000-0005-0000-0000-0000E4380000}"/>
    <cellStyle name="Cellule liée 2" xfId="24114" hidden="1" xr:uid="{00000000-0005-0000-0000-0000E5380000}"/>
    <cellStyle name="Cellule liée 2" xfId="24164" hidden="1" xr:uid="{00000000-0005-0000-0000-0000E6380000}"/>
    <cellStyle name="Cellule liée 2" xfId="24214" hidden="1" xr:uid="{00000000-0005-0000-0000-0000E7380000}"/>
    <cellStyle name="Cellule liée 2" xfId="24263" hidden="1" xr:uid="{00000000-0005-0000-0000-0000E8380000}"/>
    <cellStyle name="Cellule liée 2" xfId="24311" hidden="1" xr:uid="{00000000-0005-0000-0000-0000E9380000}"/>
    <cellStyle name="Cellule liée 2" xfId="24358" hidden="1" xr:uid="{00000000-0005-0000-0000-0000EA380000}"/>
    <cellStyle name="Cellule liée 2" xfId="24405" hidden="1" xr:uid="{00000000-0005-0000-0000-0000EB380000}"/>
    <cellStyle name="Cellule liée 2" xfId="24450" hidden="1" xr:uid="{00000000-0005-0000-0000-0000EC380000}"/>
    <cellStyle name="Cellule liée 2" xfId="24489" hidden="1" xr:uid="{00000000-0005-0000-0000-0000ED380000}"/>
    <cellStyle name="Cellule liée 2" xfId="24526" hidden="1" xr:uid="{00000000-0005-0000-0000-0000EE380000}"/>
    <cellStyle name="Cellule liée 2" xfId="24560" hidden="1" xr:uid="{00000000-0005-0000-0000-0000EF380000}"/>
    <cellStyle name="Cellule liée 2" xfId="24602" hidden="1" xr:uid="{00000000-0005-0000-0000-0000F0380000}"/>
    <cellStyle name="Cellule liée 2" xfId="24575" hidden="1" xr:uid="{00000000-0005-0000-0000-0000F1380000}"/>
    <cellStyle name="Cellule liée 2" xfId="24765" hidden="1" xr:uid="{00000000-0005-0000-0000-0000F2380000}"/>
    <cellStyle name="Cellule liée 2" xfId="24811" hidden="1" xr:uid="{00000000-0005-0000-0000-0000F3380000}"/>
    <cellStyle name="Cellule liée 2" xfId="24854" hidden="1" xr:uid="{00000000-0005-0000-0000-0000F4380000}"/>
    <cellStyle name="Cellule liée 2" xfId="24893" hidden="1" xr:uid="{00000000-0005-0000-0000-0000F5380000}"/>
    <cellStyle name="Cellule liée 2" xfId="24929" hidden="1" xr:uid="{00000000-0005-0000-0000-0000F6380000}"/>
    <cellStyle name="Cellule liée 2" xfId="24964" hidden="1" xr:uid="{00000000-0005-0000-0000-0000F7380000}"/>
    <cellStyle name="Cellule liée 2" xfId="24969" hidden="1" xr:uid="{00000000-0005-0000-0000-0000F8380000}"/>
    <cellStyle name="Cellule liée 2" xfId="23811" hidden="1" xr:uid="{00000000-0005-0000-0000-0000F9380000}"/>
    <cellStyle name="Cellule liée 2" xfId="23788" hidden="1" xr:uid="{00000000-0005-0000-0000-0000FA380000}"/>
    <cellStyle name="Cellule liée 2" xfId="23778" hidden="1" xr:uid="{00000000-0005-0000-0000-0000FB380000}"/>
    <cellStyle name="Cellule liée 2" xfId="25106" hidden="1" xr:uid="{00000000-0005-0000-0000-0000FC380000}"/>
    <cellStyle name="Cellule liée 2" xfId="25156" hidden="1" xr:uid="{00000000-0005-0000-0000-0000FD380000}"/>
    <cellStyle name="Cellule liée 2" xfId="25206" hidden="1" xr:uid="{00000000-0005-0000-0000-0000FE380000}"/>
    <cellStyle name="Cellule liée 2" xfId="25256" hidden="1" xr:uid="{00000000-0005-0000-0000-0000FF380000}"/>
    <cellStyle name="Cellule liée 2" xfId="25305" hidden="1" xr:uid="{00000000-0005-0000-0000-000000390000}"/>
    <cellStyle name="Cellule liée 2" xfId="25353" hidden="1" xr:uid="{00000000-0005-0000-0000-000001390000}"/>
    <cellStyle name="Cellule liée 2" xfId="25400" hidden="1" xr:uid="{00000000-0005-0000-0000-000002390000}"/>
    <cellStyle name="Cellule liée 2" xfId="25446" hidden="1" xr:uid="{00000000-0005-0000-0000-000003390000}"/>
    <cellStyle name="Cellule liée 2" xfId="25490" hidden="1" xr:uid="{00000000-0005-0000-0000-000004390000}"/>
    <cellStyle name="Cellule liée 2" xfId="25528" hidden="1" xr:uid="{00000000-0005-0000-0000-000005390000}"/>
    <cellStyle name="Cellule liée 2" xfId="25565" hidden="1" xr:uid="{00000000-0005-0000-0000-000006390000}"/>
    <cellStyle name="Cellule liée 2" xfId="25599" hidden="1" xr:uid="{00000000-0005-0000-0000-000007390000}"/>
    <cellStyle name="Cellule liée 2" xfId="25642" hidden="1" xr:uid="{00000000-0005-0000-0000-000008390000}"/>
    <cellStyle name="Cellule liée 2" xfId="25614" hidden="1" xr:uid="{00000000-0005-0000-0000-000009390000}"/>
    <cellStyle name="Cellule liée 2" xfId="25804" hidden="1" xr:uid="{00000000-0005-0000-0000-00000A390000}"/>
    <cellStyle name="Cellule liée 2" xfId="25850" hidden="1" xr:uid="{00000000-0005-0000-0000-00000B390000}"/>
    <cellStyle name="Cellule liée 2" xfId="25893" hidden="1" xr:uid="{00000000-0005-0000-0000-00000C390000}"/>
    <cellStyle name="Cellule liée 2" xfId="25932" hidden="1" xr:uid="{00000000-0005-0000-0000-00000D390000}"/>
    <cellStyle name="Cellule liée 2" xfId="25968" hidden="1" xr:uid="{00000000-0005-0000-0000-00000E390000}"/>
    <cellStyle name="Cellule liée 2" xfId="26003" hidden="1" xr:uid="{00000000-0005-0000-0000-00000F390000}"/>
    <cellStyle name="Cellule liée 2" xfId="26007" hidden="1" xr:uid="{00000000-0005-0000-0000-000010390000}"/>
    <cellStyle name="Cellule liée 2" xfId="26128" hidden="1" xr:uid="{00000000-0005-0000-0000-000011390000}"/>
    <cellStyle name="Cellule liée 2" xfId="26220" hidden="1" xr:uid="{00000000-0005-0000-0000-000012390000}"/>
    <cellStyle name="Cellule liée 2" xfId="26329" hidden="1" xr:uid="{00000000-0005-0000-0000-000013390000}"/>
    <cellStyle name="Cellule liée 2" xfId="26379" hidden="1" xr:uid="{00000000-0005-0000-0000-000014390000}"/>
    <cellStyle name="Cellule liée 2" xfId="26429" hidden="1" xr:uid="{00000000-0005-0000-0000-000015390000}"/>
    <cellStyle name="Cellule liée 2" xfId="26479" hidden="1" xr:uid="{00000000-0005-0000-0000-000016390000}"/>
    <cellStyle name="Cellule liée 2" xfId="26528" hidden="1" xr:uid="{00000000-0005-0000-0000-000017390000}"/>
    <cellStyle name="Cellule liée 2" xfId="26576" hidden="1" xr:uid="{00000000-0005-0000-0000-000018390000}"/>
    <cellStyle name="Cellule liée 2" xfId="26623" hidden="1" xr:uid="{00000000-0005-0000-0000-000019390000}"/>
    <cellStyle name="Cellule liée 2" xfId="26670" hidden="1" xr:uid="{00000000-0005-0000-0000-00001A390000}"/>
    <cellStyle name="Cellule liée 2" xfId="26715" hidden="1" xr:uid="{00000000-0005-0000-0000-00001B390000}"/>
    <cellStyle name="Cellule liée 2" xfId="26754" hidden="1" xr:uid="{00000000-0005-0000-0000-00001C390000}"/>
    <cellStyle name="Cellule liée 2" xfId="26791" hidden="1" xr:uid="{00000000-0005-0000-0000-00001D390000}"/>
    <cellStyle name="Cellule liée 2" xfId="26825" hidden="1" xr:uid="{00000000-0005-0000-0000-00001E390000}"/>
    <cellStyle name="Cellule liée 2" xfId="26867" hidden="1" xr:uid="{00000000-0005-0000-0000-00001F390000}"/>
    <cellStyle name="Cellule liée 2" xfId="26840" hidden="1" xr:uid="{00000000-0005-0000-0000-000020390000}"/>
    <cellStyle name="Cellule liée 2" xfId="27028" hidden="1" xr:uid="{00000000-0005-0000-0000-000021390000}"/>
    <cellStyle name="Cellule liée 2" xfId="27074" hidden="1" xr:uid="{00000000-0005-0000-0000-000022390000}"/>
    <cellStyle name="Cellule liée 2" xfId="27117" hidden="1" xr:uid="{00000000-0005-0000-0000-000023390000}"/>
    <cellStyle name="Cellule liée 2" xfId="27156" hidden="1" xr:uid="{00000000-0005-0000-0000-000024390000}"/>
    <cellStyle name="Cellule liée 2" xfId="27192" hidden="1" xr:uid="{00000000-0005-0000-0000-000025390000}"/>
    <cellStyle name="Cellule liée 2" xfId="27227" hidden="1" xr:uid="{00000000-0005-0000-0000-000026390000}"/>
    <cellStyle name="Cellule liée 2" xfId="27231" hidden="1" xr:uid="{00000000-0005-0000-0000-000027390000}"/>
    <cellStyle name="Cellule liée 2" xfId="26077" hidden="1" xr:uid="{00000000-0005-0000-0000-000028390000}"/>
    <cellStyle name="Cellule liée 2" xfId="26070" hidden="1" xr:uid="{00000000-0005-0000-0000-000029390000}"/>
    <cellStyle name="Cellule liée 2" xfId="22732" hidden="1" xr:uid="{00000000-0005-0000-0000-00002A390000}"/>
    <cellStyle name="Cellule liée 2" xfId="27341" hidden="1" xr:uid="{00000000-0005-0000-0000-00002B390000}"/>
    <cellStyle name="Cellule liée 2" xfId="27390" hidden="1" xr:uid="{00000000-0005-0000-0000-00002C390000}"/>
    <cellStyle name="Cellule liée 2" xfId="27439" hidden="1" xr:uid="{00000000-0005-0000-0000-00002D390000}"/>
    <cellStyle name="Cellule liée 2" xfId="27488" hidden="1" xr:uid="{00000000-0005-0000-0000-00002E390000}"/>
    <cellStyle name="Cellule liée 2" xfId="27536" hidden="1" xr:uid="{00000000-0005-0000-0000-00002F390000}"/>
    <cellStyle name="Cellule liée 2" xfId="27583" hidden="1" xr:uid="{00000000-0005-0000-0000-000030390000}"/>
    <cellStyle name="Cellule liée 2" xfId="27629" hidden="1" xr:uid="{00000000-0005-0000-0000-000031390000}"/>
    <cellStyle name="Cellule liée 2" xfId="27676" hidden="1" xr:uid="{00000000-0005-0000-0000-000032390000}"/>
    <cellStyle name="Cellule liée 2" xfId="27721" hidden="1" xr:uid="{00000000-0005-0000-0000-000033390000}"/>
    <cellStyle name="Cellule liée 2" xfId="27760" hidden="1" xr:uid="{00000000-0005-0000-0000-000034390000}"/>
    <cellStyle name="Cellule liée 2" xfId="27797" hidden="1" xr:uid="{00000000-0005-0000-0000-000035390000}"/>
    <cellStyle name="Cellule liée 2" xfId="27831" hidden="1" xr:uid="{00000000-0005-0000-0000-000036390000}"/>
    <cellStyle name="Cellule liée 2" xfId="27873" hidden="1" xr:uid="{00000000-0005-0000-0000-000037390000}"/>
    <cellStyle name="Cellule liée 2" xfId="27846" hidden="1" xr:uid="{00000000-0005-0000-0000-000038390000}"/>
    <cellStyle name="Cellule liée 2" xfId="28033" hidden="1" xr:uid="{00000000-0005-0000-0000-000039390000}"/>
    <cellStyle name="Cellule liée 2" xfId="28079" hidden="1" xr:uid="{00000000-0005-0000-0000-00003A390000}"/>
    <cellStyle name="Cellule liée 2" xfId="28122" hidden="1" xr:uid="{00000000-0005-0000-0000-00003B390000}"/>
    <cellStyle name="Cellule liée 2" xfId="28161" hidden="1" xr:uid="{00000000-0005-0000-0000-00003C390000}"/>
    <cellStyle name="Cellule liée 2" xfId="28197" hidden="1" xr:uid="{00000000-0005-0000-0000-00003D390000}"/>
    <cellStyle name="Cellule liée 2" xfId="28232" hidden="1" xr:uid="{00000000-0005-0000-0000-00003E390000}"/>
    <cellStyle name="Cellule liée 2" xfId="28236" hidden="1" xr:uid="{00000000-0005-0000-0000-00003F390000}"/>
    <cellStyle name="Cellule liée 2" xfId="28336" hidden="1" xr:uid="{00000000-0005-0000-0000-000040390000}"/>
    <cellStyle name="Cellule liée 2" xfId="28427" hidden="1" xr:uid="{00000000-0005-0000-0000-000041390000}"/>
    <cellStyle name="Cellule liée 2" xfId="28535" hidden="1" xr:uid="{00000000-0005-0000-0000-000042390000}"/>
    <cellStyle name="Cellule liée 2" xfId="28585" hidden="1" xr:uid="{00000000-0005-0000-0000-000043390000}"/>
    <cellStyle name="Cellule liée 2" xfId="28635" hidden="1" xr:uid="{00000000-0005-0000-0000-000044390000}"/>
    <cellStyle name="Cellule liée 2" xfId="28685" hidden="1" xr:uid="{00000000-0005-0000-0000-000045390000}"/>
    <cellStyle name="Cellule liée 2" xfId="28734" hidden="1" xr:uid="{00000000-0005-0000-0000-000046390000}"/>
    <cellStyle name="Cellule liée 2" xfId="28782" hidden="1" xr:uid="{00000000-0005-0000-0000-000047390000}"/>
    <cellStyle name="Cellule liée 2" xfId="28829" hidden="1" xr:uid="{00000000-0005-0000-0000-000048390000}"/>
    <cellStyle name="Cellule liée 2" xfId="28876" hidden="1" xr:uid="{00000000-0005-0000-0000-000049390000}"/>
    <cellStyle name="Cellule liée 2" xfId="28921" hidden="1" xr:uid="{00000000-0005-0000-0000-00004A390000}"/>
    <cellStyle name="Cellule liée 2" xfId="28960" hidden="1" xr:uid="{00000000-0005-0000-0000-00004B390000}"/>
    <cellStyle name="Cellule liée 2" xfId="28997" hidden="1" xr:uid="{00000000-0005-0000-0000-00004C390000}"/>
    <cellStyle name="Cellule liée 2" xfId="29031" hidden="1" xr:uid="{00000000-0005-0000-0000-00004D390000}"/>
    <cellStyle name="Cellule liée 2" xfId="29073" hidden="1" xr:uid="{00000000-0005-0000-0000-00004E390000}"/>
    <cellStyle name="Cellule liée 2" xfId="29046" hidden="1" xr:uid="{00000000-0005-0000-0000-00004F390000}"/>
    <cellStyle name="Cellule liée 2" xfId="29233" hidden="1" xr:uid="{00000000-0005-0000-0000-000050390000}"/>
    <cellStyle name="Cellule liée 2" xfId="29279" hidden="1" xr:uid="{00000000-0005-0000-0000-000051390000}"/>
    <cellStyle name="Cellule liée 2" xfId="29322" hidden="1" xr:uid="{00000000-0005-0000-0000-000052390000}"/>
    <cellStyle name="Cellule liée 2" xfId="29361" hidden="1" xr:uid="{00000000-0005-0000-0000-000053390000}"/>
    <cellStyle name="Cellule liée 2" xfId="29397" hidden="1" xr:uid="{00000000-0005-0000-0000-000054390000}"/>
    <cellStyle name="Cellule liée 2" xfId="29432" hidden="1" xr:uid="{00000000-0005-0000-0000-000055390000}"/>
    <cellStyle name="Cellule liée 2" xfId="29436" hidden="1" xr:uid="{00000000-0005-0000-0000-000056390000}"/>
    <cellStyle name="Cellule liée 2" xfId="28286" hidden="1" xr:uid="{00000000-0005-0000-0000-000057390000}"/>
    <cellStyle name="Cellule liée 2" xfId="29489" hidden="1" xr:uid="{00000000-0005-0000-0000-000058390000}"/>
    <cellStyle name="Cellule liée 2" xfId="29570" hidden="1" xr:uid="{00000000-0005-0000-0000-000059390000}"/>
    <cellStyle name="Cellule liée 2" xfId="29677" hidden="1" xr:uid="{00000000-0005-0000-0000-00005A390000}"/>
    <cellStyle name="Cellule liée 2" xfId="29726" hidden="1" xr:uid="{00000000-0005-0000-0000-00005B390000}"/>
    <cellStyle name="Cellule liée 2" xfId="29775" hidden="1" xr:uid="{00000000-0005-0000-0000-00005C390000}"/>
    <cellStyle name="Cellule liée 2" xfId="29824" hidden="1" xr:uid="{00000000-0005-0000-0000-00005D390000}"/>
    <cellStyle name="Cellule liée 2" xfId="29872" hidden="1" xr:uid="{00000000-0005-0000-0000-00005E390000}"/>
    <cellStyle name="Cellule liée 2" xfId="29919" hidden="1" xr:uid="{00000000-0005-0000-0000-00005F390000}"/>
    <cellStyle name="Cellule liée 2" xfId="29965" hidden="1" xr:uid="{00000000-0005-0000-0000-000060390000}"/>
    <cellStyle name="Cellule liée 2" xfId="30011" hidden="1" xr:uid="{00000000-0005-0000-0000-000061390000}"/>
    <cellStyle name="Cellule liée 2" xfId="30055" hidden="1" xr:uid="{00000000-0005-0000-0000-000062390000}"/>
    <cellStyle name="Cellule liée 2" xfId="30093" hidden="1" xr:uid="{00000000-0005-0000-0000-000063390000}"/>
    <cellStyle name="Cellule liée 2" xfId="30130" hidden="1" xr:uid="{00000000-0005-0000-0000-000064390000}"/>
    <cellStyle name="Cellule liée 2" xfId="30164" hidden="1" xr:uid="{00000000-0005-0000-0000-000065390000}"/>
    <cellStyle name="Cellule liée 2" xfId="30206" hidden="1" xr:uid="{00000000-0005-0000-0000-000066390000}"/>
    <cellStyle name="Cellule liée 2" xfId="30179" hidden="1" xr:uid="{00000000-0005-0000-0000-000067390000}"/>
    <cellStyle name="Cellule liée 2" xfId="30365" hidden="1" xr:uid="{00000000-0005-0000-0000-000068390000}"/>
    <cellStyle name="Cellule liée 2" xfId="30411" hidden="1" xr:uid="{00000000-0005-0000-0000-000069390000}"/>
    <cellStyle name="Cellule liée 2" xfId="30454" hidden="1" xr:uid="{00000000-0005-0000-0000-00006A390000}"/>
    <cellStyle name="Cellule liée 2" xfId="30493" hidden="1" xr:uid="{00000000-0005-0000-0000-00006B390000}"/>
    <cellStyle name="Cellule liée 2" xfId="30529" hidden="1" xr:uid="{00000000-0005-0000-0000-00006C390000}"/>
    <cellStyle name="Cellule liée 2" xfId="30564" hidden="1" xr:uid="{00000000-0005-0000-0000-00006D390000}"/>
    <cellStyle name="Cellule liée 2" xfId="30568" hidden="1" xr:uid="{00000000-0005-0000-0000-00006E390000}"/>
    <cellStyle name="Cellule liée 2" xfId="30668" hidden="1" xr:uid="{00000000-0005-0000-0000-00006F390000}"/>
    <cellStyle name="Cellule liée 2" xfId="30759" hidden="1" xr:uid="{00000000-0005-0000-0000-000070390000}"/>
    <cellStyle name="Cellule liée 2" xfId="30867" hidden="1" xr:uid="{00000000-0005-0000-0000-000071390000}"/>
    <cellStyle name="Cellule liée 2" xfId="30917" hidden="1" xr:uid="{00000000-0005-0000-0000-000072390000}"/>
    <cellStyle name="Cellule liée 2" xfId="30967" hidden="1" xr:uid="{00000000-0005-0000-0000-000073390000}"/>
    <cellStyle name="Cellule liée 2" xfId="31017" hidden="1" xr:uid="{00000000-0005-0000-0000-000074390000}"/>
    <cellStyle name="Cellule liée 2" xfId="31066" hidden="1" xr:uid="{00000000-0005-0000-0000-000075390000}"/>
    <cellStyle name="Cellule liée 2" xfId="31114" hidden="1" xr:uid="{00000000-0005-0000-0000-000076390000}"/>
    <cellStyle name="Cellule liée 2" xfId="31161" hidden="1" xr:uid="{00000000-0005-0000-0000-000077390000}"/>
    <cellStyle name="Cellule liée 2" xfId="31208" hidden="1" xr:uid="{00000000-0005-0000-0000-000078390000}"/>
    <cellStyle name="Cellule liée 2" xfId="31253" hidden="1" xr:uid="{00000000-0005-0000-0000-000079390000}"/>
    <cellStyle name="Cellule liée 2" xfId="31292" hidden="1" xr:uid="{00000000-0005-0000-0000-00007A390000}"/>
    <cellStyle name="Cellule liée 2" xfId="31329" hidden="1" xr:uid="{00000000-0005-0000-0000-00007B390000}"/>
    <cellStyle name="Cellule liée 2" xfId="31363" hidden="1" xr:uid="{00000000-0005-0000-0000-00007C390000}"/>
    <cellStyle name="Cellule liée 2" xfId="31405" hidden="1" xr:uid="{00000000-0005-0000-0000-00007D390000}"/>
    <cellStyle name="Cellule liée 2" xfId="31378" hidden="1" xr:uid="{00000000-0005-0000-0000-00007E390000}"/>
    <cellStyle name="Cellule liée 2" xfId="31565" hidden="1" xr:uid="{00000000-0005-0000-0000-00007F390000}"/>
    <cellStyle name="Cellule liée 2" xfId="31611" hidden="1" xr:uid="{00000000-0005-0000-0000-000080390000}"/>
    <cellStyle name="Cellule liée 2" xfId="31654" hidden="1" xr:uid="{00000000-0005-0000-0000-000081390000}"/>
    <cellStyle name="Cellule liée 2" xfId="31693" hidden="1" xr:uid="{00000000-0005-0000-0000-000082390000}"/>
    <cellStyle name="Cellule liée 2" xfId="31729" hidden="1" xr:uid="{00000000-0005-0000-0000-000083390000}"/>
    <cellStyle name="Cellule liée 2" xfId="31764" hidden="1" xr:uid="{00000000-0005-0000-0000-000084390000}"/>
    <cellStyle name="Cellule liée 2" xfId="31768" hidden="1" xr:uid="{00000000-0005-0000-0000-000085390000}"/>
    <cellStyle name="Cellule liée 2" xfId="30618" xr:uid="{00000000-0005-0000-0000-000086390000}"/>
    <cellStyle name="Cellule liée 20" xfId="6144" hidden="1" xr:uid="{00000000-0005-0000-0000-000087390000}"/>
    <cellStyle name="Cellule liée 20" xfId="31882" xr:uid="{00000000-0005-0000-0000-000088390000}"/>
    <cellStyle name="Cellule liée 21" xfId="6147" hidden="1" xr:uid="{00000000-0005-0000-0000-000089390000}"/>
    <cellStyle name="Cellule liée 21" xfId="31883" xr:uid="{00000000-0005-0000-0000-00008A390000}"/>
    <cellStyle name="Cellule liée 3" xfId="128" hidden="1" xr:uid="{00000000-0005-0000-0000-00008B390000}"/>
    <cellStyle name="Cellule liée 3" xfId="234" hidden="1" xr:uid="{00000000-0005-0000-0000-00008C390000}"/>
    <cellStyle name="Cellule liée 3" xfId="301" hidden="1" xr:uid="{00000000-0005-0000-0000-00008D390000}"/>
    <cellStyle name="Cellule liée 3" xfId="351" hidden="1" xr:uid="{00000000-0005-0000-0000-00008E390000}"/>
    <cellStyle name="Cellule liée 3" xfId="401" hidden="1" xr:uid="{00000000-0005-0000-0000-00008F390000}"/>
    <cellStyle name="Cellule liée 3" xfId="451" hidden="1" xr:uid="{00000000-0005-0000-0000-000090390000}"/>
    <cellStyle name="Cellule liée 3" xfId="500" hidden="1" xr:uid="{00000000-0005-0000-0000-000091390000}"/>
    <cellStyle name="Cellule liée 3" xfId="549" hidden="1" xr:uid="{00000000-0005-0000-0000-000092390000}"/>
    <cellStyle name="Cellule liée 3" xfId="596" hidden="1" xr:uid="{00000000-0005-0000-0000-000093390000}"/>
    <cellStyle name="Cellule liée 3" xfId="643" hidden="1" xr:uid="{00000000-0005-0000-0000-000094390000}"/>
    <cellStyle name="Cellule liée 3" xfId="688" hidden="1" xr:uid="{00000000-0005-0000-0000-000095390000}"/>
    <cellStyle name="Cellule liée 3" xfId="727" hidden="1" xr:uid="{00000000-0005-0000-0000-000096390000}"/>
    <cellStyle name="Cellule liée 3" xfId="764" hidden="1" xr:uid="{00000000-0005-0000-0000-000097390000}"/>
    <cellStyle name="Cellule liée 3" xfId="798" hidden="1" xr:uid="{00000000-0005-0000-0000-000098390000}"/>
    <cellStyle name="Cellule liée 3" xfId="886" hidden="1" xr:uid="{00000000-0005-0000-0000-000099390000}"/>
    <cellStyle name="Cellule liée 3" xfId="945" hidden="1" xr:uid="{00000000-0005-0000-0000-00009A390000}"/>
    <cellStyle name="Cellule liée 3" xfId="1010" hidden="1" xr:uid="{00000000-0005-0000-0000-00009B390000}"/>
    <cellStyle name="Cellule liée 3" xfId="1056" hidden="1" xr:uid="{00000000-0005-0000-0000-00009C390000}"/>
    <cellStyle name="Cellule liée 3" xfId="1100" hidden="1" xr:uid="{00000000-0005-0000-0000-00009D390000}"/>
    <cellStyle name="Cellule liée 3" xfId="1139" hidden="1" xr:uid="{00000000-0005-0000-0000-00009E390000}"/>
    <cellStyle name="Cellule liée 3" xfId="1175" hidden="1" xr:uid="{00000000-0005-0000-0000-00009F390000}"/>
    <cellStyle name="Cellule liée 3" xfId="1210" hidden="1" xr:uid="{00000000-0005-0000-0000-0000A0390000}"/>
    <cellStyle name="Cellule liée 3" xfId="1257" hidden="1" xr:uid="{00000000-0005-0000-0000-0000A1390000}"/>
    <cellStyle name="Cellule liée 3" xfId="1504" hidden="1" xr:uid="{00000000-0005-0000-0000-0000A2390000}"/>
    <cellStyle name="Cellule liée 3" xfId="1610" hidden="1" xr:uid="{00000000-0005-0000-0000-0000A3390000}"/>
    <cellStyle name="Cellule liée 3" xfId="1677" hidden="1" xr:uid="{00000000-0005-0000-0000-0000A4390000}"/>
    <cellStyle name="Cellule liée 3" xfId="1727" hidden="1" xr:uid="{00000000-0005-0000-0000-0000A5390000}"/>
    <cellStyle name="Cellule liée 3" xfId="1777" hidden="1" xr:uid="{00000000-0005-0000-0000-0000A6390000}"/>
    <cellStyle name="Cellule liée 3" xfId="1827" hidden="1" xr:uid="{00000000-0005-0000-0000-0000A7390000}"/>
    <cellStyle name="Cellule liée 3" xfId="1876" hidden="1" xr:uid="{00000000-0005-0000-0000-0000A8390000}"/>
    <cellStyle name="Cellule liée 3" xfId="1925" hidden="1" xr:uid="{00000000-0005-0000-0000-0000A9390000}"/>
    <cellStyle name="Cellule liée 3" xfId="1972" hidden="1" xr:uid="{00000000-0005-0000-0000-0000AA390000}"/>
    <cellStyle name="Cellule liée 3" xfId="2019" hidden="1" xr:uid="{00000000-0005-0000-0000-0000AB390000}"/>
    <cellStyle name="Cellule liée 3" xfId="2064" hidden="1" xr:uid="{00000000-0005-0000-0000-0000AC390000}"/>
    <cellStyle name="Cellule liée 3" xfId="2103" hidden="1" xr:uid="{00000000-0005-0000-0000-0000AD390000}"/>
    <cellStyle name="Cellule liée 3" xfId="2140" hidden="1" xr:uid="{00000000-0005-0000-0000-0000AE390000}"/>
    <cellStyle name="Cellule liée 3" xfId="2174" hidden="1" xr:uid="{00000000-0005-0000-0000-0000AF390000}"/>
    <cellStyle name="Cellule liée 3" xfId="2262" hidden="1" xr:uid="{00000000-0005-0000-0000-0000B0390000}"/>
    <cellStyle name="Cellule liée 3" xfId="2321" hidden="1" xr:uid="{00000000-0005-0000-0000-0000B1390000}"/>
    <cellStyle name="Cellule liée 3" xfId="2386" hidden="1" xr:uid="{00000000-0005-0000-0000-0000B2390000}"/>
    <cellStyle name="Cellule liée 3" xfId="2432" hidden="1" xr:uid="{00000000-0005-0000-0000-0000B3390000}"/>
    <cellStyle name="Cellule liée 3" xfId="2476" hidden="1" xr:uid="{00000000-0005-0000-0000-0000B4390000}"/>
    <cellStyle name="Cellule liée 3" xfId="2515" hidden="1" xr:uid="{00000000-0005-0000-0000-0000B5390000}"/>
    <cellStyle name="Cellule liée 3" xfId="2551" hidden="1" xr:uid="{00000000-0005-0000-0000-0000B6390000}"/>
    <cellStyle name="Cellule liée 3" xfId="2586" hidden="1" xr:uid="{00000000-0005-0000-0000-0000B7390000}"/>
    <cellStyle name="Cellule liée 3" xfId="2632" hidden="1" xr:uid="{00000000-0005-0000-0000-0000B8390000}"/>
    <cellStyle name="Cellule liée 3" xfId="1431" hidden="1" xr:uid="{00000000-0005-0000-0000-0000B9390000}"/>
    <cellStyle name="Cellule liée 3" xfId="1543" hidden="1" xr:uid="{00000000-0005-0000-0000-0000BA390000}"/>
    <cellStyle name="Cellule liée 3" xfId="2805" hidden="1" xr:uid="{00000000-0005-0000-0000-0000BB390000}"/>
    <cellStyle name="Cellule liée 3" xfId="2872" hidden="1" xr:uid="{00000000-0005-0000-0000-0000BC390000}"/>
    <cellStyle name="Cellule liée 3" xfId="2921" hidden="1" xr:uid="{00000000-0005-0000-0000-0000BD390000}"/>
    <cellStyle name="Cellule liée 3" xfId="2971" hidden="1" xr:uid="{00000000-0005-0000-0000-0000BE390000}"/>
    <cellStyle name="Cellule liée 3" xfId="3021" hidden="1" xr:uid="{00000000-0005-0000-0000-0000BF390000}"/>
    <cellStyle name="Cellule liée 3" xfId="3070" hidden="1" xr:uid="{00000000-0005-0000-0000-0000C0390000}"/>
    <cellStyle name="Cellule liée 3" xfId="3119" hidden="1" xr:uid="{00000000-0005-0000-0000-0000C1390000}"/>
    <cellStyle name="Cellule liée 3" xfId="3166" hidden="1" xr:uid="{00000000-0005-0000-0000-0000C2390000}"/>
    <cellStyle name="Cellule liée 3" xfId="3213" hidden="1" xr:uid="{00000000-0005-0000-0000-0000C3390000}"/>
    <cellStyle name="Cellule liée 3" xfId="3258" hidden="1" xr:uid="{00000000-0005-0000-0000-0000C4390000}"/>
    <cellStyle name="Cellule liée 3" xfId="3297" hidden="1" xr:uid="{00000000-0005-0000-0000-0000C5390000}"/>
    <cellStyle name="Cellule liée 3" xfId="3334" hidden="1" xr:uid="{00000000-0005-0000-0000-0000C6390000}"/>
    <cellStyle name="Cellule liée 3" xfId="3368" hidden="1" xr:uid="{00000000-0005-0000-0000-0000C7390000}"/>
    <cellStyle name="Cellule liée 3" xfId="3455" hidden="1" xr:uid="{00000000-0005-0000-0000-0000C8390000}"/>
    <cellStyle name="Cellule liée 3" xfId="3514" hidden="1" xr:uid="{00000000-0005-0000-0000-0000C9390000}"/>
    <cellStyle name="Cellule liée 3" xfId="3578" hidden="1" xr:uid="{00000000-0005-0000-0000-0000CA390000}"/>
    <cellStyle name="Cellule liée 3" xfId="3624" hidden="1" xr:uid="{00000000-0005-0000-0000-0000CB390000}"/>
    <cellStyle name="Cellule liée 3" xfId="3668" hidden="1" xr:uid="{00000000-0005-0000-0000-0000CC390000}"/>
    <cellStyle name="Cellule liée 3" xfId="3707" hidden="1" xr:uid="{00000000-0005-0000-0000-0000CD390000}"/>
    <cellStyle name="Cellule liée 3" xfId="3743" hidden="1" xr:uid="{00000000-0005-0000-0000-0000CE390000}"/>
    <cellStyle name="Cellule liée 3" xfId="3778" hidden="1" xr:uid="{00000000-0005-0000-0000-0000CF390000}"/>
    <cellStyle name="Cellule liée 3" xfId="3823" hidden="1" xr:uid="{00000000-0005-0000-0000-0000D0390000}"/>
    <cellStyle name="Cellule liée 3" xfId="3880" hidden="1" xr:uid="{00000000-0005-0000-0000-0000D1390000}"/>
    <cellStyle name="Cellule liée 3" xfId="2242" hidden="1" xr:uid="{00000000-0005-0000-0000-0000D2390000}"/>
    <cellStyle name="Cellule liée 3" xfId="3982" hidden="1" xr:uid="{00000000-0005-0000-0000-0000D3390000}"/>
    <cellStyle name="Cellule liée 3" xfId="4032" hidden="1" xr:uid="{00000000-0005-0000-0000-0000D4390000}"/>
    <cellStyle name="Cellule liée 3" xfId="4082" hidden="1" xr:uid="{00000000-0005-0000-0000-0000D5390000}"/>
    <cellStyle name="Cellule liée 3" xfId="4132" hidden="1" xr:uid="{00000000-0005-0000-0000-0000D6390000}"/>
    <cellStyle name="Cellule liée 3" xfId="4181" hidden="1" xr:uid="{00000000-0005-0000-0000-0000D7390000}"/>
    <cellStyle name="Cellule liée 3" xfId="4230" hidden="1" xr:uid="{00000000-0005-0000-0000-0000D8390000}"/>
    <cellStyle name="Cellule liée 3" xfId="4277" hidden="1" xr:uid="{00000000-0005-0000-0000-0000D9390000}"/>
    <cellStyle name="Cellule liée 3" xfId="4324" hidden="1" xr:uid="{00000000-0005-0000-0000-0000DA390000}"/>
    <cellStyle name="Cellule liée 3" xfId="4369" hidden="1" xr:uid="{00000000-0005-0000-0000-0000DB390000}"/>
    <cellStyle name="Cellule liée 3" xfId="4408" hidden="1" xr:uid="{00000000-0005-0000-0000-0000DC390000}"/>
    <cellStyle name="Cellule liée 3" xfId="4445" hidden="1" xr:uid="{00000000-0005-0000-0000-0000DD390000}"/>
    <cellStyle name="Cellule liée 3" xfId="4479" hidden="1" xr:uid="{00000000-0005-0000-0000-0000DE390000}"/>
    <cellStyle name="Cellule liée 3" xfId="4561" hidden="1" xr:uid="{00000000-0005-0000-0000-0000DF390000}"/>
    <cellStyle name="Cellule liée 3" xfId="4619" hidden="1" xr:uid="{00000000-0005-0000-0000-0000E0390000}"/>
    <cellStyle name="Cellule liée 3" xfId="4682" hidden="1" xr:uid="{00000000-0005-0000-0000-0000E1390000}"/>
    <cellStyle name="Cellule liée 3" xfId="4728" hidden="1" xr:uid="{00000000-0005-0000-0000-0000E2390000}"/>
    <cellStyle name="Cellule liée 3" xfId="4772" hidden="1" xr:uid="{00000000-0005-0000-0000-0000E3390000}"/>
    <cellStyle name="Cellule liée 3" xfId="4811" hidden="1" xr:uid="{00000000-0005-0000-0000-0000E4390000}"/>
    <cellStyle name="Cellule liée 3" xfId="4847" hidden="1" xr:uid="{00000000-0005-0000-0000-0000E5390000}"/>
    <cellStyle name="Cellule liée 3" xfId="4882" hidden="1" xr:uid="{00000000-0005-0000-0000-0000E6390000}"/>
    <cellStyle name="Cellule liée 3" xfId="4923" hidden="1" xr:uid="{00000000-0005-0000-0000-0000E7390000}"/>
    <cellStyle name="Cellule liée 3" xfId="2249" hidden="1" xr:uid="{00000000-0005-0000-0000-0000E8390000}"/>
    <cellStyle name="Cellule liée 3" xfId="4968" hidden="1" xr:uid="{00000000-0005-0000-0000-0000E9390000}"/>
    <cellStyle name="Cellule liée 3" xfId="5016" hidden="1" xr:uid="{00000000-0005-0000-0000-0000EA390000}"/>
    <cellStyle name="Cellule liée 3" xfId="5082" hidden="1" xr:uid="{00000000-0005-0000-0000-0000EB390000}"/>
    <cellStyle name="Cellule liée 3" xfId="5131" hidden="1" xr:uid="{00000000-0005-0000-0000-0000EC390000}"/>
    <cellStyle name="Cellule liée 3" xfId="5181" hidden="1" xr:uid="{00000000-0005-0000-0000-0000ED390000}"/>
    <cellStyle name="Cellule liée 3" xfId="5231" hidden="1" xr:uid="{00000000-0005-0000-0000-0000EE390000}"/>
    <cellStyle name="Cellule liée 3" xfId="5280" hidden="1" xr:uid="{00000000-0005-0000-0000-0000EF390000}"/>
    <cellStyle name="Cellule liée 3" xfId="5329" hidden="1" xr:uid="{00000000-0005-0000-0000-0000F0390000}"/>
    <cellStyle name="Cellule liée 3" xfId="5376" hidden="1" xr:uid="{00000000-0005-0000-0000-0000F1390000}"/>
    <cellStyle name="Cellule liée 3" xfId="5423" hidden="1" xr:uid="{00000000-0005-0000-0000-0000F2390000}"/>
    <cellStyle name="Cellule liée 3" xfId="5468" hidden="1" xr:uid="{00000000-0005-0000-0000-0000F3390000}"/>
    <cellStyle name="Cellule liée 3" xfId="5507" hidden="1" xr:uid="{00000000-0005-0000-0000-0000F4390000}"/>
    <cellStyle name="Cellule liée 3" xfId="5544" hidden="1" xr:uid="{00000000-0005-0000-0000-0000F5390000}"/>
    <cellStyle name="Cellule liée 3" xfId="5578" hidden="1" xr:uid="{00000000-0005-0000-0000-0000F6390000}"/>
    <cellStyle name="Cellule liée 3" xfId="5660" hidden="1" xr:uid="{00000000-0005-0000-0000-0000F7390000}"/>
    <cellStyle name="Cellule liée 3" xfId="5717" hidden="1" xr:uid="{00000000-0005-0000-0000-0000F8390000}"/>
    <cellStyle name="Cellule liée 3" xfId="5779" hidden="1" xr:uid="{00000000-0005-0000-0000-0000F9390000}"/>
    <cellStyle name="Cellule liée 3" xfId="5825" hidden="1" xr:uid="{00000000-0005-0000-0000-0000FA390000}"/>
    <cellStyle name="Cellule liée 3" xfId="5869" hidden="1" xr:uid="{00000000-0005-0000-0000-0000FB390000}"/>
    <cellStyle name="Cellule liée 3" xfId="5908" hidden="1" xr:uid="{00000000-0005-0000-0000-0000FC390000}"/>
    <cellStyle name="Cellule liée 3" xfId="5944" hidden="1" xr:uid="{00000000-0005-0000-0000-0000FD390000}"/>
    <cellStyle name="Cellule liée 3" xfId="5979" hidden="1" xr:uid="{00000000-0005-0000-0000-0000FE390000}"/>
    <cellStyle name="Cellule liée 3" xfId="6020" hidden="1" xr:uid="{00000000-0005-0000-0000-0000FF390000}"/>
    <cellStyle name="Cellule liée 3" xfId="6187" hidden="1" xr:uid="{00000000-0005-0000-0000-0000003A0000}"/>
    <cellStyle name="Cellule liée 3" xfId="6293" hidden="1" xr:uid="{00000000-0005-0000-0000-0000013A0000}"/>
    <cellStyle name="Cellule liée 3" xfId="6360" hidden="1" xr:uid="{00000000-0005-0000-0000-0000023A0000}"/>
    <cellStyle name="Cellule liée 3" xfId="6410" hidden="1" xr:uid="{00000000-0005-0000-0000-0000033A0000}"/>
    <cellStyle name="Cellule liée 3" xfId="6460" hidden="1" xr:uid="{00000000-0005-0000-0000-0000043A0000}"/>
    <cellStyle name="Cellule liée 3" xfId="6510" hidden="1" xr:uid="{00000000-0005-0000-0000-0000053A0000}"/>
    <cellStyle name="Cellule liée 3" xfId="6559" hidden="1" xr:uid="{00000000-0005-0000-0000-0000063A0000}"/>
    <cellStyle name="Cellule liée 3" xfId="6608" hidden="1" xr:uid="{00000000-0005-0000-0000-0000073A0000}"/>
    <cellStyle name="Cellule liée 3" xfId="6655" hidden="1" xr:uid="{00000000-0005-0000-0000-0000083A0000}"/>
    <cellStyle name="Cellule liée 3" xfId="6702" hidden="1" xr:uid="{00000000-0005-0000-0000-0000093A0000}"/>
    <cellStyle name="Cellule liée 3" xfId="6747" hidden="1" xr:uid="{00000000-0005-0000-0000-00000A3A0000}"/>
    <cellStyle name="Cellule liée 3" xfId="6786" hidden="1" xr:uid="{00000000-0005-0000-0000-00000B3A0000}"/>
    <cellStyle name="Cellule liée 3" xfId="6823" hidden="1" xr:uid="{00000000-0005-0000-0000-00000C3A0000}"/>
    <cellStyle name="Cellule liée 3" xfId="6857" hidden="1" xr:uid="{00000000-0005-0000-0000-00000D3A0000}"/>
    <cellStyle name="Cellule liée 3" xfId="6943" hidden="1" xr:uid="{00000000-0005-0000-0000-00000E3A0000}"/>
    <cellStyle name="Cellule liée 3" xfId="7002" hidden="1" xr:uid="{00000000-0005-0000-0000-00000F3A0000}"/>
    <cellStyle name="Cellule liée 3" xfId="7067" hidden="1" xr:uid="{00000000-0005-0000-0000-0000103A0000}"/>
    <cellStyle name="Cellule liée 3" xfId="7113" hidden="1" xr:uid="{00000000-0005-0000-0000-0000113A0000}"/>
    <cellStyle name="Cellule liée 3" xfId="7157" hidden="1" xr:uid="{00000000-0005-0000-0000-0000123A0000}"/>
    <cellStyle name="Cellule liée 3" xfId="7196" hidden="1" xr:uid="{00000000-0005-0000-0000-0000133A0000}"/>
    <cellStyle name="Cellule liée 3" xfId="7232" hidden="1" xr:uid="{00000000-0005-0000-0000-0000143A0000}"/>
    <cellStyle name="Cellule liée 3" xfId="7267" hidden="1" xr:uid="{00000000-0005-0000-0000-0000153A0000}"/>
    <cellStyle name="Cellule liée 3" xfId="7313" hidden="1" xr:uid="{00000000-0005-0000-0000-0000163A0000}"/>
    <cellStyle name="Cellule liée 3" xfId="7464" hidden="1" xr:uid="{00000000-0005-0000-0000-0000173A0000}"/>
    <cellStyle name="Cellule liée 3" xfId="7561" hidden="1" xr:uid="{00000000-0005-0000-0000-0000183A0000}"/>
    <cellStyle name="Cellule liée 3" xfId="7627" hidden="1" xr:uid="{00000000-0005-0000-0000-0000193A0000}"/>
    <cellStyle name="Cellule liée 3" xfId="7677" hidden="1" xr:uid="{00000000-0005-0000-0000-00001A3A0000}"/>
    <cellStyle name="Cellule liée 3" xfId="7727" hidden="1" xr:uid="{00000000-0005-0000-0000-00001B3A0000}"/>
    <cellStyle name="Cellule liée 3" xfId="7777" hidden="1" xr:uid="{00000000-0005-0000-0000-00001C3A0000}"/>
    <cellStyle name="Cellule liée 3" xfId="7826" hidden="1" xr:uid="{00000000-0005-0000-0000-00001D3A0000}"/>
    <cellStyle name="Cellule liée 3" xfId="7875" hidden="1" xr:uid="{00000000-0005-0000-0000-00001E3A0000}"/>
    <cellStyle name="Cellule liée 3" xfId="7922" hidden="1" xr:uid="{00000000-0005-0000-0000-00001F3A0000}"/>
    <cellStyle name="Cellule liée 3" xfId="7969" hidden="1" xr:uid="{00000000-0005-0000-0000-0000203A0000}"/>
    <cellStyle name="Cellule liée 3" xfId="8014" hidden="1" xr:uid="{00000000-0005-0000-0000-0000213A0000}"/>
    <cellStyle name="Cellule liée 3" xfId="8053" hidden="1" xr:uid="{00000000-0005-0000-0000-0000223A0000}"/>
    <cellStyle name="Cellule liée 3" xfId="8090" hidden="1" xr:uid="{00000000-0005-0000-0000-0000233A0000}"/>
    <cellStyle name="Cellule liée 3" xfId="8124" hidden="1" xr:uid="{00000000-0005-0000-0000-0000243A0000}"/>
    <cellStyle name="Cellule liée 3" xfId="8208" hidden="1" xr:uid="{00000000-0005-0000-0000-0000253A0000}"/>
    <cellStyle name="Cellule liée 3" xfId="8265" hidden="1" xr:uid="{00000000-0005-0000-0000-0000263A0000}"/>
    <cellStyle name="Cellule liée 3" xfId="8328" hidden="1" xr:uid="{00000000-0005-0000-0000-0000273A0000}"/>
    <cellStyle name="Cellule liée 3" xfId="8374" hidden="1" xr:uid="{00000000-0005-0000-0000-0000283A0000}"/>
    <cellStyle name="Cellule liée 3" xfId="8418" hidden="1" xr:uid="{00000000-0005-0000-0000-0000293A0000}"/>
    <cellStyle name="Cellule liée 3" xfId="8457" hidden="1" xr:uid="{00000000-0005-0000-0000-00002A3A0000}"/>
    <cellStyle name="Cellule liée 3" xfId="8493" hidden="1" xr:uid="{00000000-0005-0000-0000-00002B3A0000}"/>
    <cellStyle name="Cellule liée 3" xfId="8528" hidden="1" xr:uid="{00000000-0005-0000-0000-00002C3A0000}"/>
    <cellStyle name="Cellule liée 3" xfId="8571" hidden="1" xr:uid="{00000000-0005-0000-0000-00002D3A0000}"/>
    <cellStyle name="Cellule liée 3" xfId="7412" hidden="1" xr:uid="{00000000-0005-0000-0000-00002E3A0000}"/>
    <cellStyle name="Cellule liée 3" xfId="8668" hidden="1" xr:uid="{00000000-0005-0000-0000-00002F3A0000}"/>
    <cellStyle name="Cellule liée 3" xfId="8735" hidden="1" xr:uid="{00000000-0005-0000-0000-0000303A0000}"/>
    <cellStyle name="Cellule liée 3" xfId="8785" hidden="1" xr:uid="{00000000-0005-0000-0000-0000313A0000}"/>
    <cellStyle name="Cellule liée 3" xfId="8834" hidden="1" xr:uid="{00000000-0005-0000-0000-0000323A0000}"/>
    <cellStyle name="Cellule liée 3" xfId="8884" hidden="1" xr:uid="{00000000-0005-0000-0000-0000333A0000}"/>
    <cellStyle name="Cellule liée 3" xfId="8933" hidden="1" xr:uid="{00000000-0005-0000-0000-0000343A0000}"/>
    <cellStyle name="Cellule liée 3" xfId="8982" hidden="1" xr:uid="{00000000-0005-0000-0000-0000353A0000}"/>
    <cellStyle name="Cellule liée 3" xfId="9029" hidden="1" xr:uid="{00000000-0005-0000-0000-0000363A0000}"/>
    <cellStyle name="Cellule liée 3" xfId="9076" hidden="1" xr:uid="{00000000-0005-0000-0000-0000373A0000}"/>
    <cellStyle name="Cellule liée 3" xfId="9121" hidden="1" xr:uid="{00000000-0005-0000-0000-0000383A0000}"/>
    <cellStyle name="Cellule liée 3" xfId="9160" hidden="1" xr:uid="{00000000-0005-0000-0000-0000393A0000}"/>
    <cellStyle name="Cellule liée 3" xfId="9197" hidden="1" xr:uid="{00000000-0005-0000-0000-00003A3A0000}"/>
    <cellStyle name="Cellule liée 3" xfId="9231" hidden="1" xr:uid="{00000000-0005-0000-0000-00003B3A0000}"/>
    <cellStyle name="Cellule liée 3" xfId="9319" hidden="1" xr:uid="{00000000-0005-0000-0000-00003C3A0000}"/>
    <cellStyle name="Cellule liée 3" xfId="9378" hidden="1" xr:uid="{00000000-0005-0000-0000-00003D3A0000}"/>
    <cellStyle name="Cellule liée 3" xfId="9443" hidden="1" xr:uid="{00000000-0005-0000-0000-00003E3A0000}"/>
    <cellStyle name="Cellule liée 3" xfId="9489" hidden="1" xr:uid="{00000000-0005-0000-0000-00003F3A0000}"/>
    <cellStyle name="Cellule liée 3" xfId="9533" hidden="1" xr:uid="{00000000-0005-0000-0000-0000403A0000}"/>
    <cellStyle name="Cellule liée 3" xfId="9572" hidden="1" xr:uid="{00000000-0005-0000-0000-0000413A0000}"/>
    <cellStyle name="Cellule liée 3" xfId="9608" hidden="1" xr:uid="{00000000-0005-0000-0000-0000423A0000}"/>
    <cellStyle name="Cellule liée 3" xfId="9643" hidden="1" xr:uid="{00000000-0005-0000-0000-0000433A0000}"/>
    <cellStyle name="Cellule liée 3" xfId="9690" hidden="1" xr:uid="{00000000-0005-0000-0000-0000443A0000}"/>
    <cellStyle name="Cellule liée 3" xfId="9844" hidden="1" xr:uid="{00000000-0005-0000-0000-0000453A0000}"/>
    <cellStyle name="Cellule liée 3" xfId="9941" hidden="1" xr:uid="{00000000-0005-0000-0000-0000463A0000}"/>
    <cellStyle name="Cellule liée 3" xfId="10007" hidden="1" xr:uid="{00000000-0005-0000-0000-0000473A0000}"/>
    <cellStyle name="Cellule liée 3" xfId="10057" hidden="1" xr:uid="{00000000-0005-0000-0000-0000483A0000}"/>
    <cellStyle name="Cellule liée 3" xfId="10107" hidden="1" xr:uid="{00000000-0005-0000-0000-0000493A0000}"/>
    <cellStyle name="Cellule liée 3" xfId="10157" hidden="1" xr:uid="{00000000-0005-0000-0000-00004A3A0000}"/>
    <cellStyle name="Cellule liée 3" xfId="10206" hidden="1" xr:uid="{00000000-0005-0000-0000-00004B3A0000}"/>
    <cellStyle name="Cellule liée 3" xfId="10255" hidden="1" xr:uid="{00000000-0005-0000-0000-00004C3A0000}"/>
    <cellStyle name="Cellule liée 3" xfId="10302" hidden="1" xr:uid="{00000000-0005-0000-0000-00004D3A0000}"/>
    <cellStyle name="Cellule liée 3" xfId="10349" hidden="1" xr:uid="{00000000-0005-0000-0000-00004E3A0000}"/>
    <cellStyle name="Cellule liée 3" xfId="10394" hidden="1" xr:uid="{00000000-0005-0000-0000-00004F3A0000}"/>
    <cellStyle name="Cellule liée 3" xfId="10433" hidden="1" xr:uid="{00000000-0005-0000-0000-0000503A0000}"/>
    <cellStyle name="Cellule liée 3" xfId="10470" hidden="1" xr:uid="{00000000-0005-0000-0000-0000513A0000}"/>
    <cellStyle name="Cellule liée 3" xfId="10504" hidden="1" xr:uid="{00000000-0005-0000-0000-0000523A0000}"/>
    <cellStyle name="Cellule liée 3" xfId="10588" hidden="1" xr:uid="{00000000-0005-0000-0000-0000533A0000}"/>
    <cellStyle name="Cellule liée 3" xfId="10645" hidden="1" xr:uid="{00000000-0005-0000-0000-0000543A0000}"/>
    <cellStyle name="Cellule liée 3" xfId="10708" hidden="1" xr:uid="{00000000-0005-0000-0000-0000553A0000}"/>
    <cellStyle name="Cellule liée 3" xfId="10754" hidden="1" xr:uid="{00000000-0005-0000-0000-0000563A0000}"/>
    <cellStyle name="Cellule liée 3" xfId="10798" hidden="1" xr:uid="{00000000-0005-0000-0000-0000573A0000}"/>
    <cellStyle name="Cellule liée 3" xfId="10837" hidden="1" xr:uid="{00000000-0005-0000-0000-0000583A0000}"/>
    <cellStyle name="Cellule liée 3" xfId="10873" hidden="1" xr:uid="{00000000-0005-0000-0000-0000593A0000}"/>
    <cellStyle name="Cellule liée 3" xfId="10908" hidden="1" xr:uid="{00000000-0005-0000-0000-00005A3A0000}"/>
    <cellStyle name="Cellule liée 3" xfId="10952" hidden="1" xr:uid="{00000000-0005-0000-0000-00005B3A0000}"/>
    <cellStyle name="Cellule liée 3" xfId="9792" hidden="1" xr:uid="{00000000-0005-0000-0000-00005C3A0000}"/>
    <cellStyle name="Cellule liée 3" xfId="9304" hidden="1" xr:uid="{00000000-0005-0000-0000-00005D3A0000}"/>
    <cellStyle name="Cellule liée 3" xfId="11010" hidden="1" xr:uid="{00000000-0005-0000-0000-00005E3A0000}"/>
    <cellStyle name="Cellule liée 3" xfId="11077" hidden="1" xr:uid="{00000000-0005-0000-0000-00005F3A0000}"/>
    <cellStyle name="Cellule liée 3" xfId="11127" hidden="1" xr:uid="{00000000-0005-0000-0000-0000603A0000}"/>
    <cellStyle name="Cellule liée 3" xfId="11177" hidden="1" xr:uid="{00000000-0005-0000-0000-0000613A0000}"/>
    <cellStyle name="Cellule liée 3" xfId="11227" hidden="1" xr:uid="{00000000-0005-0000-0000-0000623A0000}"/>
    <cellStyle name="Cellule liée 3" xfId="11276" hidden="1" xr:uid="{00000000-0005-0000-0000-0000633A0000}"/>
    <cellStyle name="Cellule liée 3" xfId="11325" hidden="1" xr:uid="{00000000-0005-0000-0000-0000643A0000}"/>
    <cellStyle name="Cellule liée 3" xfId="11372" hidden="1" xr:uid="{00000000-0005-0000-0000-0000653A0000}"/>
    <cellStyle name="Cellule liée 3" xfId="11419" hidden="1" xr:uid="{00000000-0005-0000-0000-0000663A0000}"/>
    <cellStyle name="Cellule liée 3" xfId="11464" hidden="1" xr:uid="{00000000-0005-0000-0000-0000673A0000}"/>
    <cellStyle name="Cellule liée 3" xfId="11503" hidden="1" xr:uid="{00000000-0005-0000-0000-0000683A0000}"/>
    <cellStyle name="Cellule liée 3" xfId="11540" hidden="1" xr:uid="{00000000-0005-0000-0000-0000693A0000}"/>
    <cellStyle name="Cellule liée 3" xfId="11574" hidden="1" xr:uid="{00000000-0005-0000-0000-00006A3A0000}"/>
    <cellStyle name="Cellule liée 3" xfId="11658" hidden="1" xr:uid="{00000000-0005-0000-0000-00006B3A0000}"/>
    <cellStyle name="Cellule liée 3" xfId="11717" hidden="1" xr:uid="{00000000-0005-0000-0000-00006C3A0000}"/>
    <cellStyle name="Cellule liée 3" xfId="11779" hidden="1" xr:uid="{00000000-0005-0000-0000-00006D3A0000}"/>
    <cellStyle name="Cellule liée 3" xfId="11825" hidden="1" xr:uid="{00000000-0005-0000-0000-00006E3A0000}"/>
    <cellStyle name="Cellule liée 3" xfId="11869" hidden="1" xr:uid="{00000000-0005-0000-0000-00006F3A0000}"/>
    <cellStyle name="Cellule liée 3" xfId="11908" hidden="1" xr:uid="{00000000-0005-0000-0000-0000703A0000}"/>
    <cellStyle name="Cellule liée 3" xfId="11944" hidden="1" xr:uid="{00000000-0005-0000-0000-0000713A0000}"/>
    <cellStyle name="Cellule liée 3" xfId="11979" hidden="1" xr:uid="{00000000-0005-0000-0000-0000723A0000}"/>
    <cellStyle name="Cellule liée 3" xfId="12021" hidden="1" xr:uid="{00000000-0005-0000-0000-0000733A0000}"/>
    <cellStyle name="Cellule liée 3" xfId="12144" hidden="1" xr:uid="{00000000-0005-0000-0000-0000743A0000}"/>
    <cellStyle name="Cellule liée 3" xfId="12240" hidden="1" xr:uid="{00000000-0005-0000-0000-0000753A0000}"/>
    <cellStyle name="Cellule liée 3" xfId="12306" hidden="1" xr:uid="{00000000-0005-0000-0000-0000763A0000}"/>
    <cellStyle name="Cellule liée 3" xfId="12356" hidden="1" xr:uid="{00000000-0005-0000-0000-0000773A0000}"/>
    <cellStyle name="Cellule liée 3" xfId="12406" hidden="1" xr:uid="{00000000-0005-0000-0000-0000783A0000}"/>
    <cellStyle name="Cellule liée 3" xfId="12456" hidden="1" xr:uid="{00000000-0005-0000-0000-0000793A0000}"/>
    <cellStyle name="Cellule liée 3" xfId="12505" hidden="1" xr:uid="{00000000-0005-0000-0000-00007A3A0000}"/>
    <cellStyle name="Cellule liée 3" xfId="12554" hidden="1" xr:uid="{00000000-0005-0000-0000-00007B3A0000}"/>
    <cellStyle name="Cellule liée 3" xfId="12601" hidden="1" xr:uid="{00000000-0005-0000-0000-00007C3A0000}"/>
    <cellStyle name="Cellule liée 3" xfId="12648" hidden="1" xr:uid="{00000000-0005-0000-0000-00007D3A0000}"/>
    <cellStyle name="Cellule liée 3" xfId="12693" hidden="1" xr:uid="{00000000-0005-0000-0000-00007E3A0000}"/>
    <cellStyle name="Cellule liée 3" xfId="12732" hidden="1" xr:uid="{00000000-0005-0000-0000-00007F3A0000}"/>
    <cellStyle name="Cellule liée 3" xfId="12769" hidden="1" xr:uid="{00000000-0005-0000-0000-0000803A0000}"/>
    <cellStyle name="Cellule liée 3" xfId="12803" hidden="1" xr:uid="{00000000-0005-0000-0000-0000813A0000}"/>
    <cellStyle name="Cellule liée 3" xfId="12886" hidden="1" xr:uid="{00000000-0005-0000-0000-0000823A0000}"/>
    <cellStyle name="Cellule liée 3" xfId="12943" hidden="1" xr:uid="{00000000-0005-0000-0000-0000833A0000}"/>
    <cellStyle name="Cellule liée 3" xfId="13005" hidden="1" xr:uid="{00000000-0005-0000-0000-0000843A0000}"/>
    <cellStyle name="Cellule liée 3" xfId="13051" hidden="1" xr:uid="{00000000-0005-0000-0000-0000853A0000}"/>
    <cellStyle name="Cellule liée 3" xfId="13095" hidden="1" xr:uid="{00000000-0005-0000-0000-0000863A0000}"/>
    <cellStyle name="Cellule liée 3" xfId="13134" hidden="1" xr:uid="{00000000-0005-0000-0000-0000873A0000}"/>
    <cellStyle name="Cellule liée 3" xfId="13170" hidden="1" xr:uid="{00000000-0005-0000-0000-0000883A0000}"/>
    <cellStyle name="Cellule liée 3" xfId="13205" hidden="1" xr:uid="{00000000-0005-0000-0000-0000893A0000}"/>
    <cellStyle name="Cellule liée 3" xfId="13246" hidden="1" xr:uid="{00000000-0005-0000-0000-00008A3A0000}"/>
    <cellStyle name="Cellule liée 3" xfId="12093" hidden="1" xr:uid="{00000000-0005-0000-0000-00008B3A0000}"/>
    <cellStyle name="Cellule liée 3" xfId="12075" hidden="1" xr:uid="{00000000-0005-0000-0000-00008C3A0000}"/>
    <cellStyle name="Cellule liée 3" xfId="10994" hidden="1" xr:uid="{00000000-0005-0000-0000-00008D3A0000}"/>
    <cellStyle name="Cellule liée 3" xfId="13309" hidden="1" xr:uid="{00000000-0005-0000-0000-00008E3A0000}"/>
    <cellStyle name="Cellule liée 3" xfId="13358" hidden="1" xr:uid="{00000000-0005-0000-0000-00008F3A0000}"/>
    <cellStyle name="Cellule liée 3" xfId="13407" hidden="1" xr:uid="{00000000-0005-0000-0000-0000903A0000}"/>
    <cellStyle name="Cellule liée 3" xfId="13456" hidden="1" xr:uid="{00000000-0005-0000-0000-0000913A0000}"/>
    <cellStyle name="Cellule liée 3" xfId="13504" hidden="1" xr:uid="{00000000-0005-0000-0000-0000923A0000}"/>
    <cellStyle name="Cellule liée 3" xfId="13552" hidden="1" xr:uid="{00000000-0005-0000-0000-0000933A0000}"/>
    <cellStyle name="Cellule liée 3" xfId="13598" hidden="1" xr:uid="{00000000-0005-0000-0000-0000943A0000}"/>
    <cellStyle name="Cellule liée 3" xfId="13645" hidden="1" xr:uid="{00000000-0005-0000-0000-0000953A0000}"/>
    <cellStyle name="Cellule liée 3" xfId="13690" hidden="1" xr:uid="{00000000-0005-0000-0000-0000963A0000}"/>
    <cellStyle name="Cellule liée 3" xfId="13729" hidden="1" xr:uid="{00000000-0005-0000-0000-0000973A0000}"/>
    <cellStyle name="Cellule liée 3" xfId="13766" hidden="1" xr:uid="{00000000-0005-0000-0000-0000983A0000}"/>
    <cellStyle name="Cellule liée 3" xfId="13800" hidden="1" xr:uid="{00000000-0005-0000-0000-0000993A0000}"/>
    <cellStyle name="Cellule liée 3" xfId="13882" hidden="1" xr:uid="{00000000-0005-0000-0000-00009A3A0000}"/>
    <cellStyle name="Cellule liée 3" xfId="13939" hidden="1" xr:uid="{00000000-0005-0000-0000-00009B3A0000}"/>
    <cellStyle name="Cellule liée 3" xfId="14001" hidden="1" xr:uid="{00000000-0005-0000-0000-00009C3A0000}"/>
    <cellStyle name="Cellule liée 3" xfId="14047" hidden="1" xr:uid="{00000000-0005-0000-0000-00009D3A0000}"/>
    <cellStyle name="Cellule liée 3" xfId="14091" hidden="1" xr:uid="{00000000-0005-0000-0000-00009E3A0000}"/>
    <cellStyle name="Cellule liée 3" xfId="14130" hidden="1" xr:uid="{00000000-0005-0000-0000-00009F3A0000}"/>
    <cellStyle name="Cellule liée 3" xfId="14166" hidden="1" xr:uid="{00000000-0005-0000-0000-0000A03A0000}"/>
    <cellStyle name="Cellule liée 3" xfId="14201" hidden="1" xr:uid="{00000000-0005-0000-0000-0000A13A0000}"/>
    <cellStyle name="Cellule liée 3" xfId="14242" hidden="1" xr:uid="{00000000-0005-0000-0000-0000A23A0000}"/>
    <cellStyle name="Cellule liée 3" xfId="14343" hidden="1" xr:uid="{00000000-0005-0000-0000-0000A33A0000}"/>
    <cellStyle name="Cellule liée 3" xfId="14439" hidden="1" xr:uid="{00000000-0005-0000-0000-0000A43A0000}"/>
    <cellStyle name="Cellule liée 3" xfId="14505" hidden="1" xr:uid="{00000000-0005-0000-0000-0000A53A0000}"/>
    <cellStyle name="Cellule liée 3" xfId="14555" hidden="1" xr:uid="{00000000-0005-0000-0000-0000A63A0000}"/>
    <cellStyle name="Cellule liée 3" xfId="14605" hidden="1" xr:uid="{00000000-0005-0000-0000-0000A73A0000}"/>
    <cellStyle name="Cellule liée 3" xfId="14655" hidden="1" xr:uid="{00000000-0005-0000-0000-0000A83A0000}"/>
    <cellStyle name="Cellule liée 3" xfId="14704" hidden="1" xr:uid="{00000000-0005-0000-0000-0000A93A0000}"/>
    <cellStyle name="Cellule liée 3" xfId="14753" hidden="1" xr:uid="{00000000-0005-0000-0000-0000AA3A0000}"/>
    <cellStyle name="Cellule liée 3" xfId="14800" hidden="1" xr:uid="{00000000-0005-0000-0000-0000AB3A0000}"/>
    <cellStyle name="Cellule liée 3" xfId="14847" hidden="1" xr:uid="{00000000-0005-0000-0000-0000AC3A0000}"/>
    <cellStyle name="Cellule liée 3" xfId="14892" hidden="1" xr:uid="{00000000-0005-0000-0000-0000AD3A0000}"/>
    <cellStyle name="Cellule liée 3" xfId="14931" hidden="1" xr:uid="{00000000-0005-0000-0000-0000AE3A0000}"/>
    <cellStyle name="Cellule liée 3" xfId="14968" hidden="1" xr:uid="{00000000-0005-0000-0000-0000AF3A0000}"/>
    <cellStyle name="Cellule liée 3" xfId="15002" hidden="1" xr:uid="{00000000-0005-0000-0000-0000B03A0000}"/>
    <cellStyle name="Cellule liée 3" xfId="15085" hidden="1" xr:uid="{00000000-0005-0000-0000-0000B13A0000}"/>
    <cellStyle name="Cellule liée 3" xfId="15142" hidden="1" xr:uid="{00000000-0005-0000-0000-0000B23A0000}"/>
    <cellStyle name="Cellule liée 3" xfId="15205" hidden="1" xr:uid="{00000000-0005-0000-0000-0000B33A0000}"/>
    <cellStyle name="Cellule liée 3" xfId="15251" hidden="1" xr:uid="{00000000-0005-0000-0000-0000B43A0000}"/>
    <cellStyle name="Cellule liée 3" xfId="15295" hidden="1" xr:uid="{00000000-0005-0000-0000-0000B53A0000}"/>
    <cellStyle name="Cellule liée 3" xfId="15334" hidden="1" xr:uid="{00000000-0005-0000-0000-0000B63A0000}"/>
    <cellStyle name="Cellule liée 3" xfId="15370" hidden="1" xr:uid="{00000000-0005-0000-0000-0000B73A0000}"/>
    <cellStyle name="Cellule liée 3" xfId="15405" hidden="1" xr:uid="{00000000-0005-0000-0000-0000B83A0000}"/>
    <cellStyle name="Cellule liée 3" xfId="15447" hidden="1" xr:uid="{00000000-0005-0000-0000-0000B93A0000}"/>
    <cellStyle name="Cellule liée 3" xfId="14292" hidden="1" xr:uid="{00000000-0005-0000-0000-0000BA3A0000}"/>
    <cellStyle name="Cellule liée 3" xfId="15625" hidden="1" xr:uid="{00000000-0005-0000-0000-0000BB3A0000}"/>
    <cellStyle name="Cellule liée 3" xfId="15731" hidden="1" xr:uid="{00000000-0005-0000-0000-0000BC3A0000}"/>
    <cellStyle name="Cellule liée 3" xfId="15798" hidden="1" xr:uid="{00000000-0005-0000-0000-0000BD3A0000}"/>
    <cellStyle name="Cellule liée 3" xfId="15848" hidden="1" xr:uid="{00000000-0005-0000-0000-0000BE3A0000}"/>
    <cellStyle name="Cellule liée 3" xfId="15898" hidden="1" xr:uid="{00000000-0005-0000-0000-0000BF3A0000}"/>
    <cellStyle name="Cellule liée 3" xfId="15948" hidden="1" xr:uid="{00000000-0005-0000-0000-0000C03A0000}"/>
    <cellStyle name="Cellule liée 3" xfId="15997" hidden="1" xr:uid="{00000000-0005-0000-0000-0000C13A0000}"/>
    <cellStyle name="Cellule liée 3" xfId="16046" hidden="1" xr:uid="{00000000-0005-0000-0000-0000C23A0000}"/>
    <cellStyle name="Cellule liée 3" xfId="16093" hidden="1" xr:uid="{00000000-0005-0000-0000-0000C33A0000}"/>
    <cellStyle name="Cellule liée 3" xfId="16140" hidden="1" xr:uid="{00000000-0005-0000-0000-0000C43A0000}"/>
    <cellStyle name="Cellule liée 3" xfId="16185" hidden="1" xr:uid="{00000000-0005-0000-0000-0000C53A0000}"/>
    <cellStyle name="Cellule liée 3" xfId="16224" hidden="1" xr:uid="{00000000-0005-0000-0000-0000C63A0000}"/>
    <cellStyle name="Cellule liée 3" xfId="16261" hidden="1" xr:uid="{00000000-0005-0000-0000-0000C73A0000}"/>
    <cellStyle name="Cellule liée 3" xfId="16295" hidden="1" xr:uid="{00000000-0005-0000-0000-0000C83A0000}"/>
    <cellStyle name="Cellule liée 3" xfId="16383" hidden="1" xr:uid="{00000000-0005-0000-0000-0000C93A0000}"/>
    <cellStyle name="Cellule liée 3" xfId="16442" hidden="1" xr:uid="{00000000-0005-0000-0000-0000CA3A0000}"/>
    <cellStyle name="Cellule liée 3" xfId="16507" hidden="1" xr:uid="{00000000-0005-0000-0000-0000CB3A0000}"/>
    <cellStyle name="Cellule liée 3" xfId="16553" hidden="1" xr:uid="{00000000-0005-0000-0000-0000CC3A0000}"/>
    <cellStyle name="Cellule liée 3" xfId="16597" hidden="1" xr:uid="{00000000-0005-0000-0000-0000CD3A0000}"/>
    <cellStyle name="Cellule liée 3" xfId="16636" hidden="1" xr:uid="{00000000-0005-0000-0000-0000CE3A0000}"/>
    <cellStyle name="Cellule liée 3" xfId="16672" hidden="1" xr:uid="{00000000-0005-0000-0000-0000CF3A0000}"/>
    <cellStyle name="Cellule liée 3" xfId="16707" hidden="1" xr:uid="{00000000-0005-0000-0000-0000D03A0000}"/>
    <cellStyle name="Cellule liée 3" xfId="16754" hidden="1" xr:uid="{00000000-0005-0000-0000-0000D13A0000}"/>
    <cellStyle name="Cellule liée 3" xfId="16919" hidden="1" xr:uid="{00000000-0005-0000-0000-0000D23A0000}"/>
    <cellStyle name="Cellule liée 3" xfId="17016" hidden="1" xr:uid="{00000000-0005-0000-0000-0000D33A0000}"/>
    <cellStyle name="Cellule liée 3" xfId="17082" hidden="1" xr:uid="{00000000-0005-0000-0000-0000D43A0000}"/>
    <cellStyle name="Cellule liée 3" xfId="17132" hidden="1" xr:uid="{00000000-0005-0000-0000-0000D53A0000}"/>
    <cellStyle name="Cellule liée 3" xfId="17182" hidden="1" xr:uid="{00000000-0005-0000-0000-0000D63A0000}"/>
    <cellStyle name="Cellule liée 3" xfId="17232" hidden="1" xr:uid="{00000000-0005-0000-0000-0000D73A0000}"/>
    <cellStyle name="Cellule liée 3" xfId="17281" hidden="1" xr:uid="{00000000-0005-0000-0000-0000D83A0000}"/>
    <cellStyle name="Cellule liée 3" xfId="17330" hidden="1" xr:uid="{00000000-0005-0000-0000-0000D93A0000}"/>
    <cellStyle name="Cellule liée 3" xfId="17377" hidden="1" xr:uid="{00000000-0005-0000-0000-0000DA3A0000}"/>
    <cellStyle name="Cellule liée 3" xfId="17424" hidden="1" xr:uid="{00000000-0005-0000-0000-0000DB3A0000}"/>
    <cellStyle name="Cellule liée 3" xfId="17469" hidden="1" xr:uid="{00000000-0005-0000-0000-0000DC3A0000}"/>
    <cellStyle name="Cellule liée 3" xfId="17508" hidden="1" xr:uid="{00000000-0005-0000-0000-0000DD3A0000}"/>
    <cellStyle name="Cellule liée 3" xfId="17545" hidden="1" xr:uid="{00000000-0005-0000-0000-0000DE3A0000}"/>
    <cellStyle name="Cellule liée 3" xfId="17579" hidden="1" xr:uid="{00000000-0005-0000-0000-0000DF3A0000}"/>
    <cellStyle name="Cellule liée 3" xfId="17663" hidden="1" xr:uid="{00000000-0005-0000-0000-0000E03A0000}"/>
    <cellStyle name="Cellule liée 3" xfId="17720" hidden="1" xr:uid="{00000000-0005-0000-0000-0000E13A0000}"/>
    <cellStyle name="Cellule liée 3" xfId="17783" hidden="1" xr:uid="{00000000-0005-0000-0000-0000E23A0000}"/>
    <cellStyle name="Cellule liée 3" xfId="17829" hidden="1" xr:uid="{00000000-0005-0000-0000-0000E33A0000}"/>
    <cellStyle name="Cellule liée 3" xfId="17873" hidden="1" xr:uid="{00000000-0005-0000-0000-0000E43A0000}"/>
    <cellStyle name="Cellule liée 3" xfId="17912" hidden="1" xr:uid="{00000000-0005-0000-0000-0000E53A0000}"/>
    <cellStyle name="Cellule liée 3" xfId="17948" hidden="1" xr:uid="{00000000-0005-0000-0000-0000E63A0000}"/>
    <cellStyle name="Cellule liée 3" xfId="17983" hidden="1" xr:uid="{00000000-0005-0000-0000-0000E73A0000}"/>
    <cellStyle name="Cellule liée 3" xfId="18027" hidden="1" xr:uid="{00000000-0005-0000-0000-0000E83A0000}"/>
    <cellStyle name="Cellule liée 3" xfId="16867" hidden="1" xr:uid="{00000000-0005-0000-0000-0000E93A0000}"/>
    <cellStyle name="Cellule liée 3" xfId="16816" hidden="1" xr:uid="{00000000-0005-0000-0000-0000EA3A0000}"/>
    <cellStyle name="Cellule liée 3" xfId="15565" hidden="1" xr:uid="{00000000-0005-0000-0000-0000EB3A0000}"/>
    <cellStyle name="Cellule liée 3" xfId="18137" hidden="1" xr:uid="{00000000-0005-0000-0000-0000EC3A0000}"/>
    <cellStyle name="Cellule liée 3" xfId="18187" hidden="1" xr:uid="{00000000-0005-0000-0000-0000ED3A0000}"/>
    <cellStyle name="Cellule liée 3" xfId="18237" hidden="1" xr:uid="{00000000-0005-0000-0000-0000EE3A0000}"/>
    <cellStyle name="Cellule liée 3" xfId="18287" hidden="1" xr:uid="{00000000-0005-0000-0000-0000EF3A0000}"/>
    <cellStyle name="Cellule liée 3" xfId="18336" hidden="1" xr:uid="{00000000-0005-0000-0000-0000F03A0000}"/>
    <cellStyle name="Cellule liée 3" xfId="18384" hidden="1" xr:uid="{00000000-0005-0000-0000-0000F13A0000}"/>
    <cellStyle name="Cellule liée 3" xfId="18431" hidden="1" xr:uid="{00000000-0005-0000-0000-0000F23A0000}"/>
    <cellStyle name="Cellule liée 3" xfId="18478" hidden="1" xr:uid="{00000000-0005-0000-0000-0000F33A0000}"/>
    <cellStyle name="Cellule liée 3" xfId="18523" hidden="1" xr:uid="{00000000-0005-0000-0000-0000F43A0000}"/>
    <cellStyle name="Cellule liée 3" xfId="18562" hidden="1" xr:uid="{00000000-0005-0000-0000-0000F53A0000}"/>
    <cellStyle name="Cellule liée 3" xfId="18599" hidden="1" xr:uid="{00000000-0005-0000-0000-0000F63A0000}"/>
    <cellStyle name="Cellule liée 3" xfId="18633" hidden="1" xr:uid="{00000000-0005-0000-0000-0000F73A0000}"/>
    <cellStyle name="Cellule liée 3" xfId="18721" hidden="1" xr:uid="{00000000-0005-0000-0000-0000F83A0000}"/>
    <cellStyle name="Cellule liée 3" xfId="18780" hidden="1" xr:uid="{00000000-0005-0000-0000-0000F93A0000}"/>
    <cellStyle name="Cellule liée 3" xfId="18845" hidden="1" xr:uid="{00000000-0005-0000-0000-0000FA3A0000}"/>
    <cellStyle name="Cellule liée 3" xfId="18891" hidden="1" xr:uid="{00000000-0005-0000-0000-0000FB3A0000}"/>
    <cellStyle name="Cellule liée 3" xfId="18935" hidden="1" xr:uid="{00000000-0005-0000-0000-0000FC3A0000}"/>
    <cellStyle name="Cellule liée 3" xfId="18974" hidden="1" xr:uid="{00000000-0005-0000-0000-0000FD3A0000}"/>
    <cellStyle name="Cellule liée 3" xfId="19010" hidden="1" xr:uid="{00000000-0005-0000-0000-0000FE3A0000}"/>
    <cellStyle name="Cellule liée 3" xfId="19045" hidden="1" xr:uid="{00000000-0005-0000-0000-0000FF3A0000}"/>
    <cellStyle name="Cellule liée 3" xfId="19092" hidden="1" xr:uid="{00000000-0005-0000-0000-0000003B0000}"/>
    <cellStyle name="Cellule liée 3" xfId="19255" hidden="1" xr:uid="{00000000-0005-0000-0000-0000013B0000}"/>
    <cellStyle name="Cellule liée 3" xfId="19352" hidden="1" xr:uid="{00000000-0005-0000-0000-0000023B0000}"/>
    <cellStyle name="Cellule liée 3" xfId="19418" hidden="1" xr:uid="{00000000-0005-0000-0000-0000033B0000}"/>
    <cellStyle name="Cellule liée 3" xfId="19468" hidden="1" xr:uid="{00000000-0005-0000-0000-0000043B0000}"/>
    <cellStyle name="Cellule liée 3" xfId="19518" hidden="1" xr:uid="{00000000-0005-0000-0000-0000053B0000}"/>
    <cellStyle name="Cellule liée 3" xfId="19568" hidden="1" xr:uid="{00000000-0005-0000-0000-0000063B0000}"/>
    <cellStyle name="Cellule liée 3" xfId="19617" hidden="1" xr:uid="{00000000-0005-0000-0000-0000073B0000}"/>
    <cellStyle name="Cellule liée 3" xfId="19666" hidden="1" xr:uid="{00000000-0005-0000-0000-0000083B0000}"/>
    <cellStyle name="Cellule liée 3" xfId="19713" hidden="1" xr:uid="{00000000-0005-0000-0000-0000093B0000}"/>
    <cellStyle name="Cellule liée 3" xfId="19760" hidden="1" xr:uid="{00000000-0005-0000-0000-00000A3B0000}"/>
    <cellStyle name="Cellule liée 3" xfId="19805" hidden="1" xr:uid="{00000000-0005-0000-0000-00000B3B0000}"/>
    <cellStyle name="Cellule liée 3" xfId="19844" hidden="1" xr:uid="{00000000-0005-0000-0000-00000C3B0000}"/>
    <cellStyle name="Cellule liée 3" xfId="19881" hidden="1" xr:uid="{00000000-0005-0000-0000-00000D3B0000}"/>
    <cellStyle name="Cellule liée 3" xfId="19915" hidden="1" xr:uid="{00000000-0005-0000-0000-00000E3B0000}"/>
    <cellStyle name="Cellule liée 3" xfId="19998" hidden="1" xr:uid="{00000000-0005-0000-0000-00000F3B0000}"/>
    <cellStyle name="Cellule liée 3" xfId="20055" hidden="1" xr:uid="{00000000-0005-0000-0000-0000103B0000}"/>
    <cellStyle name="Cellule liée 3" xfId="20118" hidden="1" xr:uid="{00000000-0005-0000-0000-0000113B0000}"/>
    <cellStyle name="Cellule liée 3" xfId="20164" hidden="1" xr:uid="{00000000-0005-0000-0000-0000123B0000}"/>
    <cellStyle name="Cellule liée 3" xfId="20208" hidden="1" xr:uid="{00000000-0005-0000-0000-0000133B0000}"/>
    <cellStyle name="Cellule liée 3" xfId="20247" hidden="1" xr:uid="{00000000-0005-0000-0000-0000143B0000}"/>
    <cellStyle name="Cellule liée 3" xfId="20283" hidden="1" xr:uid="{00000000-0005-0000-0000-0000153B0000}"/>
    <cellStyle name="Cellule liée 3" xfId="20318" hidden="1" xr:uid="{00000000-0005-0000-0000-0000163B0000}"/>
    <cellStyle name="Cellule liée 3" xfId="20362" hidden="1" xr:uid="{00000000-0005-0000-0000-0000173B0000}"/>
    <cellStyle name="Cellule liée 3" xfId="19203" hidden="1" xr:uid="{00000000-0005-0000-0000-0000183B0000}"/>
    <cellStyle name="Cellule liée 3" xfId="15536" hidden="1" xr:uid="{00000000-0005-0000-0000-0000193B0000}"/>
    <cellStyle name="Cellule liée 3" xfId="18068" hidden="1" xr:uid="{00000000-0005-0000-0000-00001A3B0000}"/>
    <cellStyle name="Cellule liée 3" xfId="20467" hidden="1" xr:uid="{00000000-0005-0000-0000-00001B3B0000}"/>
    <cellStyle name="Cellule liée 3" xfId="20517" hidden="1" xr:uid="{00000000-0005-0000-0000-00001C3B0000}"/>
    <cellStyle name="Cellule liée 3" xfId="20567" hidden="1" xr:uid="{00000000-0005-0000-0000-00001D3B0000}"/>
    <cellStyle name="Cellule liée 3" xfId="20617" hidden="1" xr:uid="{00000000-0005-0000-0000-00001E3B0000}"/>
    <cellStyle name="Cellule liée 3" xfId="20666" hidden="1" xr:uid="{00000000-0005-0000-0000-00001F3B0000}"/>
    <cellStyle name="Cellule liée 3" xfId="20715" hidden="1" xr:uid="{00000000-0005-0000-0000-0000203B0000}"/>
    <cellStyle name="Cellule liée 3" xfId="20762" hidden="1" xr:uid="{00000000-0005-0000-0000-0000213B0000}"/>
    <cellStyle name="Cellule liée 3" xfId="20809" hidden="1" xr:uid="{00000000-0005-0000-0000-0000223B0000}"/>
    <cellStyle name="Cellule liée 3" xfId="20854" hidden="1" xr:uid="{00000000-0005-0000-0000-0000233B0000}"/>
    <cellStyle name="Cellule liée 3" xfId="20893" hidden="1" xr:uid="{00000000-0005-0000-0000-0000243B0000}"/>
    <cellStyle name="Cellule liée 3" xfId="20930" hidden="1" xr:uid="{00000000-0005-0000-0000-0000253B0000}"/>
    <cellStyle name="Cellule liée 3" xfId="20964" hidden="1" xr:uid="{00000000-0005-0000-0000-0000263B0000}"/>
    <cellStyle name="Cellule liée 3" xfId="21050" hidden="1" xr:uid="{00000000-0005-0000-0000-0000273B0000}"/>
    <cellStyle name="Cellule liée 3" xfId="21109" hidden="1" xr:uid="{00000000-0005-0000-0000-0000283B0000}"/>
    <cellStyle name="Cellule liée 3" xfId="21173" hidden="1" xr:uid="{00000000-0005-0000-0000-0000293B0000}"/>
    <cellStyle name="Cellule liée 3" xfId="21219" hidden="1" xr:uid="{00000000-0005-0000-0000-00002A3B0000}"/>
    <cellStyle name="Cellule liée 3" xfId="21263" hidden="1" xr:uid="{00000000-0005-0000-0000-00002B3B0000}"/>
    <cellStyle name="Cellule liée 3" xfId="21302" hidden="1" xr:uid="{00000000-0005-0000-0000-00002C3B0000}"/>
    <cellStyle name="Cellule liée 3" xfId="21338" hidden="1" xr:uid="{00000000-0005-0000-0000-00002D3B0000}"/>
    <cellStyle name="Cellule liée 3" xfId="21373" hidden="1" xr:uid="{00000000-0005-0000-0000-00002E3B0000}"/>
    <cellStyle name="Cellule liée 3" xfId="21418" hidden="1" xr:uid="{00000000-0005-0000-0000-00002F3B0000}"/>
    <cellStyle name="Cellule liée 3" xfId="21576" hidden="1" xr:uid="{00000000-0005-0000-0000-0000303B0000}"/>
    <cellStyle name="Cellule liée 3" xfId="21673" hidden="1" xr:uid="{00000000-0005-0000-0000-0000313B0000}"/>
    <cellStyle name="Cellule liée 3" xfId="21739" hidden="1" xr:uid="{00000000-0005-0000-0000-0000323B0000}"/>
    <cellStyle name="Cellule liée 3" xfId="21789" hidden="1" xr:uid="{00000000-0005-0000-0000-0000333B0000}"/>
    <cellStyle name="Cellule liée 3" xfId="21839" hidden="1" xr:uid="{00000000-0005-0000-0000-0000343B0000}"/>
    <cellStyle name="Cellule liée 3" xfId="21889" hidden="1" xr:uid="{00000000-0005-0000-0000-0000353B0000}"/>
    <cellStyle name="Cellule liée 3" xfId="21938" hidden="1" xr:uid="{00000000-0005-0000-0000-0000363B0000}"/>
    <cellStyle name="Cellule liée 3" xfId="21987" hidden="1" xr:uid="{00000000-0005-0000-0000-0000373B0000}"/>
    <cellStyle name="Cellule liée 3" xfId="22034" hidden="1" xr:uid="{00000000-0005-0000-0000-0000383B0000}"/>
    <cellStyle name="Cellule liée 3" xfId="22081" hidden="1" xr:uid="{00000000-0005-0000-0000-0000393B0000}"/>
    <cellStyle name="Cellule liée 3" xfId="22126" hidden="1" xr:uid="{00000000-0005-0000-0000-00003A3B0000}"/>
    <cellStyle name="Cellule liée 3" xfId="22165" hidden="1" xr:uid="{00000000-0005-0000-0000-00003B3B0000}"/>
    <cellStyle name="Cellule liée 3" xfId="22202" hidden="1" xr:uid="{00000000-0005-0000-0000-00003C3B0000}"/>
    <cellStyle name="Cellule liée 3" xfId="22236" hidden="1" xr:uid="{00000000-0005-0000-0000-00003D3B0000}"/>
    <cellStyle name="Cellule liée 3" xfId="22320" hidden="1" xr:uid="{00000000-0005-0000-0000-00003E3B0000}"/>
    <cellStyle name="Cellule liée 3" xfId="22377" hidden="1" xr:uid="{00000000-0005-0000-0000-00003F3B0000}"/>
    <cellStyle name="Cellule liée 3" xfId="22440" hidden="1" xr:uid="{00000000-0005-0000-0000-0000403B0000}"/>
    <cellStyle name="Cellule liée 3" xfId="22486" hidden="1" xr:uid="{00000000-0005-0000-0000-0000413B0000}"/>
    <cellStyle name="Cellule liée 3" xfId="22530" hidden="1" xr:uid="{00000000-0005-0000-0000-0000423B0000}"/>
    <cellStyle name="Cellule liée 3" xfId="22569" hidden="1" xr:uid="{00000000-0005-0000-0000-0000433B0000}"/>
    <cellStyle name="Cellule liée 3" xfId="22605" hidden="1" xr:uid="{00000000-0005-0000-0000-0000443B0000}"/>
    <cellStyle name="Cellule liée 3" xfId="22640" hidden="1" xr:uid="{00000000-0005-0000-0000-0000453B0000}"/>
    <cellStyle name="Cellule liée 3" xfId="22684" hidden="1" xr:uid="{00000000-0005-0000-0000-0000463B0000}"/>
    <cellStyle name="Cellule liée 3" xfId="21524" hidden="1" xr:uid="{00000000-0005-0000-0000-0000473B0000}"/>
    <cellStyle name="Cellule liée 3" xfId="21506" hidden="1" xr:uid="{00000000-0005-0000-0000-0000483B0000}"/>
    <cellStyle name="Cellule liée 3" xfId="21471" hidden="1" xr:uid="{00000000-0005-0000-0000-0000493B0000}"/>
    <cellStyle name="Cellule liée 3" xfId="22782" hidden="1" xr:uid="{00000000-0005-0000-0000-00004A3B0000}"/>
    <cellStyle name="Cellule liée 3" xfId="22832" hidden="1" xr:uid="{00000000-0005-0000-0000-00004B3B0000}"/>
    <cellStyle name="Cellule liée 3" xfId="22882" hidden="1" xr:uid="{00000000-0005-0000-0000-00004C3B0000}"/>
    <cellStyle name="Cellule liée 3" xfId="22932" hidden="1" xr:uid="{00000000-0005-0000-0000-00004D3B0000}"/>
    <cellStyle name="Cellule liée 3" xfId="22980" hidden="1" xr:uid="{00000000-0005-0000-0000-00004E3B0000}"/>
    <cellStyle name="Cellule liée 3" xfId="23029" hidden="1" xr:uid="{00000000-0005-0000-0000-00004F3B0000}"/>
    <cellStyle name="Cellule liée 3" xfId="23075" hidden="1" xr:uid="{00000000-0005-0000-0000-0000503B0000}"/>
    <cellStyle name="Cellule liée 3" xfId="23122" hidden="1" xr:uid="{00000000-0005-0000-0000-0000513B0000}"/>
    <cellStyle name="Cellule liée 3" xfId="23167" hidden="1" xr:uid="{00000000-0005-0000-0000-0000523B0000}"/>
    <cellStyle name="Cellule liée 3" xfId="23206" hidden="1" xr:uid="{00000000-0005-0000-0000-0000533B0000}"/>
    <cellStyle name="Cellule liée 3" xfId="23243" hidden="1" xr:uid="{00000000-0005-0000-0000-0000543B0000}"/>
    <cellStyle name="Cellule liée 3" xfId="23277" hidden="1" xr:uid="{00000000-0005-0000-0000-0000553B0000}"/>
    <cellStyle name="Cellule liée 3" xfId="23362" hidden="1" xr:uid="{00000000-0005-0000-0000-0000563B0000}"/>
    <cellStyle name="Cellule liée 3" xfId="23421" hidden="1" xr:uid="{00000000-0005-0000-0000-0000573B0000}"/>
    <cellStyle name="Cellule liée 3" xfId="23484" hidden="1" xr:uid="{00000000-0005-0000-0000-0000583B0000}"/>
    <cellStyle name="Cellule liée 3" xfId="23530" hidden="1" xr:uid="{00000000-0005-0000-0000-0000593B0000}"/>
    <cellStyle name="Cellule liée 3" xfId="23574" hidden="1" xr:uid="{00000000-0005-0000-0000-00005A3B0000}"/>
    <cellStyle name="Cellule liée 3" xfId="23613" hidden="1" xr:uid="{00000000-0005-0000-0000-00005B3B0000}"/>
    <cellStyle name="Cellule liée 3" xfId="23649" hidden="1" xr:uid="{00000000-0005-0000-0000-00005C3B0000}"/>
    <cellStyle name="Cellule liée 3" xfId="23684" hidden="1" xr:uid="{00000000-0005-0000-0000-00005D3B0000}"/>
    <cellStyle name="Cellule liée 3" xfId="23726" hidden="1" xr:uid="{00000000-0005-0000-0000-00005E3B0000}"/>
    <cellStyle name="Cellule liée 3" xfId="23877" hidden="1" xr:uid="{00000000-0005-0000-0000-00005F3B0000}"/>
    <cellStyle name="Cellule liée 3" xfId="23973" hidden="1" xr:uid="{00000000-0005-0000-0000-0000603B0000}"/>
    <cellStyle name="Cellule liée 3" xfId="24039" hidden="1" xr:uid="{00000000-0005-0000-0000-0000613B0000}"/>
    <cellStyle name="Cellule liée 3" xfId="24089" hidden="1" xr:uid="{00000000-0005-0000-0000-0000623B0000}"/>
    <cellStyle name="Cellule liée 3" xfId="24139" hidden="1" xr:uid="{00000000-0005-0000-0000-0000633B0000}"/>
    <cellStyle name="Cellule liée 3" xfId="24189" hidden="1" xr:uid="{00000000-0005-0000-0000-0000643B0000}"/>
    <cellStyle name="Cellule liée 3" xfId="24238" hidden="1" xr:uid="{00000000-0005-0000-0000-0000653B0000}"/>
    <cellStyle name="Cellule liée 3" xfId="24287" hidden="1" xr:uid="{00000000-0005-0000-0000-0000663B0000}"/>
    <cellStyle name="Cellule liée 3" xfId="24334" hidden="1" xr:uid="{00000000-0005-0000-0000-0000673B0000}"/>
    <cellStyle name="Cellule liée 3" xfId="24381" hidden="1" xr:uid="{00000000-0005-0000-0000-0000683B0000}"/>
    <cellStyle name="Cellule liée 3" xfId="24426" hidden="1" xr:uid="{00000000-0005-0000-0000-0000693B0000}"/>
    <cellStyle name="Cellule liée 3" xfId="24465" hidden="1" xr:uid="{00000000-0005-0000-0000-00006A3B0000}"/>
    <cellStyle name="Cellule liée 3" xfId="24502" hidden="1" xr:uid="{00000000-0005-0000-0000-00006B3B0000}"/>
    <cellStyle name="Cellule liée 3" xfId="24536" hidden="1" xr:uid="{00000000-0005-0000-0000-00006C3B0000}"/>
    <cellStyle name="Cellule liée 3" xfId="24620" hidden="1" xr:uid="{00000000-0005-0000-0000-00006D3B0000}"/>
    <cellStyle name="Cellule liée 3" xfId="24677" hidden="1" xr:uid="{00000000-0005-0000-0000-00006E3B0000}"/>
    <cellStyle name="Cellule liée 3" xfId="24740" hidden="1" xr:uid="{00000000-0005-0000-0000-00006F3B0000}"/>
    <cellStyle name="Cellule liée 3" xfId="24786" hidden="1" xr:uid="{00000000-0005-0000-0000-0000703B0000}"/>
    <cellStyle name="Cellule liée 3" xfId="24830" hidden="1" xr:uid="{00000000-0005-0000-0000-0000713B0000}"/>
    <cellStyle name="Cellule liée 3" xfId="24869" hidden="1" xr:uid="{00000000-0005-0000-0000-0000723B0000}"/>
    <cellStyle name="Cellule liée 3" xfId="24905" hidden="1" xr:uid="{00000000-0005-0000-0000-0000733B0000}"/>
    <cellStyle name="Cellule liée 3" xfId="24940" hidden="1" xr:uid="{00000000-0005-0000-0000-0000743B0000}"/>
    <cellStyle name="Cellule liée 3" xfId="24982" hidden="1" xr:uid="{00000000-0005-0000-0000-0000753B0000}"/>
    <cellStyle name="Cellule liée 3" xfId="23825" hidden="1" xr:uid="{00000000-0005-0000-0000-0000763B0000}"/>
    <cellStyle name="Cellule liée 3" xfId="23807" hidden="1" xr:uid="{00000000-0005-0000-0000-0000773B0000}"/>
    <cellStyle name="Cellule liée 3" xfId="22722" hidden="1" xr:uid="{00000000-0005-0000-0000-0000783B0000}"/>
    <cellStyle name="Cellule liée 3" xfId="25081" hidden="1" xr:uid="{00000000-0005-0000-0000-0000793B0000}"/>
    <cellStyle name="Cellule liée 3" xfId="25131" hidden="1" xr:uid="{00000000-0005-0000-0000-00007A3B0000}"/>
    <cellStyle name="Cellule liée 3" xfId="25181" hidden="1" xr:uid="{00000000-0005-0000-0000-00007B3B0000}"/>
    <cellStyle name="Cellule liée 3" xfId="25231" hidden="1" xr:uid="{00000000-0005-0000-0000-00007C3B0000}"/>
    <cellStyle name="Cellule liée 3" xfId="25280" hidden="1" xr:uid="{00000000-0005-0000-0000-00007D3B0000}"/>
    <cellStyle name="Cellule liée 3" xfId="25329" hidden="1" xr:uid="{00000000-0005-0000-0000-00007E3B0000}"/>
    <cellStyle name="Cellule liée 3" xfId="25376" hidden="1" xr:uid="{00000000-0005-0000-0000-00007F3B0000}"/>
    <cellStyle name="Cellule liée 3" xfId="25422" hidden="1" xr:uid="{00000000-0005-0000-0000-0000803B0000}"/>
    <cellStyle name="Cellule liée 3" xfId="25466" hidden="1" xr:uid="{00000000-0005-0000-0000-0000813B0000}"/>
    <cellStyle name="Cellule liée 3" xfId="25504" hidden="1" xr:uid="{00000000-0005-0000-0000-0000823B0000}"/>
    <cellStyle name="Cellule liée 3" xfId="25541" hidden="1" xr:uid="{00000000-0005-0000-0000-0000833B0000}"/>
    <cellStyle name="Cellule liée 3" xfId="25575" hidden="1" xr:uid="{00000000-0005-0000-0000-0000843B0000}"/>
    <cellStyle name="Cellule liée 3" xfId="25658" hidden="1" xr:uid="{00000000-0005-0000-0000-0000853B0000}"/>
    <cellStyle name="Cellule liée 3" xfId="25717" hidden="1" xr:uid="{00000000-0005-0000-0000-0000863B0000}"/>
    <cellStyle name="Cellule liée 3" xfId="25779" hidden="1" xr:uid="{00000000-0005-0000-0000-0000873B0000}"/>
    <cellStyle name="Cellule liée 3" xfId="25825" hidden="1" xr:uid="{00000000-0005-0000-0000-0000883B0000}"/>
    <cellStyle name="Cellule liée 3" xfId="25869" hidden="1" xr:uid="{00000000-0005-0000-0000-0000893B0000}"/>
    <cellStyle name="Cellule liée 3" xfId="25908" hidden="1" xr:uid="{00000000-0005-0000-0000-00008A3B0000}"/>
    <cellStyle name="Cellule liée 3" xfId="25944" hidden="1" xr:uid="{00000000-0005-0000-0000-00008B3B0000}"/>
    <cellStyle name="Cellule liée 3" xfId="25979" hidden="1" xr:uid="{00000000-0005-0000-0000-00008C3B0000}"/>
    <cellStyle name="Cellule liée 3" xfId="26020" hidden="1" xr:uid="{00000000-0005-0000-0000-00008D3B0000}"/>
    <cellStyle name="Cellule liée 3" xfId="26142" hidden="1" xr:uid="{00000000-0005-0000-0000-00008E3B0000}"/>
    <cellStyle name="Cellule liée 3" xfId="26238" hidden="1" xr:uid="{00000000-0005-0000-0000-00008F3B0000}"/>
    <cellStyle name="Cellule liée 3" xfId="26304" hidden="1" xr:uid="{00000000-0005-0000-0000-0000903B0000}"/>
    <cellStyle name="Cellule liée 3" xfId="26354" hidden="1" xr:uid="{00000000-0005-0000-0000-0000913B0000}"/>
    <cellStyle name="Cellule liée 3" xfId="26404" hidden="1" xr:uid="{00000000-0005-0000-0000-0000923B0000}"/>
    <cellStyle name="Cellule liée 3" xfId="26454" hidden="1" xr:uid="{00000000-0005-0000-0000-0000933B0000}"/>
    <cellStyle name="Cellule liée 3" xfId="26503" hidden="1" xr:uid="{00000000-0005-0000-0000-0000943B0000}"/>
    <cellStyle name="Cellule liée 3" xfId="26552" hidden="1" xr:uid="{00000000-0005-0000-0000-0000953B0000}"/>
    <cellStyle name="Cellule liée 3" xfId="26599" hidden="1" xr:uid="{00000000-0005-0000-0000-0000963B0000}"/>
    <cellStyle name="Cellule liée 3" xfId="26646" hidden="1" xr:uid="{00000000-0005-0000-0000-0000973B0000}"/>
    <cellStyle name="Cellule liée 3" xfId="26691" hidden="1" xr:uid="{00000000-0005-0000-0000-0000983B0000}"/>
    <cellStyle name="Cellule liée 3" xfId="26730" hidden="1" xr:uid="{00000000-0005-0000-0000-0000993B0000}"/>
    <cellStyle name="Cellule liée 3" xfId="26767" hidden="1" xr:uid="{00000000-0005-0000-0000-00009A3B0000}"/>
    <cellStyle name="Cellule liée 3" xfId="26801" hidden="1" xr:uid="{00000000-0005-0000-0000-00009B3B0000}"/>
    <cellStyle name="Cellule liée 3" xfId="26884" hidden="1" xr:uid="{00000000-0005-0000-0000-00009C3B0000}"/>
    <cellStyle name="Cellule liée 3" xfId="26941" hidden="1" xr:uid="{00000000-0005-0000-0000-00009D3B0000}"/>
    <cellStyle name="Cellule liée 3" xfId="27003" hidden="1" xr:uid="{00000000-0005-0000-0000-00009E3B0000}"/>
    <cellStyle name="Cellule liée 3" xfId="27049" hidden="1" xr:uid="{00000000-0005-0000-0000-00009F3B0000}"/>
    <cellStyle name="Cellule liée 3" xfId="27093" hidden="1" xr:uid="{00000000-0005-0000-0000-0000A03B0000}"/>
    <cellStyle name="Cellule liée 3" xfId="27132" hidden="1" xr:uid="{00000000-0005-0000-0000-0000A13B0000}"/>
    <cellStyle name="Cellule liée 3" xfId="27168" hidden="1" xr:uid="{00000000-0005-0000-0000-0000A23B0000}"/>
    <cellStyle name="Cellule liée 3" xfId="27203" hidden="1" xr:uid="{00000000-0005-0000-0000-0000A33B0000}"/>
    <cellStyle name="Cellule liée 3" xfId="27244" hidden="1" xr:uid="{00000000-0005-0000-0000-0000A43B0000}"/>
    <cellStyle name="Cellule liée 3" xfId="26091" hidden="1" xr:uid="{00000000-0005-0000-0000-0000A53B0000}"/>
    <cellStyle name="Cellule liée 3" xfId="26073" hidden="1" xr:uid="{00000000-0005-0000-0000-0000A63B0000}"/>
    <cellStyle name="Cellule liée 3" xfId="26060" hidden="1" xr:uid="{00000000-0005-0000-0000-0000A73B0000}"/>
    <cellStyle name="Cellule liée 3" xfId="27316" hidden="1" xr:uid="{00000000-0005-0000-0000-0000A83B0000}"/>
    <cellStyle name="Cellule liée 3" xfId="27365" hidden="1" xr:uid="{00000000-0005-0000-0000-0000A93B0000}"/>
    <cellStyle name="Cellule liée 3" xfId="27414" hidden="1" xr:uid="{00000000-0005-0000-0000-0000AA3B0000}"/>
    <cellStyle name="Cellule liée 3" xfId="27463" hidden="1" xr:uid="{00000000-0005-0000-0000-0000AB3B0000}"/>
    <cellStyle name="Cellule liée 3" xfId="27511" hidden="1" xr:uid="{00000000-0005-0000-0000-0000AC3B0000}"/>
    <cellStyle name="Cellule liée 3" xfId="27559" hidden="1" xr:uid="{00000000-0005-0000-0000-0000AD3B0000}"/>
    <cellStyle name="Cellule liée 3" xfId="27605" hidden="1" xr:uid="{00000000-0005-0000-0000-0000AE3B0000}"/>
    <cellStyle name="Cellule liée 3" xfId="27652" hidden="1" xr:uid="{00000000-0005-0000-0000-0000AF3B0000}"/>
    <cellStyle name="Cellule liée 3" xfId="27697" hidden="1" xr:uid="{00000000-0005-0000-0000-0000B03B0000}"/>
    <cellStyle name="Cellule liée 3" xfId="27736" hidden="1" xr:uid="{00000000-0005-0000-0000-0000B13B0000}"/>
    <cellStyle name="Cellule liée 3" xfId="27773" hidden="1" xr:uid="{00000000-0005-0000-0000-0000B23B0000}"/>
    <cellStyle name="Cellule liée 3" xfId="27807" hidden="1" xr:uid="{00000000-0005-0000-0000-0000B33B0000}"/>
    <cellStyle name="Cellule liée 3" xfId="27889" hidden="1" xr:uid="{00000000-0005-0000-0000-0000B43B0000}"/>
    <cellStyle name="Cellule liée 3" xfId="27946" hidden="1" xr:uid="{00000000-0005-0000-0000-0000B53B0000}"/>
    <cellStyle name="Cellule liée 3" xfId="28008" hidden="1" xr:uid="{00000000-0005-0000-0000-0000B63B0000}"/>
    <cellStyle name="Cellule liée 3" xfId="28054" hidden="1" xr:uid="{00000000-0005-0000-0000-0000B73B0000}"/>
    <cellStyle name="Cellule liée 3" xfId="28098" hidden="1" xr:uid="{00000000-0005-0000-0000-0000B83B0000}"/>
    <cellStyle name="Cellule liée 3" xfId="28137" hidden="1" xr:uid="{00000000-0005-0000-0000-0000B93B0000}"/>
    <cellStyle name="Cellule liée 3" xfId="28173" hidden="1" xr:uid="{00000000-0005-0000-0000-0000BA3B0000}"/>
    <cellStyle name="Cellule liée 3" xfId="28208" hidden="1" xr:uid="{00000000-0005-0000-0000-0000BB3B0000}"/>
    <cellStyle name="Cellule liée 3" xfId="28249" hidden="1" xr:uid="{00000000-0005-0000-0000-0000BC3B0000}"/>
    <cellStyle name="Cellule liée 3" xfId="28349" hidden="1" xr:uid="{00000000-0005-0000-0000-0000BD3B0000}"/>
    <cellStyle name="Cellule liée 3" xfId="28444" hidden="1" xr:uid="{00000000-0005-0000-0000-0000BE3B0000}"/>
    <cellStyle name="Cellule liée 3" xfId="28510" hidden="1" xr:uid="{00000000-0005-0000-0000-0000BF3B0000}"/>
    <cellStyle name="Cellule liée 3" xfId="28560" hidden="1" xr:uid="{00000000-0005-0000-0000-0000C03B0000}"/>
    <cellStyle name="Cellule liée 3" xfId="28610" hidden="1" xr:uid="{00000000-0005-0000-0000-0000C13B0000}"/>
    <cellStyle name="Cellule liée 3" xfId="28660" hidden="1" xr:uid="{00000000-0005-0000-0000-0000C23B0000}"/>
    <cellStyle name="Cellule liée 3" xfId="28709" hidden="1" xr:uid="{00000000-0005-0000-0000-0000C33B0000}"/>
    <cellStyle name="Cellule liée 3" xfId="28758" hidden="1" xr:uid="{00000000-0005-0000-0000-0000C43B0000}"/>
    <cellStyle name="Cellule liée 3" xfId="28805" hidden="1" xr:uid="{00000000-0005-0000-0000-0000C53B0000}"/>
    <cellStyle name="Cellule liée 3" xfId="28852" hidden="1" xr:uid="{00000000-0005-0000-0000-0000C63B0000}"/>
    <cellStyle name="Cellule liée 3" xfId="28897" hidden="1" xr:uid="{00000000-0005-0000-0000-0000C73B0000}"/>
    <cellStyle name="Cellule liée 3" xfId="28936" hidden="1" xr:uid="{00000000-0005-0000-0000-0000C83B0000}"/>
    <cellStyle name="Cellule liée 3" xfId="28973" hidden="1" xr:uid="{00000000-0005-0000-0000-0000C93B0000}"/>
    <cellStyle name="Cellule liée 3" xfId="29007" hidden="1" xr:uid="{00000000-0005-0000-0000-0000CA3B0000}"/>
    <cellStyle name="Cellule liée 3" xfId="29089" hidden="1" xr:uid="{00000000-0005-0000-0000-0000CB3B0000}"/>
    <cellStyle name="Cellule liée 3" xfId="29146" hidden="1" xr:uid="{00000000-0005-0000-0000-0000CC3B0000}"/>
    <cellStyle name="Cellule liée 3" xfId="29208" hidden="1" xr:uid="{00000000-0005-0000-0000-0000CD3B0000}"/>
    <cellStyle name="Cellule liée 3" xfId="29254" hidden="1" xr:uid="{00000000-0005-0000-0000-0000CE3B0000}"/>
    <cellStyle name="Cellule liée 3" xfId="29298" hidden="1" xr:uid="{00000000-0005-0000-0000-0000CF3B0000}"/>
    <cellStyle name="Cellule liée 3" xfId="29337" hidden="1" xr:uid="{00000000-0005-0000-0000-0000D03B0000}"/>
    <cellStyle name="Cellule liée 3" xfId="29373" hidden="1" xr:uid="{00000000-0005-0000-0000-0000D13B0000}"/>
    <cellStyle name="Cellule liée 3" xfId="29408" hidden="1" xr:uid="{00000000-0005-0000-0000-0000D23B0000}"/>
    <cellStyle name="Cellule liée 3" xfId="29449" hidden="1" xr:uid="{00000000-0005-0000-0000-0000D33B0000}"/>
    <cellStyle name="Cellule liée 3" xfId="28299" hidden="1" xr:uid="{00000000-0005-0000-0000-0000D43B0000}"/>
    <cellStyle name="Cellule liée 3" xfId="29502" hidden="1" xr:uid="{00000000-0005-0000-0000-0000D53B0000}"/>
    <cellStyle name="Cellule liée 3" xfId="29586" hidden="1" xr:uid="{00000000-0005-0000-0000-0000D63B0000}"/>
    <cellStyle name="Cellule liée 3" xfId="29652" hidden="1" xr:uid="{00000000-0005-0000-0000-0000D73B0000}"/>
    <cellStyle name="Cellule liée 3" xfId="29701" hidden="1" xr:uid="{00000000-0005-0000-0000-0000D83B0000}"/>
    <cellStyle name="Cellule liée 3" xfId="29750" hidden="1" xr:uid="{00000000-0005-0000-0000-0000D93B0000}"/>
    <cellStyle name="Cellule liée 3" xfId="29799" hidden="1" xr:uid="{00000000-0005-0000-0000-0000DA3B0000}"/>
    <cellStyle name="Cellule liée 3" xfId="29847" hidden="1" xr:uid="{00000000-0005-0000-0000-0000DB3B0000}"/>
    <cellStyle name="Cellule liée 3" xfId="29895" hidden="1" xr:uid="{00000000-0005-0000-0000-0000DC3B0000}"/>
    <cellStyle name="Cellule liée 3" xfId="29941" hidden="1" xr:uid="{00000000-0005-0000-0000-0000DD3B0000}"/>
    <cellStyle name="Cellule liée 3" xfId="29987" hidden="1" xr:uid="{00000000-0005-0000-0000-0000DE3B0000}"/>
    <cellStyle name="Cellule liée 3" xfId="30031" hidden="1" xr:uid="{00000000-0005-0000-0000-0000DF3B0000}"/>
    <cellStyle name="Cellule liée 3" xfId="30069" hidden="1" xr:uid="{00000000-0005-0000-0000-0000E03B0000}"/>
    <cellStyle name="Cellule liée 3" xfId="30106" hidden="1" xr:uid="{00000000-0005-0000-0000-0000E13B0000}"/>
    <cellStyle name="Cellule liée 3" xfId="30140" hidden="1" xr:uid="{00000000-0005-0000-0000-0000E23B0000}"/>
    <cellStyle name="Cellule liée 3" xfId="30221" hidden="1" xr:uid="{00000000-0005-0000-0000-0000E33B0000}"/>
    <cellStyle name="Cellule liée 3" xfId="30278" hidden="1" xr:uid="{00000000-0005-0000-0000-0000E43B0000}"/>
    <cellStyle name="Cellule liée 3" xfId="30340" hidden="1" xr:uid="{00000000-0005-0000-0000-0000E53B0000}"/>
    <cellStyle name="Cellule liée 3" xfId="30386" hidden="1" xr:uid="{00000000-0005-0000-0000-0000E63B0000}"/>
    <cellStyle name="Cellule liée 3" xfId="30430" hidden="1" xr:uid="{00000000-0005-0000-0000-0000E73B0000}"/>
    <cellStyle name="Cellule liée 3" xfId="30469" hidden="1" xr:uid="{00000000-0005-0000-0000-0000E83B0000}"/>
    <cellStyle name="Cellule liée 3" xfId="30505" hidden="1" xr:uid="{00000000-0005-0000-0000-0000E93B0000}"/>
    <cellStyle name="Cellule liée 3" xfId="30540" hidden="1" xr:uid="{00000000-0005-0000-0000-0000EA3B0000}"/>
    <cellStyle name="Cellule liée 3" xfId="30581" hidden="1" xr:uid="{00000000-0005-0000-0000-0000EB3B0000}"/>
    <cellStyle name="Cellule liée 3" xfId="30681" hidden="1" xr:uid="{00000000-0005-0000-0000-0000EC3B0000}"/>
    <cellStyle name="Cellule liée 3" xfId="30776" hidden="1" xr:uid="{00000000-0005-0000-0000-0000ED3B0000}"/>
    <cellStyle name="Cellule liée 3" xfId="30842" hidden="1" xr:uid="{00000000-0005-0000-0000-0000EE3B0000}"/>
    <cellStyle name="Cellule liée 3" xfId="30892" hidden="1" xr:uid="{00000000-0005-0000-0000-0000EF3B0000}"/>
    <cellStyle name="Cellule liée 3" xfId="30942" hidden="1" xr:uid="{00000000-0005-0000-0000-0000F03B0000}"/>
    <cellStyle name="Cellule liée 3" xfId="30992" hidden="1" xr:uid="{00000000-0005-0000-0000-0000F13B0000}"/>
    <cellStyle name="Cellule liée 3" xfId="31041" hidden="1" xr:uid="{00000000-0005-0000-0000-0000F23B0000}"/>
    <cellStyle name="Cellule liée 3" xfId="31090" hidden="1" xr:uid="{00000000-0005-0000-0000-0000F33B0000}"/>
    <cellStyle name="Cellule liée 3" xfId="31137" hidden="1" xr:uid="{00000000-0005-0000-0000-0000F43B0000}"/>
    <cellStyle name="Cellule liée 3" xfId="31184" hidden="1" xr:uid="{00000000-0005-0000-0000-0000F53B0000}"/>
    <cellStyle name="Cellule liée 3" xfId="31229" hidden="1" xr:uid="{00000000-0005-0000-0000-0000F63B0000}"/>
    <cellStyle name="Cellule liée 3" xfId="31268" hidden="1" xr:uid="{00000000-0005-0000-0000-0000F73B0000}"/>
    <cellStyle name="Cellule liée 3" xfId="31305" hidden="1" xr:uid="{00000000-0005-0000-0000-0000F83B0000}"/>
    <cellStyle name="Cellule liée 3" xfId="31339" hidden="1" xr:uid="{00000000-0005-0000-0000-0000F93B0000}"/>
    <cellStyle name="Cellule liée 3" xfId="31421" hidden="1" xr:uid="{00000000-0005-0000-0000-0000FA3B0000}"/>
    <cellStyle name="Cellule liée 3" xfId="31478" hidden="1" xr:uid="{00000000-0005-0000-0000-0000FB3B0000}"/>
    <cellStyle name="Cellule liée 3" xfId="31540" hidden="1" xr:uid="{00000000-0005-0000-0000-0000FC3B0000}"/>
    <cellStyle name="Cellule liée 3" xfId="31586" hidden="1" xr:uid="{00000000-0005-0000-0000-0000FD3B0000}"/>
    <cellStyle name="Cellule liée 3" xfId="31630" hidden="1" xr:uid="{00000000-0005-0000-0000-0000FE3B0000}"/>
    <cellStyle name="Cellule liée 3" xfId="31669" hidden="1" xr:uid="{00000000-0005-0000-0000-0000FF3B0000}"/>
    <cellStyle name="Cellule liée 3" xfId="31705" hidden="1" xr:uid="{00000000-0005-0000-0000-0000003C0000}"/>
    <cellStyle name="Cellule liée 3" xfId="31740" hidden="1" xr:uid="{00000000-0005-0000-0000-0000013C0000}"/>
    <cellStyle name="Cellule liée 3" xfId="31781" hidden="1" xr:uid="{00000000-0005-0000-0000-0000023C0000}"/>
    <cellStyle name="Cellule liée 3" xfId="30631" xr:uid="{00000000-0005-0000-0000-0000033C0000}"/>
    <cellStyle name="Cellule liée 4" xfId="133" hidden="1" xr:uid="{00000000-0005-0000-0000-0000043C0000}"/>
    <cellStyle name="Cellule liée 4" xfId="239" hidden="1" xr:uid="{00000000-0005-0000-0000-0000053C0000}"/>
    <cellStyle name="Cellule liée 4" xfId="342" hidden="1" xr:uid="{00000000-0005-0000-0000-0000063C0000}"/>
    <cellStyle name="Cellule liée 4" xfId="392" hidden="1" xr:uid="{00000000-0005-0000-0000-0000073C0000}"/>
    <cellStyle name="Cellule liée 4" xfId="442" hidden="1" xr:uid="{00000000-0005-0000-0000-0000083C0000}"/>
    <cellStyle name="Cellule liée 4" xfId="491" hidden="1" xr:uid="{00000000-0005-0000-0000-0000093C0000}"/>
    <cellStyle name="Cellule liée 4" xfId="540" hidden="1" xr:uid="{00000000-0005-0000-0000-00000A3C0000}"/>
    <cellStyle name="Cellule liée 4" xfId="588" hidden="1" xr:uid="{00000000-0005-0000-0000-00000B3C0000}"/>
    <cellStyle name="Cellule liée 4" xfId="635" hidden="1" xr:uid="{00000000-0005-0000-0000-00000C3C0000}"/>
    <cellStyle name="Cellule liée 4" xfId="680" hidden="1" xr:uid="{00000000-0005-0000-0000-00000D3C0000}"/>
    <cellStyle name="Cellule liée 4" xfId="719" hidden="1" xr:uid="{00000000-0005-0000-0000-00000E3C0000}"/>
    <cellStyle name="Cellule liée 4" xfId="756" hidden="1" xr:uid="{00000000-0005-0000-0000-00000F3C0000}"/>
    <cellStyle name="Cellule liée 4" xfId="791" hidden="1" xr:uid="{00000000-0005-0000-0000-0000103C0000}"/>
    <cellStyle name="Cellule liée 4" xfId="824" hidden="1" xr:uid="{00000000-0005-0000-0000-0000113C0000}"/>
    <cellStyle name="Cellule liée 4" xfId="891" hidden="1" xr:uid="{00000000-0005-0000-0000-0000123C0000}"/>
    <cellStyle name="Cellule liée 4" xfId="966" hidden="1" xr:uid="{00000000-0005-0000-0000-0000133C0000}"/>
    <cellStyle name="Cellule liée 4" xfId="1032" hidden="1" xr:uid="{00000000-0005-0000-0000-0000143C0000}"/>
    <cellStyle name="Cellule liée 4" xfId="1078" hidden="1" xr:uid="{00000000-0005-0000-0000-0000153C0000}"/>
    <cellStyle name="Cellule liée 4" xfId="1122" hidden="1" xr:uid="{00000000-0005-0000-0000-0000163C0000}"/>
    <cellStyle name="Cellule liée 4" xfId="1161" hidden="1" xr:uid="{00000000-0005-0000-0000-0000173C0000}"/>
    <cellStyle name="Cellule liée 4" xfId="1197" hidden="1" xr:uid="{00000000-0005-0000-0000-0000183C0000}"/>
    <cellStyle name="Cellule liée 4" xfId="1232" hidden="1" xr:uid="{00000000-0005-0000-0000-0000193C0000}"/>
    <cellStyle name="Cellule liée 4" xfId="1262" hidden="1" xr:uid="{00000000-0005-0000-0000-00001A3C0000}"/>
    <cellStyle name="Cellule liée 4" xfId="1509" hidden="1" xr:uid="{00000000-0005-0000-0000-00001B3C0000}"/>
    <cellStyle name="Cellule liée 4" xfId="1615" hidden="1" xr:uid="{00000000-0005-0000-0000-00001C3C0000}"/>
    <cellStyle name="Cellule liée 4" xfId="1718" hidden="1" xr:uid="{00000000-0005-0000-0000-00001D3C0000}"/>
    <cellStyle name="Cellule liée 4" xfId="1768" hidden="1" xr:uid="{00000000-0005-0000-0000-00001E3C0000}"/>
    <cellStyle name="Cellule liée 4" xfId="1818" hidden="1" xr:uid="{00000000-0005-0000-0000-00001F3C0000}"/>
    <cellStyle name="Cellule liée 4" xfId="1867" hidden="1" xr:uid="{00000000-0005-0000-0000-0000203C0000}"/>
    <cellStyle name="Cellule liée 4" xfId="1916" hidden="1" xr:uid="{00000000-0005-0000-0000-0000213C0000}"/>
    <cellStyle name="Cellule liée 4" xfId="1964" hidden="1" xr:uid="{00000000-0005-0000-0000-0000223C0000}"/>
    <cellStyle name="Cellule liée 4" xfId="2011" hidden="1" xr:uid="{00000000-0005-0000-0000-0000233C0000}"/>
    <cellStyle name="Cellule liée 4" xfId="2056" hidden="1" xr:uid="{00000000-0005-0000-0000-0000243C0000}"/>
    <cellStyle name="Cellule liée 4" xfId="2095" hidden="1" xr:uid="{00000000-0005-0000-0000-0000253C0000}"/>
    <cellStyle name="Cellule liée 4" xfId="2132" hidden="1" xr:uid="{00000000-0005-0000-0000-0000263C0000}"/>
    <cellStyle name="Cellule liée 4" xfId="2167" hidden="1" xr:uid="{00000000-0005-0000-0000-0000273C0000}"/>
    <cellStyle name="Cellule liée 4" xfId="2200" hidden="1" xr:uid="{00000000-0005-0000-0000-0000283C0000}"/>
    <cellStyle name="Cellule liée 4" xfId="2267" hidden="1" xr:uid="{00000000-0005-0000-0000-0000293C0000}"/>
    <cellStyle name="Cellule liée 4" xfId="2342" hidden="1" xr:uid="{00000000-0005-0000-0000-00002A3C0000}"/>
    <cellStyle name="Cellule liée 4" xfId="2408" hidden="1" xr:uid="{00000000-0005-0000-0000-00002B3C0000}"/>
    <cellStyle name="Cellule liée 4" xfId="2454" hidden="1" xr:uid="{00000000-0005-0000-0000-00002C3C0000}"/>
    <cellStyle name="Cellule liée 4" xfId="2498" hidden="1" xr:uid="{00000000-0005-0000-0000-00002D3C0000}"/>
    <cellStyle name="Cellule liée 4" xfId="2537" hidden="1" xr:uid="{00000000-0005-0000-0000-00002E3C0000}"/>
    <cellStyle name="Cellule liée 4" xfId="2573" hidden="1" xr:uid="{00000000-0005-0000-0000-00002F3C0000}"/>
    <cellStyle name="Cellule liée 4" xfId="2608" hidden="1" xr:uid="{00000000-0005-0000-0000-0000303C0000}"/>
    <cellStyle name="Cellule liée 4" xfId="2637" hidden="1" xr:uid="{00000000-0005-0000-0000-0000313C0000}"/>
    <cellStyle name="Cellule liée 4" xfId="1436" hidden="1" xr:uid="{00000000-0005-0000-0000-0000323C0000}"/>
    <cellStyle name="Cellule liée 4" xfId="2670" hidden="1" xr:uid="{00000000-0005-0000-0000-0000333C0000}"/>
    <cellStyle name="Cellule liée 4" xfId="2810" hidden="1" xr:uid="{00000000-0005-0000-0000-0000343C0000}"/>
    <cellStyle name="Cellule liée 4" xfId="2912" hidden="1" xr:uid="{00000000-0005-0000-0000-0000353C0000}"/>
    <cellStyle name="Cellule liée 4" xfId="2962" hidden="1" xr:uid="{00000000-0005-0000-0000-0000363C0000}"/>
    <cellStyle name="Cellule liée 4" xfId="3012" hidden="1" xr:uid="{00000000-0005-0000-0000-0000373C0000}"/>
    <cellStyle name="Cellule liée 4" xfId="3061" hidden="1" xr:uid="{00000000-0005-0000-0000-0000383C0000}"/>
    <cellStyle name="Cellule liée 4" xfId="3110" hidden="1" xr:uid="{00000000-0005-0000-0000-0000393C0000}"/>
    <cellStyle name="Cellule liée 4" xfId="3158" hidden="1" xr:uid="{00000000-0005-0000-0000-00003A3C0000}"/>
    <cellStyle name="Cellule liée 4" xfId="3205" hidden="1" xr:uid="{00000000-0005-0000-0000-00003B3C0000}"/>
    <cellStyle name="Cellule liée 4" xfId="3250" hidden="1" xr:uid="{00000000-0005-0000-0000-00003C3C0000}"/>
    <cellStyle name="Cellule liée 4" xfId="3289" hidden="1" xr:uid="{00000000-0005-0000-0000-00003D3C0000}"/>
    <cellStyle name="Cellule liée 4" xfId="3326" hidden="1" xr:uid="{00000000-0005-0000-0000-00003E3C0000}"/>
    <cellStyle name="Cellule liée 4" xfId="3361" hidden="1" xr:uid="{00000000-0005-0000-0000-00003F3C0000}"/>
    <cellStyle name="Cellule liée 4" xfId="3394" hidden="1" xr:uid="{00000000-0005-0000-0000-0000403C0000}"/>
    <cellStyle name="Cellule liée 4" xfId="3460" hidden="1" xr:uid="{00000000-0005-0000-0000-0000413C0000}"/>
    <cellStyle name="Cellule liée 4" xfId="3535" hidden="1" xr:uid="{00000000-0005-0000-0000-0000423C0000}"/>
    <cellStyle name="Cellule liée 4" xfId="3600" hidden="1" xr:uid="{00000000-0005-0000-0000-0000433C0000}"/>
    <cellStyle name="Cellule liée 4" xfId="3646" hidden="1" xr:uid="{00000000-0005-0000-0000-0000443C0000}"/>
    <cellStyle name="Cellule liée 4" xfId="3690" hidden="1" xr:uid="{00000000-0005-0000-0000-0000453C0000}"/>
    <cellStyle name="Cellule liée 4" xfId="3729" hidden="1" xr:uid="{00000000-0005-0000-0000-0000463C0000}"/>
    <cellStyle name="Cellule liée 4" xfId="3765" hidden="1" xr:uid="{00000000-0005-0000-0000-0000473C0000}"/>
    <cellStyle name="Cellule liée 4" xfId="3800" hidden="1" xr:uid="{00000000-0005-0000-0000-0000483C0000}"/>
    <cellStyle name="Cellule liée 4" xfId="3828" hidden="1" xr:uid="{00000000-0005-0000-0000-0000493C0000}"/>
    <cellStyle name="Cellule liée 4" xfId="2699" hidden="1" xr:uid="{00000000-0005-0000-0000-00004A3C0000}"/>
    <cellStyle name="Cellule liée 4" xfId="2219" hidden="1" xr:uid="{00000000-0005-0000-0000-00004B3C0000}"/>
    <cellStyle name="Cellule liée 4" xfId="4023" hidden="1" xr:uid="{00000000-0005-0000-0000-00004C3C0000}"/>
    <cellStyle name="Cellule liée 4" xfId="4073" hidden="1" xr:uid="{00000000-0005-0000-0000-00004D3C0000}"/>
    <cellStyle name="Cellule liée 4" xfId="4123" hidden="1" xr:uid="{00000000-0005-0000-0000-00004E3C0000}"/>
    <cellStyle name="Cellule liée 4" xfId="4172" hidden="1" xr:uid="{00000000-0005-0000-0000-00004F3C0000}"/>
    <cellStyle name="Cellule liée 4" xfId="4221" hidden="1" xr:uid="{00000000-0005-0000-0000-0000503C0000}"/>
    <cellStyle name="Cellule liée 4" xfId="4269" hidden="1" xr:uid="{00000000-0005-0000-0000-0000513C0000}"/>
    <cellStyle name="Cellule liée 4" xfId="4316" hidden="1" xr:uid="{00000000-0005-0000-0000-0000523C0000}"/>
    <cellStyle name="Cellule liée 4" xfId="4361" hidden="1" xr:uid="{00000000-0005-0000-0000-0000533C0000}"/>
    <cellStyle name="Cellule liée 4" xfId="4400" hidden="1" xr:uid="{00000000-0005-0000-0000-0000543C0000}"/>
    <cellStyle name="Cellule liée 4" xfId="4437" hidden="1" xr:uid="{00000000-0005-0000-0000-0000553C0000}"/>
    <cellStyle name="Cellule liée 4" xfId="4472" hidden="1" xr:uid="{00000000-0005-0000-0000-0000563C0000}"/>
    <cellStyle name="Cellule liée 4" xfId="4505" hidden="1" xr:uid="{00000000-0005-0000-0000-0000573C0000}"/>
    <cellStyle name="Cellule liée 4" xfId="4566" hidden="1" xr:uid="{00000000-0005-0000-0000-0000583C0000}"/>
    <cellStyle name="Cellule liée 4" xfId="4640" hidden="1" xr:uid="{00000000-0005-0000-0000-0000593C0000}"/>
    <cellStyle name="Cellule liée 4" xfId="4704" hidden="1" xr:uid="{00000000-0005-0000-0000-00005A3C0000}"/>
    <cellStyle name="Cellule liée 4" xfId="4750" hidden="1" xr:uid="{00000000-0005-0000-0000-00005B3C0000}"/>
    <cellStyle name="Cellule liée 4" xfId="4794" hidden="1" xr:uid="{00000000-0005-0000-0000-00005C3C0000}"/>
    <cellStyle name="Cellule liée 4" xfId="4833" hidden="1" xr:uid="{00000000-0005-0000-0000-00005D3C0000}"/>
    <cellStyle name="Cellule liée 4" xfId="4869" hidden="1" xr:uid="{00000000-0005-0000-0000-00005E3C0000}"/>
    <cellStyle name="Cellule liée 4" xfId="4904" hidden="1" xr:uid="{00000000-0005-0000-0000-00005F3C0000}"/>
    <cellStyle name="Cellule liée 4" xfId="4928" hidden="1" xr:uid="{00000000-0005-0000-0000-0000603C0000}"/>
    <cellStyle name="Cellule liée 4" xfId="1399" hidden="1" xr:uid="{00000000-0005-0000-0000-0000613C0000}"/>
    <cellStyle name="Cellule liée 4" xfId="3884" hidden="1" xr:uid="{00000000-0005-0000-0000-0000623C0000}"/>
    <cellStyle name="Cellule liée 4" xfId="5021" hidden="1" xr:uid="{00000000-0005-0000-0000-0000633C0000}"/>
    <cellStyle name="Cellule liée 4" xfId="5122" hidden="1" xr:uid="{00000000-0005-0000-0000-0000643C0000}"/>
    <cellStyle name="Cellule liée 4" xfId="5172" hidden="1" xr:uid="{00000000-0005-0000-0000-0000653C0000}"/>
    <cellStyle name="Cellule liée 4" xfId="5222" hidden="1" xr:uid="{00000000-0005-0000-0000-0000663C0000}"/>
    <cellStyle name="Cellule liée 4" xfId="5271" hidden="1" xr:uid="{00000000-0005-0000-0000-0000673C0000}"/>
    <cellStyle name="Cellule liée 4" xfId="5320" hidden="1" xr:uid="{00000000-0005-0000-0000-0000683C0000}"/>
    <cellStyle name="Cellule liée 4" xfId="5368" hidden="1" xr:uid="{00000000-0005-0000-0000-0000693C0000}"/>
    <cellStyle name="Cellule liée 4" xfId="5415" hidden="1" xr:uid="{00000000-0005-0000-0000-00006A3C0000}"/>
    <cellStyle name="Cellule liée 4" xfId="5460" hidden="1" xr:uid="{00000000-0005-0000-0000-00006B3C0000}"/>
    <cellStyle name="Cellule liée 4" xfId="5499" hidden="1" xr:uid="{00000000-0005-0000-0000-00006C3C0000}"/>
    <cellStyle name="Cellule liée 4" xfId="5536" hidden="1" xr:uid="{00000000-0005-0000-0000-00006D3C0000}"/>
    <cellStyle name="Cellule liée 4" xfId="5571" hidden="1" xr:uid="{00000000-0005-0000-0000-00006E3C0000}"/>
    <cellStyle name="Cellule liée 4" xfId="5604" hidden="1" xr:uid="{00000000-0005-0000-0000-00006F3C0000}"/>
    <cellStyle name="Cellule liée 4" xfId="5665" hidden="1" xr:uid="{00000000-0005-0000-0000-0000703C0000}"/>
    <cellStyle name="Cellule liée 4" xfId="5738" hidden="1" xr:uid="{00000000-0005-0000-0000-0000713C0000}"/>
    <cellStyle name="Cellule liée 4" xfId="5801" hidden="1" xr:uid="{00000000-0005-0000-0000-0000723C0000}"/>
    <cellStyle name="Cellule liée 4" xfId="5847" hidden="1" xr:uid="{00000000-0005-0000-0000-0000733C0000}"/>
    <cellStyle name="Cellule liée 4" xfId="5891" hidden="1" xr:uid="{00000000-0005-0000-0000-0000743C0000}"/>
    <cellStyle name="Cellule liée 4" xfId="5930" hidden="1" xr:uid="{00000000-0005-0000-0000-0000753C0000}"/>
    <cellStyle name="Cellule liée 4" xfId="5966" hidden="1" xr:uid="{00000000-0005-0000-0000-0000763C0000}"/>
    <cellStyle name="Cellule liée 4" xfId="6001" hidden="1" xr:uid="{00000000-0005-0000-0000-0000773C0000}"/>
    <cellStyle name="Cellule liée 4" xfId="6025" hidden="1" xr:uid="{00000000-0005-0000-0000-0000783C0000}"/>
    <cellStyle name="Cellule liée 4" xfId="6192" hidden="1" xr:uid="{00000000-0005-0000-0000-0000793C0000}"/>
    <cellStyle name="Cellule liée 4" xfId="6298" hidden="1" xr:uid="{00000000-0005-0000-0000-00007A3C0000}"/>
    <cellStyle name="Cellule liée 4" xfId="6401" hidden="1" xr:uid="{00000000-0005-0000-0000-00007B3C0000}"/>
    <cellStyle name="Cellule liée 4" xfId="6451" hidden="1" xr:uid="{00000000-0005-0000-0000-00007C3C0000}"/>
    <cellStyle name="Cellule liée 4" xfId="6501" hidden="1" xr:uid="{00000000-0005-0000-0000-00007D3C0000}"/>
    <cellStyle name="Cellule liée 4" xfId="6550" hidden="1" xr:uid="{00000000-0005-0000-0000-00007E3C0000}"/>
    <cellStyle name="Cellule liée 4" xfId="6599" hidden="1" xr:uid="{00000000-0005-0000-0000-00007F3C0000}"/>
    <cellStyle name="Cellule liée 4" xfId="6647" hidden="1" xr:uid="{00000000-0005-0000-0000-0000803C0000}"/>
    <cellStyle name="Cellule liée 4" xfId="6694" hidden="1" xr:uid="{00000000-0005-0000-0000-0000813C0000}"/>
    <cellStyle name="Cellule liée 4" xfId="6739" hidden="1" xr:uid="{00000000-0005-0000-0000-0000823C0000}"/>
    <cellStyle name="Cellule liée 4" xfId="6778" hidden="1" xr:uid="{00000000-0005-0000-0000-0000833C0000}"/>
    <cellStyle name="Cellule liée 4" xfId="6815" hidden="1" xr:uid="{00000000-0005-0000-0000-0000843C0000}"/>
    <cellStyle name="Cellule liée 4" xfId="6850" hidden="1" xr:uid="{00000000-0005-0000-0000-0000853C0000}"/>
    <cellStyle name="Cellule liée 4" xfId="6883" hidden="1" xr:uid="{00000000-0005-0000-0000-0000863C0000}"/>
    <cellStyle name="Cellule liée 4" xfId="6948" hidden="1" xr:uid="{00000000-0005-0000-0000-0000873C0000}"/>
    <cellStyle name="Cellule liée 4" xfId="7023" hidden="1" xr:uid="{00000000-0005-0000-0000-0000883C0000}"/>
    <cellStyle name="Cellule liée 4" xfId="7089" hidden="1" xr:uid="{00000000-0005-0000-0000-0000893C0000}"/>
    <cellStyle name="Cellule liée 4" xfId="7135" hidden="1" xr:uid="{00000000-0005-0000-0000-00008A3C0000}"/>
    <cellStyle name="Cellule liée 4" xfId="7179" hidden="1" xr:uid="{00000000-0005-0000-0000-00008B3C0000}"/>
    <cellStyle name="Cellule liée 4" xfId="7218" hidden="1" xr:uid="{00000000-0005-0000-0000-00008C3C0000}"/>
    <cellStyle name="Cellule liée 4" xfId="7254" hidden="1" xr:uid="{00000000-0005-0000-0000-00008D3C0000}"/>
    <cellStyle name="Cellule liée 4" xfId="7289" hidden="1" xr:uid="{00000000-0005-0000-0000-00008E3C0000}"/>
    <cellStyle name="Cellule liée 4" xfId="7318" hidden="1" xr:uid="{00000000-0005-0000-0000-00008F3C0000}"/>
    <cellStyle name="Cellule liée 4" xfId="7469" hidden="1" xr:uid="{00000000-0005-0000-0000-0000903C0000}"/>
    <cellStyle name="Cellule liée 4" xfId="7566" hidden="1" xr:uid="{00000000-0005-0000-0000-0000913C0000}"/>
    <cellStyle name="Cellule liée 4" xfId="7668" hidden="1" xr:uid="{00000000-0005-0000-0000-0000923C0000}"/>
    <cellStyle name="Cellule liée 4" xfId="7718" hidden="1" xr:uid="{00000000-0005-0000-0000-0000933C0000}"/>
    <cellStyle name="Cellule liée 4" xfId="7768" hidden="1" xr:uid="{00000000-0005-0000-0000-0000943C0000}"/>
    <cellStyle name="Cellule liée 4" xfId="7817" hidden="1" xr:uid="{00000000-0005-0000-0000-0000953C0000}"/>
    <cellStyle name="Cellule liée 4" xfId="7866" hidden="1" xr:uid="{00000000-0005-0000-0000-0000963C0000}"/>
    <cellStyle name="Cellule liée 4" xfId="7914" hidden="1" xr:uid="{00000000-0005-0000-0000-0000973C0000}"/>
    <cellStyle name="Cellule liée 4" xfId="7961" hidden="1" xr:uid="{00000000-0005-0000-0000-0000983C0000}"/>
    <cellStyle name="Cellule liée 4" xfId="8006" hidden="1" xr:uid="{00000000-0005-0000-0000-0000993C0000}"/>
    <cellStyle name="Cellule liée 4" xfId="8045" hidden="1" xr:uid="{00000000-0005-0000-0000-00009A3C0000}"/>
    <cellStyle name="Cellule liée 4" xfId="8082" hidden="1" xr:uid="{00000000-0005-0000-0000-00009B3C0000}"/>
    <cellStyle name="Cellule liée 4" xfId="8117" hidden="1" xr:uid="{00000000-0005-0000-0000-00009C3C0000}"/>
    <cellStyle name="Cellule liée 4" xfId="8150" hidden="1" xr:uid="{00000000-0005-0000-0000-00009D3C0000}"/>
    <cellStyle name="Cellule liée 4" xfId="8213" hidden="1" xr:uid="{00000000-0005-0000-0000-00009E3C0000}"/>
    <cellStyle name="Cellule liée 4" xfId="8286" hidden="1" xr:uid="{00000000-0005-0000-0000-00009F3C0000}"/>
    <cellStyle name="Cellule liée 4" xfId="8350" hidden="1" xr:uid="{00000000-0005-0000-0000-0000A03C0000}"/>
    <cellStyle name="Cellule liée 4" xfId="8396" hidden="1" xr:uid="{00000000-0005-0000-0000-0000A13C0000}"/>
    <cellStyle name="Cellule liée 4" xfId="8440" hidden="1" xr:uid="{00000000-0005-0000-0000-0000A23C0000}"/>
    <cellStyle name="Cellule liée 4" xfId="8479" hidden="1" xr:uid="{00000000-0005-0000-0000-0000A33C0000}"/>
    <cellStyle name="Cellule liée 4" xfId="8515" hidden="1" xr:uid="{00000000-0005-0000-0000-0000A43C0000}"/>
    <cellStyle name="Cellule liée 4" xfId="8550" hidden="1" xr:uid="{00000000-0005-0000-0000-0000A53C0000}"/>
    <cellStyle name="Cellule liée 4" xfId="8576" hidden="1" xr:uid="{00000000-0005-0000-0000-0000A63C0000}"/>
    <cellStyle name="Cellule liée 4" xfId="7417" hidden="1" xr:uid="{00000000-0005-0000-0000-0000A73C0000}"/>
    <cellStyle name="Cellule liée 4" xfId="8673" hidden="1" xr:uid="{00000000-0005-0000-0000-0000A83C0000}"/>
    <cellStyle name="Cellule liée 4" xfId="8776" hidden="1" xr:uid="{00000000-0005-0000-0000-0000A93C0000}"/>
    <cellStyle name="Cellule liée 4" xfId="8825" hidden="1" xr:uid="{00000000-0005-0000-0000-0000AA3C0000}"/>
    <cellStyle name="Cellule liée 4" xfId="8875" hidden="1" xr:uid="{00000000-0005-0000-0000-0000AB3C0000}"/>
    <cellStyle name="Cellule liée 4" xfId="8924" hidden="1" xr:uid="{00000000-0005-0000-0000-0000AC3C0000}"/>
    <cellStyle name="Cellule liée 4" xfId="8973" hidden="1" xr:uid="{00000000-0005-0000-0000-0000AD3C0000}"/>
    <cellStyle name="Cellule liée 4" xfId="9021" hidden="1" xr:uid="{00000000-0005-0000-0000-0000AE3C0000}"/>
    <cellStyle name="Cellule liée 4" xfId="9068" hidden="1" xr:uid="{00000000-0005-0000-0000-0000AF3C0000}"/>
    <cellStyle name="Cellule liée 4" xfId="9113" hidden="1" xr:uid="{00000000-0005-0000-0000-0000B03C0000}"/>
    <cellStyle name="Cellule liée 4" xfId="9152" hidden="1" xr:uid="{00000000-0005-0000-0000-0000B13C0000}"/>
    <cellStyle name="Cellule liée 4" xfId="9189" hidden="1" xr:uid="{00000000-0005-0000-0000-0000B23C0000}"/>
    <cellStyle name="Cellule liée 4" xfId="9224" hidden="1" xr:uid="{00000000-0005-0000-0000-0000B33C0000}"/>
    <cellStyle name="Cellule liée 4" xfId="9257" hidden="1" xr:uid="{00000000-0005-0000-0000-0000B43C0000}"/>
    <cellStyle name="Cellule liée 4" xfId="9324" hidden="1" xr:uid="{00000000-0005-0000-0000-0000B53C0000}"/>
    <cellStyle name="Cellule liée 4" xfId="9399" hidden="1" xr:uid="{00000000-0005-0000-0000-0000B63C0000}"/>
    <cellStyle name="Cellule liée 4" xfId="9465" hidden="1" xr:uid="{00000000-0005-0000-0000-0000B73C0000}"/>
    <cellStyle name="Cellule liée 4" xfId="9511" hidden="1" xr:uid="{00000000-0005-0000-0000-0000B83C0000}"/>
    <cellStyle name="Cellule liée 4" xfId="9555" hidden="1" xr:uid="{00000000-0005-0000-0000-0000B93C0000}"/>
    <cellStyle name="Cellule liée 4" xfId="9594" hidden="1" xr:uid="{00000000-0005-0000-0000-0000BA3C0000}"/>
    <cellStyle name="Cellule liée 4" xfId="9630" hidden="1" xr:uid="{00000000-0005-0000-0000-0000BB3C0000}"/>
    <cellStyle name="Cellule liée 4" xfId="9665" hidden="1" xr:uid="{00000000-0005-0000-0000-0000BC3C0000}"/>
    <cellStyle name="Cellule liée 4" xfId="9695" hidden="1" xr:uid="{00000000-0005-0000-0000-0000BD3C0000}"/>
    <cellStyle name="Cellule liée 4" xfId="9849" hidden="1" xr:uid="{00000000-0005-0000-0000-0000BE3C0000}"/>
    <cellStyle name="Cellule liée 4" xfId="9946" hidden="1" xr:uid="{00000000-0005-0000-0000-0000BF3C0000}"/>
    <cellStyle name="Cellule liée 4" xfId="10048" hidden="1" xr:uid="{00000000-0005-0000-0000-0000C03C0000}"/>
    <cellStyle name="Cellule liée 4" xfId="10098" hidden="1" xr:uid="{00000000-0005-0000-0000-0000C13C0000}"/>
    <cellStyle name="Cellule liée 4" xfId="10148" hidden="1" xr:uid="{00000000-0005-0000-0000-0000C23C0000}"/>
    <cellStyle name="Cellule liée 4" xfId="10197" hidden="1" xr:uid="{00000000-0005-0000-0000-0000C33C0000}"/>
    <cellStyle name="Cellule liée 4" xfId="10246" hidden="1" xr:uid="{00000000-0005-0000-0000-0000C43C0000}"/>
    <cellStyle name="Cellule liée 4" xfId="10294" hidden="1" xr:uid="{00000000-0005-0000-0000-0000C53C0000}"/>
    <cellStyle name="Cellule liée 4" xfId="10341" hidden="1" xr:uid="{00000000-0005-0000-0000-0000C63C0000}"/>
    <cellStyle name="Cellule liée 4" xfId="10386" hidden="1" xr:uid="{00000000-0005-0000-0000-0000C73C0000}"/>
    <cellStyle name="Cellule liée 4" xfId="10425" hidden="1" xr:uid="{00000000-0005-0000-0000-0000C83C0000}"/>
    <cellStyle name="Cellule liée 4" xfId="10462" hidden="1" xr:uid="{00000000-0005-0000-0000-0000C93C0000}"/>
    <cellStyle name="Cellule liée 4" xfId="10497" hidden="1" xr:uid="{00000000-0005-0000-0000-0000CA3C0000}"/>
    <cellStyle name="Cellule liée 4" xfId="10530" hidden="1" xr:uid="{00000000-0005-0000-0000-0000CB3C0000}"/>
    <cellStyle name="Cellule liée 4" xfId="10593" hidden="1" xr:uid="{00000000-0005-0000-0000-0000CC3C0000}"/>
    <cellStyle name="Cellule liée 4" xfId="10666" hidden="1" xr:uid="{00000000-0005-0000-0000-0000CD3C0000}"/>
    <cellStyle name="Cellule liée 4" xfId="10730" hidden="1" xr:uid="{00000000-0005-0000-0000-0000CE3C0000}"/>
    <cellStyle name="Cellule liée 4" xfId="10776" hidden="1" xr:uid="{00000000-0005-0000-0000-0000CF3C0000}"/>
    <cellStyle name="Cellule liée 4" xfId="10820" hidden="1" xr:uid="{00000000-0005-0000-0000-0000D03C0000}"/>
    <cellStyle name="Cellule liée 4" xfId="10859" hidden="1" xr:uid="{00000000-0005-0000-0000-0000D13C0000}"/>
    <cellStyle name="Cellule liée 4" xfId="10895" hidden="1" xr:uid="{00000000-0005-0000-0000-0000D23C0000}"/>
    <cellStyle name="Cellule liée 4" xfId="10930" hidden="1" xr:uid="{00000000-0005-0000-0000-0000D33C0000}"/>
    <cellStyle name="Cellule liée 4" xfId="10957" hidden="1" xr:uid="{00000000-0005-0000-0000-0000D43C0000}"/>
    <cellStyle name="Cellule liée 4" xfId="9797" hidden="1" xr:uid="{00000000-0005-0000-0000-0000D53C0000}"/>
    <cellStyle name="Cellule liée 4" xfId="8971" hidden="1" xr:uid="{00000000-0005-0000-0000-0000D63C0000}"/>
    <cellStyle name="Cellule liée 4" xfId="11015" hidden="1" xr:uid="{00000000-0005-0000-0000-0000D73C0000}"/>
    <cellStyle name="Cellule liée 4" xfId="11118" hidden="1" xr:uid="{00000000-0005-0000-0000-0000D83C0000}"/>
    <cellStyle name="Cellule liée 4" xfId="11168" hidden="1" xr:uid="{00000000-0005-0000-0000-0000D93C0000}"/>
    <cellStyle name="Cellule liée 4" xfId="11218" hidden="1" xr:uid="{00000000-0005-0000-0000-0000DA3C0000}"/>
    <cellStyle name="Cellule liée 4" xfId="11267" hidden="1" xr:uid="{00000000-0005-0000-0000-0000DB3C0000}"/>
    <cellStyle name="Cellule liée 4" xfId="11316" hidden="1" xr:uid="{00000000-0005-0000-0000-0000DC3C0000}"/>
    <cellStyle name="Cellule liée 4" xfId="11364" hidden="1" xr:uid="{00000000-0005-0000-0000-0000DD3C0000}"/>
    <cellStyle name="Cellule liée 4" xfId="11411" hidden="1" xr:uid="{00000000-0005-0000-0000-0000DE3C0000}"/>
    <cellStyle name="Cellule liée 4" xfId="11456" hidden="1" xr:uid="{00000000-0005-0000-0000-0000DF3C0000}"/>
    <cellStyle name="Cellule liée 4" xfId="11495" hidden="1" xr:uid="{00000000-0005-0000-0000-0000E03C0000}"/>
    <cellStyle name="Cellule liée 4" xfId="11532" hidden="1" xr:uid="{00000000-0005-0000-0000-0000E13C0000}"/>
    <cellStyle name="Cellule liée 4" xfId="11567" hidden="1" xr:uid="{00000000-0005-0000-0000-0000E23C0000}"/>
    <cellStyle name="Cellule liée 4" xfId="11600" hidden="1" xr:uid="{00000000-0005-0000-0000-0000E33C0000}"/>
    <cellStyle name="Cellule liée 4" xfId="11663" hidden="1" xr:uid="{00000000-0005-0000-0000-0000E43C0000}"/>
    <cellStyle name="Cellule liée 4" xfId="11738" hidden="1" xr:uid="{00000000-0005-0000-0000-0000E53C0000}"/>
    <cellStyle name="Cellule liée 4" xfId="11801" hidden="1" xr:uid="{00000000-0005-0000-0000-0000E63C0000}"/>
    <cellStyle name="Cellule liée 4" xfId="11847" hidden="1" xr:uid="{00000000-0005-0000-0000-0000E73C0000}"/>
    <cellStyle name="Cellule liée 4" xfId="11891" hidden="1" xr:uid="{00000000-0005-0000-0000-0000E83C0000}"/>
    <cellStyle name="Cellule liée 4" xfId="11930" hidden="1" xr:uid="{00000000-0005-0000-0000-0000E93C0000}"/>
    <cellStyle name="Cellule liée 4" xfId="11966" hidden="1" xr:uid="{00000000-0005-0000-0000-0000EA3C0000}"/>
    <cellStyle name="Cellule liée 4" xfId="12001" hidden="1" xr:uid="{00000000-0005-0000-0000-0000EB3C0000}"/>
    <cellStyle name="Cellule liée 4" xfId="12026" hidden="1" xr:uid="{00000000-0005-0000-0000-0000EC3C0000}"/>
    <cellStyle name="Cellule liée 4" xfId="12149" hidden="1" xr:uid="{00000000-0005-0000-0000-0000ED3C0000}"/>
    <cellStyle name="Cellule liée 4" xfId="12245" hidden="1" xr:uid="{00000000-0005-0000-0000-0000EE3C0000}"/>
    <cellStyle name="Cellule liée 4" xfId="12347" hidden="1" xr:uid="{00000000-0005-0000-0000-0000EF3C0000}"/>
    <cellStyle name="Cellule liée 4" xfId="12397" hidden="1" xr:uid="{00000000-0005-0000-0000-0000F03C0000}"/>
    <cellStyle name="Cellule liée 4" xfId="12447" hidden="1" xr:uid="{00000000-0005-0000-0000-0000F13C0000}"/>
    <cellStyle name="Cellule liée 4" xfId="12496" hidden="1" xr:uid="{00000000-0005-0000-0000-0000F23C0000}"/>
    <cellStyle name="Cellule liée 4" xfId="12545" hidden="1" xr:uid="{00000000-0005-0000-0000-0000F33C0000}"/>
    <cellStyle name="Cellule liée 4" xfId="12593" hidden="1" xr:uid="{00000000-0005-0000-0000-0000F43C0000}"/>
    <cellStyle name="Cellule liée 4" xfId="12640" hidden="1" xr:uid="{00000000-0005-0000-0000-0000F53C0000}"/>
    <cellStyle name="Cellule liée 4" xfId="12685" hidden="1" xr:uid="{00000000-0005-0000-0000-0000F63C0000}"/>
    <cellStyle name="Cellule liée 4" xfId="12724" hidden="1" xr:uid="{00000000-0005-0000-0000-0000F73C0000}"/>
    <cellStyle name="Cellule liée 4" xfId="12761" hidden="1" xr:uid="{00000000-0005-0000-0000-0000F83C0000}"/>
    <cellStyle name="Cellule liée 4" xfId="12796" hidden="1" xr:uid="{00000000-0005-0000-0000-0000F93C0000}"/>
    <cellStyle name="Cellule liée 4" xfId="12829" hidden="1" xr:uid="{00000000-0005-0000-0000-0000FA3C0000}"/>
    <cellStyle name="Cellule liée 4" xfId="12891" hidden="1" xr:uid="{00000000-0005-0000-0000-0000FB3C0000}"/>
    <cellStyle name="Cellule liée 4" xfId="12964" hidden="1" xr:uid="{00000000-0005-0000-0000-0000FC3C0000}"/>
    <cellStyle name="Cellule liée 4" xfId="13027" hidden="1" xr:uid="{00000000-0005-0000-0000-0000FD3C0000}"/>
    <cellStyle name="Cellule liée 4" xfId="13073" hidden="1" xr:uid="{00000000-0005-0000-0000-0000FE3C0000}"/>
    <cellStyle name="Cellule liée 4" xfId="13117" hidden="1" xr:uid="{00000000-0005-0000-0000-0000FF3C0000}"/>
    <cellStyle name="Cellule liée 4" xfId="13156" hidden="1" xr:uid="{00000000-0005-0000-0000-0000003D0000}"/>
    <cellStyle name="Cellule liée 4" xfId="13192" hidden="1" xr:uid="{00000000-0005-0000-0000-0000013D0000}"/>
    <cellStyle name="Cellule liée 4" xfId="13227" hidden="1" xr:uid="{00000000-0005-0000-0000-0000023D0000}"/>
    <cellStyle name="Cellule liée 4" xfId="13251" hidden="1" xr:uid="{00000000-0005-0000-0000-0000033D0000}"/>
    <cellStyle name="Cellule liée 4" xfId="12098" hidden="1" xr:uid="{00000000-0005-0000-0000-0000043D0000}"/>
    <cellStyle name="Cellule liée 4" xfId="6055" hidden="1" xr:uid="{00000000-0005-0000-0000-0000053D0000}"/>
    <cellStyle name="Cellule liée 4" xfId="9734" hidden="1" xr:uid="{00000000-0005-0000-0000-0000063D0000}"/>
    <cellStyle name="Cellule liée 4" xfId="13349" hidden="1" xr:uid="{00000000-0005-0000-0000-0000073D0000}"/>
    <cellStyle name="Cellule liée 4" xfId="13398" hidden="1" xr:uid="{00000000-0005-0000-0000-0000083D0000}"/>
    <cellStyle name="Cellule liée 4" xfId="13447" hidden="1" xr:uid="{00000000-0005-0000-0000-0000093D0000}"/>
    <cellStyle name="Cellule liée 4" xfId="13495" hidden="1" xr:uid="{00000000-0005-0000-0000-00000A3D0000}"/>
    <cellStyle name="Cellule liée 4" xfId="13543" hidden="1" xr:uid="{00000000-0005-0000-0000-00000B3D0000}"/>
    <cellStyle name="Cellule liée 4" xfId="13590" hidden="1" xr:uid="{00000000-0005-0000-0000-00000C3D0000}"/>
    <cellStyle name="Cellule liée 4" xfId="13637" hidden="1" xr:uid="{00000000-0005-0000-0000-00000D3D0000}"/>
    <cellStyle name="Cellule liée 4" xfId="13682" hidden="1" xr:uid="{00000000-0005-0000-0000-00000E3D0000}"/>
    <cellStyle name="Cellule liée 4" xfId="13721" hidden="1" xr:uid="{00000000-0005-0000-0000-00000F3D0000}"/>
    <cellStyle name="Cellule liée 4" xfId="13758" hidden="1" xr:uid="{00000000-0005-0000-0000-0000103D0000}"/>
    <cellStyle name="Cellule liée 4" xfId="13793" hidden="1" xr:uid="{00000000-0005-0000-0000-0000113D0000}"/>
    <cellStyle name="Cellule liée 4" xfId="13826" hidden="1" xr:uid="{00000000-0005-0000-0000-0000123D0000}"/>
    <cellStyle name="Cellule liée 4" xfId="13887" hidden="1" xr:uid="{00000000-0005-0000-0000-0000133D0000}"/>
    <cellStyle name="Cellule liée 4" xfId="13960" hidden="1" xr:uid="{00000000-0005-0000-0000-0000143D0000}"/>
    <cellStyle name="Cellule liée 4" xfId="14023" hidden="1" xr:uid="{00000000-0005-0000-0000-0000153D0000}"/>
    <cellStyle name="Cellule liée 4" xfId="14069" hidden="1" xr:uid="{00000000-0005-0000-0000-0000163D0000}"/>
    <cellStyle name="Cellule liée 4" xfId="14113" hidden="1" xr:uid="{00000000-0005-0000-0000-0000173D0000}"/>
    <cellStyle name="Cellule liée 4" xfId="14152" hidden="1" xr:uid="{00000000-0005-0000-0000-0000183D0000}"/>
    <cellStyle name="Cellule liée 4" xfId="14188" hidden="1" xr:uid="{00000000-0005-0000-0000-0000193D0000}"/>
    <cellStyle name="Cellule liée 4" xfId="14223" hidden="1" xr:uid="{00000000-0005-0000-0000-00001A3D0000}"/>
    <cellStyle name="Cellule liée 4" xfId="14247" hidden="1" xr:uid="{00000000-0005-0000-0000-00001B3D0000}"/>
    <cellStyle name="Cellule liée 4" xfId="14348" hidden="1" xr:uid="{00000000-0005-0000-0000-00001C3D0000}"/>
    <cellStyle name="Cellule liée 4" xfId="14444" hidden="1" xr:uid="{00000000-0005-0000-0000-00001D3D0000}"/>
    <cellStyle name="Cellule liée 4" xfId="14546" hidden="1" xr:uid="{00000000-0005-0000-0000-00001E3D0000}"/>
    <cellStyle name="Cellule liée 4" xfId="14596" hidden="1" xr:uid="{00000000-0005-0000-0000-00001F3D0000}"/>
    <cellStyle name="Cellule liée 4" xfId="14646" hidden="1" xr:uid="{00000000-0005-0000-0000-0000203D0000}"/>
    <cellStyle name="Cellule liée 4" xfId="14695" hidden="1" xr:uid="{00000000-0005-0000-0000-0000213D0000}"/>
    <cellStyle name="Cellule liée 4" xfId="14744" hidden="1" xr:uid="{00000000-0005-0000-0000-0000223D0000}"/>
    <cellStyle name="Cellule liée 4" xfId="14792" hidden="1" xr:uid="{00000000-0005-0000-0000-0000233D0000}"/>
    <cellStyle name="Cellule liée 4" xfId="14839" hidden="1" xr:uid="{00000000-0005-0000-0000-0000243D0000}"/>
    <cellStyle name="Cellule liée 4" xfId="14884" hidden="1" xr:uid="{00000000-0005-0000-0000-0000253D0000}"/>
    <cellStyle name="Cellule liée 4" xfId="14923" hidden="1" xr:uid="{00000000-0005-0000-0000-0000263D0000}"/>
    <cellStyle name="Cellule liée 4" xfId="14960" hidden="1" xr:uid="{00000000-0005-0000-0000-0000273D0000}"/>
    <cellStyle name="Cellule liée 4" xfId="14995" hidden="1" xr:uid="{00000000-0005-0000-0000-0000283D0000}"/>
    <cellStyle name="Cellule liée 4" xfId="15028" hidden="1" xr:uid="{00000000-0005-0000-0000-0000293D0000}"/>
    <cellStyle name="Cellule liée 4" xfId="15090" hidden="1" xr:uid="{00000000-0005-0000-0000-00002A3D0000}"/>
    <cellStyle name="Cellule liée 4" xfId="15163" hidden="1" xr:uid="{00000000-0005-0000-0000-00002B3D0000}"/>
    <cellStyle name="Cellule liée 4" xfId="15227" hidden="1" xr:uid="{00000000-0005-0000-0000-00002C3D0000}"/>
    <cellStyle name="Cellule liée 4" xfId="15273" hidden="1" xr:uid="{00000000-0005-0000-0000-00002D3D0000}"/>
    <cellStyle name="Cellule liée 4" xfId="15317" hidden="1" xr:uid="{00000000-0005-0000-0000-00002E3D0000}"/>
    <cellStyle name="Cellule liée 4" xfId="15356" hidden="1" xr:uid="{00000000-0005-0000-0000-00002F3D0000}"/>
    <cellStyle name="Cellule liée 4" xfId="15392" hidden="1" xr:uid="{00000000-0005-0000-0000-0000303D0000}"/>
    <cellStyle name="Cellule liée 4" xfId="15427" hidden="1" xr:uid="{00000000-0005-0000-0000-0000313D0000}"/>
    <cellStyle name="Cellule liée 4" xfId="15452" hidden="1" xr:uid="{00000000-0005-0000-0000-0000323D0000}"/>
    <cellStyle name="Cellule liée 4" xfId="14297" hidden="1" xr:uid="{00000000-0005-0000-0000-0000333D0000}"/>
    <cellStyle name="Cellule liée 4" xfId="15630" hidden="1" xr:uid="{00000000-0005-0000-0000-0000343D0000}"/>
    <cellStyle name="Cellule liée 4" xfId="15736" hidden="1" xr:uid="{00000000-0005-0000-0000-0000353D0000}"/>
    <cellStyle name="Cellule liée 4" xfId="15839" hidden="1" xr:uid="{00000000-0005-0000-0000-0000363D0000}"/>
    <cellStyle name="Cellule liée 4" xfId="15889" hidden="1" xr:uid="{00000000-0005-0000-0000-0000373D0000}"/>
    <cellStyle name="Cellule liée 4" xfId="15939" hidden="1" xr:uid="{00000000-0005-0000-0000-0000383D0000}"/>
    <cellStyle name="Cellule liée 4" xfId="15988" hidden="1" xr:uid="{00000000-0005-0000-0000-0000393D0000}"/>
    <cellStyle name="Cellule liée 4" xfId="16037" hidden="1" xr:uid="{00000000-0005-0000-0000-00003A3D0000}"/>
    <cellStyle name="Cellule liée 4" xfId="16085" hidden="1" xr:uid="{00000000-0005-0000-0000-00003B3D0000}"/>
    <cellStyle name="Cellule liée 4" xfId="16132" hidden="1" xr:uid="{00000000-0005-0000-0000-00003C3D0000}"/>
    <cellStyle name="Cellule liée 4" xfId="16177" hidden="1" xr:uid="{00000000-0005-0000-0000-00003D3D0000}"/>
    <cellStyle name="Cellule liée 4" xfId="16216" hidden="1" xr:uid="{00000000-0005-0000-0000-00003E3D0000}"/>
    <cellStyle name="Cellule liée 4" xfId="16253" hidden="1" xr:uid="{00000000-0005-0000-0000-00003F3D0000}"/>
    <cellStyle name="Cellule liée 4" xfId="16288" hidden="1" xr:uid="{00000000-0005-0000-0000-0000403D0000}"/>
    <cellStyle name="Cellule liée 4" xfId="16321" hidden="1" xr:uid="{00000000-0005-0000-0000-0000413D0000}"/>
    <cellStyle name="Cellule liée 4" xfId="16388" hidden="1" xr:uid="{00000000-0005-0000-0000-0000423D0000}"/>
    <cellStyle name="Cellule liée 4" xfId="16463" hidden="1" xr:uid="{00000000-0005-0000-0000-0000433D0000}"/>
    <cellStyle name="Cellule liée 4" xfId="16529" hidden="1" xr:uid="{00000000-0005-0000-0000-0000443D0000}"/>
    <cellStyle name="Cellule liée 4" xfId="16575" hidden="1" xr:uid="{00000000-0005-0000-0000-0000453D0000}"/>
    <cellStyle name="Cellule liée 4" xfId="16619" hidden="1" xr:uid="{00000000-0005-0000-0000-0000463D0000}"/>
    <cellStyle name="Cellule liée 4" xfId="16658" hidden="1" xr:uid="{00000000-0005-0000-0000-0000473D0000}"/>
    <cellStyle name="Cellule liée 4" xfId="16694" hidden="1" xr:uid="{00000000-0005-0000-0000-0000483D0000}"/>
    <cellStyle name="Cellule liée 4" xfId="16729" hidden="1" xr:uid="{00000000-0005-0000-0000-0000493D0000}"/>
    <cellStyle name="Cellule liée 4" xfId="16759" hidden="1" xr:uid="{00000000-0005-0000-0000-00004A3D0000}"/>
    <cellStyle name="Cellule liée 4" xfId="16924" hidden="1" xr:uid="{00000000-0005-0000-0000-00004B3D0000}"/>
    <cellStyle name="Cellule liée 4" xfId="17021" hidden="1" xr:uid="{00000000-0005-0000-0000-00004C3D0000}"/>
    <cellStyle name="Cellule liée 4" xfId="17123" hidden="1" xr:uid="{00000000-0005-0000-0000-00004D3D0000}"/>
    <cellStyle name="Cellule liée 4" xfId="17173" hidden="1" xr:uid="{00000000-0005-0000-0000-00004E3D0000}"/>
    <cellStyle name="Cellule liée 4" xfId="17223" hidden="1" xr:uid="{00000000-0005-0000-0000-00004F3D0000}"/>
    <cellStyle name="Cellule liée 4" xfId="17272" hidden="1" xr:uid="{00000000-0005-0000-0000-0000503D0000}"/>
    <cellStyle name="Cellule liée 4" xfId="17321" hidden="1" xr:uid="{00000000-0005-0000-0000-0000513D0000}"/>
    <cellStyle name="Cellule liée 4" xfId="17369" hidden="1" xr:uid="{00000000-0005-0000-0000-0000523D0000}"/>
    <cellStyle name="Cellule liée 4" xfId="17416" hidden="1" xr:uid="{00000000-0005-0000-0000-0000533D0000}"/>
    <cellStyle name="Cellule liée 4" xfId="17461" hidden="1" xr:uid="{00000000-0005-0000-0000-0000543D0000}"/>
    <cellStyle name="Cellule liée 4" xfId="17500" hidden="1" xr:uid="{00000000-0005-0000-0000-0000553D0000}"/>
    <cellStyle name="Cellule liée 4" xfId="17537" hidden="1" xr:uid="{00000000-0005-0000-0000-0000563D0000}"/>
    <cellStyle name="Cellule liée 4" xfId="17572" hidden="1" xr:uid="{00000000-0005-0000-0000-0000573D0000}"/>
    <cellStyle name="Cellule liée 4" xfId="17605" hidden="1" xr:uid="{00000000-0005-0000-0000-0000583D0000}"/>
    <cellStyle name="Cellule liée 4" xfId="17668" hidden="1" xr:uid="{00000000-0005-0000-0000-0000593D0000}"/>
    <cellStyle name="Cellule liée 4" xfId="17741" hidden="1" xr:uid="{00000000-0005-0000-0000-00005A3D0000}"/>
    <cellStyle name="Cellule liée 4" xfId="17805" hidden="1" xr:uid="{00000000-0005-0000-0000-00005B3D0000}"/>
    <cellStyle name="Cellule liée 4" xfId="17851" hidden="1" xr:uid="{00000000-0005-0000-0000-00005C3D0000}"/>
    <cellStyle name="Cellule liée 4" xfId="17895" hidden="1" xr:uid="{00000000-0005-0000-0000-00005D3D0000}"/>
    <cellStyle name="Cellule liée 4" xfId="17934" hidden="1" xr:uid="{00000000-0005-0000-0000-00005E3D0000}"/>
    <cellStyle name="Cellule liée 4" xfId="17970" hidden="1" xr:uid="{00000000-0005-0000-0000-00005F3D0000}"/>
    <cellStyle name="Cellule liée 4" xfId="18005" hidden="1" xr:uid="{00000000-0005-0000-0000-0000603D0000}"/>
    <cellStyle name="Cellule liée 4" xfId="18032" hidden="1" xr:uid="{00000000-0005-0000-0000-0000613D0000}"/>
    <cellStyle name="Cellule liée 4" xfId="16872" hidden="1" xr:uid="{00000000-0005-0000-0000-0000623D0000}"/>
    <cellStyle name="Cellule liée 4" xfId="15592" hidden="1" xr:uid="{00000000-0005-0000-0000-0000633D0000}"/>
    <cellStyle name="Cellule liée 4" xfId="15505" hidden="1" xr:uid="{00000000-0005-0000-0000-0000643D0000}"/>
    <cellStyle name="Cellule liée 4" xfId="18178" hidden="1" xr:uid="{00000000-0005-0000-0000-0000653D0000}"/>
    <cellStyle name="Cellule liée 4" xfId="18228" hidden="1" xr:uid="{00000000-0005-0000-0000-0000663D0000}"/>
    <cellStyle name="Cellule liée 4" xfId="18278" hidden="1" xr:uid="{00000000-0005-0000-0000-0000673D0000}"/>
    <cellStyle name="Cellule liée 4" xfId="18327" hidden="1" xr:uid="{00000000-0005-0000-0000-0000683D0000}"/>
    <cellStyle name="Cellule liée 4" xfId="18375" hidden="1" xr:uid="{00000000-0005-0000-0000-0000693D0000}"/>
    <cellStyle name="Cellule liée 4" xfId="18423" hidden="1" xr:uid="{00000000-0005-0000-0000-00006A3D0000}"/>
    <cellStyle name="Cellule liée 4" xfId="18470" hidden="1" xr:uid="{00000000-0005-0000-0000-00006B3D0000}"/>
    <cellStyle name="Cellule liée 4" xfId="18515" hidden="1" xr:uid="{00000000-0005-0000-0000-00006C3D0000}"/>
    <cellStyle name="Cellule liée 4" xfId="18554" hidden="1" xr:uid="{00000000-0005-0000-0000-00006D3D0000}"/>
    <cellStyle name="Cellule liée 4" xfId="18591" hidden="1" xr:uid="{00000000-0005-0000-0000-00006E3D0000}"/>
    <cellStyle name="Cellule liée 4" xfId="18626" hidden="1" xr:uid="{00000000-0005-0000-0000-00006F3D0000}"/>
    <cellStyle name="Cellule liée 4" xfId="18659" hidden="1" xr:uid="{00000000-0005-0000-0000-0000703D0000}"/>
    <cellStyle name="Cellule liée 4" xfId="18726" hidden="1" xr:uid="{00000000-0005-0000-0000-0000713D0000}"/>
    <cellStyle name="Cellule liée 4" xfId="18801" hidden="1" xr:uid="{00000000-0005-0000-0000-0000723D0000}"/>
    <cellStyle name="Cellule liée 4" xfId="18867" hidden="1" xr:uid="{00000000-0005-0000-0000-0000733D0000}"/>
    <cellStyle name="Cellule liée 4" xfId="18913" hidden="1" xr:uid="{00000000-0005-0000-0000-0000743D0000}"/>
    <cellStyle name="Cellule liée 4" xfId="18957" hidden="1" xr:uid="{00000000-0005-0000-0000-0000753D0000}"/>
    <cellStyle name="Cellule liée 4" xfId="18996" hidden="1" xr:uid="{00000000-0005-0000-0000-0000763D0000}"/>
    <cellStyle name="Cellule liée 4" xfId="19032" hidden="1" xr:uid="{00000000-0005-0000-0000-0000773D0000}"/>
    <cellStyle name="Cellule liée 4" xfId="19067" hidden="1" xr:uid="{00000000-0005-0000-0000-0000783D0000}"/>
    <cellStyle name="Cellule liée 4" xfId="19097" hidden="1" xr:uid="{00000000-0005-0000-0000-0000793D0000}"/>
    <cellStyle name="Cellule liée 4" xfId="19260" hidden="1" xr:uid="{00000000-0005-0000-0000-00007A3D0000}"/>
    <cellStyle name="Cellule liée 4" xfId="19357" hidden="1" xr:uid="{00000000-0005-0000-0000-00007B3D0000}"/>
    <cellStyle name="Cellule liée 4" xfId="19459" hidden="1" xr:uid="{00000000-0005-0000-0000-00007C3D0000}"/>
    <cellStyle name="Cellule liée 4" xfId="19509" hidden="1" xr:uid="{00000000-0005-0000-0000-00007D3D0000}"/>
    <cellStyle name="Cellule liée 4" xfId="19559" hidden="1" xr:uid="{00000000-0005-0000-0000-00007E3D0000}"/>
    <cellStyle name="Cellule liée 4" xfId="19608" hidden="1" xr:uid="{00000000-0005-0000-0000-00007F3D0000}"/>
    <cellStyle name="Cellule liée 4" xfId="19657" hidden="1" xr:uid="{00000000-0005-0000-0000-0000803D0000}"/>
    <cellStyle name="Cellule liée 4" xfId="19705" hidden="1" xr:uid="{00000000-0005-0000-0000-0000813D0000}"/>
    <cellStyle name="Cellule liée 4" xfId="19752" hidden="1" xr:uid="{00000000-0005-0000-0000-0000823D0000}"/>
    <cellStyle name="Cellule liée 4" xfId="19797" hidden="1" xr:uid="{00000000-0005-0000-0000-0000833D0000}"/>
    <cellStyle name="Cellule liée 4" xfId="19836" hidden="1" xr:uid="{00000000-0005-0000-0000-0000843D0000}"/>
    <cellStyle name="Cellule liée 4" xfId="19873" hidden="1" xr:uid="{00000000-0005-0000-0000-0000853D0000}"/>
    <cellStyle name="Cellule liée 4" xfId="19908" hidden="1" xr:uid="{00000000-0005-0000-0000-0000863D0000}"/>
    <cellStyle name="Cellule liée 4" xfId="19941" hidden="1" xr:uid="{00000000-0005-0000-0000-0000873D0000}"/>
    <cellStyle name="Cellule liée 4" xfId="20003" hidden="1" xr:uid="{00000000-0005-0000-0000-0000883D0000}"/>
    <cellStyle name="Cellule liée 4" xfId="20076" hidden="1" xr:uid="{00000000-0005-0000-0000-0000893D0000}"/>
    <cellStyle name="Cellule liée 4" xfId="20140" hidden="1" xr:uid="{00000000-0005-0000-0000-00008A3D0000}"/>
    <cellStyle name="Cellule liée 4" xfId="20186" hidden="1" xr:uid="{00000000-0005-0000-0000-00008B3D0000}"/>
    <cellStyle name="Cellule liée 4" xfId="20230" hidden="1" xr:uid="{00000000-0005-0000-0000-00008C3D0000}"/>
    <cellStyle name="Cellule liée 4" xfId="20269" hidden="1" xr:uid="{00000000-0005-0000-0000-00008D3D0000}"/>
    <cellStyle name="Cellule liée 4" xfId="20305" hidden="1" xr:uid="{00000000-0005-0000-0000-00008E3D0000}"/>
    <cellStyle name="Cellule liée 4" xfId="20340" hidden="1" xr:uid="{00000000-0005-0000-0000-00008F3D0000}"/>
    <cellStyle name="Cellule liée 4" xfId="20367" hidden="1" xr:uid="{00000000-0005-0000-0000-0000903D0000}"/>
    <cellStyle name="Cellule liée 4" xfId="19208" hidden="1" xr:uid="{00000000-0005-0000-0000-0000913D0000}"/>
    <cellStyle name="Cellule liée 4" xfId="18074" hidden="1" xr:uid="{00000000-0005-0000-0000-0000923D0000}"/>
    <cellStyle name="Cellule liée 4" xfId="18091" hidden="1" xr:uid="{00000000-0005-0000-0000-0000933D0000}"/>
    <cellStyle name="Cellule liée 4" xfId="20508" hidden="1" xr:uid="{00000000-0005-0000-0000-0000943D0000}"/>
    <cellStyle name="Cellule liée 4" xfId="20558" hidden="1" xr:uid="{00000000-0005-0000-0000-0000953D0000}"/>
    <cellStyle name="Cellule liée 4" xfId="20608" hidden="1" xr:uid="{00000000-0005-0000-0000-0000963D0000}"/>
    <cellStyle name="Cellule liée 4" xfId="20657" hidden="1" xr:uid="{00000000-0005-0000-0000-0000973D0000}"/>
    <cellStyle name="Cellule liée 4" xfId="20706" hidden="1" xr:uid="{00000000-0005-0000-0000-0000983D0000}"/>
    <cellStyle name="Cellule liée 4" xfId="20754" hidden="1" xr:uid="{00000000-0005-0000-0000-0000993D0000}"/>
    <cellStyle name="Cellule liée 4" xfId="20801" hidden="1" xr:uid="{00000000-0005-0000-0000-00009A3D0000}"/>
    <cellStyle name="Cellule liée 4" xfId="20846" hidden="1" xr:uid="{00000000-0005-0000-0000-00009B3D0000}"/>
    <cellStyle name="Cellule liée 4" xfId="20885" hidden="1" xr:uid="{00000000-0005-0000-0000-00009C3D0000}"/>
    <cellStyle name="Cellule liée 4" xfId="20922" hidden="1" xr:uid="{00000000-0005-0000-0000-00009D3D0000}"/>
    <cellStyle name="Cellule liée 4" xfId="20957" hidden="1" xr:uid="{00000000-0005-0000-0000-00009E3D0000}"/>
    <cellStyle name="Cellule liée 4" xfId="20990" hidden="1" xr:uid="{00000000-0005-0000-0000-00009F3D0000}"/>
    <cellStyle name="Cellule liée 4" xfId="21055" hidden="1" xr:uid="{00000000-0005-0000-0000-0000A03D0000}"/>
    <cellStyle name="Cellule liée 4" xfId="21130" hidden="1" xr:uid="{00000000-0005-0000-0000-0000A13D0000}"/>
    <cellStyle name="Cellule liée 4" xfId="21195" hidden="1" xr:uid="{00000000-0005-0000-0000-0000A23D0000}"/>
    <cellStyle name="Cellule liée 4" xfId="21241" hidden="1" xr:uid="{00000000-0005-0000-0000-0000A33D0000}"/>
    <cellStyle name="Cellule liée 4" xfId="21285" hidden="1" xr:uid="{00000000-0005-0000-0000-0000A43D0000}"/>
    <cellStyle name="Cellule liée 4" xfId="21324" hidden="1" xr:uid="{00000000-0005-0000-0000-0000A53D0000}"/>
    <cellStyle name="Cellule liée 4" xfId="21360" hidden="1" xr:uid="{00000000-0005-0000-0000-0000A63D0000}"/>
    <cellStyle name="Cellule liée 4" xfId="21395" hidden="1" xr:uid="{00000000-0005-0000-0000-0000A73D0000}"/>
    <cellStyle name="Cellule liée 4" xfId="21423" hidden="1" xr:uid="{00000000-0005-0000-0000-0000A83D0000}"/>
    <cellStyle name="Cellule liée 4" xfId="21581" hidden="1" xr:uid="{00000000-0005-0000-0000-0000A93D0000}"/>
    <cellStyle name="Cellule liée 4" xfId="21678" hidden="1" xr:uid="{00000000-0005-0000-0000-0000AA3D0000}"/>
    <cellStyle name="Cellule liée 4" xfId="21780" hidden="1" xr:uid="{00000000-0005-0000-0000-0000AB3D0000}"/>
    <cellStyle name="Cellule liée 4" xfId="21830" hidden="1" xr:uid="{00000000-0005-0000-0000-0000AC3D0000}"/>
    <cellStyle name="Cellule liée 4" xfId="21880" hidden="1" xr:uid="{00000000-0005-0000-0000-0000AD3D0000}"/>
    <cellStyle name="Cellule liée 4" xfId="21929" hidden="1" xr:uid="{00000000-0005-0000-0000-0000AE3D0000}"/>
    <cellStyle name="Cellule liée 4" xfId="21978" hidden="1" xr:uid="{00000000-0005-0000-0000-0000AF3D0000}"/>
    <cellStyle name="Cellule liée 4" xfId="22026" hidden="1" xr:uid="{00000000-0005-0000-0000-0000B03D0000}"/>
    <cellStyle name="Cellule liée 4" xfId="22073" hidden="1" xr:uid="{00000000-0005-0000-0000-0000B13D0000}"/>
    <cellStyle name="Cellule liée 4" xfId="22118" hidden="1" xr:uid="{00000000-0005-0000-0000-0000B23D0000}"/>
    <cellStyle name="Cellule liée 4" xfId="22157" hidden="1" xr:uid="{00000000-0005-0000-0000-0000B33D0000}"/>
    <cellStyle name="Cellule liée 4" xfId="22194" hidden="1" xr:uid="{00000000-0005-0000-0000-0000B43D0000}"/>
    <cellStyle name="Cellule liée 4" xfId="22229" hidden="1" xr:uid="{00000000-0005-0000-0000-0000B53D0000}"/>
    <cellStyle name="Cellule liée 4" xfId="22262" hidden="1" xr:uid="{00000000-0005-0000-0000-0000B63D0000}"/>
    <cellStyle name="Cellule liée 4" xfId="22325" hidden="1" xr:uid="{00000000-0005-0000-0000-0000B73D0000}"/>
    <cellStyle name="Cellule liée 4" xfId="22398" hidden="1" xr:uid="{00000000-0005-0000-0000-0000B83D0000}"/>
    <cellStyle name="Cellule liée 4" xfId="22462" hidden="1" xr:uid="{00000000-0005-0000-0000-0000B93D0000}"/>
    <cellStyle name="Cellule liée 4" xfId="22508" hidden="1" xr:uid="{00000000-0005-0000-0000-0000BA3D0000}"/>
    <cellStyle name="Cellule liée 4" xfId="22552" hidden="1" xr:uid="{00000000-0005-0000-0000-0000BB3D0000}"/>
    <cellStyle name="Cellule liée 4" xfId="22591" hidden="1" xr:uid="{00000000-0005-0000-0000-0000BC3D0000}"/>
    <cellStyle name="Cellule liée 4" xfId="22627" hidden="1" xr:uid="{00000000-0005-0000-0000-0000BD3D0000}"/>
    <cellStyle name="Cellule liée 4" xfId="22662" hidden="1" xr:uid="{00000000-0005-0000-0000-0000BE3D0000}"/>
    <cellStyle name="Cellule liée 4" xfId="22689" hidden="1" xr:uid="{00000000-0005-0000-0000-0000BF3D0000}"/>
    <cellStyle name="Cellule liée 4" xfId="21529" hidden="1" xr:uid="{00000000-0005-0000-0000-0000C03D0000}"/>
    <cellStyle name="Cellule liée 4" xfId="20411" hidden="1" xr:uid="{00000000-0005-0000-0000-0000C13D0000}"/>
    <cellStyle name="Cellule liée 4" xfId="20400" hidden="1" xr:uid="{00000000-0005-0000-0000-0000C23D0000}"/>
    <cellStyle name="Cellule liée 4" xfId="22823" hidden="1" xr:uid="{00000000-0005-0000-0000-0000C33D0000}"/>
    <cellStyle name="Cellule liée 4" xfId="22873" hidden="1" xr:uid="{00000000-0005-0000-0000-0000C43D0000}"/>
    <cellStyle name="Cellule liée 4" xfId="22923" hidden="1" xr:uid="{00000000-0005-0000-0000-0000C53D0000}"/>
    <cellStyle name="Cellule liée 4" xfId="22971" hidden="1" xr:uid="{00000000-0005-0000-0000-0000C63D0000}"/>
    <cellStyle name="Cellule liée 4" xfId="23020" hidden="1" xr:uid="{00000000-0005-0000-0000-0000C73D0000}"/>
    <cellStyle name="Cellule liée 4" xfId="23067" hidden="1" xr:uid="{00000000-0005-0000-0000-0000C83D0000}"/>
    <cellStyle name="Cellule liée 4" xfId="23114" hidden="1" xr:uid="{00000000-0005-0000-0000-0000C93D0000}"/>
    <cellStyle name="Cellule liée 4" xfId="23159" hidden="1" xr:uid="{00000000-0005-0000-0000-0000CA3D0000}"/>
    <cellStyle name="Cellule liée 4" xfId="23198" hidden="1" xr:uid="{00000000-0005-0000-0000-0000CB3D0000}"/>
    <cellStyle name="Cellule liée 4" xfId="23235" hidden="1" xr:uid="{00000000-0005-0000-0000-0000CC3D0000}"/>
    <cellStyle name="Cellule liée 4" xfId="23270" hidden="1" xr:uid="{00000000-0005-0000-0000-0000CD3D0000}"/>
    <cellStyle name="Cellule liée 4" xfId="23303" hidden="1" xr:uid="{00000000-0005-0000-0000-0000CE3D0000}"/>
    <cellStyle name="Cellule liée 4" xfId="23367" hidden="1" xr:uid="{00000000-0005-0000-0000-0000CF3D0000}"/>
    <cellStyle name="Cellule liée 4" xfId="23442" hidden="1" xr:uid="{00000000-0005-0000-0000-0000D03D0000}"/>
    <cellStyle name="Cellule liée 4" xfId="23506" hidden="1" xr:uid="{00000000-0005-0000-0000-0000D13D0000}"/>
    <cellStyle name="Cellule liée 4" xfId="23552" hidden="1" xr:uid="{00000000-0005-0000-0000-0000D23D0000}"/>
    <cellStyle name="Cellule liée 4" xfId="23596" hidden="1" xr:uid="{00000000-0005-0000-0000-0000D33D0000}"/>
    <cellStyle name="Cellule liée 4" xfId="23635" hidden="1" xr:uid="{00000000-0005-0000-0000-0000D43D0000}"/>
    <cellStyle name="Cellule liée 4" xfId="23671" hidden="1" xr:uid="{00000000-0005-0000-0000-0000D53D0000}"/>
    <cellStyle name="Cellule liée 4" xfId="23706" hidden="1" xr:uid="{00000000-0005-0000-0000-0000D63D0000}"/>
    <cellStyle name="Cellule liée 4" xfId="23731" hidden="1" xr:uid="{00000000-0005-0000-0000-0000D73D0000}"/>
    <cellStyle name="Cellule liée 4" xfId="23882" hidden="1" xr:uid="{00000000-0005-0000-0000-0000D83D0000}"/>
    <cellStyle name="Cellule liée 4" xfId="23978" hidden="1" xr:uid="{00000000-0005-0000-0000-0000D93D0000}"/>
    <cellStyle name="Cellule liée 4" xfId="24080" hidden="1" xr:uid="{00000000-0005-0000-0000-0000DA3D0000}"/>
    <cellStyle name="Cellule liée 4" xfId="24130" hidden="1" xr:uid="{00000000-0005-0000-0000-0000DB3D0000}"/>
    <cellStyle name="Cellule liée 4" xfId="24180" hidden="1" xr:uid="{00000000-0005-0000-0000-0000DC3D0000}"/>
    <cellStyle name="Cellule liée 4" xfId="24229" hidden="1" xr:uid="{00000000-0005-0000-0000-0000DD3D0000}"/>
    <cellStyle name="Cellule liée 4" xfId="24278" hidden="1" xr:uid="{00000000-0005-0000-0000-0000DE3D0000}"/>
    <cellStyle name="Cellule liée 4" xfId="24326" hidden="1" xr:uid="{00000000-0005-0000-0000-0000DF3D0000}"/>
    <cellStyle name="Cellule liée 4" xfId="24373" hidden="1" xr:uid="{00000000-0005-0000-0000-0000E03D0000}"/>
    <cellStyle name="Cellule liée 4" xfId="24418" hidden="1" xr:uid="{00000000-0005-0000-0000-0000E13D0000}"/>
    <cellStyle name="Cellule liée 4" xfId="24457" hidden="1" xr:uid="{00000000-0005-0000-0000-0000E23D0000}"/>
    <cellStyle name="Cellule liée 4" xfId="24494" hidden="1" xr:uid="{00000000-0005-0000-0000-0000E33D0000}"/>
    <cellStyle name="Cellule liée 4" xfId="24529" hidden="1" xr:uid="{00000000-0005-0000-0000-0000E43D0000}"/>
    <cellStyle name="Cellule liée 4" xfId="24562" hidden="1" xr:uid="{00000000-0005-0000-0000-0000E53D0000}"/>
    <cellStyle name="Cellule liée 4" xfId="24625" hidden="1" xr:uid="{00000000-0005-0000-0000-0000E63D0000}"/>
    <cellStyle name="Cellule liée 4" xfId="24698" hidden="1" xr:uid="{00000000-0005-0000-0000-0000E73D0000}"/>
    <cellStyle name="Cellule liée 4" xfId="24762" hidden="1" xr:uid="{00000000-0005-0000-0000-0000E83D0000}"/>
    <cellStyle name="Cellule liée 4" xfId="24808" hidden="1" xr:uid="{00000000-0005-0000-0000-0000E93D0000}"/>
    <cellStyle name="Cellule liée 4" xfId="24852" hidden="1" xr:uid="{00000000-0005-0000-0000-0000EA3D0000}"/>
    <cellStyle name="Cellule liée 4" xfId="24891" hidden="1" xr:uid="{00000000-0005-0000-0000-0000EB3D0000}"/>
    <cellStyle name="Cellule liée 4" xfId="24927" hidden="1" xr:uid="{00000000-0005-0000-0000-0000EC3D0000}"/>
    <cellStyle name="Cellule liée 4" xfId="24962" hidden="1" xr:uid="{00000000-0005-0000-0000-0000ED3D0000}"/>
    <cellStyle name="Cellule liée 4" xfId="24987" hidden="1" xr:uid="{00000000-0005-0000-0000-0000EE3D0000}"/>
    <cellStyle name="Cellule liée 4" xfId="23830" hidden="1" xr:uid="{00000000-0005-0000-0000-0000EF3D0000}"/>
    <cellStyle name="Cellule liée 4" xfId="22720" hidden="1" xr:uid="{00000000-0005-0000-0000-0000F03D0000}"/>
    <cellStyle name="Cellule liée 4" xfId="22746" hidden="1" xr:uid="{00000000-0005-0000-0000-0000F13D0000}"/>
    <cellStyle name="Cellule liée 4" xfId="25122" hidden="1" xr:uid="{00000000-0005-0000-0000-0000F23D0000}"/>
    <cellStyle name="Cellule liée 4" xfId="25172" hidden="1" xr:uid="{00000000-0005-0000-0000-0000F33D0000}"/>
    <cellStyle name="Cellule liée 4" xfId="25222" hidden="1" xr:uid="{00000000-0005-0000-0000-0000F43D0000}"/>
    <cellStyle name="Cellule liée 4" xfId="25271" hidden="1" xr:uid="{00000000-0005-0000-0000-0000F53D0000}"/>
    <cellStyle name="Cellule liée 4" xfId="25320" hidden="1" xr:uid="{00000000-0005-0000-0000-0000F63D0000}"/>
    <cellStyle name="Cellule liée 4" xfId="25368" hidden="1" xr:uid="{00000000-0005-0000-0000-0000F73D0000}"/>
    <cellStyle name="Cellule liée 4" xfId="25414" hidden="1" xr:uid="{00000000-0005-0000-0000-0000F83D0000}"/>
    <cellStyle name="Cellule liée 4" xfId="25458" hidden="1" xr:uid="{00000000-0005-0000-0000-0000F93D0000}"/>
    <cellStyle name="Cellule liée 4" xfId="25496" hidden="1" xr:uid="{00000000-0005-0000-0000-0000FA3D0000}"/>
    <cellStyle name="Cellule liée 4" xfId="25533" hidden="1" xr:uid="{00000000-0005-0000-0000-0000FB3D0000}"/>
    <cellStyle name="Cellule liée 4" xfId="25568" hidden="1" xr:uid="{00000000-0005-0000-0000-0000FC3D0000}"/>
    <cellStyle name="Cellule liée 4" xfId="25601" hidden="1" xr:uid="{00000000-0005-0000-0000-0000FD3D0000}"/>
    <cellStyle name="Cellule liée 4" xfId="25663" hidden="1" xr:uid="{00000000-0005-0000-0000-0000FE3D0000}"/>
    <cellStyle name="Cellule liée 4" xfId="25738" hidden="1" xr:uid="{00000000-0005-0000-0000-0000FF3D0000}"/>
    <cellStyle name="Cellule liée 4" xfId="25801" hidden="1" xr:uid="{00000000-0005-0000-0000-0000003E0000}"/>
    <cellStyle name="Cellule liée 4" xfId="25847" hidden="1" xr:uid="{00000000-0005-0000-0000-0000013E0000}"/>
    <cellStyle name="Cellule liée 4" xfId="25891" hidden="1" xr:uid="{00000000-0005-0000-0000-0000023E0000}"/>
    <cellStyle name="Cellule liée 4" xfId="25930" hidden="1" xr:uid="{00000000-0005-0000-0000-0000033E0000}"/>
    <cellStyle name="Cellule liée 4" xfId="25966" hidden="1" xr:uid="{00000000-0005-0000-0000-0000043E0000}"/>
    <cellStyle name="Cellule liée 4" xfId="26001" hidden="1" xr:uid="{00000000-0005-0000-0000-0000053E0000}"/>
    <cellStyle name="Cellule liée 4" xfId="26025" hidden="1" xr:uid="{00000000-0005-0000-0000-0000063E0000}"/>
    <cellStyle name="Cellule liée 4" xfId="26147" hidden="1" xr:uid="{00000000-0005-0000-0000-0000073E0000}"/>
    <cellStyle name="Cellule liée 4" xfId="26243" hidden="1" xr:uid="{00000000-0005-0000-0000-0000083E0000}"/>
    <cellStyle name="Cellule liée 4" xfId="26345" hidden="1" xr:uid="{00000000-0005-0000-0000-0000093E0000}"/>
    <cellStyle name="Cellule liée 4" xfId="26395" hidden="1" xr:uid="{00000000-0005-0000-0000-00000A3E0000}"/>
    <cellStyle name="Cellule liée 4" xfId="26445" hidden="1" xr:uid="{00000000-0005-0000-0000-00000B3E0000}"/>
    <cellStyle name="Cellule liée 4" xfId="26494" hidden="1" xr:uid="{00000000-0005-0000-0000-00000C3E0000}"/>
    <cellStyle name="Cellule liée 4" xfId="26543" hidden="1" xr:uid="{00000000-0005-0000-0000-00000D3E0000}"/>
    <cellStyle name="Cellule liée 4" xfId="26591" hidden="1" xr:uid="{00000000-0005-0000-0000-00000E3E0000}"/>
    <cellStyle name="Cellule liée 4" xfId="26638" hidden="1" xr:uid="{00000000-0005-0000-0000-00000F3E0000}"/>
    <cellStyle name="Cellule liée 4" xfId="26683" hidden="1" xr:uid="{00000000-0005-0000-0000-0000103E0000}"/>
    <cellStyle name="Cellule liée 4" xfId="26722" hidden="1" xr:uid="{00000000-0005-0000-0000-0000113E0000}"/>
    <cellStyle name="Cellule liée 4" xfId="26759" hidden="1" xr:uid="{00000000-0005-0000-0000-0000123E0000}"/>
    <cellStyle name="Cellule liée 4" xfId="26794" hidden="1" xr:uid="{00000000-0005-0000-0000-0000133E0000}"/>
    <cellStyle name="Cellule liée 4" xfId="26827" hidden="1" xr:uid="{00000000-0005-0000-0000-0000143E0000}"/>
    <cellStyle name="Cellule liée 4" xfId="26889" hidden="1" xr:uid="{00000000-0005-0000-0000-0000153E0000}"/>
    <cellStyle name="Cellule liée 4" xfId="26962" hidden="1" xr:uid="{00000000-0005-0000-0000-0000163E0000}"/>
    <cellStyle name="Cellule liée 4" xfId="27025" hidden="1" xr:uid="{00000000-0005-0000-0000-0000173E0000}"/>
    <cellStyle name="Cellule liée 4" xfId="27071" hidden="1" xr:uid="{00000000-0005-0000-0000-0000183E0000}"/>
    <cellStyle name="Cellule liée 4" xfId="27115" hidden="1" xr:uid="{00000000-0005-0000-0000-0000193E0000}"/>
    <cellStyle name="Cellule liée 4" xfId="27154" hidden="1" xr:uid="{00000000-0005-0000-0000-00001A3E0000}"/>
    <cellStyle name="Cellule liée 4" xfId="27190" hidden="1" xr:uid="{00000000-0005-0000-0000-00001B3E0000}"/>
    <cellStyle name="Cellule liée 4" xfId="27225" hidden="1" xr:uid="{00000000-0005-0000-0000-00001C3E0000}"/>
    <cellStyle name="Cellule liée 4" xfId="27249" hidden="1" xr:uid="{00000000-0005-0000-0000-00001D3E0000}"/>
    <cellStyle name="Cellule liée 4" xfId="26096" hidden="1" xr:uid="{00000000-0005-0000-0000-00001E3E0000}"/>
    <cellStyle name="Cellule liée 4" xfId="25018" hidden="1" xr:uid="{00000000-0005-0000-0000-00001F3E0000}"/>
    <cellStyle name="Cellule liée 4" xfId="23770" hidden="1" xr:uid="{00000000-0005-0000-0000-0000203E0000}"/>
    <cellStyle name="Cellule liée 4" xfId="27356" hidden="1" xr:uid="{00000000-0005-0000-0000-0000213E0000}"/>
    <cellStyle name="Cellule liée 4" xfId="27405" hidden="1" xr:uid="{00000000-0005-0000-0000-0000223E0000}"/>
    <cellStyle name="Cellule liée 4" xfId="27454" hidden="1" xr:uid="{00000000-0005-0000-0000-0000233E0000}"/>
    <cellStyle name="Cellule liée 4" xfId="27502" hidden="1" xr:uid="{00000000-0005-0000-0000-0000243E0000}"/>
    <cellStyle name="Cellule liée 4" xfId="27550" hidden="1" xr:uid="{00000000-0005-0000-0000-0000253E0000}"/>
    <cellStyle name="Cellule liée 4" xfId="27597" hidden="1" xr:uid="{00000000-0005-0000-0000-0000263E0000}"/>
    <cellStyle name="Cellule liée 4" xfId="27644" hidden="1" xr:uid="{00000000-0005-0000-0000-0000273E0000}"/>
    <cellStyle name="Cellule liée 4" xfId="27689" hidden="1" xr:uid="{00000000-0005-0000-0000-0000283E0000}"/>
    <cellStyle name="Cellule liée 4" xfId="27728" hidden="1" xr:uid="{00000000-0005-0000-0000-0000293E0000}"/>
    <cellStyle name="Cellule liée 4" xfId="27765" hidden="1" xr:uid="{00000000-0005-0000-0000-00002A3E0000}"/>
    <cellStyle name="Cellule liée 4" xfId="27800" hidden="1" xr:uid="{00000000-0005-0000-0000-00002B3E0000}"/>
    <cellStyle name="Cellule liée 4" xfId="27833" hidden="1" xr:uid="{00000000-0005-0000-0000-00002C3E0000}"/>
    <cellStyle name="Cellule liée 4" xfId="27894" hidden="1" xr:uid="{00000000-0005-0000-0000-00002D3E0000}"/>
    <cellStyle name="Cellule liée 4" xfId="27967" hidden="1" xr:uid="{00000000-0005-0000-0000-00002E3E0000}"/>
    <cellStyle name="Cellule liée 4" xfId="28030" hidden="1" xr:uid="{00000000-0005-0000-0000-00002F3E0000}"/>
    <cellStyle name="Cellule liée 4" xfId="28076" hidden="1" xr:uid="{00000000-0005-0000-0000-0000303E0000}"/>
    <cellStyle name="Cellule liée 4" xfId="28120" hidden="1" xr:uid="{00000000-0005-0000-0000-0000313E0000}"/>
    <cellStyle name="Cellule liée 4" xfId="28159" hidden="1" xr:uid="{00000000-0005-0000-0000-0000323E0000}"/>
    <cellStyle name="Cellule liée 4" xfId="28195" hidden="1" xr:uid="{00000000-0005-0000-0000-0000333E0000}"/>
    <cellStyle name="Cellule liée 4" xfId="28230" hidden="1" xr:uid="{00000000-0005-0000-0000-0000343E0000}"/>
    <cellStyle name="Cellule liée 4" xfId="28254" hidden="1" xr:uid="{00000000-0005-0000-0000-0000353E0000}"/>
    <cellStyle name="Cellule liée 4" xfId="28354" hidden="1" xr:uid="{00000000-0005-0000-0000-0000363E0000}"/>
    <cellStyle name="Cellule liée 4" xfId="28449" hidden="1" xr:uid="{00000000-0005-0000-0000-0000373E0000}"/>
    <cellStyle name="Cellule liée 4" xfId="28551" hidden="1" xr:uid="{00000000-0005-0000-0000-0000383E0000}"/>
    <cellStyle name="Cellule liée 4" xfId="28601" hidden="1" xr:uid="{00000000-0005-0000-0000-0000393E0000}"/>
    <cellStyle name="Cellule liée 4" xfId="28651" hidden="1" xr:uid="{00000000-0005-0000-0000-00003A3E0000}"/>
    <cellStyle name="Cellule liée 4" xfId="28700" hidden="1" xr:uid="{00000000-0005-0000-0000-00003B3E0000}"/>
    <cellStyle name="Cellule liée 4" xfId="28749" hidden="1" xr:uid="{00000000-0005-0000-0000-00003C3E0000}"/>
    <cellStyle name="Cellule liée 4" xfId="28797" hidden="1" xr:uid="{00000000-0005-0000-0000-00003D3E0000}"/>
    <cellStyle name="Cellule liée 4" xfId="28844" hidden="1" xr:uid="{00000000-0005-0000-0000-00003E3E0000}"/>
    <cellStyle name="Cellule liée 4" xfId="28889" hidden="1" xr:uid="{00000000-0005-0000-0000-00003F3E0000}"/>
    <cellStyle name="Cellule liée 4" xfId="28928" hidden="1" xr:uid="{00000000-0005-0000-0000-0000403E0000}"/>
    <cellStyle name="Cellule liée 4" xfId="28965" hidden="1" xr:uid="{00000000-0005-0000-0000-0000413E0000}"/>
    <cellStyle name="Cellule liée 4" xfId="29000" hidden="1" xr:uid="{00000000-0005-0000-0000-0000423E0000}"/>
    <cellStyle name="Cellule liée 4" xfId="29033" hidden="1" xr:uid="{00000000-0005-0000-0000-0000433E0000}"/>
    <cellStyle name="Cellule liée 4" xfId="29094" hidden="1" xr:uid="{00000000-0005-0000-0000-0000443E0000}"/>
    <cellStyle name="Cellule liée 4" xfId="29167" hidden="1" xr:uid="{00000000-0005-0000-0000-0000453E0000}"/>
    <cellStyle name="Cellule liée 4" xfId="29230" hidden="1" xr:uid="{00000000-0005-0000-0000-0000463E0000}"/>
    <cellStyle name="Cellule liée 4" xfId="29276" hidden="1" xr:uid="{00000000-0005-0000-0000-0000473E0000}"/>
    <cellStyle name="Cellule liée 4" xfId="29320" hidden="1" xr:uid="{00000000-0005-0000-0000-0000483E0000}"/>
    <cellStyle name="Cellule liée 4" xfId="29359" hidden="1" xr:uid="{00000000-0005-0000-0000-0000493E0000}"/>
    <cellStyle name="Cellule liée 4" xfId="29395" hidden="1" xr:uid="{00000000-0005-0000-0000-00004A3E0000}"/>
    <cellStyle name="Cellule liée 4" xfId="29430" hidden="1" xr:uid="{00000000-0005-0000-0000-00004B3E0000}"/>
    <cellStyle name="Cellule liée 4" xfId="29454" hidden="1" xr:uid="{00000000-0005-0000-0000-00004C3E0000}"/>
    <cellStyle name="Cellule liée 4" xfId="28304" hidden="1" xr:uid="{00000000-0005-0000-0000-00004D3E0000}"/>
    <cellStyle name="Cellule liée 4" xfId="29506" hidden="1" xr:uid="{00000000-0005-0000-0000-00004E3E0000}"/>
    <cellStyle name="Cellule liée 4" xfId="29591" hidden="1" xr:uid="{00000000-0005-0000-0000-00004F3E0000}"/>
    <cellStyle name="Cellule liée 4" xfId="29692" hidden="1" xr:uid="{00000000-0005-0000-0000-0000503E0000}"/>
    <cellStyle name="Cellule liée 4" xfId="29741" hidden="1" xr:uid="{00000000-0005-0000-0000-0000513E0000}"/>
    <cellStyle name="Cellule liée 4" xfId="29790" hidden="1" xr:uid="{00000000-0005-0000-0000-0000523E0000}"/>
    <cellStyle name="Cellule liée 4" xfId="29838" hidden="1" xr:uid="{00000000-0005-0000-0000-0000533E0000}"/>
    <cellStyle name="Cellule liée 4" xfId="29886" hidden="1" xr:uid="{00000000-0005-0000-0000-0000543E0000}"/>
    <cellStyle name="Cellule liée 4" xfId="29933" hidden="1" xr:uid="{00000000-0005-0000-0000-0000553E0000}"/>
    <cellStyle name="Cellule liée 4" xfId="29979" hidden="1" xr:uid="{00000000-0005-0000-0000-0000563E0000}"/>
    <cellStyle name="Cellule liée 4" xfId="30023" hidden="1" xr:uid="{00000000-0005-0000-0000-0000573E0000}"/>
    <cellStyle name="Cellule liée 4" xfId="30061" hidden="1" xr:uid="{00000000-0005-0000-0000-0000583E0000}"/>
    <cellStyle name="Cellule liée 4" xfId="30098" hidden="1" xr:uid="{00000000-0005-0000-0000-0000593E0000}"/>
    <cellStyle name="Cellule liée 4" xfId="30133" hidden="1" xr:uid="{00000000-0005-0000-0000-00005A3E0000}"/>
    <cellStyle name="Cellule liée 4" xfId="30166" hidden="1" xr:uid="{00000000-0005-0000-0000-00005B3E0000}"/>
    <cellStyle name="Cellule liée 4" xfId="30226" hidden="1" xr:uid="{00000000-0005-0000-0000-00005C3E0000}"/>
    <cellStyle name="Cellule liée 4" xfId="30299" hidden="1" xr:uid="{00000000-0005-0000-0000-00005D3E0000}"/>
    <cellStyle name="Cellule liée 4" xfId="30362" hidden="1" xr:uid="{00000000-0005-0000-0000-00005E3E0000}"/>
    <cellStyle name="Cellule liée 4" xfId="30408" hidden="1" xr:uid="{00000000-0005-0000-0000-00005F3E0000}"/>
    <cellStyle name="Cellule liée 4" xfId="30452" hidden="1" xr:uid="{00000000-0005-0000-0000-0000603E0000}"/>
    <cellStyle name="Cellule liée 4" xfId="30491" hidden="1" xr:uid="{00000000-0005-0000-0000-0000613E0000}"/>
    <cellStyle name="Cellule liée 4" xfId="30527" hidden="1" xr:uid="{00000000-0005-0000-0000-0000623E0000}"/>
    <cellStyle name="Cellule liée 4" xfId="30562" hidden="1" xr:uid="{00000000-0005-0000-0000-0000633E0000}"/>
    <cellStyle name="Cellule liée 4" xfId="30586" hidden="1" xr:uid="{00000000-0005-0000-0000-0000643E0000}"/>
    <cellStyle name="Cellule liée 4" xfId="30686" hidden="1" xr:uid="{00000000-0005-0000-0000-0000653E0000}"/>
    <cellStyle name="Cellule liée 4" xfId="30781" hidden="1" xr:uid="{00000000-0005-0000-0000-0000663E0000}"/>
    <cellStyle name="Cellule liée 4" xfId="30883" hidden="1" xr:uid="{00000000-0005-0000-0000-0000673E0000}"/>
    <cellStyle name="Cellule liée 4" xfId="30933" hidden="1" xr:uid="{00000000-0005-0000-0000-0000683E0000}"/>
    <cellStyle name="Cellule liée 4" xfId="30983" hidden="1" xr:uid="{00000000-0005-0000-0000-0000693E0000}"/>
    <cellStyle name="Cellule liée 4" xfId="31032" hidden="1" xr:uid="{00000000-0005-0000-0000-00006A3E0000}"/>
    <cellStyle name="Cellule liée 4" xfId="31081" hidden="1" xr:uid="{00000000-0005-0000-0000-00006B3E0000}"/>
    <cellStyle name="Cellule liée 4" xfId="31129" hidden="1" xr:uid="{00000000-0005-0000-0000-00006C3E0000}"/>
    <cellStyle name="Cellule liée 4" xfId="31176" hidden="1" xr:uid="{00000000-0005-0000-0000-00006D3E0000}"/>
    <cellStyle name="Cellule liée 4" xfId="31221" hidden="1" xr:uid="{00000000-0005-0000-0000-00006E3E0000}"/>
    <cellStyle name="Cellule liée 4" xfId="31260" hidden="1" xr:uid="{00000000-0005-0000-0000-00006F3E0000}"/>
    <cellStyle name="Cellule liée 4" xfId="31297" hidden="1" xr:uid="{00000000-0005-0000-0000-0000703E0000}"/>
    <cellStyle name="Cellule liée 4" xfId="31332" hidden="1" xr:uid="{00000000-0005-0000-0000-0000713E0000}"/>
    <cellStyle name="Cellule liée 4" xfId="31365" hidden="1" xr:uid="{00000000-0005-0000-0000-0000723E0000}"/>
    <cellStyle name="Cellule liée 4" xfId="31426" hidden="1" xr:uid="{00000000-0005-0000-0000-0000733E0000}"/>
    <cellStyle name="Cellule liée 4" xfId="31499" hidden="1" xr:uid="{00000000-0005-0000-0000-0000743E0000}"/>
    <cellStyle name="Cellule liée 4" xfId="31562" hidden="1" xr:uid="{00000000-0005-0000-0000-0000753E0000}"/>
    <cellStyle name="Cellule liée 4" xfId="31608" hidden="1" xr:uid="{00000000-0005-0000-0000-0000763E0000}"/>
    <cellStyle name="Cellule liée 4" xfId="31652" hidden="1" xr:uid="{00000000-0005-0000-0000-0000773E0000}"/>
    <cellStyle name="Cellule liée 4" xfId="31691" hidden="1" xr:uid="{00000000-0005-0000-0000-0000783E0000}"/>
    <cellStyle name="Cellule liée 4" xfId="31727" hidden="1" xr:uid="{00000000-0005-0000-0000-0000793E0000}"/>
    <cellStyle name="Cellule liée 4" xfId="31762" hidden="1" xr:uid="{00000000-0005-0000-0000-00007A3E0000}"/>
    <cellStyle name="Cellule liée 4" xfId="31786" hidden="1" xr:uid="{00000000-0005-0000-0000-00007B3E0000}"/>
    <cellStyle name="Cellule liée 4" xfId="30636" xr:uid="{00000000-0005-0000-0000-00007C3E0000}"/>
    <cellStyle name="Cellule liée 5" xfId="137" hidden="1" xr:uid="{00000000-0005-0000-0000-00007D3E0000}"/>
    <cellStyle name="Cellule liée 5" xfId="243" hidden="1" xr:uid="{00000000-0005-0000-0000-00007E3E0000}"/>
    <cellStyle name="Cellule liée 5" xfId="310" hidden="1" xr:uid="{00000000-0005-0000-0000-00007F3E0000}"/>
    <cellStyle name="Cellule liée 5" xfId="360" hidden="1" xr:uid="{00000000-0005-0000-0000-0000803E0000}"/>
    <cellStyle name="Cellule liée 5" xfId="410" hidden="1" xr:uid="{00000000-0005-0000-0000-0000813E0000}"/>
    <cellStyle name="Cellule liée 5" xfId="460" hidden="1" xr:uid="{00000000-0005-0000-0000-0000823E0000}"/>
    <cellStyle name="Cellule liée 5" xfId="509" hidden="1" xr:uid="{00000000-0005-0000-0000-0000833E0000}"/>
    <cellStyle name="Cellule liée 5" xfId="558" hidden="1" xr:uid="{00000000-0005-0000-0000-0000843E0000}"/>
    <cellStyle name="Cellule liée 5" xfId="605" hidden="1" xr:uid="{00000000-0005-0000-0000-0000853E0000}"/>
    <cellStyle name="Cellule liée 5" xfId="652" hidden="1" xr:uid="{00000000-0005-0000-0000-0000863E0000}"/>
    <cellStyle name="Cellule liée 5" xfId="697" hidden="1" xr:uid="{00000000-0005-0000-0000-0000873E0000}"/>
    <cellStyle name="Cellule liée 5" xfId="736" hidden="1" xr:uid="{00000000-0005-0000-0000-0000883E0000}"/>
    <cellStyle name="Cellule liée 5" xfId="773" hidden="1" xr:uid="{00000000-0005-0000-0000-0000893E0000}"/>
    <cellStyle name="Cellule liée 5" xfId="807" hidden="1" xr:uid="{00000000-0005-0000-0000-00008A3E0000}"/>
    <cellStyle name="Cellule liée 5" xfId="895" hidden="1" xr:uid="{00000000-0005-0000-0000-00008B3E0000}"/>
    <cellStyle name="Cellule liée 5" xfId="950" hidden="1" xr:uid="{00000000-0005-0000-0000-00008C3E0000}"/>
    <cellStyle name="Cellule liée 5" xfId="1015" hidden="1" xr:uid="{00000000-0005-0000-0000-00008D3E0000}"/>
    <cellStyle name="Cellule liée 5" xfId="1061" hidden="1" xr:uid="{00000000-0005-0000-0000-00008E3E0000}"/>
    <cellStyle name="Cellule liée 5" xfId="1105" hidden="1" xr:uid="{00000000-0005-0000-0000-00008F3E0000}"/>
    <cellStyle name="Cellule liée 5" xfId="1144" hidden="1" xr:uid="{00000000-0005-0000-0000-0000903E0000}"/>
    <cellStyle name="Cellule liée 5" xfId="1180" hidden="1" xr:uid="{00000000-0005-0000-0000-0000913E0000}"/>
    <cellStyle name="Cellule liée 5" xfId="1215" hidden="1" xr:uid="{00000000-0005-0000-0000-0000923E0000}"/>
    <cellStyle name="Cellule liée 5" xfId="1266" hidden="1" xr:uid="{00000000-0005-0000-0000-0000933E0000}"/>
    <cellStyle name="Cellule liée 5" xfId="1513" hidden="1" xr:uid="{00000000-0005-0000-0000-0000943E0000}"/>
    <cellStyle name="Cellule liée 5" xfId="1619" hidden="1" xr:uid="{00000000-0005-0000-0000-0000953E0000}"/>
    <cellStyle name="Cellule liée 5" xfId="1686" hidden="1" xr:uid="{00000000-0005-0000-0000-0000963E0000}"/>
    <cellStyle name="Cellule liée 5" xfId="1736" hidden="1" xr:uid="{00000000-0005-0000-0000-0000973E0000}"/>
    <cellStyle name="Cellule liée 5" xfId="1786" hidden="1" xr:uid="{00000000-0005-0000-0000-0000983E0000}"/>
    <cellStyle name="Cellule liée 5" xfId="1836" hidden="1" xr:uid="{00000000-0005-0000-0000-0000993E0000}"/>
    <cellStyle name="Cellule liée 5" xfId="1885" hidden="1" xr:uid="{00000000-0005-0000-0000-00009A3E0000}"/>
    <cellStyle name="Cellule liée 5" xfId="1934" hidden="1" xr:uid="{00000000-0005-0000-0000-00009B3E0000}"/>
    <cellStyle name="Cellule liée 5" xfId="1981" hidden="1" xr:uid="{00000000-0005-0000-0000-00009C3E0000}"/>
    <cellStyle name="Cellule liée 5" xfId="2028" hidden="1" xr:uid="{00000000-0005-0000-0000-00009D3E0000}"/>
    <cellStyle name="Cellule liée 5" xfId="2073" hidden="1" xr:uid="{00000000-0005-0000-0000-00009E3E0000}"/>
    <cellStyle name="Cellule liée 5" xfId="2112" hidden="1" xr:uid="{00000000-0005-0000-0000-00009F3E0000}"/>
    <cellStyle name="Cellule liée 5" xfId="2149" hidden="1" xr:uid="{00000000-0005-0000-0000-0000A03E0000}"/>
    <cellStyle name="Cellule liée 5" xfId="2183" hidden="1" xr:uid="{00000000-0005-0000-0000-0000A13E0000}"/>
    <cellStyle name="Cellule liée 5" xfId="2271" hidden="1" xr:uid="{00000000-0005-0000-0000-0000A23E0000}"/>
    <cellStyle name="Cellule liée 5" xfId="2326" hidden="1" xr:uid="{00000000-0005-0000-0000-0000A33E0000}"/>
    <cellStyle name="Cellule liée 5" xfId="2391" hidden="1" xr:uid="{00000000-0005-0000-0000-0000A43E0000}"/>
    <cellStyle name="Cellule liée 5" xfId="2437" hidden="1" xr:uid="{00000000-0005-0000-0000-0000A53E0000}"/>
    <cellStyle name="Cellule liée 5" xfId="2481" hidden="1" xr:uid="{00000000-0005-0000-0000-0000A63E0000}"/>
    <cellStyle name="Cellule liée 5" xfId="2520" hidden="1" xr:uid="{00000000-0005-0000-0000-0000A73E0000}"/>
    <cellStyle name="Cellule liée 5" xfId="2556" hidden="1" xr:uid="{00000000-0005-0000-0000-0000A83E0000}"/>
    <cellStyle name="Cellule liée 5" xfId="2591" hidden="1" xr:uid="{00000000-0005-0000-0000-0000A93E0000}"/>
    <cellStyle name="Cellule liée 5" xfId="2641" hidden="1" xr:uid="{00000000-0005-0000-0000-0000AA3E0000}"/>
    <cellStyle name="Cellule liée 5" xfId="1440" hidden="1" xr:uid="{00000000-0005-0000-0000-0000AB3E0000}"/>
    <cellStyle name="Cellule liée 5" xfId="1542" hidden="1" xr:uid="{00000000-0005-0000-0000-0000AC3E0000}"/>
    <cellStyle name="Cellule liée 5" xfId="2814" hidden="1" xr:uid="{00000000-0005-0000-0000-0000AD3E0000}"/>
    <cellStyle name="Cellule liée 5" xfId="2881" hidden="1" xr:uid="{00000000-0005-0000-0000-0000AE3E0000}"/>
    <cellStyle name="Cellule liée 5" xfId="2930" hidden="1" xr:uid="{00000000-0005-0000-0000-0000AF3E0000}"/>
    <cellStyle name="Cellule liée 5" xfId="2980" hidden="1" xr:uid="{00000000-0005-0000-0000-0000B03E0000}"/>
    <cellStyle name="Cellule liée 5" xfId="3030" hidden="1" xr:uid="{00000000-0005-0000-0000-0000B13E0000}"/>
    <cellStyle name="Cellule liée 5" xfId="3079" hidden="1" xr:uid="{00000000-0005-0000-0000-0000B23E0000}"/>
    <cellStyle name="Cellule liée 5" xfId="3128" hidden="1" xr:uid="{00000000-0005-0000-0000-0000B33E0000}"/>
    <cellStyle name="Cellule liée 5" xfId="3175" hidden="1" xr:uid="{00000000-0005-0000-0000-0000B43E0000}"/>
    <cellStyle name="Cellule liée 5" xfId="3222" hidden="1" xr:uid="{00000000-0005-0000-0000-0000B53E0000}"/>
    <cellStyle name="Cellule liée 5" xfId="3267" hidden="1" xr:uid="{00000000-0005-0000-0000-0000B63E0000}"/>
    <cellStyle name="Cellule liée 5" xfId="3306" hidden="1" xr:uid="{00000000-0005-0000-0000-0000B73E0000}"/>
    <cellStyle name="Cellule liée 5" xfId="3343" hidden="1" xr:uid="{00000000-0005-0000-0000-0000B83E0000}"/>
    <cellStyle name="Cellule liée 5" xfId="3377" hidden="1" xr:uid="{00000000-0005-0000-0000-0000B93E0000}"/>
    <cellStyle name="Cellule liée 5" xfId="3464" hidden="1" xr:uid="{00000000-0005-0000-0000-0000BA3E0000}"/>
    <cellStyle name="Cellule liée 5" xfId="3519" hidden="1" xr:uid="{00000000-0005-0000-0000-0000BB3E0000}"/>
    <cellStyle name="Cellule liée 5" xfId="3583" hidden="1" xr:uid="{00000000-0005-0000-0000-0000BC3E0000}"/>
    <cellStyle name="Cellule liée 5" xfId="3629" hidden="1" xr:uid="{00000000-0005-0000-0000-0000BD3E0000}"/>
    <cellStyle name="Cellule liée 5" xfId="3673" hidden="1" xr:uid="{00000000-0005-0000-0000-0000BE3E0000}"/>
    <cellStyle name="Cellule liée 5" xfId="3712" hidden="1" xr:uid="{00000000-0005-0000-0000-0000BF3E0000}"/>
    <cellStyle name="Cellule liée 5" xfId="3748" hidden="1" xr:uid="{00000000-0005-0000-0000-0000C03E0000}"/>
    <cellStyle name="Cellule liée 5" xfId="3783" hidden="1" xr:uid="{00000000-0005-0000-0000-0000C13E0000}"/>
    <cellStyle name="Cellule liée 5" xfId="3832" hidden="1" xr:uid="{00000000-0005-0000-0000-0000C23E0000}"/>
    <cellStyle name="Cellule liée 5" xfId="3878" hidden="1" xr:uid="{00000000-0005-0000-0000-0000C33E0000}"/>
    <cellStyle name="Cellule liée 5" xfId="1483" hidden="1" xr:uid="{00000000-0005-0000-0000-0000C43E0000}"/>
    <cellStyle name="Cellule liée 5" xfId="3991" hidden="1" xr:uid="{00000000-0005-0000-0000-0000C53E0000}"/>
    <cellStyle name="Cellule liée 5" xfId="4041" hidden="1" xr:uid="{00000000-0005-0000-0000-0000C63E0000}"/>
    <cellStyle name="Cellule liée 5" xfId="4091" hidden="1" xr:uid="{00000000-0005-0000-0000-0000C73E0000}"/>
    <cellStyle name="Cellule liée 5" xfId="4141" hidden="1" xr:uid="{00000000-0005-0000-0000-0000C83E0000}"/>
    <cellStyle name="Cellule liée 5" xfId="4190" hidden="1" xr:uid="{00000000-0005-0000-0000-0000C93E0000}"/>
    <cellStyle name="Cellule liée 5" xfId="4239" hidden="1" xr:uid="{00000000-0005-0000-0000-0000CA3E0000}"/>
    <cellStyle name="Cellule liée 5" xfId="4286" hidden="1" xr:uid="{00000000-0005-0000-0000-0000CB3E0000}"/>
    <cellStyle name="Cellule liée 5" xfId="4333" hidden="1" xr:uid="{00000000-0005-0000-0000-0000CC3E0000}"/>
    <cellStyle name="Cellule liée 5" xfId="4378" hidden="1" xr:uid="{00000000-0005-0000-0000-0000CD3E0000}"/>
    <cellStyle name="Cellule liée 5" xfId="4417" hidden="1" xr:uid="{00000000-0005-0000-0000-0000CE3E0000}"/>
    <cellStyle name="Cellule liée 5" xfId="4454" hidden="1" xr:uid="{00000000-0005-0000-0000-0000CF3E0000}"/>
    <cellStyle name="Cellule liée 5" xfId="4488" hidden="1" xr:uid="{00000000-0005-0000-0000-0000D03E0000}"/>
    <cellStyle name="Cellule liée 5" xfId="4570" hidden="1" xr:uid="{00000000-0005-0000-0000-0000D13E0000}"/>
    <cellStyle name="Cellule liée 5" xfId="4624" hidden="1" xr:uid="{00000000-0005-0000-0000-0000D23E0000}"/>
    <cellStyle name="Cellule liée 5" xfId="4687" hidden="1" xr:uid="{00000000-0005-0000-0000-0000D33E0000}"/>
    <cellStyle name="Cellule liée 5" xfId="4733" hidden="1" xr:uid="{00000000-0005-0000-0000-0000D43E0000}"/>
    <cellStyle name="Cellule liée 5" xfId="4777" hidden="1" xr:uid="{00000000-0005-0000-0000-0000D53E0000}"/>
    <cellStyle name="Cellule liée 5" xfId="4816" hidden="1" xr:uid="{00000000-0005-0000-0000-0000D63E0000}"/>
    <cellStyle name="Cellule liée 5" xfId="4852" hidden="1" xr:uid="{00000000-0005-0000-0000-0000D73E0000}"/>
    <cellStyle name="Cellule liée 5" xfId="4887" hidden="1" xr:uid="{00000000-0005-0000-0000-0000D83E0000}"/>
    <cellStyle name="Cellule liée 5" xfId="4932" hidden="1" xr:uid="{00000000-0005-0000-0000-0000D93E0000}"/>
    <cellStyle name="Cellule liée 5" xfId="3927" hidden="1" xr:uid="{00000000-0005-0000-0000-0000DA3E0000}"/>
    <cellStyle name="Cellule liée 5" xfId="4966" hidden="1" xr:uid="{00000000-0005-0000-0000-0000DB3E0000}"/>
    <cellStyle name="Cellule liée 5" xfId="5025" hidden="1" xr:uid="{00000000-0005-0000-0000-0000DC3E0000}"/>
    <cellStyle name="Cellule liée 5" xfId="5091" hidden="1" xr:uid="{00000000-0005-0000-0000-0000DD3E0000}"/>
    <cellStyle name="Cellule liée 5" xfId="5140" hidden="1" xr:uid="{00000000-0005-0000-0000-0000DE3E0000}"/>
    <cellStyle name="Cellule liée 5" xfId="5190" hidden="1" xr:uid="{00000000-0005-0000-0000-0000DF3E0000}"/>
    <cellStyle name="Cellule liée 5" xfId="5240" hidden="1" xr:uid="{00000000-0005-0000-0000-0000E03E0000}"/>
    <cellStyle name="Cellule liée 5" xfId="5289" hidden="1" xr:uid="{00000000-0005-0000-0000-0000E13E0000}"/>
    <cellStyle name="Cellule liée 5" xfId="5338" hidden="1" xr:uid="{00000000-0005-0000-0000-0000E23E0000}"/>
    <cellStyle name="Cellule liée 5" xfId="5385" hidden="1" xr:uid="{00000000-0005-0000-0000-0000E33E0000}"/>
    <cellStyle name="Cellule liée 5" xfId="5432" hidden="1" xr:uid="{00000000-0005-0000-0000-0000E43E0000}"/>
    <cellStyle name="Cellule liée 5" xfId="5477" hidden="1" xr:uid="{00000000-0005-0000-0000-0000E53E0000}"/>
    <cellStyle name="Cellule liée 5" xfId="5516" hidden="1" xr:uid="{00000000-0005-0000-0000-0000E63E0000}"/>
    <cellStyle name="Cellule liée 5" xfId="5553" hidden="1" xr:uid="{00000000-0005-0000-0000-0000E73E0000}"/>
    <cellStyle name="Cellule liée 5" xfId="5587" hidden="1" xr:uid="{00000000-0005-0000-0000-0000E83E0000}"/>
    <cellStyle name="Cellule liée 5" xfId="5669" hidden="1" xr:uid="{00000000-0005-0000-0000-0000E93E0000}"/>
    <cellStyle name="Cellule liée 5" xfId="5722" hidden="1" xr:uid="{00000000-0005-0000-0000-0000EA3E0000}"/>
    <cellStyle name="Cellule liée 5" xfId="5784" hidden="1" xr:uid="{00000000-0005-0000-0000-0000EB3E0000}"/>
    <cellStyle name="Cellule liée 5" xfId="5830" hidden="1" xr:uid="{00000000-0005-0000-0000-0000EC3E0000}"/>
    <cellStyle name="Cellule liée 5" xfId="5874" hidden="1" xr:uid="{00000000-0005-0000-0000-0000ED3E0000}"/>
    <cellStyle name="Cellule liée 5" xfId="5913" hidden="1" xr:uid="{00000000-0005-0000-0000-0000EE3E0000}"/>
    <cellStyle name="Cellule liée 5" xfId="5949" hidden="1" xr:uid="{00000000-0005-0000-0000-0000EF3E0000}"/>
    <cellStyle name="Cellule liée 5" xfId="5984" hidden="1" xr:uid="{00000000-0005-0000-0000-0000F03E0000}"/>
    <cellStyle name="Cellule liée 5" xfId="6029" hidden="1" xr:uid="{00000000-0005-0000-0000-0000F13E0000}"/>
    <cellStyle name="Cellule liée 5" xfId="6196" hidden="1" xr:uid="{00000000-0005-0000-0000-0000F23E0000}"/>
    <cellStyle name="Cellule liée 5" xfId="6302" hidden="1" xr:uid="{00000000-0005-0000-0000-0000F33E0000}"/>
    <cellStyle name="Cellule liée 5" xfId="6369" hidden="1" xr:uid="{00000000-0005-0000-0000-0000F43E0000}"/>
    <cellStyle name="Cellule liée 5" xfId="6419" hidden="1" xr:uid="{00000000-0005-0000-0000-0000F53E0000}"/>
    <cellStyle name="Cellule liée 5" xfId="6469" hidden="1" xr:uid="{00000000-0005-0000-0000-0000F63E0000}"/>
    <cellStyle name="Cellule liée 5" xfId="6519" hidden="1" xr:uid="{00000000-0005-0000-0000-0000F73E0000}"/>
    <cellStyle name="Cellule liée 5" xfId="6568" hidden="1" xr:uid="{00000000-0005-0000-0000-0000F83E0000}"/>
    <cellStyle name="Cellule liée 5" xfId="6617" hidden="1" xr:uid="{00000000-0005-0000-0000-0000F93E0000}"/>
    <cellStyle name="Cellule liée 5" xfId="6664" hidden="1" xr:uid="{00000000-0005-0000-0000-0000FA3E0000}"/>
    <cellStyle name="Cellule liée 5" xfId="6711" hidden="1" xr:uid="{00000000-0005-0000-0000-0000FB3E0000}"/>
    <cellStyle name="Cellule liée 5" xfId="6756" hidden="1" xr:uid="{00000000-0005-0000-0000-0000FC3E0000}"/>
    <cellStyle name="Cellule liée 5" xfId="6795" hidden="1" xr:uid="{00000000-0005-0000-0000-0000FD3E0000}"/>
    <cellStyle name="Cellule liée 5" xfId="6832" hidden="1" xr:uid="{00000000-0005-0000-0000-0000FE3E0000}"/>
    <cellStyle name="Cellule liée 5" xfId="6866" hidden="1" xr:uid="{00000000-0005-0000-0000-0000FF3E0000}"/>
    <cellStyle name="Cellule liée 5" xfId="6952" hidden="1" xr:uid="{00000000-0005-0000-0000-0000003F0000}"/>
    <cellStyle name="Cellule liée 5" xfId="7007" hidden="1" xr:uid="{00000000-0005-0000-0000-0000013F0000}"/>
    <cellStyle name="Cellule liée 5" xfId="7072" hidden="1" xr:uid="{00000000-0005-0000-0000-0000023F0000}"/>
    <cellStyle name="Cellule liée 5" xfId="7118" hidden="1" xr:uid="{00000000-0005-0000-0000-0000033F0000}"/>
    <cellStyle name="Cellule liée 5" xfId="7162" hidden="1" xr:uid="{00000000-0005-0000-0000-0000043F0000}"/>
    <cellStyle name="Cellule liée 5" xfId="7201" hidden="1" xr:uid="{00000000-0005-0000-0000-0000053F0000}"/>
    <cellStyle name="Cellule liée 5" xfId="7237" hidden="1" xr:uid="{00000000-0005-0000-0000-0000063F0000}"/>
    <cellStyle name="Cellule liée 5" xfId="7272" hidden="1" xr:uid="{00000000-0005-0000-0000-0000073F0000}"/>
    <cellStyle name="Cellule liée 5" xfId="7322" hidden="1" xr:uid="{00000000-0005-0000-0000-0000083F0000}"/>
    <cellStyle name="Cellule liée 5" xfId="7473" hidden="1" xr:uid="{00000000-0005-0000-0000-0000093F0000}"/>
    <cellStyle name="Cellule liée 5" xfId="7570" hidden="1" xr:uid="{00000000-0005-0000-0000-00000A3F0000}"/>
    <cellStyle name="Cellule liée 5" xfId="7636" hidden="1" xr:uid="{00000000-0005-0000-0000-00000B3F0000}"/>
    <cellStyle name="Cellule liée 5" xfId="7686" hidden="1" xr:uid="{00000000-0005-0000-0000-00000C3F0000}"/>
    <cellStyle name="Cellule liée 5" xfId="7736" hidden="1" xr:uid="{00000000-0005-0000-0000-00000D3F0000}"/>
    <cellStyle name="Cellule liée 5" xfId="7786" hidden="1" xr:uid="{00000000-0005-0000-0000-00000E3F0000}"/>
    <cellStyle name="Cellule liée 5" xfId="7835" hidden="1" xr:uid="{00000000-0005-0000-0000-00000F3F0000}"/>
    <cellStyle name="Cellule liée 5" xfId="7884" hidden="1" xr:uid="{00000000-0005-0000-0000-0000103F0000}"/>
    <cellStyle name="Cellule liée 5" xfId="7931" hidden="1" xr:uid="{00000000-0005-0000-0000-0000113F0000}"/>
    <cellStyle name="Cellule liée 5" xfId="7978" hidden="1" xr:uid="{00000000-0005-0000-0000-0000123F0000}"/>
    <cellStyle name="Cellule liée 5" xfId="8023" hidden="1" xr:uid="{00000000-0005-0000-0000-0000133F0000}"/>
    <cellStyle name="Cellule liée 5" xfId="8062" hidden="1" xr:uid="{00000000-0005-0000-0000-0000143F0000}"/>
    <cellStyle name="Cellule liée 5" xfId="8099" hidden="1" xr:uid="{00000000-0005-0000-0000-0000153F0000}"/>
    <cellStyle name="Cellule liée 5" xfId="8133" hidden="1" xr:uid="{00000000-0005-0000-0000-0000163F0000}"/>
    <cellStyle name="Cellule liée 5" xfId="8217" hidden="1" xr:uid="{00000000-0005-0000-0000-0000173F0000}"/>
    <cellStyle name="Cellule liée 5" xfId="8270" hidden="1" xr:uid="{00000000-0005-0000-0000-0000183F0000}"/>
    <cellStyle name="Cellule liée 5" xfId="8333" hidden="1" xr:uid="{00000000-0005-0000-0000-0000193F0000}"/>
    <cellStyle name="Cellule liée 5" xfId="8379" hidden="1" xr:uid="{00000000-0005-0000-0000-00001A3F0000}"/>
    <cellStyle name="Cellule liée 5" xfId="8423" hidden="1" xr:uid="{00000000-0005-0000-0000-00001B3F0000}"/>
    <cellStyle name="Cellule liée 5" xfId="8462" hidden="1" xr:uid="{00000000-0005-0000-0000-00001C3F0000}"/>
    <cellStyle name="Cellule liée 5" xfId="8498" hidden="1" xr:uid="{00000000-0005-0000-0000-00001D3F0000}"/>
    <cellStyle name="Cellule liée 5" xfId="8533" hidden="1" xr:uid="{00000000-0005-0000-0000-00001E3F0000}"/>
    <cellStyle name="Cellule liée 5" xfId="8580" hidden="1" xr:uid="{00000000-0005-0000-0000-00001F3F0000}"/>
    <cellStyle name="Cellule liée 5" xfId="7421" hidden="1" xr:uid="{00000000-0005-0000-0000-0000203F0000}"/>
    <cellStyle name="Cellule liée 5" xfId="8677" hidden="1" xr:uid="{00000000-0005-0000-0000-0000213F0000}"/>
    <cellStyle name="Cellule liée 5" xfId="8744" hidden="1" xr:uid="{00000000-0005-0000-0000-0000223F0000}"/>
    <cellStyle name="Cellule liée 5" xfId="8794" hidden="1" xr:uid="{00000000-0005-0000-0000-0000233F0000}"/>
    <cellStyle name="Cellule liée 5" xfId="8843" hidden="1" xr:uid="{00000000-0005-0000-0000-0000243F0000}"/>
    <cellStyle name="Cellule liée 5" xfId="8893" hidden="1" xr:uid="{00000000-0005-0000-0000-0000253F0000}"/>
    <cellStyle name="Cellule liée 5" xfId="8942" hidden="1" xr:uid="{00000000-0005-0000-0000-0000263F0000}"/>
    <cellStyle name="Cellule liée 5" xfId="8991" hidden="1" xr:uid="{00000000-0005-0000-0000-0000273F0000}"/>
    <cellStyle name="Cellule liée 5" xfId="9038" hidden="1" xr:uid="{00000000-0005-0000-0000-0000283F0000}"/>
    <cellStyle name="Cellule liée 5" xfId="9085" hidden="1" xr:uid="{00000000-0005-0000-0000-0000293F0000}"/>
    <cellStyle name="Cellule liée 5" xfId="9130" hidden="1" xr:uid="{00000000-0005-0000-0000-00002A3F0000}"/>
    <cellStyle name="Cellule liée 5" xfId="9169" hidden="1" xr:uid="{00000000-0005-0000-0000-00002B3F0000}"/>
    <cellStyle name="Cellule liée 5" xfId="9206" hidden="1" xr:uid="{00000000-0005-0000-0000-00002C3F0000}"/>
    <cellStyle name="Cellule liée 5" xfId="9240" hidden="1" xr:uid="{00000000-0005-0000-0000-00002D3F0000}"/>
    <cellStyle name="Cellule liée 5" xfId="9328" hidden="1" xr:uid="{00000000-0005-0000-0000-00002E3F0000}"/>
    <cellStyle name="Cellule liée 5" xfId="9383" hidden="1" xr:uid="{00000000-0005-0000-0000-00002F3F0000}"/>
    <cellStyle name="Cellule liée 5" xfId="9448" hidden="1" xr:uid="{00000000-0005-0000-0000-0000303F0000}"/>
    <cellStyle name="Cellule liée 5" xfId="9494" hidden="1" xr:uid="{00000000-0005-0000-0000-0000313F0000}"/>
    <cellStyle name="Cellule liée 5" xfId="9538" hidden="1" xr:uid="{00000000-0005-0000-0000-0000323F0000}"/>
    <cellStyle name="Cellule liée 5" xfId="9577" hidden="1" xr:uid="{00000000-0005-0000-0000-0000333F0000}"/>
    <cellStyle name="Cellule liée 5" xfId="9613" hidden="1" xr:uid="{00000000-0005-0000-0000-0000343F0000}"/>
    <cellStyle name="Cellule liée 5" xfId="9648" hidden="1" xr:uid="{00000000-0005-0000-0000-0000353F0000}"/>
    <cellStyle name="Cellule liée 5" xfId="9699" hidden="1" xr:uid="{00000000-0005-0000-0000-0000363F0000}"/>
    <cellStyle name="Cellule liée 5" xfId="9853" hidden="1" xr:uid="{00000000-0005-0000-0000-0000373F0000}"/>
    <cellStyle name="Cellule liée 5" xfId="9950" hidden="1" xr:uid="{00000000-0005-0000-0000-0000383F0000}"/>
    <cellStyle name="Cellule liée 5" xfId="10016" hidden="1" xr:uid="{00000000-0005-0000-0000-0000393F0000}"/>
    <cellStyle name="Cellule liée 5" xfId="10066" hidden="1" xr:uid="{00000000-0005-0000-0000-00003A3F0000}"/>
    <cellStyle name="Cellule liée 5" xfId="10116" hidden="1" xr:uid="{00000000-0005-0000-0000-00003B3F0000}"/>
    <cellStyle name="Cellule liée 5" xfId="10166" hidden="1" xr:uid="{00000000-0005-0000-0000-00003C3F0000}"/>
    <cellStyle name="Cellule liée 5" xfId="10215" hidden="1" xr:uid="{00000000-0005-0000-0000-00003D3F0000}"/>
    <cellStyle name="Cellule liée 5" xfId="10264" hidden="1" xr:uid="{00000000-0005-0000-0000-00003E3F0000}"/>
    <cellStyle name="Cellule liée 5" xfId="10311" hidden="1" xr:uid="{00000000-0005-0000-0000-00003F3F0000}"/>
    <cellStyle name="Cellule liée 5" xfId="10358" hidden="1" xr:uid="{00000000-0005-0000-0000-0000403F0000}"/>
    <cellStyle name="Cellule liée 5" xfId="10403" hidden="1" xr:uid="{00000000-0005-0000-0000-0000413F0000}"/>
    <cellStyle name="Cellule liée 5" xfId="10442" hidden="1" xr:uid="{00000000-0005-0000-0000-0000423F0000}"/>
    <cellStyle name="Cellule liée 5" xfId="10479" hidden="1" xr:uid="{00000000-0005-0000-0000-0000433F0000}"/>
    <cellStyle name="Cellule liée 5" xfId="10513" hidden="1" xr:uid="{00000000-0005-0000-0000-0000443F0000}"/>
    <cellStyle name="Cellule liée 5" xfId="10597" hidden="1" xr:uid="{00000000-0005-0000-0000-0000453F0000}"/>
    <cellStyle name="Cellule liée 5" xfId="10650" hidden="1" xr:uid="{00000000-0005-0000-0000-0000463F0000}"/>
    <cellStyle name="Cellule liée 5" xfId="10713" hidden="1" xr:uid="{00000000-0005-0000-0000-0000473F0000}"/>
    <cellStyle name="Cellule liée 5" xfId="10759" hidden="1" xr:uid="{00000000-0005-0000-0000-0000483F0000}"/>
    <cellStyle name="Cellule liée 5" xfId="10803" hidden="1" xr:uid="{00000000-0005-0000-0000-0000493F0000}"/>
    <cellStyle name="Cellule liée 5" xfId="10842" hidden="1" xr:uid="{00000000-0005-0000-0000-00004A3F0000}"/>
    <cellStyle name="Cellule liée 5" xfId="10878" hidden="1" xr:uid="{00000000-0005-0000-0000-00004B3F0000}"/>
    <cellStyle name="Cellule liée 5" xfId="10913" hidden="1" xr:uid="{00000000-0005-0000-0000-00004C3F0000}"/>
    <cellStyle name="Cellule liée 5" xfId="10961" hidden="1" xr:uid="{00000000-0005-0000-0000-00004D3F0000}"/>
    <cellStyle name="Cellule liée 5" xfId="9801" hidden="1" xr:uid="{00000000-0005-0000-0000-00004E3F0000}"/>
    <cellStyle name="Cellule liée 5" xfId="8774" hidden="1" xr:uid="{00000000-0005-0000-0000-00004F3F0000}"/>
    <cellStyle name="Cellule liée 5" xfId="11019" hidden="1" xr:uid="{00000000-0005-0000-0000-0000503F0000}"/>
    <cellStyle name="Cellule liée 5" xfId="11086" hidden="1" xr:uid="{00000000-0005-0000-0000-0000513F0000}"/>
    <cellStyle name="Cellule liée 5" xfId="11136" hidden="1" xr:uid="{00000000-0005-0000-0000-0000523F0000}"/>
    <cellStyle name="Cellule liée 5" xfId="11186" hidden="1" xr:uid="{00000000-0005-0000-0000-0000533F0000}"/>
    <cellStyle name="Cellule liée 5" xfId="11236" hidden="1" xr:uid="{00000000-0005-0000-0000-0000543F0000}"/>
    <cellStyle name="Cellule liée 5" xfId="11285" hidden="1" xr:uid="{00000000-0005-0000-0000-0000553F0000}"/>
    <cellStyle name="Cellule liée 5" xfId="11334" hidden="1" xr:uid="{00000000-0005-0000-0000-0000563F0000}"/>
    <cellStyle name="Cellule liée 5" xfId="11381" hidden="1" xr:uid="{00000000-0005-0000-0000-0000573F0000}"/>
    <cellStyle name="Cellule liée 5" xfId="11428" hidden="1" xr:uid="{00000000-0005-0000-0000-0000583F0000}"/>
    <cellStyle name="Cellule liée 5" xfId="11473" hidden="1" xr:uid="{00000000-0005-0000-0000-0000593F0000}"/>
    <cellStyle name="Cellule liée 5" xfId="11512" hidden="1" xr:uid="{00000000-0005-0000-0000-00005A3F0000}"/>
    <cellStyle name="Cellule liée 5" xfId="11549" hidden="1" xr:uid="{00000000-0005-0000-0000-00005B3F0000}"/>
    <cellStyle name="Cellule liée 5" xfId="11583" hidden="1" xr:uid="{00000000-0005-0000-0000-00005C3F0000}"/>
    <cellStyle name="Cellule liée 5" xfId="11667" hidden="1" xr:uid="{00000000-0005-0000-0000-00005D3F0000}"/>
    <cellStyle name="Cellule liée 5" xfId="11722" hidden="1" xr:uid="{00000000-0005-0000-0000-00005E3F0000}"/>
    <cellStyle name="Cellule liée 5" xfId="11784" hidden="1" xr:uid="{00000000-0005-0000-0000-00005F3F0000}"/>
    <cellStyle name="Cellule liée 5" xfId="11830" hidden="1" xr:uid="{00000000-0005-0000-0000-0000603F0000}"/>
    <cellStyle name="Cellule liée 5" xfId="11874" hidden="1" xr:uid="{00000000-0005-0000-0000-0000613F0000}"/>
    <cellStyle name="Cellule liée 5" xfId="11913" hidden="1" xr:uid="{00000000-0005-0000-0000-0000623F0000}"/>
    <cellStyle name="Cellule liée 5" xfId="11949" hidden="1" xr:uid="{00000000-0005-0000-0000-0000633F0000}"/>
    <cellStyle name="Cellule liée 5" xfId="11984" hidden="1" xr:uid="{00000000-0005-0000-0000-0000643F0000}"/>
    <cellStyle name="Cellule liée 5" xfId="12030" hidden="1" xr:uid="{00000000-0005-0000-0000-0000653F0000}"/>
    <cellStyle name="Cellule liée 5" xfId="12153" hidden="1" xr:uid="{00000000-0005-0000-0000-0000663F0000}"/>
    <cellStyle name="Cellule liée 5" xfId="12249" hidden="1" xr:uid="{00000000-0005-0000-0000-0000673F0000}"/>
    <cellStyle name="Cellule liée 5" xfId="12315" hidden="1" xr:uid="{00000000-0005-0000-0000-0000683F0000}"/>
    <cellStyle name="Cellule liée 5" xfId="12365" hidden="1" xr:uid="{00000000-0005-0000-0000-0000693F0000}"/>
    <cellStyle name="Cellule liée 5" xfId="12415" hidden="1" xr:uid="{00000000-0005-0000-0000-00006A3F0000}"/>
    <cellStyle name="Cellule liée 5" xfId="12465" hidden="1" xr:uid="{00000000-0005-0000-0000-00006B3F0000}"/>
    <cellStyle name="Cellule liée 5" xfId="12514" hidden="1" xr:uid="{00000000-0005-0000-0000-00006C3F0000}"/>
    <cellStyle name="Cellule liée 5" xfId="12563" hidden="1" xr:uid="{00000000-0005-0000-0000-00006D3F0000}"/>
    <cellStyle name="Cellule liée 5" xfId="12610" hidden="1" xr:uid="{00000000-0005-0000-0000-00006E3F0000}"/>
    <cellStyle name="Cellule liée 5" xfId="12657" hidden="1" xr:uid="{00000000-0005-0000-0000-00006F3F0000}"/>
    <cellStyle name="Cellule liée 5" xfId="12702" hidden="1" xr:uid="{00000000-0005-0000-0000-0000703F0000}"/>
    <cellStyle name="Cellule liée 5" xfId="12741" hidden="1" xr:uid="{00000000-0005-0000-0000-0000713F0000}"/>
    <cellStyle name="Cellule liée 5" xfId="12778" hidden="1" xr:uid="{00000000-0005-0000-0000-0000723F0000}"/>
    <cellStyle name="Cellule liée 5" xfId="12812" hidden="1" xr:uid="{00000000-0005-0000-0000-0000733F0000}"/>
    <cellStyle name="Cellule liée 5" xfId="12895" hidden="1" xr:uid="{00000000-0005-0000-0000-0000743F0000}"/>
    <cellStyle name="Cellule liée 5" xfId="12948" hidden="1" xr:uid="{00000000-0005-0000-0000-0000753F0000}"/>
    <cellStyle name="Cellule liée 5" xfId="13010" hidden="1" xr:uid="{00000000-0005-0000-0000-0000763F0000}"/>
    <cellStyle name="Cellule liée 5" xfId="13056" hidden="1" xr:uid="{00000000-0005-0000-0000-0000773F0000}"/>
    <cellStyle name="Cellule liée 5" xfId="13100" hidden="1" xr:uid="{00000000-0005-0000-0000-0000783F0000}"/>
    <cellStyle name="Cellule liée 5" xfId="13139" hidden="1" xr:uid="{00000000-0005-0000-0000-0000793F0000}"/>
    <cellStyle name="Cellule liée 5" xfId="13175" hidden="1" xr:uid="{00000000-0005-0000-0000-00007A3F0000}"/>
    <cellStyle name="Cellule liée 5" xfId="13210" hidden="1" xr:uid="{00000000-0005-0000-0000-00007B3F0000}"/>
    <cellStyle name="Cellule liée 5" xfId="13255" hidden="1" xr:uid="{00000000-0005-0000-0000-00007C3F0000}"/>
    <cellStyle name="Cellule liée 5" xfId="12102" hidden="1" xr:uid="{00000000-0005-0000-0000-00007D3F0000}"/>
    <cellStyle name="Cellule liée 5" xfId="12068" hidden="1" xr:uid="{00000000-0005-0000-0000-00007E3F0000}"/>
    <cellStyle name="Cellule liée 5" xfId="11696" hidden="1" xr:uid="{00000000-0005-0000-0000-00007F3F0000}"/>
    <cellStyle name="Cellule liée 5" xfId="13318" hidden="1" xr:uid="{00000000-0005-0000-0000-0000803F0000}"/>
    <cellStyle name="Cellule liée 5" xfId="13367" hidden="1" xr:uid="{00000000-0005-0000-0000-0000813F0000}"/>
    <cellStyle name="Cellule liée 5" xfId="13416" hidden="1" xr:uid="{00000000-0005-0000-0000-0000823F0000}"/>
    <cellStyle name="Cellule liée 5" xfId="13465" hidden="1" xr:uid="{00000000-0005-0000-0000-0000833F0000}"/>
    <cellStyle name="Cellule liée 5" xfId="13513" hidden="1" xr:uid="{00000000-0005-0000-0000-0000843F0000}"/>
    <cellStyle name="Cellule liée 5" xfId="13561" hidden="1" xr:uid="{00000000-0005-0000-0000-0000853F0000}"/>
    <cellStyle name="Cellule liée 5" xfId="13607" hidden="1" xr:uid="{00000000-0005-0000-0000-0000863F0000}"/>
    <cellStyle name="Cellule liée 5" xfId="13654" hidden="1" xr:uid="{00000000-0005-0000-0000-0000873F0000}"/>
    <cellStyle name="Cellule liée 5" xfId="13699" hidden="1" xr:uid="{00000000-0005-0000-0000-0000883F0000}"/>
    <cellStyle name="Cellule liée 5" xfId="13738" hidden="1" xr:uid="{00000000-0005-0000-0000-0000893F0000}"/>
    <cellStyle name="Cellule liée 5" xfId="13775" hidden="1" xr:uid="{00000000-0005-0000-0000-00008A3F0000}"/>
    <cellStyle name="Cellule liée 5" xfId="13809" hidden="1" xr:uid="{00000000-0005-0000-0000-00008B3F0000}"/>
    <cellStyle name="Cellule liée 5" xfId="13891" hidden="1" xr:uid="{00000000-0005-0000-0000-00008C3F0000}"/>
    <cellStyle name="Cellule liée 5" xfId="13944" hidden="1" xr:uid="{00000000-0005-0000-0000-00008D3F0000}"/>
    <cellStyle name="Cellule liée 5" xfId="14006" hidden="1" xr:uid="{00000000-0005-0000-0000-00008E3F0000}"/>
    <cellStyle name="Cellule liée 5" xfId="14052" hidden="1" xr:uid="{00000000-0005-0000-0000-00008F3F0000}"/>
    <cellStyle name="Cellule liée 5" xfId="14096" hidden="1" xr:uid="{00000000-0005-0000-0000-0000903F0000}"/>
    <cellStyle name="Cellule liée 5" xfId="14135" hidden="1" xr:uid="{00000000-0005-0000-0000-0000913F0000}"/>
    <cellStyle name="Cellule liée 5" xfId="14171" hidden="1" xr:uid="{00000000-0005-0000-0000-0000923F0000}"/>
    <cellStyle name="Cellule liée 5" xfId="14206" hidden="1" xr:uid="{00000000-0005-0000-0000-0000933F0000}"/>
    <cellStyle name="Cellule liée 5" xfId="14251" hidden="1" xr:uid="{00000000-0005-0000-0000-0000943F0000}"/>
    <cellStyle name="Cellule liée 5" xfId="14352" hidden="1" xr:uid="{00000000-0005-0000-0000-0000953F0000}"/>
    <cellStyle name="Cellule liée 5" xfId="14448" hidden="1" xr:uid="{00000000-0005-0000-0000-0000963F0000}"/>
    <cellStyle name="Cellule liée 5" xfId="14514" hidden="1" xr:uid="{00000000-0005-0000-0000-0000973F0000}"/>
    <cellStyle name="Cellule liée 5" xfId="14564" hidden="1" xr:uid="{00000000-0005-0000-0000-0000983F0000}"/>
    <cellStyle name="Cellule liée 5" xfId="14614" hidden="1" xr:uid="{00000000-0005-0000-0000-0000993F0000}"/>
    <cellStyle name="Cellule liée 5" xfId="14664" hidden="1" xr:uid="{00000000-0005-0000-0000-00009A3F0000}"/>
    <cellStyle name="Cellule liée 5" xfId="14713" hidden="1" xr:uid="{00000000-0005-0000-0000-00009B3F0000}"/>
    <cellStyle name="Cellule liée 5" xfId="14762" hidden="1" xr:uid="{00000000-0005-0000-0000-00009C3F0000}"/>
    <cellStyle name="Cellule liée 5" xfId="14809" hidden="1" xr:uid="{00000000-0005-0000-0000-00009D3F0000}"/>
    <cellStyle name="Cellule liée 5" xfId="14856" hidden="1" xr:uid="{00000000-0005-0000-0000-00009E3F0000}"/>
    <cellStyle name="Cellule liée 5" xfId="14901" hidden="1" xr:uid="{00000000-0005-0000-0000-00009F3F0000}"/>
    <cellStyle name="Cellule liée 5" xfId="14940" hidden="1" xr:uid="{00000000-0005-0000-0000-0000A03F0000}"/>
    <cellStyle name="Cellule liée 5" xfId="14977" hidden="1" xr:uid="{00000000-0005-0000-0000-0000A13F0000}"/>
    <cellStyle name="Cellule liée 5" xfId="15011" hidden="1" xr:uid="{00000000-0005-0000-0000-0000A23F0000}"/>
    <cellStyle name="Cellule liée 5" xfId="15094" hidden="1" xr:uid="{00000000-0005-0000-0000-0000A33F0000}"/>
    <cellStyle name="Cellule liée 5" xfId="15147" hidden="1" xr:uid="{00000000-0005-0000-0000-0000A43F0000}"/>
    <cellStyle name="Cellule liée 5" xfId="15210" hidden="1" xr:uid="{00000000-0005-0000-0000-0000A53F0000}"/>
    <cellStyle name="Cellule liée 5" xfId="15256" hidden="1" xr:uid="{00000000-0005-0000-0000-0000A63F0000}"/>
    <cellStyle name="Cellule liée 5" xfId="15300" hidden="1" xr:uid="{00000000-0005-0000-0000-0000A73F0000}"/>
    <cellStyle name="Cellule liée 5" xfId="15339" hidden="1" xr:uid="{00000000-0005-0000-0000-0000A83F0000}"/>
    <cellStyle name="Cellule liée 5" xfId="15375" hidden="1" xr:uid="{00000000-0005-0000-0000-0000A93F0000}"/>
    <cellStyle name="Cellule liée 5" xfId="15410" hidden="1" xr:uid="{00000000-0005-0000-0000-0000AA3F0000}"/>
    <cellStyle name="Cellule liée 5" xfId="15456" hidden="1" xr:uid="{00000000-0005-0000-0000-0000AB3F0000}"/>
    <cellStyle name="Cellule liée 5" xfId="14301" hidden="1" xr:uid="{00000000-0005-0000-0000-0000AC3F0000}"/>
    <cellStyle name="Cellule liée 5" xfId="15634" hidden="1" xr:uid="{00000000-0005-0000-0000-0000AD3F0000}"/>
    <cellStyle name="Cellule liée 5" xfId="15740" hidden="1" xr:uid="{00000000-0005-0000-0000-0000AE3F0000}"/>
    <cellStyle name="Cellule liée 5" xfId="15807" hidden="1" xr:uid="{00000000-0005-0000-0000-0000AF3F0000}"/>
    <cellStyle name="Cellule liée 5" xfId="15857" hidden="1" xr:uid="{00000000-0005-0000-0000-0000B03F0000}"/>
    <cellStyle name="Cellule liée 5" xfId="15907" hidden="1" xr:uid="{00000000-0005-0000-0000-0000B13F0000}"/>
    <cellStyle name="Cellule liée 5" xfId="15957" hidden="1" xr:uid="{00000000-0005-0000-0000-0000B23F0000}"/>
    <cellStyle name="Cellule liée 5" xfId="16006" hidden="1" xr:uid="{00000000-0005-0000-0000-0000B33F0000}"/>
    <cellStyle name="Cellule liée 5" xfId="16055" hidden="1" xr:uid="{00000000-0005-0000-0000-0000B43F0000}"/>
    <cellStyle name="Cellule liée 5" xfId="16102" hidden="1" xr:uid="{00000000-0005-0000-0000-0000B53F0000}"/>
    <cellStyle name="Cellule liée 5" xfId="16149" hidden="1" xr:uid="{00000000-0005-0000-0000-0000B63F0000}"/>
    <cellStyle name="Cellule liée 5" xfId="16194" hidden="1" xr:uid="{00000000-0005-0000-0000-0000B73F0000}"/>
    <cellStyle name="Cellule liée 5" xfId="16233" hidden="1" xr:uid="{00000000-0005-0000-0000-0000B83F0000}"/>
    <cellStyle name="Cellule liée 5" xfId="16270" hidden="1" xr:uid="{00000000-0005-0000-0000-0000B93F0000}"/>
    <cellStyle name="Cellule liée 5" xfId="16304" hidden="1" xr:uid="{00000000-0005-0000-0000-0000BA3F0000}"/>
    <cellStyle name="Cellule liée 5" xfId="16392" hidden="1" xr:uid="{00000000-0005-0000-0000-0000BB3F0000}"/>
    <cellStyle name="Cellule liée 5" xfId="16447" hidden="1" xr:uid="{00000000-0005-0000-0000-0000BC3F0000}"/>
    <cellStyle name="Cellule liée 5" xfId="16512" hidden="1" xr:uid="{00000000-0005-0000-0000-0000BD3F0000}"/>
    <cellStyle name="Cellule liée 5" xfId="16558" hidden="1" xr:uid="{00000000-0005-0000-0000-0000BE3F0000}"/>
    <cellStyle name="Cellule liée 5" xfId="16602" hidden="1" xr:uid="{00000000-0005-0000-0000-0000BF3F0000}"/>
    <cellStyle name="Cellule liée 5" xfId="16641" hidden="1" xr:uid="{00000000-0005-0000-0000-0000C03F0000}"/>
    <cellStyle name="Cellule liée 5" xfId="16677" hidden="1" xr:uid="{00000000-0005-0000-0000-0000C13F0000}"/>
    <cellStyle name="Cellule liée 5" xfId="16712" hidden="1" xr:uid="{00000000-0005-0000-0000-0000C23F0000}"/>
    <cellStyle name="Cellule liée 5" xfId="16763" hidden="1" xr:uid="{00000000-0005-0000-0000-0000C33F0000}"/>
    <cellStyle name="Cellule liée 5" xfId="16928" hidden="1" xr:uid="{00000000-0005-0000-0000-0000C43F0000}"/>
    <cellStyle name="Cellule liée 5" xfId="17025" hidden="1" xr:uid="{00000000-0005-0000-0000-0000C53F0000}"/>
    <cellStyle name="Cellule liée 5" xfId="17091" hidden="1" xr:uid="{00000000-0005-0000-0000-0000C63F0000}"/>
    <cellStyle name="Cellule liée 5" xfId="17141" hidden="1" xr:uid="{00000000-0005-0000-0000-0000C73F0000}"/>
    <cellStyle name="Cellule liée 5" xfId="17191" hidden="1" xr:uid="{00000000-0005-0000-0000-0000C83F0000}"/>
    <cellStyle name="Cellule liée 5" xfId="17241" hidden="1" xr:uid="{00000000-0005-0000-0000-0000C93F0000}"/>
    <cellStyle name="Cellule liée 5" xfId="17290" hidden="1" xr:uid="{00000000-0005-0000-0000-0000CA3F0000}"/>
    <cellStyle name="Cellule liée 5" xfId="17339" hidden="1" xr:uid="{00000000-0005-0000-0000-0000CB3F0000}"/>
    <cellStyle name="Cellule liée 5" xfId="17386" hidden="1" xr:uid="{00000000-0005-0000-0000-0000CC3F0000}"/>
    <cellStyle name="Cellule liée 5" xfId="17433" hidden="1" xr:uid="{00000000-0005-0000-0000-0000CD3F0000}"/>
    <cellStyle name="Cellule liée 5" xfId="17478" hidden="1" xr:uid="{00000000-0005-0000-0000-0000CE3F0000}"/>
    <cellStyle name="Cellule liée 5" xfId="17517" hidden="1" xr:uid="{00000000-0005-0000-0000-0000CF3F0000}"/>
    <cellStyle name="Cellule liée 5" xfId="17554" hidden="1" xr:uid="{00000000-0005-0000-0000-0000D03F0000}"/>
    <cellStyle name="Cellule liée 5" xfId="17588" hidden="1" xr:uid="{00000000-0005-0000-0000-0000D13F0000}"/>
    <cellStyle name="Cellule liée 5" xfId="17672" hidden="1" xr:uid="{00000000-0005-0000-0000-0000D23F0000}"/>
    <cellStyle name="Cellule liée 5" xfId="17725" hidden="1" xr:uid="{00000000-0005-0000-0000-0000D33F0000}"/>
    <cellStyle name="Cellule liée 5" xfId="17788" hidden="1" xr:uid="{00000000-0005-0000-0000-0000D43F0000}"/>
    <cellStyle name="Cellule liée 5" xfId="17834" hidden="1" xr:uid="{00000000-0005-0000-0000-0000D53F0000}"/>
    <cellStyle name="Cellule liée 5" xfId="17878" hidden="1" xr:uid="{00000000-0005-0000-0000-0000D63F0000}"/>
    <cellStyle name="Cellule liée 5" xfId="17917" hidden="1" xr:uid="{00000000-0005-0000-0000-0000D73F0000}"/>
    <cellStyle name="Cellule liée 5" xfId="17953" hidden="1" xr:uid="{00000000-0005-0000-0000-0000D83F0000}"/>
    <cellStyle name="Cellule liée 5" xfId="17988" hidden="1" xr:uid="{00000000-0005-0000-0000-0000D93F0000}"/>
    <cellStyle name="Cellule liée 5" xfId="18036" hidden="1" xr:uid="{00000000-0005-0000-0000-0000DA3F0000}"/>
    <cellStyle name="Cellule liée 5" xfId="16876" hidden="1" xr:uid="{00000000-0005-0000-0000-0000DB3F0000}"/>
    <cellStyle name="Cellule liée 5" xfId="16814" hidden="1" xr:uid="{00000000-0005-0000-0000-0000DC3F0000}"/>
    <cellStyle name="Cellule liée 5" xfId="15501" hidden="1" xr:uid="{00000000-0005-0000-0000-0000DD3F0000}"/>
    <cellStyle name="Cellule liée 5" xfId="18146" hidden="1" xr:uid="{00000000-0005-0000-0000-0000DE3F0000}"/>
    <cellStyle name="Cellule liée 5" xfId="18196" hidden="1" xr:uid="{00000000-0005-0000-0000-0000DF3F0000}"/>
    <cellStyle name="Cellule liée 5" xfId="18246" hidden="1" xr:uid="{00000000-0005-0000-0000-0000E03F0000}"/>
    <cellStyle name="Cellule liée 5" xfId="18296" hidden="1" xr:uid="{00000000-0005-0000-0000-0000E13F0000}"/>
    <cellStyle name="Cellule liée 5" xfId="18345" hidden="1" xr:uid="{00000000-0005-0000-0000-0000E23F0000}"/>
    <cellStyle name="Cellule liée 5" xfId="18393" hidden="1" xr:uid="{00000000-0005-0000-0000-0000E33F0000}"/>
    <cellStyle name="Cellule liée 5" xfId="18440" hidden="1" xr:uid="{00000000-0005-0000-0000-0000E43F0000}"/>
    <cellStyle name="Cellule liée 5" xfId="18487" hidden="1" xr:uid="{00000000-0005-0000-0000-0000E53F0000}"/>
    <cellStyle name="Cellule liée 5" xfId="18532" hidden="1" xr:uid="{00000000-0005-0000-0000-0000E63F0000}"/>
    <cellStyle name="Cellule liée 5" xfId="18571" hidden="1" xr:uid="{00000000-0005-0000-0000-0000E73F0000}"/>
    <cellStyle name="Cellule liée 5" xfId="18608" hidden="1" xr:uid="{00000000-0005-0000-0000-0000E83F0000}"/>
    <cellStyle name="Cellule liée 5" xfId="18642" hidden="1" xr:uid="{00000000-0005-0000-0000-0000E93F0000}"/>
    <cellStyle name="Cellule liée 5" xfId="18730" hidden="1" xr:uid="{00000000-0005-0000-0000-0000EA3F0000}"/>
    <cellStyle name="Cellule liée 5" xfId="18785" hidden="1" xr:uid="{00000000-0005-0000-0000-0000EB3F0000}"/>
    <cellStyle name="Cellule liée 5" xfId="18850" hidden="1" xr:uid="{00000000-0005-0000-0000-0000EC3F0000}"/>
    <cellStyle name="Cellule liée 5" xfId="18896" hidden="1" xr:uid="{00000000-0005-0000-0000-0000ED3F0000}"/>
    <cellStyle name="Cellule liée 5" xfId="18940" hidden="1" xr:uid="{00000000-0005-0000-0000-0000EE3F0000}"/>
    <cellStyle name="Cellule liée 5" xfId="18979" hidden="1" xr:uid="{00000000-0005-0000-0000-0000EF3F0000}"/>
    <cellStyle name="Cellule liée 5" xfId="19015" hidden="1" xr:uid="{00000000-0005-0000-0000-0000F03F0000}"/>
    <cellStyle name="Cellule liée 5" xfId="19050" hidden="1" xr:uid="{00000000-0005-0000-0000-0000F13F0000}"/>
    <cellStyle name="Cellule liée 5" xfId="19101" hidden="1" xr:uid="{00000000-0005-0000-0000-0000F23F0000}"/>
    <cellStyle name="Cellule liée 5" xfId="19264" hidden="1" xr:uid="{00000000-0005-0000-0000-0000F33F0000}"/>
    <cellStyle name="Cellule liée 5" xfId="19361" hidden="1" xr:uid="{00000000-0005-0000-0000-0000F43F0000}"/>
    <cellStyle name="Cellule liée 5" xfId="19427" hidden="1" xr:uid="{00000000-0005-0000-0000-0000F53F0000}"/>
    <cellStyle name="Cellule liée 5" xfId="19477" hidden="1" xr:uid="{00000000-0005-0000-0000-0000F63F0000}"/>
    <cellStyle name="Cellule liée 5" xfId="19527" hidden="1" xr:uid="{00000000-0005-0000-0000-0000F73F0000}"/>
    <cellStyle name="Cellule liée 5" xfId="19577" hidden="1" xr:uid="{00000000-0005-0000-0000-0000F83F0000}"/>
    <cellStyle name="Cellule liée 5" xfId="19626" hidden="1" xr:uid="{00000000-0005-0000-0000-0000F93F0000}"/>
    <cellStyle name="Cellule liée 5" xfId="19675" hidden="1" xr:uid="{00000000-0005-0000-0000-0000FA3F0000}"/>
    <cellStyle name="Cellule liée 5" xfId="19722" hidden="1" xr:uid="{00000000-0005-0000-0000-0000FB3F0000}"/>
    <cellStyle name="Cellule liée 5" xfId="19769" hidden="1" xr:uid="{00000000-0005-0000-0000-0000FC3F0000}"/>
    <cellStyle name="Cellule liée 5" xfId="19814" hidden="1" xr:uid="{00000000-0005-0000-0000-0000FD3F0000}"/>
    <cellStyle name="Cellule liée 5" xfId="19853" hidden="1" xr:uid="{00000000-0005-0000-0000-0000FE3F0000}"/>
    <cellStyle name="Cellule liée 5" xfId="19890" hidden="1" xr:uid="{00000000-0005-0000-0000-0000FF3F0000}"/>
    <cellStyle name="Cellule liée 5" xfId="19924" hidden="1" xr:uid="{00000000-0005-0000-0000-000000400000}"/>
    <cellStyle name="Cellule liée 5" xfId="20007" hidden="1" xr:uid="{00000000-0005-0000-0000-000001400000}"/>
    <cellStyle name="Cellule liée 5" xfId="20060" hidden="1" xr:uid="{00000000-0005-0000-0000-000002400000}"/>
    <cellStyle name="Cellule liée 5" xfId="20123" hidden="1" xr:uid="{00000000-0005-0000-0000-000003400000}"/>
    <cellStyle name="Cellule liée 5" xfId="20169" hidden="1" xr:uid="{00000000-0005-0000-0000-000004400000}"/>
    <cellStyle name="Cellule liée 5" xfId="20213" hidden="1" xr:uid="{00000000-0005-0000-0000-000005400000}"/>
    <cellStyle name="Cellule liée 5" xfId="20252" hidden="1" xr:uid="{00000000-0005-0000-0000-000006400000}"/>
    <cellStyle name="Cellule liée 5" xfId="20288" hidden="1" xr:uid="{00000000-0005-0000-0000-000007400000}"/>
    <cellStyle name="Cellule liée 5" xfId="20323" hidden="1" xr:uid="{00000000-0005-0000-0000-000008400000}"/>
    <cellStyle name="Cellule liée 5" xfId="20371" hidden="1" xr:uid="{00000000-0005-0000-0000-000009400000}"/>
    <cellStyle name="Cellule liée 5" xfId="19212" hidden="1" xr:uid="{00000000-0005-0000-0000-00000A400000}"/>
    <cellStyle name="Cellule liée 5" xfId="18777" hidden="1" xr:uid="{00000000-0005-0000-0000-00000B400000}"/>
    <cellStyle name="Cellule liée 5" xfId="16794" hidden="1" xr:uid="{00000000-0005-0000-0000-00000C400000}"/>
    <cellStyle name="Cellule liée 5" xfId="20476" hidden="1" xr:uid="{00000000-0005-0000-0000-00000D400000}"/>
    <cellStyle name="Cellule liée 5" xfId="20526" hidden="1" xr:uid="{00000000-0005-0000-0000-00000E400000}"/>
    <cellStyle name="Cellule liée 5" xfId="20576" hidden="1" xr:uid="{00000000-0005-0000-0000-00000F400000}"/>
    <cellStyle name="Cellule liée 5" xfId="20626" hidden="1" xr:uid="{00000000-0005-0000-0000-000010400000}"/>
    <cellStyle name="Cellule liée 5" xfId="20675" hidden="1" xr:uid="{00000000-0005-0000-0000-000011400000}"/>
    <cellStyle name="Cellule liée 5" xfId="20724" hidden="1" xr:uid="{00000000-0005-0000-0000-000012400000}"/>
    <cellStyle name="Cellule liée 5" xfId="20771" hidden="1" xr:uid="{00000000-0005-0000-0000-000013400000}"/>
    <cellStyle name="Cellule liée 5" xfId="20818" hidden="1" xr:uid="{00000000-0005-0000-0000-000014400000}"/>
    <cellStyle name="Cellule liée 5" xfId="20863" hidden="1" xr:uid="{00000000-0005-0000-0000-000015400000}"/>
    <cellStyle name="Cellule liée 5" xfId="20902" hidden="1" xr:uid="{00000000-0005-0000-0000-000016400000}"/>
    <cellStyle name="Cellule liée 5" xfId="20939" hidden="1" xr:uid="{00000000-0005-0000-0000-000017400000}"/>
    <cellStyle name="Cellule liée 5" xfId="20973" hidden="1" xr:uid="{00000000-0005-0000-0000-000018400000}"/>
    <cellStyle name="Cellule liée 5" xfId="21059" hidden="1" xr:uid="{00000000-0005-0000-0000-000019400000}"/>
    <cellStyle name="Cellule liée 5" xfId="21114" hidden="1" xr:uid="{00000000-0005-0000-0000-00001A400000}"/>
    <cellStyle name="Cellule liée 5" xfId="21178" hidden="1" xr:uid="{00000000-0005-0000-0000-00001B400000}"/>
    <cellStyle name="Cellule liée 5" xfId="21224" hidden="1" xr:uid="{00000000-0005-0000-0000-00001C400000}"/>
    <cellStyle name="Cellule liée 5" xfId="21268" hidden="1" xr:uid="{00000000-0005-0000-0000-00001D400000}"/>
    <cellStyle name="Cellule liée 5" xfId="21307" hidden="1" xr:uid="{00000000-0005-0000-0000-00001E400000}"/>
    <cellStyle name="Cellule liée 5" xfId="21343" hidden="1" xr:uid="{00000000-0005-0000-0000-00001F400000}"/>
    <cellStyle name="Cellule liée 5" xfId="21378" hidden="1" xr:uid="{00000000-0005-0000-0000-000020400000}"/>
    <cellStyle name="Cellule liée 5" xfId="21427" hidden="1" xr:uid="{00000000-0005-0000-0000-000021400000}"/>
    <cellStyle name="Cellule liée 5" xfId="21585" hidden="1" xr:uid="{00000000-0005-0000-0000-000022400000}"/>
    <cellStyle name="Cellule liée 5" xfId="21682" hidden="1" xr:uid="{00000000-0005-0000-0000-000023400000}"/>
    <cellStyle name="Cellule liée 5" xfId="21748" hidden="1" xr:uid="{00000000-0005-0000-0000-000024400000}"/>
    <cellStyle name="Cellule liée 5" xfId="21798" hidden="1" xr:uid="{00000000-0005-0000-0000-000025400000}"/>
    <cellStyle name="Cellule liée 5" xfId="21848" hidden="1" xr:uid="{00000000-0005-0000-0000-000026400000}"/>
    <cellStyle name="Cellule liée 5" xfId="21898" hidden="1" xr:uid="{00000000-0005-0000-0000-000027400000}"/>
    <cellStyle name="Cellule liée 5" xfId="21947" hidden="1" xr:uid="{00000000-0005-0000-0000-000028400000}"/>
    <cellStyle name="Cellule liée 5" xfId="21996" hidden="1" xr:uid="{00000000-0005-0000-0000-000029400000}"/>
    <cellStyle name="Cellule liée 5" xfId="22043" hidden="1" xr:uid="{00000000-0005-0000-0000-00002A400000}"/>
    <cellStyle name="Cellule liée 5" xfId="22090" hidden="1" xr:uid="{00000000-0005-0000-0000-00002B400000}"/>
    <cellStyle name="Cellule liée 5" xfId="22135" hidden="1" xr:uid="{00000000-0005-0000-0000-00002C400000}"/>
    <cellStyle name="Cellule liée 5" xfId="22174" hidden="1" xr:uid="{00000000-0005-0000-0000-00002D400000}"/>
    <cellStyle name="Cellule liée 5" xfId="22211" hidden="1" xr:uid="{00000000-0005-0000-0000-00002E400000}"/>
    <cellStyle name="Cellule liée 5" xfId="22245" hidden="1" xr:uid="{00000000-0005-0000-0000-00002F400000}"/>
    <cellStyle name="Cellule liée 5" xfId="22329" hidden="1" xr:uid="{00000000-0005-0000-0000-000030400000}"/>
    <cellStyle name="Cellule liée 5" xfId="22382" hidden="1" xr:uid="{00000000-0005-0000-0000-000031400000}"/>
    <cellStyle name="Cellule liée 5" xfId="22445" hidden="1" xr:uid="{00000000-0005-0000-0000-000032400000}"/>
    <cellStyle name="Cellule liée 5" xfId="22491" hidden="1" xr:uid="{00000000-0005-0000-0000-000033400000}"/>
    <cellStyle name="Cellule liée 5" xfId="22535" hidden="1" xr:uid="{00000000-0005-0000-0000-000034400000}"/>
    <cellStyle name="Cellule liée 5" xfId="22574" hidden="1" xr:uid="{00000000-0005-0000-0000-000035400000}"/>
    <cellStyle name="Cellule liée 5" xfId="22610" hidden="1" xr:uid="{00000000-0005-0000-0000-000036400000}"/>
    <cellStyle name="Cellule liée 5" xfId="22645" hidden="1" xr:uid="{00000000-0005-0000-0000-000037400000}"/>
    <cellStyle name="Cellule liée 5" xfId="22693" hidden="1" xr:uid="{00000000-0005-0000-0000-000038400000}"/>
    <cellStyle name="Cellule liée 5" xfId="21533" hidden="1" xr:uid="{00000000-0005-0000-0000-000039400000}"/>
    <cellStyle name="Cellule liée 5" xfId="21479" hidden="1" xr:uid="{00000000-0005-0000-0000-00003A400000}"/>
    <cellStyle name="Cellule liée 5" xfId="19183" hidden="1" xr:uid="{00000000-0005-0000-0000-00003B400000}"/>
    <cellStyle name="Cellule liée 5" xfId="22791" hidden="1" xr:uid="{00000000-0005-0000-0000-00003C400000}"/>
    <cellStyle name="Cellule liée 5" xfId="22841" hidden="1" xr:uid="{00000000-0005-0000-0000-00003D400000}"/>
    <cellStyle name="Cellule liée 5" xfId="22891" hidden="1" xr:uid="{00000000-0005-0000-0000-00003E400000}"/>
    <cellStyle name="Cellule liée 5" xfId="22941" hidden="1" xr:uid="{00000000-0005-0000-0000-00003F400000}"/>
    <cellStyle name="Cellule liée 5" xfId="22989" hidden="1" xr:uid="{00000000-0005-0000-0000-000040400000}"/>
    <cellStyle name="Cellule liée 5" xfId="23038" hidden="1" xr:uid="{00000000-0005-0000-0000-000041400000}"/>
    <cellStyle name="Cellule liée 5" xfId="23084" hidden="1" xr:uid="{00000000-0005-0000-0000-000042400000}"/>
    <cellStyle name="Cellule liée 5" xfId="23131" hidden="1" xr:uid="{00000000-0005-0000-0000-000043400000}"/>
    <cellStyle name="Cellule liée 5" xfId="23176" hidden="1" xr:uid="{00000000-0005-0000-0000-000044400000}"/>
    <cellStyle name="Cellule liée 5" xfId="23215" hidden="1" xr:uid="{00000000-0005-0000-0000-000045400000}"/>
    <cellStyle name="Cellule liée 5" xfId="23252" hidden="1" xr:uid="{00000000-0005-0000-0000-000046400000}"/>
    <cellStyle name="Cellule liée 5" xfId="23286" hidden="1" xr:uid="{00000000-0005-0000-0000-000047400000}"/>
    <cellStyle name="Cellule liée 5" xfId="23371" hidden="1" xr:uid="{00000000-0005-0000-0000-000048400000}"/>
    <cellStyle name="Cellule liée 5" xfId="23426" hidden="1" xr:uid="{00000000-0005-0000-0000-000049400000}"/>
    <cellStyle name="Cellule liée 5" xfId="23489" hidden="1" xr:uid="{00000000-0005-0000-0000-00004A400000}"/>
    <cellStyle name="Cellule liée 5" xfId="23535" hidden="1" xr:uid="{00000000-0005-0000-0000-00004B400000}"/>
    <cellStyle name="Cellule liée 5" xfId="23579" hidden="1" xr:uid="{00000000-0005-0000-0000-00004C400000}"/>
    <cellStyle name="Cellule liée 5" xfId="23618" hidden="1" xr:uid="{00000000-0005-0000-0000-00004D400000}"/>
    <cellStyle name="Cellule liée 5" xfId="23654" hidden="1" xr:uid="{00000000-0005-0000-0000-00004E400000}"/>
    <cellStyle name="Cellule liée 5" xfId="23689" hidden="1" xr:uid="{00000000-0005-0000-0000-00004F400000}"/>
    <cellStyle name="Cellule liée 5" xfId="23735" hidden="1" xr:uid="{00000000-0005-0000-0000-000050400000}"/>
    <cellStyle name="Cellule liée 5" xfId="23886" hidden="1" xr:uid="{00000000-0005-0000-0000-000051400000}"/>
    <cellStyle name="Cellule liée 5" xfId="23982" hidden="1" xr:uid="{00000000-0005-0000-0000-000052400000}"/>
    <cellStyle name="Cellule liée 5" xfId="24048" hidden="1" xr:uid="{00000000-0005-0000-0000-000053400000}"/>
    <cellStyle name="Cellule liée 5" xfId="24098" hidden="1" xr:uid="{00000000-0005-0000-0000-000054400000}"/>
    <cellStyle name="Cellule liée 5" xfId="24148" hidden="1" xr:uid="{00000000-0005-0000-0000-000055400000}"/>
    <cellStyle name="Cellule liée 5" xfId="24198" hidden="1" xr:uid="{00000000-0005-0000-0000-000056400000}"/>
    <cellStyle name="Cellule liée 5" xfId="24247" hidden="1" xr:uid="{00000000-0005-0000-0000-000057400000}"/>
    <cellStyle name="Cellule liée 5" xfId="24296" hidden="1" xr:uid="{00000000-0005-0000-0000-000058400000}"/>
    <cellStyle name="Cellule liée 5" xfId="24343" hidden="1" xr:uid="{00000000-0005-0000-0000-000059400000}"/>
    <cellStyle name="Cellule liée 5" xfId="24390" hidden="1" xr:uid="{00000000-0005-0000-0000-00005A400000}"/>
    <cellStyle name="Cellule liée 5" xfId="24435" hidden="1" xr:uid="{00000000-0005-0000-0000-00005B400000}"/>
    <cellStyle name="Cellule liée 5" xfId="24474" hidden="1" xr:uid="{00000000-0005-0000-0000-00005C400000}"/>
    <cellStyle name="Cellule liée 5" xfId="24511" hidden="1" xr:uid="{00000000-0005-0000-0000-00005D400000}"/>
    <cellStyle name="Cellule liée 5" xfId="24545" hidden="1" xr:uid="{00000000-0005-0000-0000-00005E400000}"/>
    <cellStyle name="Cellule liée 5" xfId="24629" hidden="1" xr:uid="{00000000-0005-0000-0000-00005F400000}"/>
    <cellStyle name="Cellule liée 5" xfId="24682" hidden="1" xr:uid="{00000000-0005-0000-0000-000060400000}"/>
    <cellStyle name="Cellule liée 5" xfId="24745" hidden="1" xr:uid="{00000000-0005-0000-0000-000061400000}"/>
    <cellStyle name="Cellule liée 5" xfId="24791" hidden="1" xr:uid="{00000000-0005-0000-0000-000062400000}"/>
    <cellStyle name="Cellule liée 5" xfId="24835" hidden="1" xr:uid="{00000000-0005-0000-0000-000063400000}"/>
    <cellStyle name="Cellule liée 5" xfId="24874" hidden="1" xr:uid="{00000000-0005-0000-0000-000064400000}"/>
    <cellStyle name="Cellule liée 5" xfId="24910" hidden="1" xr:uid="{00000000-0005-0000-0000-000065400000}"/>
    <cellStyle name="Cellule liée 5" xfId="24945" hidden="1" xr:uid="{00000000-0005-0000-0000-000066400000}"/>
    <cellStyle name="Cellule liée 5" xfId="24991" hidden="1" xr:uid="{00000000-0005-0000-0000-000067400000}"/>
    <cellStyle name="Cellule liée 5" xfId="23834" hidden="1" xr:uid="{00000000-0005-0000-0000-000068400000}"/>
    <cellStyle name="Cellule liée 5" xfId="23784" hidden="1" xr:uid="{00000000-0005-0000-0000-000069400000}"/>
    <cellStyle name="Cellule liée 5" xfId="21489" hidden="1" xr:uid="{00000000-0005-0000-0000-00006A400000}"/>
    <cellStyle name="Cellule liée 5" xfId="25090" hidden="1" xr:uid="{00000000-0005-0000-0000-00006B400000}"/>
    <cellStyle name="Cellule liée 5" xfId="25140" hidden="1" xr:uid="{00000000-0005-0000-0000-00006C400000}"/>
    <cellStyle name="Cellule liée 5" xfId="25190" hidden="1" xr:uid="{00000000-0005-0000-0000-00006D400000}"/>
    <cellStyle name="Cellule liée 5" xfId="25240" hidden="1" xr:uid="{00000000-0005-0000-0000-00006E400000}"/>
    <cellStyle name="Cellule liée 5" xfId="25289" hidden="1" xr:uid="{00000000-0005-0000-0000-00006F400000}"/>
    <cellStyle name="Cellule liée 5" xfId="25338" hidden="1" xr:uid="{00000000-0005-0000-0000-000070400000}"/>
    <cellStyle name="Cellule liée 5" xfId="25385" hidden="1" xr:uid="{00000000-0005-0000-0000-000071400000}"/>
    <cellStyle name="Cellule liée 5" xfId="25431" hidden="1" xr:uid="{00000000-0005-0000-0000-000072400000}"/>
    <cellStyle name="Cellule liée 5" xfId="25475" hidden="1" xr:uid="{00000000-0005-0000-0000-000073400000}"/>
    <cellStyle name="Cellule liée 5" xfId="25513" hidden="1" xr:uid="{00000000-0005-0000-0000-000074400000}"/>
    <cellStyle name="Cellule liée 5" xfId="25550" hidden="1" xr:uid="{00000000-0005-0000-0000-000075400000}"/>
    <cellStyle name="Cellule liée 5" xfId="25584" hidden="1" xr:uid="{00000000-0005-0000-0000-000076400000}"/>
    <cellStyle name="Cellule liée 5" xfId="25667" hidden="1" xr:uid="{00000000-0005-0000-0000-000077400000}"/>
    <cellStyle name="Cellule liée 5" xfId="25722" hidden="1" xr:uid="{00000000-0005-0000-0000-000078400000}"/>
    <cellStyle name="Cellule liée 5" xfId="25784" hidden="1" xr:uid="{00000000-0005-0000-0000-000079400000}"/>
    <cellStyle name="Cellule liée 5" xfId="25830" hidden="1" xr:uid="{00000000-0005-0000-0000-00007A400000}"/>
    <cellStyle name="Cellule liée 5" xfId="25874" hidden="1" xr:uid="{00000000-0005-0000-0000-00007B400000}"/>
    <cellStyle name="Cellule liée 5" xfId="25913" hidden="1" xr:uid="{00000000-0005-0000-0000-00007C400000}"/>
    <cellStyle name="Cellule liée 5" xfId="25949" hidden="1" xr:uid="{00000000-0005-0000-0000-00007D400000}"/>
    <cellStyle name="Cellule liée 5" xfId="25984" hidden="1" xr:uid="{00000000-0005-0000-0000-00007E400000}"/>
    <cellStyle name="Cellule liée 5" xfId="26029" hidden="1" xr:uid="{00000000-0005-0000-0000-00007F400000}"/>
    <cellStyle name="Cellule liée 5" xfId="26151" hidden="1" xr:uid="{00000000-0005-0000-0000-000080400000}"/>
    <cellStyle name="Cellule liée 5" xfId="26247" hidden="1" xr:uid="{00000000-0005-0000-0000-000081400000}"/>
    <cellStyle name="Cellule liée 5" xfId="26313" hidden="1" xr:uid="{00000000-0005-0000-0000-000082400000}"/>
    <cellStyle name="Cellule liée 5" xfId="26363" hidden="1" xr:uid="{00000000-0005-0000-0000-000083400000}"/>
    <cellStyle name="Cellule liée 5" xfId="26413" hidden="1" xr:uid="{00000000-0005-0000-0000-000084400000}"/>
    <cellStyle name="Cellule liée 5" xfId="26463" hidden="1" xr:uid="{00000000-0005-0000-0000-000085400000}"/>
    <cellStyle name="Cellule liée 5" xfId="26512" hidden="1" xr:uid="{00000000-0005-0000-0000-000086400000}"/>
    <cellStyle name="Cellule liée 5" xfId="26561" hidden="1" xr:uid="{00000000-0005-0000-0000-000087400000}"/>
    <cellStyle name="Cellule liée 5" xfId="26608" hidden="1" xr:uid="{00000000-0005-0000-0000-000088400000}"/>
    <cellStyle name="Cellule liée 5" xfId="26655" hidden="1" xr:uid="{00000000-0005-0000-0000-000089400000}"/>
    <cellStyle name="Cellule liée 5" xfId="26700" hidden="1" xr:uid="{00000000-0005-0000-0000-00008A400000}"/>
    <cellStyle name="Cellule liée 5" xfId="26739" hidden="1" xr:uid="{00000000-0005-0000-0000-00008B400000}"/>
    <cellStyle name="Cellule liée 5" xfId="26776" hidden="1" xr:uid="{00000000-0005-0000-0000-00008C400000}"/>
    <cellStyle name="Cellule liée 5" xfId="26810" hidden="1" xr:uid="{00000000-0005-0000-0000-00008D400000}"/>
    <cellStyle name="Cellule liée 5" xfId="26893" hidden="1" xr:uid="{00000000-0005-0000-0000-00008E400000}"/>
    <cellStyle name="Cellule liée 5" xfId="26946" hidden="1" xr:uid="{00000000-0005-0000-0000-00008F400000}"/>
    <cellStyle name="Cellule liée 5" xfId="27008" hidden="1" xr:uid="{00000000-0005-0000-0000-000090400000}"/>
    <cellStyle name="Cellule liée 5" xfId="27054" hidden="1" xr:uid="{00000000-0005-0000-0000-000091400000}"/>
    <cellStyle name="Cellule liée 5" xfId="27098" hidden="1" xr:uid="{00000000-0005-0000-0000-000092400000}"/>
    <cellStyle name="Cellule liée 5" xfId="27137" hidden="1" xr:uid="{00000000-0005-0000-0000-000093400000}"/>
    <cellStyle name="Cellule liée 5" xfId="27173" hidden="1" xr:uid="{00000000-0005-0000-0000-000094400000}"/>
    <cellStyle name="Cellule liée 5" xfId="27208" hidden="1" xr:uid="{00000000-0005-0000-0000-000095400000}"/>
    <cellStyle name="Cellule liée 5" xfId="27253" hidden="1" xr:uid="{00000000-0005-0000-0000-000096400000}"/>
    <cellStyle name="Cellule liée 5" xfId="26100" hidden="1" xr:uid="{00000000-0005-0000-0000-000097400000}"/>
    <cellStyle name="Cellule liée 5" xfId="26067" hidden="1" xr:uid="{00000000-0005-0000-0000-000098400000}"/>
    <cellStyle name="Cellule liée 5" xfId="25041" hidden="1" xr:uid="{00000000-0005-0000-0000-000099400000}"/>
    <cellStyle name="Cellule liée 5" xfId="27325" hidden="1" xr:uid="{00000000-0005-0000-0000-00009A400000}"/>
    <cellStyle name="Cellule liée 5" xfId="27374" hidden="1" xr:uid="{00000000-0005-0000-0000-00009B400000}"/>
    <cellStyle name="Cellule liée 5" xfId="27423" hidden="1" xr:uid="{00000000-0005-0000-0000-00009C400000}"/>
    <cellStyle name="Cellule liée 5" xfId="27472" hidden="1" xr:uid="{00000000-0005-0000-0000-00009D400000}"/>
    <cellStyle name="Cellule liée 5" xfId="27520" hidden="1" xr:uid="{00000000-0005-0000-0000-00009E400000}"/>
    <cellStyle name="Cellule liée 5" xfId="27568" hidden="1" xr:uid="{00000000-0005-0000-0000-00009F400000}"/>
    <cellStyle name="Cellule liée 5" xfId="27614" hidden="1" xr:uid="{00000000-0005-0000-0000-0000A0400000}"/>
    <cellStyle name="Cellule liée 5" xfId="27661" hidden="1" xr:uid="{00000000-0005-0000-0000-0000A1400000}"/>
    <cellStyle name="Cellule liée 5" xfId="27706" hidden="1" xr:uid="{00000000-0005-0000-0000-0000A2400000}"/>
    <cellStyle name="Cellule liée 5" xfId="27745" hidden="1" xr:uid="{00000000-0005-0000-0000-0000A3400000}"/>
    <cellStyle name="Cellule liée 5" xfId="27782" hidden="1" xr:uid="{00000000-0005-0000-0000-0000A4400000}"/>
    <cellStyle name="Cellule liée 5" xfId="27816" hidden="1" xr:uid="{00000000-0005-0000-0000-0000A5400000}"/>
    <cellStyle name="Cellule liée 5" xfId="27898" hidden="1" xr:uid="{00000000-0005-0000-0000-0000A6400000}"/>
    <cellStyle name="Cellule liée 5" xfId="27951" hidden="1" xr:uid="{00000000-0005-0000-0000-0000A7400000}"/>
    <cellStyle name="Cellule liée 5" xfId="28013" hidden="1" xr:uid="{00000000-0005-0000-0000-0000A8400000}"/>
    <cellStyle name="Cellule liée 5" xfId="28059" hidden="1" xr:uid="{00000000-0005-0000-0000-0000A9400000}"/>
    <cellStyle name="Cellule liée 5" xfId="28103" hidden="1" xr:uid="{00000000-0005-0000-0000-0000AA400000}"/>
    <cellStyle name="Cellule liée 5" xfId="28142" hidden="1" xr:uid="{00000000-0005-0000-0000-0000AB400000}"/>
    <cellStyle name="Cellule liée 5" xfId="28178" hidden="1" xr:uid="{00000000-0005-0000-0000-0000AC400000}"/>
    <cellStyle name="Cellule liée 5" xfId="28213" hidden="1" xr:uid="{00000000-0005-0000-0000-0000AD400000}"/>
    <cellStyle name="Cellule liée 5" xfId="28258" hidden="1" xr:uid="{00000000-0005-0000-0000-0000AE400000}"/>
    <cellStyle name="Cellule liée 5" xfId="28358" hidden="1" xr:uid="{00000000-0005-0000-0000-0000AF400000}"/>
    <cellStyle name="Cellule liée 5" xfId="28453" hidden="1" xr:uid="{00000000-0005-0000-0000-0000B0400000}"/>
    <cellStyle name="Cellule liée 5" xfId="28519" hidden="1" xr:uid="{00000000-0005-0000-0000-0000B1400000}"/>
    <cellStyle name="Cellule liée 5" xfId="28569" hidden="1" xr:uid="{00000000-0005-0000-0000-0000B2400000}"/>
    <cellStyle name="Cellule liée 5" xfId="28619" hidden="1" xr:uid="{00000000-0005-0000-0000-0000B3400000}"/>
    <cellStyle name="Cellule liée 5" xfId="28669" hidden="1" xr:uid="{00000000-0005-0000-0000-0000B4400000}"/>
    <cellStyle name="Cellule liée 5" xfId="28718" hidden="1" xr:uid="{00000000-0005-0000-0000-0000B5400000}"/>
    <cellStyle name="Cellule liée 5" xfId="28767" hidden="1" xr:uid="{00000000-0005-0000-0000-0000B6400000}"/>
    <cellStyle name="Cellule liée 5" xfId="28814" hidden="1" xr:uid="{00000000-0005-0000-0000-0000B7400000}"/>
    <cellStyle name="Cellule liée 5" xfId="28861" hidden="1" xr:uid="{00000000-0005-0000-0000-0000B8400000}"/>
    <cellStyle name="Cellule liée 5" xfId="28906" hidden="1" xr:uid="{00000000-0005-0000-0000-0000B9400000}"/>
    <cellStyle name="Cellule liée 5" xfId="28945" hidden="1" xr:uid="{00000000-0005-0000-0000-0000BA400000}"/>
    <cellStyle name="Cellule liée 5" xfId="28982" hidden="1" xr:uid="{00000000-0005-0000-0000-0000BB400000}"/>
    <cellStyle name="Cellule liée 5" xfId="29016" hidden="1" xr:uid="{00000000-0005-0000-0000-0000BC400000}"/>
    <cellStyle name="Cellule liée 5" xfId="29098" hidden="1" xr:uid="{00000000-0005-0000-0000-0000BD400000}"/>
    <cellStyle name="Cellule liée 5" xfId="29151" hidden="1" xr:uid="{00000000-0005-0000-0000-0000BE400000}"/>
    <cellStyle name="Cellule liée 5" xfId="29213" hidden="1" xr:uid="{00000000-0005-0000-0000-0000BF400000}"/>
    <cellStyle name="Cellule liée 5" xfId="29259" hidden="1" xr:uid="{00000000-0005-0000-0000-0000C0400000}"/>
    <cellStyle name="Cellule liée 5" xfId="29303" hidden="1" xr:uid="{00000000-0005-0000-0000-0000C1400000}"/>
    <cellStyle name="Cellule liée 5" xfId="29342" hidden="1" xr:uid="{00000000-0005-0000-0000-0000C2400000}"/>
    <cellStyle name="Cellule liée 5" xfId="29378" hidden="1" xr:uid="{00000000-0005-0000-0000-0000C3400000}"/>
    <cellStyle name="Cellule liée 5" xfId="29413" hidden="1" xr:uid="{00000000-0005-0000-0000-0000C4400000}"/>
    <cellStyle name="Cellule liée 5" xfId="29458" hidden="1" xr:uid="{00000000-0005-0000-0000-0000C5400000}"/>
    <cellStyle name="Cellule liée 5" xfId="28308" hidden="1" xr:uid="{00000000-0005-0000-0000-0000C6400000}"/>
    <cellStyle name="Cellule liée 5" xfId="29509" hidden="1" xr:uid="{00000000-0005-0000-0000-0000C7400000}"/>
    <cellStyle name="Cellule liée 5" xfId="29595" hidden="1" xr:uid="{00000000-0005-0000-0000-0000C8400000}"/>
    <cellStyle name="Cellule liée 5" xfId="29661" hidden="1" xr:uid="{00000000-0005-0000-0000-0000C9400000}"/>
    <cellStyle name="Cellule liée 5" xfId="29710" hidden="1" xr:uid="{00000000-0005-0000-0000-0000CA400000}"/>
    <cellStyle name="Cellule liée 5" xfId="29759" hidden="1" xr:uid="{00000000-0005-0000-0000-0000CB400000}"/>
    <cellStyle name="Cellule liée 5" xfId="29808" hidden="1" xr:uid="{00000000-0005-0000-0000-0000CC400000}"/>
    <cellStyle name="Cellule liée 5" xfId="29856" hidden="1" xr:uid="{00000000-0005-0000-0000-0000CD400000}"/>
    <cellStyle name="Cellule liée 5" xfId="29904" hidden="1" xr:uid="{00000000-0005-0000-0000-0000CE400000}"/>
    <cellStyle name="Cellule liée 5" xfId="29950" hidden="1" xr:uid="{00000000-0005-0000-0000-0000CF400000}"/>
    <cellStyle name="Cellule liée 5" xfId="29996" hidden="1" xr:uid="{00000000-0005-0000-0000-0000D0400000}"/>
    <cellStyle name="Cellule liée 5" xfId="30040" hidden="1" xr:uid="{00000000-0005-0000-0000-0000D1400000}"/>
    <cellStyle name="Cellule liée 5" xfId="30078" hidden="1" xr:uid="{00000000-0005-0000-0000-0000D2400000}"/>
    <cellStyle name="Cellule liée 5" xfId="30115" hidden="1" xr:uid="{00000000-0005-0000-0000-0000D3400000}"/>
    <cellStyle name="Cellule liée 5" xfId="30149" hidden="1" xr:uid="{00000000-0005-0000-0000-0000D4400000}"/>
    <cellStyle name="Cellule liée 5" xfId="30230" hidden="1" xr:uid="{00000000-0005-0000-0000-0000D5400000}"/>
    <cellStyle name="Cellule liée 5" xfId="30283" hidden="1" xr:uid="{00000000-0005-0000-0000-0000D6400000}"/>
    <cellStyle name="Cellule liée 5" xfId="30345" hidden="1" xr:uid="{00000000-0005-0000-0000-0000D7400000}"/>
    <cellStyle name="Cellule liée 5" xfId="30391" hidden="1" xr:uid="{00000000-0005-0000-0000-0000D8400000}"/>
    <cellStyle name="Cellule liée 5" xfId="30435" hidden="1" xr:uid="{00000000-0005-0000-0000-0000D9400000}"/>
    <cellStyle name="Cellule liée 5" xfId="30474" hidden="1" xr:uid="{00000000-0005-0000-0000-0000DA400000}"/>
    <cellStyle name="Cellule liée 5" xfId="30510" hidden="1" xr:uid="{00000000-0005-0000-0000-0000DB400000}"/>
    <cellStyle name="Cellule liée 5" xfId="30545" hidden="1" xr:uid="{00000000-0005-0000-0000-0000DC400000}"/>
    <cellStyle name="Cellule liée 5" xfId="30590" hidden="1" xr:uid="{00000000-0005-0000-0000-0000DD400000}"/>
    <cellStyle name="Cellule liée 5" xfId="30690" hidden="1" xr:uid="{00000000-0005-0000-0000-0000DE400000}"/>
    <cellStyle name="Cellule liée 5" xfId="30785" hidden="1" xr:uid="{00000000-0005-0000-0000-0000DF400000}"/>
    <cellStyle name="Cellule liée 5" xfId="30851" hidden="1" xr:uid="{00000000-0005-0000-0000-0000E0400000}"/>
    <cellStyle name="Cellule liée 5" xfId="30901" hidden="1" xr:uid="{00000000-0005-0000-0000-0000E1400000}"/>
    <cellStyle name="Cellule liée 5" xfId="30951" hidden="1" xr:uid="{00000000-0005-0000-0000-0000E2400000}"/>
    <cellStyle name="Cellule liée 5" xfId="31001" hidden="1" xr:uid="{00000000-0005-0000-0000-0000E3400000}"/>
    <cellStyle name="Cellule liée 5" xfId="31050" hidden="1" xr:uid="{00000000-0005-0000-0000-0000E4400000}"/>
    <cellStyle name="Cellule liée 5" xfId="31099" hidden="1" xr:uid="{00000000-0005-0000-0000-0000E5400000}"/>
    <cellStyle name="Cellule liée 5" xfId="31146" hidden="1" xr:uid="{00000000-0005-0000-0000-0000E6400000}"/>
    <cellStyle name="Cellule liée 5" xfId="31193" hidden="1" xr:uid="{00000000-0005-0000-0000-0000E7400000}"/>
    <cellStyle name="Cellule liée 5" xfId="31238" hidden="1" xr:uid="{00000000-0005-0000-0000-0000E8400000}"/>
    <cellStyle name="Cellule liée 5" xfId="31277" hidden="1" xr:uid="{00000000-0005-0000-0000-0000E9400000}"/>
    <cellStyle name="Cellule liée 5" xfId="31314" hidden="1" xr:uid="{00000000-0005-0000-0000-0000EA400000}"/>
    <cellStyle name="Cellule liée 5" xfId="31348" hidden="1" xr:uid="{00000000-0005-0000-0000-0000EB400000}"/>
    <cellStyle name="Cellule liée 5" xfId="31430" hidden="1" xr:uid="{00000000-0005-0000-0000-0000EC400000}"/>
    <cellStyle name="Cellule liée 5" xfId="31483" hidden="1" xr:uid="{00000000-0005-0000-0000-0000ED400000}"/>
    <cellStyle name="Cellule liée 5" xfId="31545" hidden="1" xr:uid="{00000000-0005-0000-0000-0000EE400000}"/>
    <cellStyle name="Cellule liée 5" xfId="31591" hidden="1" xr:uid="{00000000-0005-0000-0000-0000EF400000}"/>
    <cellStyle name="Cellule liée 5" xfId="31635" hidden="1" xr:uid="{00000000-0005-0000-0000-0000F0400000}"/>
    <cellStyle name="Cellule liée 5" xfId="31674" hidden="1" xr:uid="{00000000-0005-0000-0000-0000F1400000}"/>
    <cellStyle name="Cellule liée 5" xfId="31710" hidden="1" xr:uid="{00000000-0005-0000-0000-0000F2400000}"/>
    <cellStyle name="Cellule liée 5" xfId="31745" hidden="1" xr:uid="{00000000-0005-0000-0000-0000F3400000}"/>
    <cellStyle name="Cellule liée 5" xfId="31790" hidden="1" xr:uid="{00000000-0005-0000-0000-0000F4400000}"/>
    <cellStyle name="Cellule liée 5" xfId="30640" xr:uid="{00000000-0005-0000-0000-0000F5400000}"/>
    <cellStyle name="Cellule liée 6" xfId="141" hidden="1" xr:uid="{00000000-0005-0000-0000-0000F6400000}"/>
    <cellStyle name="Cellule liée 6" xfId="247" hidden="1" xr:uid="{00000000-0005-0000-0000-0000F7400000}"/>
    <cellStyle name="Cellule liée 6" xfId="294" hidden="1" xr:uid="{00000000-0005-0000-0000-0000F8400000}"/>
    <cellStyle name="Cellule liée 6" xfId="344" hidden="1" xr:uid="{00000000-0005-0000-0000-0000F9400000}"/>
    <cellStyle name="Cellule liée 6" xfId="394" hidden="1" xr:uid="{00000000-0005-0000-0000-0000FA400000}"/>
    <cellStyle name="Cellule liée 6" xfId="444" hidden="1" xr:uid="{00000000-0005-0000-0000-0000FB400000}"/>
    <cellStyle name="Cellule liée 6" xfId="493" hidden="1" xr:uid="{00000000-0005-0000-0000-0000FC400000}"/>
    <cellStyle name="Cellule liée 6" xfId="542" hidden="1" xr:uid="{00000000-0005-0000-0000-0000FD400000}"/>
    <cellStyle name="Cellule liée 6" xfId="590" hidden="1" xr:uid="{00000000-0005-0000-0000-0000FE400000}"/>
    <cellStyle name="Cellule liée 6" xfId="637" hidden="1" xr:uid="{00000000-0005-0000-0000-0000FF400000}"/>
    <cellStyle name="Cellule liée 6" xfId="682" hidden="1" xr:uid="{00000000-0005-0000-0000-000000410000}"/>
    <cellStyle name="Cellule liée 6" xfId="721" hidden="1" xr:uid="{00000000-0005-0000-0000-000001410000}"/>
    <cellStyle name="Cellule liée 6" xfId="758" hidden="1" xr:uid="{00000000-0005-0000-0000-000002410000}"/>
    <cellStyle name="Cellule liée 6" xfId="793" hidden="1" xr:uid="{00000000-0005-0000-0000-000003410000}"/>
    <cellStyle name="Cellule liée 6" xfId="899" hidden="1" xr:uid="{00000000-0005-0000-0000-000004410000}"/>
    <cellStyle name="Cellule liée 6" xfId="926" hidden="1" xr:uid="{00000000-0005-0000-0000-000005410000}"/>
    <cellStyle name="Cellule liée 6" xfId="1000" hidden="1" xr:uid="{00000000-0005-0000-0000-000006410000}"/>
    <cellStyle name="Cellule liée 6" xfId="936" hidden="1" xr:uid="{00000000-0005-0000-0000-000007410000}"/>
    <cellStyle name="Cellule liée 6" xfId="992" hidden="1" xr:uid="{00000000-0005-0000-0000-000008410000}"/>
    <cellStyle name="Cellule liée 6" xfId="991" hidden="1" xr:uid="{00000000-0005-0000-0000-000009410000}"/>
    <cellStyle name="Cellule liée 6" xfId="1041" hidden="1" xr:uid="{00000000-0005-0000-0000-00000A410000}"/>
    <cellStyle name="Cellule liée 6" xfId="1086" hidden="1" xr:uid="{00000000-0005-0000-0000-00000B410000}"/>
    <cellStyle name="Cellule liée 6" xfId="1270" hidden="1" xr:uid="{00000000-0005-0000-0000-00000C410000}"/>
    <cellStyle name="Cellule liée 6" xfId="1517" hidden="1" xr:uid="{00000000-0005-0000-0000-00000D410000}"/>
    <cellStyle name="Cellule liée 6" xfId="1623" hidden="1" xr:uid="{00000000-0005-0000-0000-00000E410000}"/>
    <cellStyle name="Cellule liée 6" xfId="1670" hidden="1" xr:uid="{00000000-0005-0000-0000-00000F410000}"/>
    <cellStyle name="Cellule liée 6" xfId="1720" hidden="1" xr:uid="{00000000-0005-0000-0000-000010410000}"/>
    <cellStyle name="Cellule liée 6" xfId="1770" hidden="1" xr:uid="{00000000-0005-0000-0000-000011410000}"/>
    <cellStyle name="Cellule liée 6" xfId="1820" hidden="1" xr:uid="{00000000-0005-0000-0000-000012410000}"/>
    <cellStyle name="Cellule liée 6" xfId="1869" hidden="1" xr:uid="{00000000-0005-0000-0000-000013410000}"/>
    <cellStyle name="Cellule liée 6" xfId="1918" hidden="1" xr:uid="{00000000-0005-0000-0000-000014410000}"/>
    <cellStyle name="Cellule liée 6" xfId="1966" hidden="1" xr:uid="{00000000-0005-0000-0000-000015410000}"/>
    <cellStyle name="Cellule liée 6" xfId="2013" hidden="1" xr:uid="{00000000-0005-0000-0000-000016410000}"/>
    <cellStyle name="Cellule liée 6" xfId="2058" hidden="1" xr:uid="{00000000-0005-0000-0000-000017410000}"/>
    <cellStyle name="Cellule liée 6" xfId="2097" hidden="1" xr:uid="{00000000-0005-0000-0000-000018410000}"/>
    <cellStyle name="Cellule liée 6" xfId="2134" hidden="1" xr:uid="{00000000-0005-0000-0000-000019410000}"/>
    <cellStyle name="Cellule liée 6" xfId="2169" hidden="1" xr:uid="{00000000-0005-0000-0000-00001A410000}"/>
    <cellStyle name="Cellule liée 6" xfId="2275" hidden="1" xr:uid="{00000000-0005-0000-0000-00001B410000}"/>
    <cellStyle name="Cellule liée 6" xfId="2302" hidden="1" xr:uid="{00000000-0005-0000-0000-00001C410000}"/>
    <cellStyle name="Cellule liée 6" xfId="2376" hidden="1" xr:uid="{00000000-0005-0000-0000-00001D410000}"/>
    <cellStyle name="Cellule liée 6" xfId="2312" hidden="1" xr:uid="{00000000-0005-0000-0000-00001E410000}"/>
    <cellStyle name="Cellule liée 6" xfId="2368" hidden="1" xr:uid="{00000000-0005-0000-0000-00001F410000}"/>
    <cellStyle name="Cellule liée 6" xfId="2367" hidden="1" xr:uid="{00000000-0005-0000-0000-000020410000}"/>
    <cellStyle name="Cellule liée 6" xfId="2417" hidden="1" xr:uid="{00000000-0005-0000-0000-000021410000}"/>
    <cellStyle name="Cellule liée 6" xfId="2462" hidden="1" xr:uid="{00000000-0005-0000-0000-000022410000}"/>
    <cellStyle name="Cellule liée 6" xfId="2645" hidden="1" xr:uid="{00000000-0005-0000-0000-000023410000}"/>
    <cellStyle name="Cellule liée 6" xfId="1444" hidden="1" xr:uid="{00000000-0005-0000-0000-000024410000}"/>
    <cellStyle name="Cellule liée 6" xfId="2351" hidden="1" xr:uid="{00000000-0005-0000-0000-000025410000}"/>
    <cellStyle name="Cellule liée 6" xfId="2818" hidden="1" xr:uid="{00000000-0005-0000-0000-000026410000}"/>
    <cellStyle name="Cellule liée 6" xfId="2865" hidden="1" xr:uid="{00000000-0005-0000-0000-000027410000}"/>
    <cellStyle name="Cellule liée 6" xfId="2914" hidden="1" xr:uid="{00000000-0005-0000-0000-000028410000}"/>
    <cellStyle name="Cellule liée 6" xfId="2964" hidden="1" xr:uid="{00000000-0005-0000-0000-000029410000}"/>
    <cellStyle name="Cellule liée 6" xfId="3014" hidden="1" xr:uid="{00000000-0005-0000-0000-00002A410000}"/>
    <cellStyle name="Cellule liée 6" xfId="3063" hidden="1" xr:uid="{00000000-0005-0000-0000-00002B410000}"/>
    <cellStyle name="Cellule liée 6" xfId="3112" hidden="1" xr:uid="{00000000-0005-0000-0000-00002C410000}"/>
    <cellStyle name="Cellule liée 6" xfId="3160" hidden="1" xr:uid="{00000000-0005-0000-0000-00002D410000}"/>
    <cellStyle name="Cellule liée 6" xfId="3207" hidden="1" xr:uid="{00000000-0005-0000-0000-00002E410000}"/>
    <cellStyle name="Cellule liée 6" xfId="3252" hidden="1" xr:uid="{00000000-0005-0000-0000-00002F410000}"/>
    <cellStyle name="Cellule liée 6" xfId="3291" hidden="1" xr:uid="{00000000-0005-0000-0000-000030410000}"/>
    <cellStyle name="Cellule liée 6" xfId="3328" hidden="1" xr:uid="{00000000-0005-0000-0000-000031410000}"/>
    <cellStyle name="Cellule liée 6" xfId="3363" hidden="1" xr:uid="{00000000-0005-0000-0000-000032410000}"/>
    <cellStyle name="Cellule liée 6" xfId="3468" hidden="1" xr:uid="{00000000-0005-0000-0000-000033410000}"/>
    <cellStyle name="Cellule liée 6" xfId="3495" hidden="1" xr:uid="{00000000-0005-0000-0000-000034410000}"/>
    <cellStyle name="Cellule liée 6" xfId="3568" hidden="1" xr:uid="{00000000-0005-0000-0000-000035410000}"/>
    <cellStyle name="Cellule liée 6" xfId="3505" hidden="1" xr:uid="{00000000-0005-0000-0000-000036410000}"/>
    <cellStyle name="Cellule liée 6" xfId="3560" hidden="1" xr:uid="{00000000-0005-0000-0000-000037410000}"/>
    <cellStyle name="Cellule liée 6" xfId="3559" hidden="1" xr:uid="{00000000-0005-0000-0000-000038410000}"/>
    <cellStyle name="Cellule liée 6" xfId="3609" hidden="1" xr:uid="{00000000-0005-0000-0000-000039410000}"/>
    <cellStyle name="Cellule liée 6" xfId="3654" hidden="1" xr:uid="{00000000-0005-0000-0000-00003A410000}"/>
    <cellStyle name="Cellule liée 6" xfId="3836" hidden="1" xr:uid="{00000000-0005-0000-0000-00003B410000}"/>
    <cellStyle name="Cellule liée 6" xfId="2683" hidden="1" xr:uid="{00000000-0005-0000-0000-00003C410000}"/>
    <cellStyle name="Cellule liée 6" xfId="2713" hidden="1" xr:uid="{00000000-0005-0000-0000-00003D410000}"/>
    <cellStyle name="Cellule liée 6" xfId="3975" hidden="1" xr:uid="{00000000-0005-0000-0000-00003E410000}"/>
    <cellStyle name="Cellule liée 6" xfId="4025" hidden="1" xr:uid="{00000000-0005-0000-0000-00003F410000}"/>
    <cellStyle name="Cellule liée 6" xfId="4075" hidden="1" xr:uid="{00000000-0005-0000-0000-000040410000}"/>
    <cellStyle name="Cellule liée 6" xfId="4125" hidden="1" xr:uid="{00000000-0005-0000-0000-000041410000}"/>
    <cellStyle name="Cellule liée 6" xfId="4174" hidden="1" xr:uid="{00000000-0005-0000-0000-000042410000}"/>
    <cellStyle name="Cellule liée 6" xfId="4223" hidden="1" xr:uid="{00000000-0005-0000-0000-000043410000}"/>
    <cellStyle name="Cellule liée 6" xfId="4271" hidden="1" xr:uid="{00000000-0005-0000-0000-000044410000}"/>
    <cellStyle name="Cellule liée 6" xfId="4318" hidden="1" xr:uid="{00000000-0005-0000-0000-000045410000}"/>
    <cellStyle name="Cellule liée 6" xfId="4363" hidden="1" xr:uid="{00000000-0005-0000-0000-000046410000}"/>
    <cellStyle name="Cellule liée 6" xfId="4402" hidden="1" xr:uid="{00000000-0005-0000-0000-000047410000}"/>
    <cellStyle name="Cellule liée 6" xfId="4439" hidden="1" xr:uid="{00000000-0005-0000-0000-000048410000}"/>
    <cellStyle name="Cellule liée 6" xfId="4474" hidden="1" xr:uid="{00000000-0005-0000-0000-000049410000}"/>
    <cellStyle name="Cellule liée 6" xfId="4574" hidden="1" xr:uid="{00000000-0005-0000-0000-00004A410000}"/>
    <cellStyle name="Cellule liée 6" xfId="4600" hidden="1" xr:uid="{00000000-0005-0000-0000-00004B410000}"/>
    <cellStyle name="Cellule liée 6" xfId="4672" hidden="1" xr:uid="{00000000-0005-0000-0000-00004C410000}"/>
    <cellStyle name="Cellule liée 6" xfId="4610" hidden="1" xr:uid="{00000000-0005-0000-0000-00004D410000}"/>
    <cellStyle name="Cellule liée 6" xfId="4664" hidden="1" xr:uid="{00000000-0005-0000-0000-00004E410000}"/>
    <cellStyle name="Cellule liée 6" xfId="4663" hidden="1" xr:uid="{00000000-0005-0000-0000-00004F410000}"/>
    <cellStyle name="Cellule liée 6" xfId="4713" hidden="1" xr:uid="{00000000-0005-0000-0000-000050410000}"/>
    <cellStyle name="Cellule liée 6" xfId="4758" hidden="1" xr:uid="{00000000-0005-0000-0000-000051410000}"/>
    <cellStyle name="Cellule liée 6" xfId="4936" hidden="1" xr:uid="{00000000-0005-0000-0000-000052410000}"/>
    <cellStyle name="Cellule liée 6" xfId="3905" hidden="1" xr:uid="{00000000-0005-0000-0000-000053410000}"/>
    <cellStyle name="Cellule liée 6" xfId="4965" hidden="1" xr:uid="{00000000-0005-0000-0000-000054410000}"/>
    <cellStyle name="Cellule liée 6" xfId="5029" hidden="1" xr:uid="{00000000-0005-0000-0000-000055410000}"/>
    <cellStyle name="Cellule liée 6" xfId="5075" hidden="1" xr:uid="{00000000-0005-0000-0000-000056410000}"/>
    <cellStyle name="Cellule liée 6" xfId="5124" hidden="1" xr:uid="{00000000-0005-0000-0000-000057410000}"/>
    <cellStyle name="Cellule liée 6" xfId="5174" hidden="1" xr:uid="{00000000-0005-0000-0000-000058410000}"/>
    <cellStyle name="Cellule liée 6" xfId="5224" hidden="1" xr:uid="{00000000-0005-0000-0000-000059410000}"/>
    <cellStyle name="Cellule liée 6" xfId="5273" hidden="1" xr:uid="{00000000-0005-0000-0000-00005A410000}"/>
    <cellStyle name="Cellule liée 6" xfId="5322" hidden="1" xr:uid="{00000000-0005-0000-0000-00005B410000}"/>
    <cellStyle name="Cellule liée 6" xfId="5370" hidden="1" xr:uid="{00000000-0005-0000-0000-00005C410000}"/>
    <cellStyle name="Cellule liée 6" xfId="5417" hidden="1" xr:uid="{00000000-0005-0000-0000-00005D410000}"/>
    <cellStyle name="Cellule liée 6" xfId="5462" hidden="1" xr:uid="{00000000-0005-0000-0000-00005E410000}"/>
    <cellStyle name="Cellule liée 6" xfId="5501" hidden="1" xr:uid="{00000000-0005-0000-0000-00005F410000}"/>
    <cellStyle name="Cellule liée 6" xfId="5538" hidden="1" xr:uid="{00000000-0005-0000-0000-000060410000}"/>
    <cellStyle name="Cellule liée 6" xfId="5573" hidden="1" xr:uid="{00000000-0005-0000-0000-000061410000}"/>
    <cellStyle name="Cellule liée 6" xfId="5673" hidden="1" xr:uid="{00000000-0005-0000-0000-000062410000}"/>
    <cellStyle name="Cellule liée 6" xfId="5699" hidden="1" xr:uid="{00000000-0005-0000-0000-000063410000}"/>
    <cellStyle name="Cellule liée 6" xfId="5769" hidden="1" xr:uid="{00000000-0005-0000-0000-000064410000}"/>
    <cellStyle name="Cellule liée 6" xfId="5709" hidden="1" xr:uid="{00000000-0005-0000-0000-000065410000}"/>
    <cellStyle name="Cellule liée 6" xfId="5761" hidden="1" xr:uid="{00000000-0005-0000-0000-000066410000}"/>
    <cellStyle name="Cellule liée 6" xfId="5760" hidden="1" xr:uid="{00000000-0005-0000-0000-000067410000}"/>
    <cellStyle name="Cellule liée 6" xfId="5810" hidden="1" xr:uid="{00000000-0005-0000-0000-000068410000}"/>
    <cellStyle name="Cellule liée 6" xfId="5855" hidden="1" xr:uid="{00000000-0005-0000-0000-000069410000}"/>
    <cellStyle name="Cellule liée 6" xfId="6033" hidden="1" xr:uid="{00000000-0005-0000-0000-00006A410000}"/>
    <cellStyle name="Cellule liée 6" xfId="6200" hidden="1" xr:uid="{00000000-0005-0000-0000-00006B410000}"/>
    <cellStyle name="Cellule liée 6" xfId="6306" hidden="1" xr:uid="{00000000-0005-0000-0000-00006C410000}"/>
    <cellStyle name="Cellule liée 6" xfId="6353" hidden="1" xr:uid="{00000000-0005-0000-0000-00006D410000}"/>
    <cellStyle name="Cellule liée 6" xfId="6403" hidden="1" xr:uid="{00000000-0005-0000-0000-00006E410000}"/>
    <cellStyle name="Cellule liée 6" xfId="6453" hidden="1" xr:uid="{00000000-0005-0000-0000-00006F410000}"/>
    <cellStyle name="Cellule liée 6" xfId="6503" hidden="1" xr:uid="{00000000-0005-0000-0000-000070410000}"/>
    <cellStyle name="Cellule liée 6" xfId="6552" hidden="1" xr:uid="{00000000-0005-0000-0000-000071410000}"/>
    <cellStyle name="Cellule liée 6" xfId="6601" hidden="1" xr:uid="{00000000-0005-0000-0000-000072410000}"/>
    <cellStyle name="Cellule liée 6" xfId="6649" hidden="1" xr:uid="{00000000-0005-0000-0000-000073410000}"/>
    <cellStyle name="Cellule liée 6" xfId="6696" hidden="1" xr:uid="{00000000-0005-0000-0000-000074410000}"/>
    <cellStyle name="Cellule liée 6" xfId="6741" hidden="1" xr:uid="{00000000-0005-0000-0000-000075410000}"/>
    <cellStyle name="Cellule liée 6" xfId="6780" hidden="1" xr:uid="{00000000-0005-0000-0000-000076410000}"/>
    <cellStyle name="Cellule liée 6" xfId="6817" hidden="1" xr:uid="{00000000-0005-0000-0000-000077410000}"/>
    <cellStyle name="Cellule liée 6" xfId="6852" hidden="1" xr:uid="{00000000-0005-0000-0000-000078410000}"/>
    <cellStyle name="Cellule liée 6" xfId="6956" hidden="1" xr:uid="{00000000-0005-0000-0000-000079410000}"/>
    <cellStyle name="Cellule liée 6" xfId="6983" hidden="1" xr:uid="{00000000-0005-0000-0000-00007A410000}"/>
    <cellStyle name="Cellule liée 6" xfId="7057" hidden="1" xr:uid="{00000000-0005-0000-0000-00007B410000}"/>
    <cellStyle name="Cellule liée 6" xfId="6993" hidden="1" xr:uid="{00000000-0005-0000-0000-00007C410000}"/>
    <cellStyle name="Cellule liée 6" xfId="7049" hidden="1" xr:uid="{00000000-0005-0000-0000-00007D410000}"/>
    <cellStyle name="Cellule liée 6" xfId="7048" hidden="1" xr:uid="{00000000-0005-0000-0000-00007E410000}"/>
    <cellStyle name="Cellule liée 6" xfId="7098" hidden="1" xr:uid="{00000000-0005-0000-0000-00007F410000}"/>
    <cellStyle name="Cellule liée 6" xfId="7143" hidden="1" xr:uid="{00000000-0005-0000-0000-000080410000}"/>
    <cellStyle name="Cellule liée 6" xfId="7326" hidden="1" xr:uid="{00000000-0005-0000-0000-000081410000}"/>
    <cellStyle name="Cellule liée 6" xfId="7477" hidden="1" xr:uid="{00000000-0005-0000-0000-000082410000}"/>
    <cellStyle name="Cellule liée 6" xfId="7574" hidden="1" xr:uid="{00000000-0005-0000-0000-000083410000}"/>
    <cellStyle name="Cellule liée 6" xfId="7620" hidden="1" xr:uid="{00000000-0005-0000-0000-000084410000}"/>
    <cellStyle name="Cellule liée 6" xfId="7670" hidden="1" xr:uid="{00000000-0005-0000-0000-000085410000}"/>
    <cellStyle name="Cellule liée 6" xfId="7720" hidden="1" xr:uid="{00000000-0005-0000-0000-000086410000}"/>
    <cellStyle name="Cellule liée 6" xfId="7770" hidden="1" xr:uid="{00000000-0005-0000-0000-000087410000}"/>
    <cellStyle name="Cellule liée 6" xfId="7819" hidden="1" xr:uid="{00000000-0005-0000-0000-000088410000}"/>
    <cellStyle name="Cellule liée 6" xfId="7868" hidden="1" xr:uid="{00000000-0005-0000-0000-000089410000}"/>
    <cellStyle name="Cellule liée 6" xfId="7916" hidden="1" xr:uid="{00000000-0005-0000-0000-00008A410000}"/>
    <cellStyle name="Cellule liée 6" xfId="7963" hidden="1" xr:uid="{00000000-0005-0000-0000-00008B410000}"/>
    <cellStyle name="Cellule liée 6" xfId="8008" hidden="1" xr:uid="{00000000-0005-0000-0000-00008C410000}"/>
    <cellStyle name="Cellule liée 6" xfId="8047" hidden="1" xr:uid="{00000000-0005-0000-0000-00008D410000}"/>
    <cellStyle name="Cellule liée 6" xfId="8084" hidden="1" xr:uid="{00000000-0005-0000-0000-00008E410000}"/>
    <cellStyle name="Cellule liée 6" xfId="8119" hidden="1" xr:uid="{00000000-0005-0000-0000-00008F410000}"/>
    <cellStyle name="Cellule liée 6" xfId="8221" hidden="1" xr:uid="{00000000-0005-0000-0000-000090410000}"/>
    <cellStyle name="Cellule liée 6" xfId="8247" hidden="1" xr:uid="{00000000-0005-0000-0000-000091410000}"/>
    <cellStyle name="Cellule liée 6" xfId="8318" hidden="1" xr:uid="{00000000-0005-0000-0000-000092410000}"/>
    <cellStyle name="Cellule liée 6" xfId="8257" hidden="1" xr:uid="{00000000-0005-0000-0000-000093410000}"/>
    <cellStyle name="Cellule liée 6" xfId="8310" hidden="1" xr:uid="{00000000-0005-0000-0000-000094410000}"/>
    <cellStyle name="Cellule liée 6" xfId="8309" hidden="1" xr:uid="{00000000-0005-0000-0000-000095410000}"/>
    <cellStyle name="Cellule liée 6" xfId="8359" hidden="1" xr:uid="{00000000-0005-0000-0000-000096410000}"/>
    <cellStyle name="Cellule liée 6" xfId="8404" hidden="1" xr:uid="{00000000-0005-0000-0000-000097410000}"/>
    <cellStyle name="Cellule liée 6" xfId="8584" hidden="1" xr:uid="{00000000-0005-0000-0000-000098410000}"/>
    <cellStyle name="Cellule liée 6" xfId="7425" hidden="1" xr:uid="{00000000-0005-0000-0000-000099410000}"/>
    <cellStyle name="Cellule liée 6" xfId="8681" hidden="1" xr:uid="{00000000-0005-0000-0000-00009A410000}"/>
    <cellStyle name="Cellule liée 6" xfId="8728" hidden="1" xr:uid="{00000000-0005-0000-0000-00009B410000}"/>
    <cellStyle name="Cellule liée 6" xfId="8778" hidden="1" xr:uid="{00000000-0005-0000-0000-00009C410000}"/>
    <cellStyle name="Cellule liée 6" xfId="8827" hidden="1" xr:uid="{00000000-0005-0000-0000-00009D410000}"/>
    <cellStyle name="Cellule liée 6" xfId="8877" hidden="1" xr:uid="{00000000-0005-0000-0000-00009E410000}"/>
    <cellStyle name="Cellule liée 6" xfId="8926" hidden="1" xr:uid="{00000000-0005-0000-0000-00009F410000}"/>
    <cellStyle name="Cellule liée 6" xfId="8975" hidden="1" xr:uid="{00000000-0005-0000-0000-0000A0410000}"/>
    <cellStyle name="Cellule liée 6" xfId="9023" hidden="1" xr:uid="{00000000-0005-0000-0000-0000A1410000}"/>
    <cellStyle name="Cellule liée 6" xfId="9070" hidden="1" xr:uid="{00000000-0005-0000-0000-0000A2410000}"/>
    <cellStyle name="Cellule liée 6" xfId="9115" hidden="1" xr:uid="{00000000-0005-0000-0000-0000A3410000}"/>
    <cellStyle name="Cellule liée 6" xfId="9154" hidden="1" xr:uid="{00000000-0005-0000-0000-0000A4410000}"/>
    <cellStyle name="Cellule liée 6" xfId="9191" hidden="1" xr:uid="{00000000-0005-0000-0000-0000A5410000}"/>
    <cellStyle name="Cellule liée 6" xfId="9226" hidden="1" xr:uid="{00000000-0005-0000-0000-0000A6410000}"/>
    <cellStyle name="Cellule liée 6" xfId="9332" hidden="1" xr:uid="{00000000-0005-0000-0000-0000A7410000}"/>
    <cellStyle name="Cellule liée 6" xfId="9359" hidden="1" xr:uid="{00000000-0005-0000-0000-0000A8410000}"/>
    <cellStyle name="Cellule liée 6" xfId="9433" hidden="1" xr:uid="{00000000-0005-0000-0000-0000A9410000}"/>
    <cellStyle name="Cellule liée 6" xfId="9369" hidden="1" xr:uid="{00000000-0005-0000-0000-0000AA410000}"/>
    <cellStyle name="Cellule liée 6" xfId="9425" hidden="1" xr:uid="{00000000-0005-0000-0000-0000AB410000}"/>
    <cellStyle name="Cellule liée 6" xfId="9424" hidden="1" xr:uid="{00000000-0005-0000-0000-0000AC410000}"/>
    <cellStyle name="Cellule liée 6" xfId="9474" hidden="1" xr:uid="{00000000-0005-0000-0000-0000AD410000}"/>
    <cellStyle name="Cellule liée 6" xfId="9519" hidden="1" xr:uid="{00000000-0005-0000-0000-0000AE410000}"/>
    <cellStyle name="Cellule liée 6" xfId="9703" hidden="1" xr:uid="{00000000-0005-0000-0000-0000AF410000}"/>
    <cellStyle name="Cellule liée 6" xfId="9857" hidden="1" xr:uid="{00000000-0005-0000-0000-0000B0410000}"/>
    <cellStyle name="Cellule liée 6" xfId="9954" hidden="1" xr:uid="{00000000-0005-0000-0000-0000B1410000}"/>
    <cellStyle name="Cellule liée 6" xfId="10000" hidden="1" xr:uid="{00000000-0005-0000-0000-0000B2410000}"/>
    <cellStyle name="Cellule liée 6" xfId="10050" hidden="1" xr:uid="{00000000-0005-0000-0000-0000B3410000}"/>
    <cellStyle name="Cellule liée 6" xfId="10100" hidden="1" xr:uid="{00000000-0005-0000-0000-0000B4410000}"/>
    <cellStyle name="Cellule liée 6" xfId="10150" hidden="1" xr:uid="{00000000-0005-0000-0000-0000B5410000}"/>
    <cellStyle name="Cellule liée 6" xfId="10199" hidden="1" xr:uid="{00000000-0005-0000-0000-0000B6410000}"/>
    <cellStyle name="Cellule liée 6" xfId="10248" hidden="1" xr:uid="{00000000-0005-0000-0000-0000B7410000}"/>
    <cellStyle name="Cellule liée 6" xfId="10296" hidden="1" xr:uid="{00000000-0005-0000-0000-0000B8410000}"/>
    <cellStyle name="Cellule liée 6" xfId="10343" hidden="1" xr:uid="{00000000-0005-0000-0000-0000B9410000}"/>
    <cellStyle name="Cellule liée 6" xfId="10388" hidden="1" xr:uid="{00000000-0005-0000-0000-0000BA410000}"/>
    <cellStyle name="Cellule liée 6" xfId="10427" hidden="1" xr:uid="{00000000-0005-0000-0000-0000BB410000}"/>
    <cellStyle name="Cellule liée 6" xfId="10464" hidden="1" xr:uid="{00000000-0005-0000-0000-0000BC410000}"/>
    <cellStyle name="Cellule liée 6" xfId="10499" hidden="1" xr:uid="{00000000-0005-0000-0000-0000BD410000}"/>
    <cellStyle name="Cellule liée 6" xfId="10601" hidden="1" xr:uid="{00000000-0005-0000-0000-0000BE410000}"/>
    <cellStyle name="Cellule liée 6" xfId="10627" hidden="1" xr:uid="{00000000-0005-0000-0000-0000BF410000}"/>
    <cellStyle name="Cellule liée 6" xfId="10698" hidden="1" xr:uid="{00000000-0005-0000-0000-0000C0410000}"/>
    <cellStyle name="Cellule liée 6" xfId="10637" hidden="1" xr:uid="{00000000-0005-0000-0000-0000C1410000}"/>
    <cellStyle name="Cellule liée 6" xfId="10690" hidden="1" xr:uid="{00000000-0005-0000-0000-0000C2410000}"/>
    <cellStyle name="Cellule liée 6" xfId="10689" hidden="1" xr:uid="{00000000-0005-0000-0000-0000C3410000}"/>
    <cellStyle name="Cellule liée 6" xfId="10739" hidden="1" xr:uid="{00000000-0005-0000-0000-0000C4410000}"/>
    <cellStyle name="Cellule liée 6" xfId="10784" hidden="1" xr:uid="{00000000-0005-0000-0000-0000C5410000}"/>
    <cellStyle name="Cellule liée 6" xfId="10965" hidden="1" xr:uid="{00000000-0005-0000-0000-0000C6410000}"/>
    <cellStyle name="Cellule liée 6" xfId="9805" hidden="1" xr:uid="{00000000-0005-0000-0000-0000C7410000}"/>
    <cellStyle name="Cellule liée 6" xfId="8653" hidden="1" xr:uid="{00000000-0005-0000-0000-0000C8410000}"/>
    <cellStyle name="Cellule liée 6" xfId="11023" hidden="1" xr:uid="{00000000-0005-0000-0000-0000C9410000}"/>
    <cellStyle name="Cellule liée 6" xfId="11070" hidden="1" xr:uid="{00000000-0005-0000-0000-0000CA410000}"/>
    <cellStyle name="Cellule liée 6" xfId="11120" hidden="1" xr:uid="{00000000-0005-0000-0000-0000CB410000}"/>
    <cellStyle name="Cellule liée 6" xfId="11170" hidden="1" xr:uid="{00000000-0005-0000-0000-0000CC410000}"/>
    <cellStyle name="Cellule liée 6" xfId="11220" hidden="1" xr:uid="{00000000-0005-0000-0000-0000CD410000}"/>
    <cellStyle name="Cellule liée 6" xfId="11269" hidden="1" xr:uid="{00000000-0005-0000-0000-0000CE410000}"/>
    <cellStyle name="Cellule liée 6" xfId="11318" hidden="1" xr:uid="{00000000-0005-0000-0000-0000CF410000}"/>
    <cellStyle name="Cellule liée 6" xfId="11366" hidden="1" xr:uid="{00000000-0005-0000-0000-0000D0410000}"/>
    <cellStyle name="Cellule liée 6" xfId="11413" hidden="1" xr:uid="{00000000-0005-0000-0000-0000D1410000}"/>
    <cellStyle name="Cellule liée 6" xfId="11458" hidden="1" xr:uid="{00000000-0005-0000-0000-0000D2410000}"/>
    <cellStyle name="Cellule liée 6" xfId="11497" hidden="1" xr:uid="{00000000-0005-0000-0000-0000D3410000}"/>
    <cellStyle name="Cellule liée 6" xfId="11534" hidden="1" xr:uid="{00000000-0005-0000-0000-0000D4410000}"/>
    <cellStyle name="Cellule liée 6" xfId="11569" hidden="1" xr:uid="{00000000-0005-0000-0000-0000D5410000}"/>
    <cellStyle name="Cellule liée 6" xfId="11671" hidden="1" xr:uid="{00000000-0005-0000-0000-0000D6410000}"/>
    <cellStyle name="Cellule liée 6" xfId="11698" hidden="1" xr:uid="{00000000-0005-0000-0000-0000D7410000}"/>
    <cellStyle name="Cellule liée 6" xfId="11769" hidden="1" xr:uid="{00000000-0005-0000-0000-0000D8410000}"/>
    <cellStyle name="Cellule liée 6" xfId="11708" hidden="1" xr:uid="{00000000-0005-0000-0000-0000D9410000}"/>
    <cellStyle name="Cellule liée 6" xfId="11761" hidden="1" xr:uid="{00000000-0005-0000-0000-0000DA410000}"/>
    <cellStyle name="Cellule liée 6" xfId="11760" hidden="1" xr:uid="{00000000-0005-0000-0000-0000DB410000}"/>
    <cellStyle name="Cellule liée 6" xfId="11810" hidden="1" xr:uid="{00000000-0005-0000-0000-0000DC410000}"/>
    <cellStyle name="Cellule liée 6" xfId="11855" hidden="1" xr:uid="{00000000-0005-0000-0000-0000DD410000}"/>
    <cellStyle name="Cellule liée 6" xfId="12034" hidden="1" xr:uid="{00000000-0005-0000-0000-0000DE410000}"/>
    <cellStyle name="Cellule liée 6" xfId="12157" hidden="1" xr:uid="{00000000-0005-0000-0000-0000DF410000}"/>
    <cellStyle name="Cellule liée 6" xfId="12253" hidden="1" xr:uid="{00000000-0005-0000-0000-0000E0410000}"/>
    <cellStyle name="Cellule liée 6" xfId="12299" hidden="1" xr:uid="{00000000-0005-0000-0000-0000E1410000}"/>
    <cellStyle name="Cellule liée 6" xfId="12349" hidden="1" xr:uid="{00000000-0005-0000-0000-0000E2410000}"/>
    <cellStyle name="Cellule liée 6" xfId="12399" hidden="1" xr:uid="{00000000-0005-0000-0000-0000E3410000}"/>
    <cellStyle name="Cellule liée 6" xfId="12449" hidden="1" xr:uid="{00000000-0005-0000-0000-0000E4410000}"/>
    <cellStyle name="Cellule liée 6" xfId="12498" hidden="1" xr:uid="{00000000-0005-0000-0000-0000E5410000}"/>
    <cellStyle name="Cellule liée 6" xfId="12547" hidden="1" xr:uid="{00000000-0005-0000-0000-0000E6410000}"/>
    <cellStyle name="Cellule liée 6" xfId="12595" hidden="1" xr:uid="{00000000-0005-0000-0000-0000E7410000}"/>
    <cellStyle name="Cellule liée 6" xfId="12642" hidden="1" xr:uid="{00000000-0005-0000-0000-0000E8410000}"/>
    <cellStyle name="Cellule liée 6" xfId="12687" hidden="1" xr:uid="{00000000-0005-0000-0000-0000E9410000}"/>
    <cellStyle name="Cellule liée 6" xfId="12726" hidden="1" xr:uid="{00000000-0005-0000-0000-0000EA410000}"/>
    <cellStyle name="Cellule liée 6" xfId="12763" hidden="1" xr:uid="{00000000-0005-0000-0000-0000EB410000}"/>
    <cellStyle name="Cellule liée 6" xfId="12798" hidden="1" xr:uid="{00000000-0005-0000-0000-0000EC410000}"/>
    <cellStyle name="Cellule liée 6" xfId="12899" hidden="1" xr:uid="{00000000-0005-0000-0000-0000ED410000}"/>
    <cellStyle name="Cellule liée 6" xfId="12925" hidden="1" xr:uid="{00000000-0005-0000-0000-0000EE410000}"/>
    <cellStyle name="Cellule liée 6" xfId="12995" hidden="1" xr:uid="{00000000-0005-0000-0000-0000EF410000}"/>
    <cellStyle name="Cellule liée 6" xfId="12935" hidden="1" xr:uid="{00000000-0005-0000-0000-0000F0410000}"/>
    <cellStyle name="Cellule liée 6" xfId="12987" hidden="1" xr:uid="{00000000-0005-0000-0000-0000F1410000}"/>
    <cellStyle name="Cellule liée 6" xfId="12986" hidden="1" xr:uid="{00000000-0005-0000-0000-0000F2410000}"/>
    <cellStyle name="Cellule liée 6" xfId="13036" hidden="1" xr:uid="{00000000-0005-0000-0000-0000F3410000}"/>
    <cellStyle name="Cellule liée 6" xfId="13081" hidden="1" xr:uid="{00000000-0005-0000-0000-0000F4410000}"/>
    <cellStyle name="Cellule liée 6" xfId="13259" hidden="1" xr:uid="{00000000-0005-0000-0000-0000F5410000}"/>
    <cellStyle name="Cellule liée 6" xfId="12106" hidden="1" xr:uid="{00000000-0005-0000-0000-0000F6410000}"/>
    <cellStyle name="Cellule liée 6" xfId="6162" hidden="1" xr:uid="{00000000-0005-0000-0000-0000F7410000}"/>
    <cellStyle name="Cellule liée 6" xfId="11001" hidden="1" xr:uid="{00000000-0005-0000-0000-0000F8410000}"/>
    <cellStyle name="Cellule liée 6" xfId="13302" hidden="1" xr:uid="{00000000-0005-0000-0000-0000F9410000}"/>
    <cellStyle name="Cellule liée 6" xfId="13351" hidden="1" xr:uid="{00000000-0005-0000-0000-0000FA410000}"/>
    <cellStyle name="Cellule liée 6" xfId="13400" hidden="1" xr:uid="{00000000-0005-0000-0000-0000FB410000}"/>
    <cellStyle name="Cellule liée 6" xfId="13449" hidden="1" xr:uid="{00000000-0005-0000-0000-0000FC410000}"/>
    <cellStyle name="Cellule liée 6" xfId="13497" hidden="1" xr:uid="{00000000-0005-0000-0000-0000FD410000}"/>
    <cellStyle name="Cellule liée 6" xfId="13545" hidden="1" xr:uid="{00000000-0005-0000-0000-0000FE410000}"/>
    <cellStyle name="Cellule liée 6" xfId="13592" hidden="1" xr:uid="{00000000-0005-0000-0000-0000FF410000}"/>
    <cellStyle name="Cellule liée 6" xfId="13639" hidden="1" xr:uid="{00000000-0005-0000-0000-000000420000}"/>
    <cellStyle name="Cellule liée 6" xfId="13684" hidden="1" xr:uid="{00000000-0005-0000-0000-000001420000}"/>
    <cellStyle name="Cellule liée 6" xfId="13723" hidden="1" xr:uid="{00000000-0005-0000-0000-000002420000}"/>
    <cellStyle name="Cellule liée 6" xfId="13760" hidden="1" xr:uid="{00000000-0005-0000-0000-000003420000}"/>
    <cellStyle name="Cellule liée 6" xfId="13795" hidden="1" xr:uid="{00000000-0005-0000-0000-000004420000}"/>
    <cellStyle name="Cellule liée 6" xfId="13895" hidden="1" xr:uid="{00000000-0005-0000-0000-000005420000}"/>
    <cellStyle name="Cellule liée 6" xfId="13921" hidden="1" xr:uid="{00000000-0005-0000-0000-000006420000}"/>
    <cellStyle name="Cellule liée 6" xfId="13991" hidden="1" xr:uid="{00000000-0005-0000-0000-000007420000}"/>
    <cellStyle name="Cellule liée 6" xfId="13931" hidden="1" xr:uid="{00000000-0005-0000-0000-000008420000}"/>
    <cellStyle name="Cellule liée 6" xfId="13983" hidden="1" xr:uid="{00000000-0005-0000-0000-000009420000}"/>
    <cellStyle name="Cellule liée 6" xfId="13982" hidden="1" xr:uid="{00000000-0005-0000-0000-00000A420000}"/>
    <cellStyle name="Cellule liée 6" xfId="14032" hidden="1" xr:uid="{00000000-0005-0000-0000-00000B420000}"/>
    <cellStyle name="Cellule liée 6" xfId="14077" hidden="1" xr:uid="{00000000-0005-0000-0000-00000C420000}"/>
    <cellStyle name="Cellule liée 6" xfId="14255" hidden="1" xr:uid="{00000000-0005-0000-0000-00000D420000}"/>
    <cellStyle name="Cellule liée 6" xfId="14356" hidden="1" xr:uid="{00000000-0005-0000-0000-00000E420000}"/>
    <cellStyle name="Cellule liée 6" xfId="14452" hidden="1" xr:uid="{00000000-0005-0000-0000-00000F420000}"/>
    <cellStyle name="Cellule liée 6" xfId="14498" hidden="1" xr:uid="{00000000-0005-0000-0000-000010420000}"/>
    <cellStyle name="Cellule liée 6" xfId="14548" hidden="1" xr:uid="{00000000-0005-0000-0000-000011420000}"/>
    <cellStyle name="Cellule liée 6" xfId="14598" hidden="1" xr:uid="{00000000-0005-0000-0000-000012420000}"/>
    <cellStyle name="Cellule liée 6" xfId="14648" hidden="1" xr:uid="{00000000-0005-0000-0000-000013420000}"/>
    <cellStyle name="Cellule liée 6" xfId="14697" hidden="1" xr:uid="{00000000-0005-0000-0000-000014420000}"/>
    <cellStyle name="Cellule liée 6" xfId="14746" hidden="1" xr:uid="{00000000-0005-0000-0000-000015420000}"/>
    <cellStyle name="Cellule liée 6" xfId="14794" hidden="1" xr:uid="{00000000-0005-0000-0000-000016420000}"/>
    <cellStyle name="Cellule liée 6" xfId="14841" hidden="1" xr:uid="{00000000-0005-0000-0000-000017420000}"/>
    <cellStyle name="Cellule liée 6" xfId="14886" hidden="1" xr:uid="{00000000-0005-0000-0000-000018420000}"/>
    <cellStyle name="Cellule liée 6" xfId="14925" hidden="1" xr:uid="{00000000-0005-0000-0000-000019420000}"/>
    <cellStyle name="Cellule liée 6" xfId="14962" hidden="1" xr:uid="{00000000-0005-0000-0000-00001A420000}"/>
    <cellStyle name="Cellule liée 6" xfId="14997" hidden="1" xr:uid="{00000000-0005-0000-0000-00001B420000}"/>
    <cellStyle name="Cellule liée 6" xfId="15098" hidden="1" xr:uid="{00000000-0005-0000-0000-00001C420000}"/>
    <cellStyle name="Cellule liée 6" xfId="15124" hidden="1" xr:uid="{00000000-0005-0000-0000-00001D420000}"/>
    <cellStyle name="Cellule liée 6" xfId="15195" hidden="1" xr:uid="{00000000-0005-0000-0000-00001E420000}"/>
    <cellStyle name="Cellule liée 6" xfId="15134" hidden="1" xr:uid="{00000000-0005-0000-0000-00001F420000}"/>
    <cellStyle name="Cellule liée 6" xfId="15187" hidden="1" xr:uid="{00000000-0005-0000-0000-000020420000}"/>
    <cellStyle name="Cellule liée 6" xfId="15186" hidden="1" xr:uid="{00000000-0005-0000-0000-000021420000}"/>
    <cellStyle name="Cellule liée 6" xfId="15236" hidden="1" xr:uid="{00000000-0005-0000-0000-000022420000}"/>
    <cellStyle name="Cellule liée 6" xfId="15281" hidden="1" xr:uid="{00000000-0005-0000-0000-000023420000}"/>
    <cellStyle name="Cellule liée 6" xfId="15460" hidden="1" xr:uid="{00000000-0005-0000-0000-000024420000}"/>
    <cellStyle name="Cellule liée 6" xfId="14305" hidden="1" xr:uid="{00000000-0005-0000-0000-000025420000}"/>
    <cellStyle name="Cellule liée 6" xfId="15638" hidden="1" xr:uid="{00000000-0005-0000-0000-000026420000}"/>
    <cellStyle name="Cellule liée 6" xfId="15744" hidden="1" xr:uid="{00000000-0005-0000-0000-000027420000}"/>
    <cellStyle name="Cellule liée 6" xfId="15791" hidden="1" xr:uid="{00000000-0005-0000-0000-000028420000}"/>
    <cellStyle name="Cellule liée 6" xfId="15841" hidden="1" xr:uid="{00000000-0005-0000-0000-000029420000}"/>
    <cellStyle name="Cellule liée 6" xfId="15891" hidden="1" xr:uid="{00000000-0005-0000-0000-00002A420000}"/>
    <cellStyle name="Cellule liée 6" xfId="15941" hidden="1" xr:uid="{00000000-0005-0000-0000-00002B420000}"/>
    <cellStyle name="Cellule liée 6" xfId="15990" hidden="1" xr:uid="{00000000-0005-0000-0000-00002C420000}"/>
    <cellStyle name="Cellule liée 6" xfId="16039" hidden="1" xr:uid="{00000000-0005-0000-0000-00002D420000}"/>
    <cellStyle name="Cellule liée 6" xfId="16087" hidden="1" xr:uid="{00000000-0005-0000-0000-00002E420000}"/>
    <cellStyle name="Cellule liée 6" xfId="16134" hidden="1" xr:uid="{00000000-0005-0000-0000-00002F420000}"/>
    <cellStyle name="Cellule liée 6" xfId="16179" hidden="1" xr:uid="{00000000-0005-0000-0000-000030420000}"/>
    <cellStyle name="Cellule liée 6" xfId="16218" hidden="1" xr:uid="{00000000-0005-0000-0000-000031420000}"/>
    <cellStyle name="Cellule liée 6" xfId="16255" hidden="1" xr:uid="{00000000-0005-0000-0000-000032420000}"/>
    <cellStyle name="Cellule liée 6" xfId="16290" hidden="1" xr:uid="{00000000-0005-0000-0000-000033420000}"/>
    <cellStyle name="Cellule liée 6" xfId="16396" hidden="1" xr:uid="{00000000-0005-0000-0000-000034420000}"/>
    <cellStyle name="Cellule liée 6" xfId="16423" hidden="1" xr:uid="{00000000-0005-0000-0000-000035420000}"/>
    <cellStyle name="Cellule liée 6" xfId="16497" hidden="1" xr:uid="{00000000-0005-0000-0000-000036420000}"/>
    <cellStyle name="Cellule liée 6" xfId="16433" hidden="1" xr:uid="{00000000-0005-0000-0000-000037420000}"/>
    <cellStyle name="Cellule liée 6" xfId="16489" hidden="1" xr:uid="{00000000-0005-0000-0000-000038420000}"/>
    <cellStyle name="Cellule liée 6" xfId="16488" hidden="1" xr:uid="{00000000-0005-0000-0000-000039420000}"/>
    <cellStyle name="Cellule liée 6" xfId="16538" hidden="1" xr:uid="{00000000-0005-0000-0000-00003A420000}"/>
    <cellStyle name="Cellule liée 6" xfId="16583" hidden="1" xr:uid="{00000000-0005-0000-0000-00003B420000}"/>
    <cellStyle name="Cellule liée 6" xfId="16767" hidden="1" xr:uid="{00000000-0005-0000-0000-00003C420000}"/>
    <cellStyle name="Cellule liée 6" xfId="16932" hidden="1" xr:uid="{00000000-0005-0000-0000-00003D420000}"/>
    <cellStyle name="Cellule liée 6" xfId="17029" hidden="1" xr:uid="{00000000-0005-0000-0000-00003E420000}"/>
    <cellStyle name="Cellule liée 6" xfId="17075" hidden="1" xr:uid="{00000000-0005-0000-0000-00003F420000}"/>
    <cellStyle name="Cellule liée 6" xfId="17125" hidden="1" xr:uid="{00000000-0005-0000-0000-000040420000}"/>
    <cellStyle name="Cellule liée 6" xfId="17175" hidden="1" xr:uid="{00000000-0005-0000-0000-000041420000}"/>
    <cellStyle name="Cellule liée 6" xfId="17225" hidden="1" xr:uid="{00000000-0005-0000-0000-000042420000}"/>
    <cellStyle name="Cellule liée 6" xfId="17274" hidden="1" xr:uid="{00000000-0005-0000-0000-000043420000}"/>
    <cellStyle name="Cellule liée 6" xfId="17323" hidden="1" xr:uid="{00000000-0005-0000-0000-000044420000}"/>
    <cellStyle name="Cellule liée 6" xfId="17371" hidden="1" xr:uid="{00000000-0005-0000-0000-000045420000}"/>
    <cellStyle name="Cellule liée 6" xfId="17418" hidden="1" xr:uid="{00000000-0005-0000-0000-000046420000}"/>
    <cellStyle name="Cellule liée 6" xfId="17463" hidden="1" xr:uid="{00000000-0005-0000-0000-000047420000}"/>
    <cellStyle name="Cellule liée 6" xfId="17502" hidden="1" xr:uid="{00000000-0005-0000-0000-000048420000}"/>
    <cellStyle name="Cellule liée 6" xfId="17539" hidden="1" xr:uid="{00000000-0005-0000-0000-000049420000}"/>
    <cellStyle name="Cellule liée 6" xfId="17574" hidden="1" xr:uid="{00000000-0005-0000-0000-00004A420000}"/>
    <cellStyle name="Cellule liée 6" xfId="17676" hidden="1" xr:uid="{00000000-0005-0000-0000-00004B420000}"/>
    <cellStyle name="Cellule liée 6" xfId="17702" hidden="1" xr:uid="{00000000-0005-0000-0000-00004C420000}"/>
    <cellStyle name="Cellule liée 6" xfId="17773" hidden="1" xr:uid="{00000000-0005-0000-0000-00004D420000}"/>
    <cellStyle name="Cellule liée 6" xfId="17712" hidden="1" xr:uid="{00000000-0005-0000-0000-00004E420000}"/>
    <cellStyle name="Cellule liée 6" xfId="17765" hidden="1" xr:uid="{00000000-0005-0000-0000-00004F420000}"/>
    <cellStyle name="Cellule liée 6" xfId="17764" hidden="1" xr:uid="{00000000-0005-0000-0000-000050420000}"/>
    <cellStyle name="Cellule liée 6" xfId="17814" hidden="1" xr:uid="{00000000-0005-0000-0000-000051420000}"/>
    <cellStyle name="Cellule liée 6" xfId="17859" hidden="1" xr:uid="{00000000-0005-0000-0000-000052420000}"/>
    <cellStyle name="Cellule liée 6" xfId="18040" hidden="1" xr:uid="{00000000-0005-0000-0000-000053420000}"/>
    <cellStyle name="Cellule liée 6" xfId="16880" hidden="1" xr:uid="{00000000-0005-0000-0000-000054420000}"/>
    <cellStyle name="Cellule liée 6" xfId="15542" hidden="1" xr:uid="{00000000-0005-0000-0000-000055420000}"/>
    <cellStyle name="Cellule liée 6" xfId="15497" hidden="1" xr:uid="{00000000-0005-0000-0000-000056420000}"/>
    <cellStyle name="Cellule liée 6" xfId="18130" hidden="1" xr:uid="{00000000-0005-0000-0000-000057420000}"/>
    <cellStyle name="Cellule liée 6" xfId="18180" hidden="1" xr:uid="{00000000-0005-0000-0000-000058420000}"/>
    <cellStyle name="Cellule liée 6" xfId="18230" hidden="1" xr:uid="{00000000-0005-0000-0000-000059420000}"/>
    <cellStyle name="Cellule liée 6" xfId="18280" hidden="1" xr:uid="{00000000-0005-0000-0000-00005A420000}"/>
    <cellStyle name="Cellule liée 6" xfId="18329" hidden="1" xr:uid="{00000000-0005-0000-0000-00005B420000}"/>
    <cellStyle name="Cellule liée 6" xfId="18377" hidden="1" xr:uid="{00000000-0005-0000-0000-00005C420000}"/>
    <cellStyle name="Cellule liée 6" xfId="18425" hidden="1" xr:uid="{00000000-0005-0000-0000-00005D420000}"/>
    <cellStyle name="Cellule liée 6" xfId="18472" hidden="1" xr:uid="{00000000-0005-0000-0000-00005E420000}"/>
    <cellStyle name="Cellule liée 6" xfId="18517" hidden="1" xr:uid="{00000000-0005-0000-0000-00005F420000}"/>
    <cellStyle name="Cellule liée 6" xfId="18556" hidden="1" xr:uid="{00000000-0005-0000-0000-000060420000}"/>
    <cellStyle name="Cellule liée 6" xfId="18593" hidden="1" xr:uid="{00000000-0005-0000-0000-000061420000}"/>
    <cellStyle name="Cellule liée 6" xfId="18628" hidden="1" xr:uid="{00000000-0005-0000-0000-000062420000}"/>
    <cellStyle name="Cellule liée 6" xfId="18734" hidden="1" xr:uid="{00000000-0005-0000-0000-000063420000}"/>
    <cellStyle name="Cellule liée 6" xfId="18761" hidden="1" xr:uid="{00000000-0005-0000-0000-000064420000}"/>
    <cellStyle name="Cellule liée 6" xfId="18835" hidden="1" xr:uid="{00000000-0005-0000-0000-000065420000}"/>
    <cellStyle name="Cellule liée 6" xfId="18771" hidden="1" xr:uid="{00000000-0005-0000-0000-000066420000}"/>
    <cellStyle name="Cellule liée 6" xfId="18827" hidden="1" xr:uid="{00000000-0005-0000-0000-000067420000}"/>
    <cellStyle name="Cellule liée 6" xfId="18826" hidden="1" xr:uid="{00000000-0005-0000-0000-000068420000}"/>
    <cellStyle name="Cellule liée 6" xfId="18876" hidden="1" xr:uid="{00000000-0005-0000-0000-000069420000}"/>
    <cellStyle name="Cellule liée 6" xfId="18921" hidden="1" xr:uid="{00000000-0005-0000-0000-00006A420000}"/>
    <cellStyle name="Cellule liée 6" xfId="19105" hidden="1" xr:uid="{00000000-0005-0000-0000-00006B420000}"/>
    <cellStyle name="Cellule liée 6" xfId="19268" hidden="1" xr:uid="{00000000-0005-0000-0000-00006C420000}"/>
    <cellStyle name="Cellule liée 6" xfId="19365" hidden="1" xr:uid="{00000000-0005-0000-0000-00006D420000}"/>
    <cellStyle name="Cellule liée 6" xfId="19411" hidden="1" xr:uid="{00000000-0005-0000-0000-00006E420000}"/>
    <cellStyle name="Cellule liée 6" xfId="19461" hidden="1" xr:uid="{00000000-0005-0000-0000-00006F420000}"/>
    <cellStyle name="Cellule liée 6" xfId="19511" hidden="1" xr:uid="{00000000-0005-0000-0000-000070420000}"/>
    <cellStyle name="Cellule liée 6" xfId="19561" hidden="1" xr:uid="{00000000-0005-0000-0000-000071420000}"/>
    <cellStyle name="Cellule liée 6" xfId="19610" hidden="1" xr:uid="{00000000-0005-0000-0000-000072420000}"/>
    <cellStyle name="Cellule liée 6" xfId="19659" hidden="1" xr:uid="{00000000-0005-0000-0000-000073420000}"/>
    <cellStyle name="Cellule liée 6" xfId="19707" hidden="1" xr:uid="{00000000-0005-0000-0000-000074420000}"/>
    <cellStyle name="Cellule liée 6" xfId="19754" hidden="1" xr:uid="{00000000-0005-0000-0000-000075420000}"/>
    <cellStyle name="Cellule liée 6" xfId="19799" hidden="1" xr:uid="{00000000-0005-0000-0000-000076420000}"/>
    <cellStyle name="Cellule liée 6" xfId="19838" hidden="1" xr:uid="{00000000-0005-0000-0000-000077420000}"/>
    <cellStyle name="Cellule liée 6" xfId="19875" hidden="1" xr:uid="{00000000-0005-0000-0000-000078420000}"/>
    <cellStyle name="Cellule liée 6" xfId="19910" hidden="1" xr:uid="{00000000-0005-0000-0000-000079420000}"/>
    <cellStyle name="Cellule liée 6" xfId="20011" hidden="1" xr:uid="{00000000-0005-0000-0000-00007A420000}"/>
    <cellStyle name="Cellule liée 6" xfId="20037" hidden="1" xr:uid="{00000000-0005-0000-0000-00007B420000}"/>
    <cellStyle name="Cellule liée 6" xfId="20108" hidden="1" xr:uid="{00000000-0005-0000-0000-00007C420000}"/>
    <cellStyle name="Cellule liée 6" xfId="20047" hidden="1" xr:uid="{00000000-0005-0000-0000-00007D420000}"/>
    <cellStyle name="Cellule liée 6" xfId="20100" hidden="1" xr:uid="{00000000-0005-0000-0000-00007E420000}"/>
    <cellStyle name="Cellule liée 6" xfId="20099" hidden="1" xr:uid="{00000000-0005-0000-0000-00007F420000}"/>
    <cellStyle name="Cellule liée 6" xfId="20149" hidden="1" xr:uid="{00000000-0005-0000-0000-000080420000}"/>
    <cellStyle name="Cellule liée 6" xfId="20194" hidden="1" xr:uid="{00000000-0005-0000-0000-000081420000}"/>
    <cellStyle name="Cellule liée 6" xfId="20375" hidden="1" xr:uid="{00000000-0005-0000-0000-000082420000}"/>
    <cellStyle name="Cellule liée 6" xfId="19216" hidden="1" xr:uid="{00000000-0005-0000-0000-000083420000}"/>
    <cellStyle name="Cellule liée 6" xfId="18081" hidden="1" xr:uid="{00000000-0005-0000-0000-000084420000}"/>
    <cellStyle name="Cellule liée 6" xfId="18062" hidden="1" xr:uid="{00000000-0005-0000-0000-000085420000}"/>
    <cellStyle name="Cellule liée 6" xfId="20460" hidden="1" xr:uid="{00000000-0005-0000-0000-000086420000}"/>
    <cellStyle name="Cellule liée 6" xfId="20510" hidden="1" xr:uid="{00000000-0005-0000-0000-000087420000}"/>
    <cellStyle name="Cellule liée 6" xfId="20560" hidden="1" xr:uid="{00000000-0005-0000-0000-000088420000}"/>
    <cellStyle name="Cellule liée 6" xfId="20610" hidden="1" xr:uid="{00000000-0005-0000-0000-000089420000}"/>
    <cellStyle name="Cellule liée 6" xfId="20659" hidden="1" xr:uid="{00000000-0005-0000-0000-00008A420000}"/>
    <cellStyle name="Cellule liée 6" xfId="20708" hidden="1" xr:uid="{00000000-0005-0000-0000-00008B420000}"/>
    <cellStyle name="Cellule liée 6" xfId="20756" hidden="1" xr:uid="{00000000-0005-0000-0000-00008C420000}"/>
    <cellStyle name="Cellule liée 6" xfId="20803" hidden="1" xr:uid="{00000000-0005-0000-0000-00008D420000}"/>
    <cellStyle name="Cellule liée 6" xfId="20848" hidden="1" xr:uid="{00000000-0005-0000-0000-00008E420000}"/>
    <cellStyle name="Cellule liée 6" xfId="20887" hidden="1" xr:uid="{00000000-0005-0000-0000-00008F420000}"/>
    <cellStyle name="Cellule liée 6" xfId="20924" hidden="1" xr:uid="{00000000-0005-0000-0000-000090420000}"/>
    <cellStyle name="Cellule liée 6" xfId="20959" hidden="1" xr:uid="{00000000-0005-0000-0000-000091420000}"/>
    <cellStyle name="Cellule liée 6" xfId="21063" hidden="1" xr:uid="{00000000-0005-0000-0000-000092420000}"/>
    <cellStyle name="Cellule liée 6" xfId="21090" hidden="1" xr:uid="{00000000-0005-0000-0000-000093420000}"/>
    <cellStyle name="Cellule liée 6" xfId="21163" hidden="1" xr:uid="{00000000-0005-0000-0000-000094420000}"/>
    <cellStyle name="Cellule liée 6" xfId="21100" hidden="1" xr:uid="{00000000-0005-0000-0000-000095420000}"/>
    <cellStyle name="Cellule liée 6" xfId="21155" hidden="1" xr:uid="{00000000-0005-0000-0000-000096420000}"/>
    <cellStyle name="Cellule liée 6" xfId="21154" hidden="1" xr:uid="{00000000-0005-0000-0000-000097420000}"/>
    <cellStyle name="Cellule liée 6" xfId="21204" hidden="1" xr:uid="{00000000-0005-0000-0000-000098420000}"/>
    <cellStyle name="Cellule liée 6" xfId="21249" hidden="1" xr:uid="{00000000-0005-0000-0000-000099420000}"/>
    <cellStyle name="Cellule liée 6" xfId="21431" hidden="1" xr:uid="{00000000-0005-0000-0000-00009A420000}"/>
    <cellStyle name="Cellule liée 6" xfId="21589" hidden="1" xr:uid="{00000000-0005-0000-0000-00009B420000}"/>
    <cellStyle name="Cellule liée 6" xfId="21686" hidden="1" xr:uid="{00000000-0005-0000-0000-00009C420000}"/>
    <cellStyle name="Cellule liée 6" xfId="21732" hidden="1" xr:uid="{00000000-0005-0000-0000-00009D420000}"/>
    <cellStyle name="Cellule liée 6" xfId="21782" hidden="1" xr:uid="{00000000-0005-0000-0000-00009E420000}"/>
    <cellStyle name="Cellule liée 6" xfId="21832" hidden="1" xr:uid="{00000000-0005-0000-0000-00009F420000}"/>
    <cellStyle name="Cellule liée 6" xfId="21882" hidden="1" xr:uid="{00000000-0005-0000-0000-0000A0420000}"/>
    <cellStyle name="Cellule liée 6" xfId="21931" hidden="1" xr:uid="{00000000-0005-0000-0000-0000A1420000}"/>
    <cellStyle name="Cellule liée 6" xfId="21980" hidden="1" xr:uid="{00000000-0005-0000-0000-0000A2420000}"/>
    <cellStyle name="Cellule liée 6" xfId="22028" hidden="1" xr:uid="{00000000-0005-0000-0000-0000A3420000}"/>
    <cellStyle name="Cellule liée 6" xfId="22075" hidden="1" xr:uid="{00000000-0005-0000-0000-0000A4420000}"/>
    <cellStyle name="Cellule liée 6" xfId="22120" hidden="1" xr:uid="{00000000-0005-0000-0000-0000A5420000}"/>
    <cellStyle name="Cellule liée 6" xfId="22159" hidden="1" xr:uid="{00000000-0005-0000-0000-0000A6420000}"/>
    <cellStyle name="Cellule liée 6" xfId="22196" hidden="1" xr:uid="{00000000-0005-0000-0000-0000A7420000}"/>
    <cellStyle name="Cellule liée 6" xfId="22231" hidden="1" xr:uid="{00000000-0005-0000-0000-0000A8420000}"/>
    <cellStyle name="Cellule liée 6" xfId="22333" hidden="1" xr:uid="{00000000-0005-0000-0000-0000A9420000}"/>
    <cellStyle name="Cellule liée 6" xfId="22359" hidden="1" xr:uid="{00000000-0005-0000-0000-0000AA420000}"/>
    <cellStyle name="Cellule liée 6" xfId="22430" hidden="1" xr:uid="{00000000-0005-0000-0000-0000AB420000}"/>
    <cellStyle name="Cellule liée 6" xfId="22369" hidden="1" xr:uid="{00000000-0005-0000-0000-0000AC420000}"/>
    <cellStyle name="Cellule liée 6" xfId="22422" hidden="1" xr:uid="{00000000-0005-0000-0000-0000AD420000}"/>
    <cellStyle name="Cellule liée 6" xfId="22421" hidden="1" xr:uid="{00000000-0005-0000-0000-0000AE420000}"/>
    <cellStyle name="Cellule liée 6" xfId="22471" hidden="1" xr:uid="{00000000-0005-0000-0000-0000AF420000}"/>
    <cellStyle name="Cellule liée 6" xfId="22516" hidden="1" xr:uid="{00000000-0005-0000-0000-0000B0420000}"/>
    <cellStyle name="Cellule liée 6" xfId="22697" hidden="1" xr:uid="{00000000-0005-0000-0000-0000B1420000}"/>
    <cellStyle name="Cellule liée 6" xfId="21537" hidden="1" xr:uid="{00000000-0005-0000-0000-0000B2420000}"/>
    <cellStyle name="Cellule liée 6" xfId="20403" hidden="1" xr:uid="{00000000-0005-0000-0000-0000B3420000}"/>
    <cellStyle name="Cellule liée 6" xfId="19137" hidden="1" xr:uid="{00000000-0005-0000-0000-0000B4420000}"/>
    <cellStyle name="Cellule liée 6" xfId="22775" hidden="1" xr:uid="{00000000-0005-0000-0000-0000B5420000}"/>
    <cellStyle name="Cellule liée 6" xfId="22825" hidden="1" xr:uid="{00000000-0005-0000-0000-0000B6420000}"/>
    <cellStyle name="Cellule liée 6" xfId="22875" hidden="1" xr:uid="{00000000-0005-0000-0000-0000B7420000}"/>
    <cellStyle name="Cellule liée 6" xfId="22925" hidden="1" xr:uid="{00000000-0005-0000-0000-0000B8420000}"/>
    <cellStyle name="Cellule liée 6" xfId="22973" hidden="1" xr:uid="{00000000-0005-0000-0000-0000B9420000}"/>
    <cellStyle name="Cellule liée 6" xfId="23022" hidden="1" xr:uid="{00000000-0005-0000-0000-0000BA420000}"/>
    <cellStyle name="Cellule liée 6" xfId="23069" hidden="1" xr:uid="{00000000-0005-0000-0000-0000BB420000}"/>
    <cellStyle name="Cellule liée 6" xfId="23116" hidden="1" xr:uid="{00000000-0005-0000-0000-0000BC420000}"/>
    <cellStyle name="Cellule liée 6" xfId="23161" hidden="1" xr:uid="{00000000-0005-0000-0000-0000BD420000}"/>
    <cellStyle name="Cellule liée 6" xfId="23200" hidden="1" xr:uid="{00000000-0005-0000-0000-0000BE420000}"/>
    <cellStyle name="Cellule liée 6" xfId="23237" hidden="1" xr:uid="{00000000-0005-0000-0000-0000BF420000}"/>
    <cellStyle name="Cellule liée 6" xfId="23272" hidden="1" xr:uid="{00000000-0005-0000-0000-0000C0420000}"/>
    <cellStyle name="Cellule liée 6" xfId="23375" hidden="1" xr:uid="{00000000-0005-0000-0000-0000C1420000}"/>
    <cellStyle name="Cellule liée 6" xfId="23402" hidden="1" xr:uid="{00000000-0005-0000-0000-0000C2420000}"/>
    <cellStyle name="Cellule liée 6" xfId="23474" hidden="1" xr:uid="{00000000-0005-0000-0000-0000C3420000}"/>
    <cellStyle name="Cellule liée 6" xfId="23412" hidden="1" xr:uid="{00000000-0005-0000-0000-0000C4420000}"/>
    <cellStyle name="Cellule liée 6" xfId="23466" hidden="1" xr:uid="{00000000-0005-0000-0000-0000C5420000}"/>
    <cellStyle name="Cellule liée 6" xfId="23465" hidden="1" xr:uid="{00000000-0005-0000-0000-0000C6420000}"/>
    <cellStyle name="Cellule liée 6" xfId="23515" hidden="1" xr:uid="{00000000-0005-0000-0000-0000C7420000}"/>
    <cellStyle name="Cellule liée 6" xfId="23560" hidden="1" xr:uid="{00000000-0005-0000-0000-0000C8420000}"/>
    <cellStyle name="Cellule liée 6" xfId="23739" hidden="1" xr:uid="{00000000-0005-0000-0000-0000C9420000}"/>
    <cellStyle name="Cellule liée 6" xfId="23890" hidden="1" xr:uid="{00000000-0005-0000-0000-0000CA420000}"/>
    <cellStyle name="Cellule liée 6" xfId="23986" hidden="1" xr:uid="{00000000-0005-0000-0000-0000CB420000}"/>
    <cellStyle name="Cellule liée 6" xfId="24032" hidden="1" xr:uid="{00000000-0005-0000-0000-0000CC420000}"/>
    <cellStyle name="Cellule liée 6" xfId="24082" hidden="1" xr:uid="{00000000-0005-0000-0000-0000CD420000}"/>
    <cellStyle name="Cellule liée 6" xfId="24132" hidden="1" xr:uid="{00000000-0005-0000-0000-0000CE420000}"/>
    <cellStyle name="Cellule liée 6" xfId="24182" hidden="1" xr:uid="{00000000-0005-0000-0000-0000CF420000}"/>
    <cellStyle name="Cellule liée 6" xfId="24231" hidden="1" xr:uid="{00000000-0005-0000-0000-0000D0420000}"/>
    <cellStyle name="Cellule liée 6" xfId="24280" hidden="1" xr:uid="{00000000-0005-0000-0000-0000D1420000}"/>
    <cellStyle name="Cellule liée 6" xfId="24328" hidden="1" xr:uid="{00000000-0005-0000-0000-0000D2420000}"/>
    <cellStyle name="Cellule liée 6" xfId="24375" hidden="1" xr:uid="{00000000-0005-0000-0000-0000D3420000}"/>
    <cellStyle name="Cellule liée 6" xfId="24420" hidden="1" xr:uid="{00000000-0005-0000-0000-0000D4420000}"/>
    <cellStyle name="Cellule liée 6" xfId="24459" hidden="1" xr:uid="{00000000-0005-0000-0000-0000D5420000}"/>
    <cellStyle name="Cellule liée 6" xfId="24496" hidden="1" xr:uid="{00000000-0005-0000-0000-0000D6420000}"/>
    <cellStyle name="Cellule liée 6" xfId="24531" hidden="1" xr:uid="{00000000-0005-0000-0000-0000D7420000}"/>
    <cellStyle name="Cellule liée 6" xfId="24633" hidden="1" xr:uid="{00000000-0005-0000-0000-0000D8420000}"/>
    <cellStyle name="Cellule liée 6" xfId="24659" hidden="1" xr:uid="{00000000-0005-0000-0000-0000D9420000}"/>
    <cellStyle name="Cellule liée 6" xfId="24730" hidden="1" xr:uid="{00000000-0005-0000-0000-0000DA420000}"/>
    <cellStyle name="Cellule liée 6" xfId="24669" hidden="1" xr:uid="{00000000-0005-0000-0000-0000DB420000}"/>
    <cellStyle name="Cellule liée 6" xfId="24722" hidden="1" xr:uid="{00000000-0005-0000-0000-0000DC420000}"/>
    <cellStyle name="Cellule liée 6" xfId="24721" hidden="1" xr:uid="{00000000-0005-0000-0000-0000DD420000}"/>
    <cellStyle name="Cellule liée 6" xfId="24771" hidden="1" xr:uid="{00000000-0005-0000-0000-0000DE420000}"/>
    <cellStyle name="Cellule liée 6" xfId="24816" hidden="1" xr:uid="{00000000-0005-0000-0000-0000DF420000}"/>
    <cellStyle name="Cellule liée 6" xfId="24995" hidden="1" xr:uid="{00000000-0005-0000-0000-0000E0420000}"/>
    <cellStyle name="Cellule liée 6" xfId="23838" hidden="1" xr:uid="{00000000-0005-0000-0000-0000E1420000}"/>
    <cellStyle name="Cellule liée 6" xfId="21480" hidden="1" xr:uid="{00000000-0005-0000-0000-0000E2420000}"/>
    <cellStyle name="Cellule liée 6" xfId="21459" hidden="1" xr:uid="{00000000-0005-0000-0000-0000E3420000}"/>
    <cellStyle name="Cellule liée 6" xfId="25074" hidden="1" xr:uid="{00000000-0005-0000-0000-0000E4420000}"/>
    <cellStyle name="Cellule liée 6" xfId="25124" hidden="1" xr:uid="{00000000-0005-0000-0000-0000E5420000}"/>
    <cellStyle name="Cellule liée 6" xfId="25174" hidden="1" xr:uid="{00000000-0005-0000-0000-0000E6420000}"/>
    <cellStyle name="Cellule liée 6" xfId="25224" hidden="1" xr:uid="{00000000-0005-0000-0000-0000E7420000}"/>
    <cellStyle name="Cellule liée 6" xfId="25273" hidden="1" xr:uid="{00000000-0005-0000-0000-0000E8420000}"/>
    <cellStyle name="Cellule liée 6" xfId="25322" hidden="1" xr:uid="{00000000-0005-0000-0000-0000E9420000}"/>
    <cellStyle name="Cellule liée 6" xfId="25370" hidden="1" xr:uid="{00000000-0005-0000-0000-0000EA420000}"/>
    <cellStyle name="Cellule liée 6" xfId="25416" hidden="1" xr:uid="{00000000-0005-0000-0000-0000EB420000}"/>
    <cellStyle name="Cellule liée 6" xfId="25460" hidden="1" xr:uid="{00000000-0005-0000-0000-0000EC420000}"/>
    <cellStyle name="Cellule liée 6" xfId="25498" hidden="1" xr:uid="{00000000-0005-0000-0000-0000ED420000}"/>
    <cellStyle name="Cellule liée 6" xfId="25535" hidden="1" xr:uid="{00000000-0005-0000-0000-0000EE420000}"/>
    <cellStyle name="Cellule liée 6" xfId="25570" hidden="1" xr:uid="{00000000-0005-0000-0000-0000EF420000}"/>
    <cellStyle name="Cellule liée 6" xfId="25671" hidden="1" xr:uid="{00000000-0005-0000-0000-0000F0420000}"/>
    <cellStyle name="Cellule liée 6" xfId="25698" hidden="1" xr:uid="{00000000-0005-0000-0000-0000F1420000}"/>
    <cellStyle name="Cellule liée 6" xfId="25769" hidden="1" xr:uid="{00000000-0005-0000-0000-0000F2420000}"/>
    <cellStyle name="Cellule liée 6" xfId="25708" hidden="1" xr:uid="{00000000-0005-0000-0000-0000F3420000}"/>
    <cellStyle name="Cellule liée 6" xfId="25761" hidden="1" xr:uid="{00000000-0005-0000-0000-0000F4420000}"/>
    <cellStyle name="Cellule liée 6" xfId="25760" hidden="1" xr:uid="{00000000-0005-0000-0000-0000F5420000}"/>
    <cellStyle name="Cellule liée 6" xfId="25810" hidden="1" xr:uid="{00000000-0005-0000-0000-0000F6420000}"/>
    <cellStyle name="Cellule liée 6" xfId="25855" hidden="1" xr:uid="{00000000-0005-0000-0000-0000F7420000}"/>
    <cellStyle name="Cellule liée 6" xfId="26033" hidden="1" xr:uid="{00000000-0005-0000-0000-0000F8420000}"/>
    <cellStyle name="Cellule liée 6" xfId="26155" hidden="1" xr:uid="{00000000-0005-0000-0000-0000F9420000}"/>
    <cellStyle name="Cellule liée 6" xfId="26251" hidden="1" xr:uid="{00000000-0005-0000-0000-0000FA420000}"/>
    <cellStyle name="Cellule liée 6" xfId="26297" hidden="1" xr:uid="{00000000-0005-0000-0000-0000FB420000}"/>
    <cellStyle name="Cellule liée 6" xfId="26347" hidden="1" xr:uid="{00000000-0005-0000-0000-0000FC420000}"/>
    <cellStyle name="Cellule liée 6" xfId="26397" hidden="1" xr:uid="{00000000-0005-0000-0000-0000FD420000}"/>
    <cellStyle name="Cellule liée 6" xfId="26447" hidden="1" xr:uid="{00000000-0005-0000-0000-0000FE420000}"/>
    <cellStyle name="Cellule liée 6" xfId="26496" hidden="1" xr:uid="{00000000-0005-0000-0000-0000FF420000}"/>
    <cellStyle name="Cellule liée 6" xfId="26545" hidden="1" xr:uid="{00000000-0005-0000-0000-000000430000}"/>
    <cellStyle name="Cellule liée 6" xfId="26593" hidden="1" xr:uid="{00000000-0005-0000-0000-000001430000}"/>
    <cellStyle name="Cellule liée 6" xfId="26640" hidden="1" xr:uid="{00000000-0005-0000-0000-000002430000}"/>
    <cellStyle name="Cellule liée 6" xfId="26685" hidden="1" xr:uid="{00000000-0005-0000-0000-000003430000}"/>
    <cellStyle name="Cellule liée 6" xfId="26724" hidden="1" xr:uid="{00000000-0005-0000-0000-000004430000}"/>
    <cellStyle name="Cellule liée 6" xfId="26761" hidden="1" xr:uid="{00000000-0005-0000-0000-000005430000}"/>
    <cellStyle name="Cellule liée 6" xfId="26796" hidden="1" xr:uid="{00000000-0005-0000-0000-000006430000}"/>
    <cellStyle name="Cellule liée 6" xfId="26897" hidden="1" xr:uid="{00000000-0005-0000-0000-000007430000}"/>
    <cellStyle name="Cellule liée 6" xfId="26923" hidden="1" xr:uid="{00000000-0005-0000-0000-000008430000}"/>
    <cellStyle name="Cellule liée 6" xfId="26993" hidden="1" xr:uid="{00000000-0005-0000-0000-000009430000}"/>
    <cellStyle name="Cellule liée 6" xfId="26933" hidden="1" xr:uid="{00000000-0005-0000-0000-00000A430000}"/>
    <cellStyle name="Cellule liée 6" xfId="26985" hidden="1" xr:uid="{00000000-0005-0000-0000-00000B430000}"/>
    <cellStyle name="Cellule liée 6" xfId="26984" hidden="1" xr:uid="{00000000-0005-0000-0000-00000C430000}"/>
    <cellStyle name="Cellule liée 6" xfId="27034" hidden="1" xr:uid="{00000000-0005-0000-0000-00000D430000}"/>
    <cellStyle name="Cellule liée 6" xfId="27079" hidden="1" xr:uid="{00000000-0005-0000-0000-00000E430000}"/>
    <cellStyle name="Cellule liée 6" xfId="27257" hidden="1" xr:uid="{00000000-0005-0000-0000-00000F430000}"/>
    <cellStyle name="Cellule liée 6" xfId="26104" hidden="1" xr:uid="{00000000-0005-0000-0000-000010430000}"/>
    <cellStyle name="Cellule liée 6" xfId="23785" hidden="1" xr:uid="{00000000-0005-0000-0000-000011430000}"/>
    <cellStyle name="Cellule liée 6" xfId="23793" hidden="1" xr:uid="{00000000-0005-0000-0000-000012430000}"/>
    <cellStyle name="Cellule liée 6" xfId="27309" hidden="1" xr:uid="{00000000-0005-0000-0000-000013430000}"/>
    <cellStyle name="Cellule liée 6" xfId="27358" hidden="1" xr:uid="{00000000-0005-0000-0000-000014430000}"/>
    <cellStyle name="Cellule liée 6" xfId="27407" hidden="1" xr:uid="{00000000-0005-0000-0000-000015430000}"/>
    <cellStyle name="Cellule liée 6" xfId="27456" hidden="1" xr:uid="{00000000-0005-0000-0000-000016430000}"/>
    <cellStyle name="Cellule liée 6" xfId="27504" hidden="1" xr:uid="{00000000-0005-0000-0000-000017430000}"/>
    <cellStyle name="Cellule liée 6" xfId="27552" hidden="1" xr:uid="{00000000-0005-0000-0000-000018430000}"/>
    <cellStyle name="Cellule liée 6" xfId="27599" hidden="1" xr:uid="{00000000-0005-0000-0000-000019430000}"/>
    <cellStyle name="Cellule liée 6" xfId="27646" hidden="1" xr:uid="{00000000-0005-0000-0000-00001A430000}"/>
    <cellStyle name="Cellule liée 6" xfId="27691" hidden="1" xr:uid="{00000000-0005-0000-0000-00001B430000}"/>
    <cellStyle name="Cellule liée 6" xfId="27730" hidden="1" xr:uid="{00000000-0005-0000-0000-00001C430000}"/>
    <cellStyle name="Cellule liée 6" xfId="27767" hidden="1" xr:uid="{00000000-0005-0000-0000-00001D430000}"/>
    <cellStyle name="Cellule liée 6" xfId="27802" hidden="1" xr:uid="{00000000-0005-0000-0000-00001E430000}"/>
    <cellStyle name="Cellule liée 6" xfId="27902" hidden="1" xr:uid="{00000000-0005-0000-0000-00001F430000}"/>
    <cellStyle name="Cellule liée 6" xfId="27928" hidden="1" xr:uid="{00000000-0005-0000-0000-000020430000}"/>
    <cellStyle name="Cellule liée 6" xfId="27998" hidden="1" xr:uid="{00000000-0005-0000-0000-000021430000}"/>
    <cellStyle name="Cellule liée 6" xfId="27938" hidden="1" xr:uid="{00000000-0005-0000-0000-000022430000}"/>
    <cellStyle name="Cellule liée 6" xfId="27990" hidden="1" xr:uid="{00000000-0005-0000-0000-000023430000}"/>
    <cellStyle name="Cellule liée 6" xfId="27989" hidden="1" xr:uid="{00000000-0005-0000-0000-000024430000}"/>
    <cellStyle name="Cellule liée 6" xfId="28039" hidden="1" xr:uid="{00000000-0005-0000-0000-000025430000}"/>
    <cellStyle name="Cellule liée 6" xfId="28084" hidden="1" xr:uid="{00000000-0005-0000-0000-000026430000}"/>
    <cellStyle name="Cellule liée 6" xfId="28262" hidden="1" xr:uid="{00000000-0005-0000-0000-000027430000}"/>
    <cellStyle name="Cellule liée 6" xfId="28362" hidden="1" xr:uid="{00000000-0005-0000-0000-000028430000}"/>
    <cellStyle name="Cellule liée 6" xfId="28457" hidden="1" xr:uid="{00000000-0005-0000-0000-000029430000}"/>
    <cellStyle name="Cellule liée 6" xfId="28503" hidden="1" xr:uid="{00000000-0005-0000-0000-00002A430000}"/>
    <cellStyle name="Cellule liée 6" xfId="28553" hidden="1" xr:uid="{00000000-0005-0000-0000-00002B430000}"/>
    <cellStyle name="Cellule liée 6" xfId="28603" hidden="1" xr:uid="{00000000-0005-0000-0000-00002C430000}"/>
    <cellStyle name="Cellule liée 6" xfId="28653" hidden="1" xr:uid="{00000000-0005-0000-0000-00002D430000}"/>
    <cellStyle name="Cellule liée 6" xfId="28702" hidden="1" xr:uid="{00000000-0005-0000-0000-00002E430000}"/>
    <cellStyle name="Cellule liée 6" xfId="28751" hidden="1" xr:uid="{00000000-0005-0000-0000-00002F430000}"/>
    <cellStyle name="Cellule liée 6" xfId="28799" hidden="1" xr:uid="{00000000-0005-0000-0000-000030430000}"/>
    <cellStyle name="Cellule liée 6" xfId="28846" hidden="1" xr:uid="{00000000-0005-0000-0000-000031430000}"/>
    <cellStyle name="Cellule liée 6" xfId="28891" hidden="1" xr:uid="{00000000-0005-0000-0000-000032430000}"/>
    <cellStyle name="Cellule liée 6" xfId="28930" hidden="1" xr:uid="{00000000-0005-0000-0000-000033430000}"/>
    <cellStyle name="Cellule liée 6" xfId="28967" hidden="1" xr:uid="{00000000-0005-0000-0000-000034430000}"/>
    <cellStyle name="Cellule liée 6" xfId="29002" hidden="1" xr:uid="{00000000-0005-0000-0000-000035430000}"/>
    <cellStyle name="Cellule liée 6" xfId="29102" hidden="1" xr:uid="{00000000-0005-0000-0000-000036430000}"/>
    <cellStyle name="Cellule liée 6" xfId="29128" hidden="1" xr:uid="{00000000-0005-0000-0000-000037430000}"/>
    <cellStyle name="Cellule liée 6" xfId="29198" hidden="1" xr:uid="{00000000-0005-0000-0000-000038430000}"/>
    <cellStyle name="Cellule liée 6" xfId="29138" hidden="1" xr:uid="{00000000-0005-0000-0000-000039430000}"/>
    <cellStyle name="Cellule liée 6" xfId="29190" hidden="1" xr:uid="{00000000-0005-0000-0000-00003A430000}"/>
    <cellStyle name="Cellule liée 6" xfId="29189" hidden="1" xr:uid="{00000000-0005-0000-0000-00003B430000}"/>
    <cellStyle name="Cellule liée 6" xfId="29239" hidden="1" xr:uid="{00000000-0005-0000-0000-00003C430000}"/>
    <cellStyle name="Cellule liée 6" xfId="29284" hidden="1" xr:uid="{00000000-0005-0000-0000-00003D430000}"/>
    <cellStyle name="Cellule liée 6" xfId="29462" hidden="1" xr:uid="{00000000-0005-0000-0000-00003E430000}"/>
    <cellStyle name="Cellule liée 6" xfId="28312" hidden="1" xr:uid="{00000000-0005-0000-0000-00003F430000}"/>
    <cellStyle name="Cellule liée 6" xfId="29512" hidden="1" xr:uid="{00000000-0005-0000-0000-000040430000}"/>
    <cellStyle name="Cellule liée 6" xfId="29599" hidden="1" xr:uid="{00000000-0005-0000-0000-000041430000}"/>
    <cellStyle name="Cellule liée 6" xfId="29645" hidden="1" xr:uid="{00000000-0005-0000-0000-000042430000}"/>
    <cellStyle name="Cellule liée 6" xfId="29694" hidden="1" xr:uid="{00000000-0005-0000-0000-000043430000}"/>
    <cellStyle name="Cellule liée 6" xfId="29743" hidden="1" xr:uid="{00000000-0005-0000-0000-000044430000}"/>
    <cellStyle name="Cellule liée 6" xfId="29792" hidden="1" xr:uid="{00000000-0005-0000-0000-000045430000}"/>
    <cellStyle name="Cellule liée 6" xfId="29840" hidden="1" xr:uid="{00000000-0005-0000-0000-000046430000}"/>
    <cellStyle name="Cellule liée 6" xfId="29888" hidden="1" xr:uid="{00000000-0005-0000-0000-000047430000}"/>
    <cellStyle name="Cellule liée 6" xfId="29935" hidden="1" xr:uid="{00000000-0005-0000-0000-000048430000}"/>
    <cellStyle name="Cellule liée 6" xfId="29981" hidden="1" xr:uid="{00000000-0005-0000-0000-000049430000}"/>
    <cellStyle name="Cellule liée 6" xfId="30025" hidden="1" xr:uid="{00000000-0005-0000-0000-00004A430000}"/>
    <cellStyle name="Cellule liée 6" xfId="30063" hidden="1" xr:uid="{00000000-0005-0000-0000-00004B430000}"/>
    <cellStyle name="Cellule liée 6" xfId="30100" hidden="1" xr:uid="{00000000-0005-0000-0000-00004C430000}"/>
    <cellStyle name="Cellule liée 6" xfId="30135" hidden="1" xr:uid="{00000000-0005-0000-0000-00004D430000}"/>
    <cellStyle name="Cellule liée 6" xfId="30234" hidden="1" xr:uid="{00000000-0005-0000-0000-00004E430000}"/>
    <cellStyle name="Cellule liée 6" xfId="30260" hidden="1" xr:uid="{00000000-0005-0000-0000-00004F430000}"/>
    <cellStyle name="Cellule liée 6" xfId="30330" hidden="1" xr:uid="{00000000-0005-0000-0000-000050430000}"/>
    <cellStyle name="Cellule liée 6" xfId="30270" hidden="1" xr:uid="{00000000-0005-0000-0000-000051430000}"/>
    <cellStyle name="Cellule liée 6" xfId="30322" hidden="1" xr:uid="{00000000-0005-0000-0000-000052430000}"/>
    <cellStyle name="Cellule liée 6" xfId="30321" hidden="1" xr:uid="{00000000-0005-0000-0000-000053430000}"/>
    <cellStyle name="Cellule liée 6" xfId="30371" hidden="1" xr:uid="{00000000-0005-0000-0000-000054430000}"/>
    <cellStyle name="Cellule liée 6" xfId="30416" hidden="1" xr:uid="{00000000-0005-0000-0000-000055430000}"/>
    <cellStyle name="Cellule liée 6" xfId="30594" hidden="1" xr:uid="{00000000-0005-0000-0000-000056430000}"/>
    <cellStyle name="Cellule liée 6" xfId="30694" hidden="1" xr:uid="{00000000-0005-0000-0000-000057430000}"/>
    <cellStyle name="Cellule liée 6" xfId="30789" hidden="1" xr:uid="{00000000-0005-0000-0000-000058430000}"/>
    <cellStyle name="Cellule liée 6" xfId="30835" hidden="1" xr:uid="{00000000-0005-0000-0000-000059430000}"/>
    <cellStyle name="Cellule liée 6" xfId="30885" hidden="1" xr:uid="{00000000-0005-0000-0000-00005A430000}"/>
    <cellStyle name="Cellule liée 6" xfId="30935" hidden="1" xr:uid="{00000000-0005-0000-0000-00005B430000}"/>
    <cellStyle name="Cellule liée 6" xfId="30985" hidden="1" xr:uid="{00000000-0005-0000-0000-00005C430000}"/>
    <cellStyle name="Cellule liée 6" xfId="31034" hidden="1" xr:uid="{00000000-0005-0000-0000-00005D430000}"/>
    <cellStyle name="Cellule liée 6" xfId="31083" hidden="1" xr:uid="{00000000-0005-0000-0000-00005E430000}"/>
    <cellStyle name="Cellule liée 6" xfId="31131" hidden="1" xr:uid="{00000000-0005-0000-0000-00005F430000}"/>
    <cellStyle name="Cellule liée 6" xfId="31178" hidden="1" xr:uid="{00000000-0005-0000-0000-000060430000}"/>
    <cellStyle name="Cellule liée 6" xfId="31223" hidden="1" xr:uid="{00000000-0005-0000-0000-000061430000}"/>
    <cellStyle name="Cellule liée 6" xfId="31262" hidden="1" xr:uid="{00000000-0005-0000-0000-000062430000}"/>
    <cellStyle name="Cellule liée 6" xfId="31299" hidden="1" xr:uid="{00000000-0005-0000-0000-000063430000}"/>
    <cellStyle name="Cellule liée 6" xfId="31334" hidden="1" xr:uid="{00000000-0005-0000-0000-000064430000}"/>
    <cellStyle name="Cellule liée 6" xfId="31434" hidden="1" xr:uid="{00000000-0005-0000-0000-000065430000}"/>
    <cellStyle name="Cellule liée 6" xfId="31460" hidden="1" xr:uid="{00000000-0005-0000-0000-000066430000}"/>
    <cellStyle name="Cellule liée 6" xfId="31530" hidden="1" xr:uid="{00000000-0005-0000-0000-000067430000}"/>
    <cellStyle name="Cellule liée 6" xfId="31470" hidden="1" xr:uid="{00000000-0005-0000-0000-000068430000}"/>
    <cellStyle name="Cellule liée 6" xfId="31522" hidden="1" xr:uid="{00000000-0005-0000-0000-000069430000}"/>
    <cellStyle name="Cellule liée 6" xfId="31521" hidden="1" xr:uid="{00000000-0005-0000-0000-00006A430000}"/>
    <cellStyle name="Cellule liée 6" xfId="31571" hidden="1" xr:uid="{00000000-0005-0000-0000-00006B430000}"/>
    <cellStyle name="Cellule liée 6" xfId="31616" hidden="1" xr:uid="{00000000-0005-0000-0000-00006C430000}"/>
    <cellStyle name="Cellule liée 6" xfId="31794" hidden="1" xr:uid="{00000000-0005-0000-0000-00006D430000}"/>
    <cellStyle name="Cellule liée 6" xfId="30644" xr:uid="{00000000-0005-0000-0000-00006E430000}"/>
    <cellStyle name="Cellule liée 7" xfId="145" hidden="1" xr:uid="{00000000-0005-0000-0000-00006F430000}"/>
    <cellStyle name="Cellule liée 7" xfId="251" hidden="1" xr:uid="{00000000-0005-0000-0000-000070430000}"/>
    <cellStyle name="Cellule liée 7" xfId="322" hidden="1" xr:uid="{00000000-0005-0000-0000-000071430000}"/>
    <cellStyle name="Cellule liée 7" xfId="372" hidden="1" xr:uid="{00000000-0005-0000-0000-000072430000}"/>
    <cellStyle name="Cellule liée 7" xfId="422" hidden="1" xr:uid="{00000000-0005-0000-0000-000073430000}"/>
    <cellStyle name="Cellule liée 7" xfId="472" hidden="1" xr:uid="{00000000-0005-0000-0000-000074430000}"/>
    <cellStyle name="Cellule liée 7" xfId="521" hidden="1" xr:uid="{00000000-0005-0000-0000-000075430000}"/>
    <cellStyle name="Cellule liée 7" xfId="570" hidden="1" xr:uid="{00000000-0005-0000-0000-000076430000}"/>
    <cellStyle name="Cellule liée 7" xfId="617" hidden="1" xr:uid="{00000000-0005-0000-0000-000077430000}"/>
    <cellStyle name="Cellule liée 7" xfId="664" hidden="1" xr:uid="{00000000-0005-0000-0000-000078430000}"/>
    <cellStyle name="Cellule liée 7" xfId="709" hidden="1" xr:uid="{00000000-0005-0000-0000-000079430000}"/>
    <cellStyle name="Cellule liée 7" xfId="748" hidden="1" xr:uid="{00000000-0005-0000-0000-00007A430000}"/>
    <cellStyle name="Cellule liée 7" xfId="785" hidden="1" xr:uid="{00000000-0005-0000-0000-00007B430000}"/>
    <cellStyle name="Cellule liée 7" xfId="819" hidden="1" xr:uid="{00000000-0005-0000-0000-00007C430000}"/>
    <cellStyle name="Cellule liée 7" xfId="903" hidden="1" xr:uid="{00000000-0005-0000-0000-00007D430000}"/>
    <cellStyle name="Cellule liée 7" xfId="955" hidden="1" xr:uid="{00000000-0005-0000-0000-00007E430000}"/>
    <cellStyle name="Cellule liée 7" xfId="1020" hidden="1" xr:uid="{00000000-0005-0000-0000-00007F430000}"/>
    <cellStyle name="Cellule liée 7" xfId="1066" hidden="1" xr:uid="{00000000-0005-0000-0000-000080430000}"/>
    <cellStyle name="Cellule liée 7" xfId="1110" hidden="1" xr:uid="{00000000-0005-0000-0000-000081430000}"/>
    <cellStyle name="Cellule liée 7" xfId="1149" hidden="1" xr:uid="{00000000-0005-0000-0000-000082430000}"/>
    <cellStyle name="Cellule liée 7" xfId="1185" hidden="1" xr:uid="{00000000-0005-0000-0000-000083430000}"/>
    <cellStyle name="Cellule liée 7" xfId="1220" hidden="1" xr:uid="{00000000-0005-0000-0000-000084430000}"/>
    <cellStyle name="Cellule liée 7" xfId="1274" hidden="1" xr:uid="{00000000-0005-0000-0000-000085430000}"/>
    <cellStyle name="Cellule liée 7" xfId="1521" hidden="1" xr:uid="{00000000-0005-0000-0000-000086430000}"/>
    <cellStyle name="Cellule liée 7" xfId="1627" hidden="1" xr:uid="{00000000-0005-0000-0000-000087430000}"/>
    <cellStyle name="Cellule liée 7" xfId="1698" hidden="1" xr:uid="{00000000-0005-0000-0000-000088430000}"/>
    <cellStyle name="Cellule liée 7" xfId="1748" hidden="1" xr:uid="{00000000-0005-0000-0000-000089430000}"/>
    <cellStyle name="Cellule liée 7" xfId="1798" hidden="1" xr:uid="{00000000-0005-0000-0000-00008A430000}"/>
    <cellStyle name="Cellule liée 7" xfId="1848" hidden="1" xr:uid="{00000000-0005-0000-0000-00008B430000}"/>
    <cellStyle name="Cellule liée 7" xfId="1897" hidden="1" xr:uid="{00000000-0005-0000-0000-00008C430000}"/>
    <cellStyle name="Cellule liée 7" xfId="1946" hidden="1" xr:uid="{00000000-0005-0000-0000-00008D430000}"/>
    <cellStyle name="Cellule liée 7" xfId="1993" hidden="1" xr:uid="{00000000-0005-0000-0000-00008E430000}"/>
    <cellStyle name="Cellule liée 7" xfId="2040" hidden="1" xr:uid="{00000000-0005-0000-0000-00008F430000}"/>
    <cellStyle name="Cellule liée 7" xfId="2085" hidden="1" xr:uid="{00000000-0005-0000-0000-000090430000}"/>
    <cellStyle name="Cellule liée 7" xfId="2124" hidden="1" xr:uid="{00000000-0005-0000-0000-000091430000}"/>
    <cellStyle name="Cellule liée 7" xfId="2161" hidden="1" xr:uid="{00000000-0005-0000-0000-000092430000}"/>
    <cellStyle name="Cellule liée 7" xfId="2195" hidden="1" xr:uid="{00000000-0005-0000-0000-000093430000}"/>
    <cellStyle name="Cellule liée 7" xfId="2279" hidden="1" xr:uid="{00000000-0005-0000-0000-000094430000}"/>
    <cellStyle name="Cellule liée 7" xfId="2331" hidden="1" xr:uid="{00000000-0005-0000-0000-000095430000}"/>
    <cellStyle name="Cellule liée 7" xfId="2396" hidden="1" xr:uid="{00000000-0005-0000-0000-000096430000}"/>
    <cellStyle name="Cellule liée 7" xfId="2442" hidden="1" xr:uid="{00000000-0005-0000-0000-000097430000}"/>
    <cellStyle name="Cellule liée 7" xfId="2486" hidden="1" xr:uid="{00000000-0005-0000-0000-000098430000}"/>
    <cellStyle name="Cellule liée 7" xfId="2525" hidden="1" xr:uid="{00000000-0005-0000-0000-000099430000}"/>
    <cellStyle name="Cellule liée 7" xfId="2561" hidden="1" xr:uid="{00000000-0005-0000-0000-00009A430000}"/>
    <cellStyle name="Cellule liée 7" xfId="2596" hidden="1" xr:uid="{00000000-0005-0000-0000-00009B430000}"/>
    <cellStyle name="Cellule liée 7" xfId="2649" hidden="1" xr:uid="{00000000-0005-0000-0000-00009C430000}"/>
    <cellStyle name="Cellule liée 7" xfId="1448" hidden="1" xr:uid="{00000000-0005-0000-0000-00009D430000}"/>
    <cellStyle name="Cellule liée 7" xfId="2688" hidden="1" xr:uid="{00000000-0005-0000-0000-00009E430000}"/>
    <cellStyle name="Cellule liée 7" xfId="2822" hidden="1" xr:uid="{00000000-0005-0000-0000-00009F430000}"/>
    <cellStyle name="Cellule liée 7" xfId="2893" hidden="1" xr:uid="{00000000-0005-0000-0000-0000A0430000}"/>
    <cellStyle name="Cellule liée 7" xfId="2942" hidden="1" xr:uid="{00000000-0005-0000-0000-0000A1430000}"/>
    <cellStyle name="Cellule liée 7" xfId="2992" hidden="1" xr:uid="{00000000-0005-0000-0000-0000A2430000}"/>
    <cellStyle name="Cellule liée 7" xfId="3042" hidden="1" xr:uid="{00000000-0005-0000-0000-0000A3430000}"/>
    <cellStyle name="Cellule liée 7" xfId="3091" hidden="1" xr:uid="{00000000-0005-0000-0000-0000A4430000}"/>
    <cellStyle name="Cellule liée 7" xfId="3140" hidden="1" xr:uid="{00000000-0005-0000-0000-0000A5430000}"/>
    <cellStyle name="Cellule liée 7" xfId="3187" hidden="1" xr:uid="{00000000-0005-0000-0000-0000A6430000}"/>
    <cellStyle name="Cellule liée 7" xfId="3234" hidden="1" xr:uid="{00000000-0005-0000-0000-0000A7430000}"/>
    <cellStyle name="Cellule liée 7" xfId="3279" hidden="1" xr:uid="{00000000-0005-0000-0000-0000A8430000}"/>
    <cellStyle name="Cellule liée 7" xfId="3318" hidden="1" xr:uid="{00000000-0005-0000-0000-0000A9430000}"/>
    <cellStyle name="Cellule liée 7" xfId="3355" hidden="1" xr:uid="{00000000-0005-0000-0000-0000AA430000}"/>
    <cellStyle name="Cellule liée 7" xfId="3389" hidden="1" xr:uid="{00000000-0005-0000-0000-0000AB430000}"/>
    <cellStyle name="Cellule liée 7" xfId="3472" hidden="1" xr:uid="{00000000-0005-0000-0000-0000AC430000}"/>
    <cellStyle name="Cellule liée 7" xfId="3524" hidden="1" xr:uid="{00000000-0005-0000-0000-0000AD430000}"/>
    <cellStyle name="Cellule liée 7" xfId="3588" hidden="1" xr:uid="{00000000-0005-0000-0000-0000AE430000}"/>
    <cellStyle name="Cellule liée 7" xfId="3634" hidden="1" xr:uid="{00000000-0005-0000-0000-0000AF430000}"/>
    <cellStyle name="Cellule liée 7" xfId="3678" hidden="1" xr:uid="{00000000-0005-0000-0000-0000B0430000}"/>
    <cellStyle name="Cellule liée 7" xfId="3717" hidden="1" xr:uid="{00000000-0005-0000-0000-0000B1430000}"/>
    <cellStyle name="Cellule liée 7" xfId="3753" hidden="1" xr:uid="{00000000-0005-0000-0000-0000B2430000}"/>
    <cellStyle name="Cellule liée 7" xfId="3788" hidden="1" xr:uid="{00000000-0005-0000-0000-0000B3430000}"/>
    <cellStyle name="Cellule liée 7" xfId="3840" hidden="1" xr:uid="{00000000-0005-0000-0000-0000B4430000}"/>
    <cellStyle name="Cellule liée 7" xfId="2715" hidden="1" xr:uid="{00000000-0005-0000-0000-0000B5430000}"/>
    <cellStyle name="Cellule liée 7" xfId="2612" hidden="1" xr:uid="{00000000-0005-0000-0000-0000B6430000}"/>
    <cellStyle name="Cellule liée 7" xfId="4003" hidden="1" xr:uid="{00000000-0005-0000-0000-0000B7430000}"/>
    <cellStyle name="Cellule liée 7" xfId="4053" hidden="1" xr:uid="{00000000-0005-0000-0000-0000B8430000}"/>
    <cellStyle name="Cellule liée 7" xfId="4103" hidden="1" xr:uid="{00000000-0005-0000-0000-0000B9430000}"/>
    <cellStyle name="Cellule liée 7" xfId="4153" hidden="1" xr:uid="{00000000-0005-0000-0000-0000BA430000}"/>
    <cellStyle name="Cellule liée 7" xfId="4202" hidden="1" xr:uid="{00000000-0005-0000-0000-0000BB430000}"/>
    <cellStyle name="Cellule liée 7" xfId="4251" hidden="1" xr:uid="{00000000-0005-0000-0000-0000BC430000}"/>
    <cellStyle name="Cellule liée 7" xfId="4298" hidden="1" xr:uid="{00000000-0005-0000-0000-0000BD430000}"/>
    <cellStyle name="Cellule liée 7" xfId="4345" hidden="1" xr:uid="{00000000-0005-0000-0000-0000BE430000}"/>
    <cellStyle name="Cellule liée 7" xfId="4390" hidden="1" xr:uid="{00000000-0005-0000-0000-0000BF430000}"/>
    <cellStyle name="Cellule liée 7" xfId="4429" hidden="1" xr:uid="{00000000-0005-0000-0000-0000C0430000}"/>
    <cellStyle name="Cellule liée 7" xfId="4466" hidden="1" xr:uid="{00000000-0005-0000-0000-0000C1430000}"/>
    <cellStyle name="Cellule liée 7" xfId="4500" hidden="1" xr:uid="{00000000-0005-0000-0000-0000C2430000}"/>
    <cellStyle name="Cellule liée 7" xfId="4578" hidden="1" xr:uid="{00000000-0005-0000-0000-0000C3430000}"/>
    <cellStyle name="Cellule liée 7" xfId="4629" hidden="1" xr:uid="{00000000-0005-0000-0000-0000C4430000}"/>
    <cellStyle name="Cellule liée 7" xfId="4692" hidden="1" xr:uid="{00000000-0005-0000-0000-0000C5430000}"/>
    <cellStyle name="Cellule liée 7" xfId="4738" hidden="1" xr:uid="{00000000-0005-0000-0000-0000C6430000}"/>
    <cellStyle name="Cellule liée 7" xfId="4782" hidden="1" xr:uid="{00000000-0005-0000-0000-0000C7430000}"/>
    <cellStyle name="Cellule liée 7" xfId="4821" hidden="1" xr:uid="{00000000-0005-0000-0000-0000C8430000}"/>
    <cellStyle name="Cellule liée 7" xfId="4857" hidden="1" xr:uid="{00000000-0005-0000-0000-0000C9430000}"/>
    <cellStyle name="Cellule liée 7" xfId="4892" hidden="1" xr:uid="{00000000-0005-0000-0000-0000CA430000}"/>
    <cellStyle name="Cellule liée 7" xfId="4940" hidden="1" xr:uid="{00000000-0005-0000-0000-0000CB430000}"/>
    <cellStyle name="Cellule liée 7" xfId="3921" hidden="1" xr:uid="{00000000-0005-0000-0000-0000CC430000}"/>
    <cellStyle name="Cellule liée 7" xfId="4959" hidden="1" xr:uid="{00000000-0005-0000-0000-0000CD430000}"/>
    <cellStyle name="Cellule liée 7" xfId="5033" hidden="1" xr:uid="{00000000-0005-0000-0000-0000CE430000}"/>
    <cellStyle name="Cellule liée 7" xfId="5103" hidden="1" xr:uid="{00000000-0005-0000-0000-0000CF430000}"/>
    <cellStyle name="Cellule liée 7" xfId="5152" hidden="1" xr:uid="{00000000-0005-0000-0000-0000D0430000}"/>
    <cellStyle name="Cellule liée 7" xfId="5202" hidden="1" xr:uid="{00000000-0005-0000-0000-0000D1430000}"/>
    <cellStyle name="Cellule liée 7" xfId="5252" hidden="1" xr:uid="{00000000-0005-0000-0000-0000D2430000}"/>
    <cellStyle name="Cellule liée 7" xfId="5301" hidden="1" xr:uid="{00000000-0005-0000-0000-0000D3430000}"/>
    <cellStyle name="Cellule liée 7" xfId="5350" hidden="1" xr:uid="{00000000-0005-0000-0000-0000D4430000}"/>
    <cellStyle name="Cellule liée 7" xfId="5397" hidden="1" xr:uid="{00000000-0005-0000-0000-0000D5430000}"/>
    <cellStyle name="Cellule liée 7" xfId="5444" hidden="1" xr:uid="{00000000-0005-0000-0000-0000D6430000}"/>
    <cellStyle name="Cellule liée 7" xfId="5489" hidden="1" xr:uid="{00000000-0005-0000-0000-0000D7430000}"/>
    <cellStyle name="Cellule liée 7" xfId="5528" hidden="1" xr:uid="{00000000-0005-0000-0000-0000D8430000}"/>
    <cellStyle name="Cellule liée 7" xfId="5565" hidden="1" xr:uid="{00000000-0005-0000-0000-0000D9430000}"/>
    <cellStyle name="Cellule liée 7" xfId="5599" hidden="1" xr:uid="{00000000-0005-0000-0000-0000DA430000}"/>
    <cellStyle name="Cellule liée 7" xfId="5677" hidden="1" xr:uid="{00000000-0005-0000-0000-0000DB430000}"/>
    <cellStyle name="Cellule liée 7" xfId="5727" hidden="1" xr:uid="{00000000-0005-0000-0000-0000DC430000}"/>
    <cellStyle name="Cellule liée 7" xfId="5789" hidden="1" xr:uid="{00000000-0005-0000-0000-0000DD430000}"/>
    <cellStyle name="Cellule liée 7" xfId="5835" hidden="1" xr:uid="{00000000-0005-0000-0000-0000DE430000}"/>
    <cellStyle name="Cellule liée 7" xfId="5879" hidden="1" xr:uid="{00000000-0005-0000-0000-0000DF430000}"/>
    <cellStyle name="Cellule liée 7" xfId="5918" hidden="1" xr:uid="{00000000-0005-0000-0000-0000E0430000}"/>
    <cellStyle name="Cellule liée 7" xfId="5954" hidden="1" xr:uid="{00000000-0005-0000-0000-0000E1430000}"/>
    <cellStyle name="Cellule liée 7" xfId="5989" hidden="1" xr:uid="{00000000-0005-0000-0000-0000E2430000}"/>
    <cellStyle name="Cellule liée 7" xfId="6037" hidden="1" xr:uid="{00000000-0005-0000-0000-0000E3430000}"/>
    <cellStyle name="Cellule liée 7" xfId="6204" hidden="1" xr:uid="{00000000-0005-0000-0000-0000E4430000}"/>
    <cellStyle name="Cellule liée 7" xfId="6310" hidden="1" xr:uid="{00000000-0005-0000-0000-0000E5430000}"/>
    <cellStyle name="Cellule liée 7" xfId="6381" hidden="1" xr:uid="{00000000-0005-0000-0000-0000E6430000}"/>
    <cellStyle name="Cellule liée 7" xfId="6431" hidden="1" xr:uid="{00000000-0005-0000-0000-0000E7430000}"/>
    <cellStyle name="Cellule liée 7" xfId="6481" hidden="1" xr:uid="{00000000-0005-0000-0000-0000E8430000}"/>
    <cellStyle name="Cellule liée 7" xfId="6531" hidden="1" xr:uid="{00000000-0005-0000-0000-0000E9430000}"/>
    <cellStyle name="Cellule liée 7" xfId="6580" hidden="1" xr:uid="{00000000-0005-0000-0000-0000EA430000}"/>
    <cellStyle name="Cellule liée 7" xfId="6629" hidden="1" xr:uid="{00000000-0005-0000-0000-0000EB430000}"/>
    <cellStyle name="Cellule liée 7" xfId="6676" hidden="1" xr:uid="{00000000-0005-0000-0000-0000EC430000}"/>
    <cellStyle name="Cellule liée 7" xfId="6723" hidden="1" xr:uid="{00000000-0005-0000-0000-0000ED430000}"/>
    <cellStyle name="Cellule liée 7" xfId="6768" hidden="1" xr:uid="{00000000-0005-0000-0000-0000EE430000}"/>
    <cellStyle name="Cellule liée 7" xfId="6807" hidden="1" xr:uid="{00000000-0005-0000-0000-0000EF430000}"/>
    <cellStyle name="Cellule liée 7" xfId="6844" hidden="1" xr:uid="{00000000-0005-0000-0000-0000F0430000}"/>
    <cellStyle name="Cellule liée 7" xfId="6878" hidden="1" xr:uid="{00000000-0005-0000-0000-0000F1430000}"/>
    <cellStyle name="Cellule liée 7" xfId="6960" hidden="1" xr:uid="{00000000-0005-0000-0000-0000F2430000}"/>
    <cellStyle name="Cellule liée 7" xfId="7012" hidden="1" xr:uid="{00000000-0005-0000-0000-0000F3430000}"/>
    <cellStyle name="Cellule liée 7" xfId="7077" hidden="1" xr:uid="{00000000-0005-0000-0000-0000F4430000}"/>
    <cellStyle name="Cellule liée 7" xfId="7123" hidden="1" xr:uid="{00000000-0005-0000-0000-0000F5430000}"/>
    <cellStyle name="Cellule liée 7" xfId="7167" hidden="1" xr:uid="{00000000-0005-0000-0000-0000F6430000}"/>
    <cellStyle name="Cellule liée 7" xfId="7206" hidden="1" xr:uid="{00000000-0005-0000-0000-0000F7430000}"/>
    <cellStyle name="Cellule liée 7" xfId="7242" hidden="1" xr:uid="{00000000-0005-0000-0000-0000F8430000}"/>
    <cellStyle name="Cellule liée 7" xfId="7277" hidden="1" xr:uid="{00000000-0005-0000-0000-0000F9430000}"/>
    <cellStyle name="Cellule liée 7" xfId="7330" hidden="1" xr:uid="{00000000-0005-0000-0000-0000FA430000}"/>
    <cellStyle name="Cellule liée 7" xfId="7481" hidden="1" xr:uid="{00000000-0005-0000-0000-0000FB430000}"/>
    <cellStyle name="Cellule liée 7" xfId="7578" hidden="1" xr:uid="{00000000-0005-0000-0000-0000FC430000}"/>
    <cellStyle name="Cellule liée 7" xfId="7648" hidden="1" xr:uid="{00000000-0005-0000-0000-0000FD430000}"/>
    <cellStyle name="Cellule liée 7" xfId="7698" hidden="1" xr:uid="{00000000-0005-0000-0000-0000FE430000}"/>
    <cellStyle name="Cellule liée 7" xfId="7748" hidden="1" xr:uid="{00000000-0005-0000-0000-0000FF430000}"/>
    <cellStyle name="Cellule liée 7" xfId="7798" hidden="1" xr:uid="{00000000-0005-0000-0000-000000440000}"/>
    <cellStyle name="Cellule liée 7" xfId="7847" hidden="1" xr:uid="{00000000-0005-0000-0000-000001440000}"/>
    <cellStyle name="Cellule liée 7" xfId="7896" hidden="1" xr:uid="{00000000-0005-0000-0000-000002440000}"/>
    <cellStyle name="Cellule liée 7" xfId="7943" hidden="1" xr:uid="{00000000-0005-0000-0000-000003440000}"/>
    <cellStyle name="Cellule liée 7" xfId="7990" hidden="1" xr:uid="{00000000-0005-0000-0000-000004440000}"/>
    <cellStyle name="Cellule liée 7" xfId="8035" hidden="1" xr:uid="{00000000-0005-0000-0000-000005440000}"/>
    <cellStyle name="Cellule liée 7" xfId="8074" hidden="1" xr:uid="{00000000-0005-0000-0000-000006440000}"/>
    <cellStyle name="Cellule liée 7" xfId="8111" hidden="1" xr:uid="{00000000-0005-0000-0000-000007440000}"/>
    <cellStyle name="Cellule liée 7" xfId="8145" hidden="1" xr:uid="{00000000-0005-0000-0000-000008440000}"/>
    <cellStyle name="Cellule liée 7" xfId="8225" hidden="1" xr:uid="{00000000-0005-0000-0000-000009440000}"/>
    <cellStyle name="Cellule liée 7" xfId="8275" hidden="1" xr:uid="{00000000-0005-0000-0000-00000A440000}"/>
    <cellStyle name="Cellule liée 7" xfId="8338" hidden="1" xr:uid="{00000000-0005-0000-0000-00000B440000}"/>
    <cellStyle name="Cellule liée 7" xfId="8384" hidden="1" xr:uid="{00000000-0005-0000-0000-00000C440000}"/>
    <cellStyle name="Cellule liée 7" xfId="8428" hidden="1" xr:uid="{00000000-0005-0000-0000-00000D440000}"/>
    <cellStyle name="Cellule liée 7" xfId="8467" hidden="1" xr:uid="{00000000-0005-0000-0000-00000E440000}"/>
    <cellStyle name="Cellule liée 7" xfId="8503" hidden="1" xr:uid="{00000000-0005-0000-0000-00000F440000}"/>
    <cellStyle name="Cellule liée 7" xfId="8538" hidden="1" xr:uid="{00000000-0005-0000-0000-000010440000}"/>
    <cellStyle name="Cellule liée 7" xfId="8588" hidden="1" xr:uid="{00000000-0005-0000-0000-000011440000}"/>
    <cellStyle name="Cellule liée 7" xfId="7429" hidden="1" xr:uid="{00000000-0005-0000-0000-000012440000}"/>
    <cellStyle name="Cellule liée 7" xfId="8685" hidden="1" xr:uid="{00000000-0005-0000-0000-000013440000}"/>
    <cellStyle name="Cellule liée 7" xfId="8756" hidden="1" xr:uid="{00000000-0005-0000-0000-000014440000}"/>
    <cellStyle name="Cellule liée 7" xfId="8806" hidden="1" xr:uid="{00000000-0005-0000-0000-000015440000}"/>
    <cellStyle name="Cellule liée 7" xfId="8855" hidden="1" xr:uid="{00000000-0005-0000-0000-000016440000}"/>
    <cellStyle name="Cellule liée 7" xfId="8905" hidden="1" xr:uid="{00000000-0005-0000-0000-000017440000}"/>
    <cellStyle name="Cellule liée 7" xfId="8954" hidden="1" xr:uid="{00000000-0005-0000-0000-000018440000}"/>
    <cellStyle name="Cellule liée 7" xfId="9003" hidden="1" xr:uid="{00000000-0005-0000-0000-000019440000}"/>
    <cellStyle name="Cellule liée 7" xfId="9050" hidden="1" xr:uid="{00000000-0005-0000-0000-00001A440000}"/>
    <cellStyle name="Cellule liée 7" xfId="9097" hidden="1" xr:uid="{00000000-0005-0000-0000-00001B440000}"/>
    <cellStyle name="Cellule liée 7" xfId="9142" hidden="1" xr:uid="{00000000-0005-0000-0000-00001C440000}"/>
    <cellStyle name="Cellule liée 7" xfId="9181" hidden="1" xr:uid="{00000000-0005-0000-0000-00001D440000}"/>
    <cellStyle name="Cellule liée 7" xfId="9218" hidden="1" xr:uid="{00000000-0005-0000-0000-00001E440000}"/>
    <cellStyle name="Cellule liée 7" xfId="9252" hidden="1" xr:uid="{00000000-0005-0000-0000-00001F440000}"/>
    <cellStyle name="Cellule liée 7" xfId="9336" hidden="1" xr:uid="{00000000-0005-0000-0000-000020440000}"/>
    <cellStyle name="Cellule liée 7" xfId="9388" hidden="1" xr:uid="{00000000-0005-0000-0000-000021440000}"/>
    <cellStyle name="Cellule liée 7" xfId="9453" hidden="1" xr:uid="{00000000-0005-0000-0000-000022440000}"/>
    <cellStyle name="Cellule liée 7" xfId="9499" hidden="1" xr:uid="{00000000-0005-0000-0000-000023440000}"/>
    <cellStyle name="Cellule liée 7" xfId="9543" hidden="1" xr:uid="{00000000-0005-0000-0000-000024440000}"/>
    <cellStyle name="Cellule liée 7" xfId="9582" hidden="1" xr:uid="{00000000-0005-0000-0000-000025440000}"/>
    <cellStyle name="Cellule liée 7" xfId="9618" hidden="1" xr:uid="{00000000-0005-0000-0000-000026440000}"/>
    <cellStyle name="Cellule liée 7" xfId="9653" hidden="1" xr:uid="{00000000-0005-0000-0000-000027440000}"/>
    <cellStyle name="Cellule liée 7" xfId="9707" hidden="1" xr:uid="{00000000-0005-0000-0000-000028440000}"/>
    <cellStyle name="Cellule liée 7" xfId="9861" hidden="1" xr:uid="{00000000-0005-0000-0000-000029440000}"/>
    <cellStyle name="Cellule liée 7" xfId="9958" hidden="1" xr:uid="{00000000-0005-0000-0000-00002A440000}"/>
    <cellStyle name="Cellule liée 7" xfId="10028" hidden="1" xr:uid="{00000000-0005-0000-0000-00002B440000}"/>
    <cellStyle name="Cellule liée 7" xfId="10078" hidden="1" xr:uid="{00000000-0005-0000-0000-00002C440000}"/>
    <cellStyle name="Cellule liée 7" xfId="10128" hidden="1" xr:uid="{00000000-0005-0000-0000-00002D440000}"/>
    <cellStyle name="Cellule liée 7" xfId="10178" hidden="1" xr:uid="{00000000-0005-0000-0000-00002E440000}"/>
    <cellStyle name="Cellule liée 7" xfId="10227" hidden="1" xr:uid="{00000000-0005-0000-0000-00002F440000}"/>
    <cellStyle name="Cellule liée 7" xfId="10276" hidden="1" xr:uid="{00000000-0005-0000-0000-000030440000}"/>
    <cellStyle name="Cellule liée 7" xfId="10323" hidden="1" xr:uid="{00000000-0005-0000-0000-000031440000}"/>
    <cellStyle name="Cellule liée 7" xfId="10370" hidden="1" xr:uid="{00000000-0005-0000-0000-000032440000}"/>
    <cellStyle name="Cellule liée 7" xfId="10415" hidden="1" xr:uid="{00000000-0005-0000-0000-000033440000}"/>
    <cellStyle name="Cellule liée 7" xfId="10454" hidden="1" xr:uid="{00000000-0005-0000-0000-000034440000}"/>
    <cellStyle name="Cellule liée 7" xfId="10491" hidden="1" xr:uid="{00000000-0005-0000-0000-000035440000}"/>
    <cellStyle name="Cellule liée 7" xfId="10525" hidden="1" xr:uid="{00000000-0005-0000-0000-000036440000}"/>
    <cellStyle name="Cellule liée 7" xfId="10605" hidden="1" xr:uid="{00000000-0005-0000-0000-000037440000}"/>
    <cellStyle name="Cellule liée 7" xfId="10655" hidden="1" xr:uid="{00000000-0005-0000-0000-000038440000}"/>
    <cellStyle name="Cellule liée 7" xfId="10718" hidden="1" xr:uid="{00000000-0005-0000-0000-000039440000}"/>
    <cellStyle name="Cellule liée 7" xfId="10764" hidden="1" xr:uid="{00000000-0005-0000-0000-00003A440000}"/>
    <cellStyle name="Cellule liée 7" xfId="10808" hidden="1" xr:uid="{00000000-0005-0000-0000-00003B440000}"/>
    <cellStyle name="Cellule liée 7" xfId="10847" hidden="1" xr:uid="{00000000-0005-0000-0000-00003C440000}"/>
    <cellStyle name="Cellule liée 7" xfId="10883" hidden="1" xr:uid="{00000000-0005-0000-0000-00003D440000}"/>
    <cellStyle name="Cellule liée 7" xfId="10918" hidden="1" xr:uid="{00000000-0005-0000-0000-00003E440000}"/>
    <cellStyle name="Cellule liée 7" xfId="10969" hidden="1" xr:uid="{00000000-0005-0000-0000-00003F440000}"/>
    <cellStyle name="Cellule liée 7" xfId="9809" hidden="1" xr:uid="{00000000-0005-0000-0000-000040440000}"/>
    <cellStyle name="Cellule liée 7" xfId="7375" hidden="1" xr:uid="{00000000-0005-0000-0000-000041440000}"/>
    <cellStyle name="Cellule liée 7" xfId="11027" hidden="1" xr:uid="{00000000-0005-0000-0000-000042440000}"/>
    <cellStyle name="Cellule liée 7" xfId="11098" hidden="1" xr:uid="{00000000-0005-0000-0000-000043440000}"/>
    <cellStyle name="Cellule liée 7" xfId="11148" hidden="1" xr:uid="{00000000-0005-0000-0000-000044440000}"/>
    <cellStyle name="Cellule liée 7" xfId="11198" hidden="1" xr:uid="{00000000-0005-0000-0000-000045440000}"/>
    <cellStyle name="Cellule liée 7" xfId="11248" hidden="1" xr:uid="{00000000-0005-0000-0000-000046440000}"/>
    <cellStyle name="Cellule liée 7" xfId="11297" hidden="1" xr:uid="{00000000-0005-0000-0000-000047440000}"/>
    <cellStyle name="Cellule liée 7" xfId="11346" hidden="1" xr:uid="{00000000-0005-0000-0000-000048440000}"/>
    <cellStyle name="Cellule liée 7" xfId="11393" hidden="1" xr:uid="{00000000-0005-0000-0000-000049440000}"/>
    <cellStyle name="Cellule liée 7" xfId="11440" hidden="1" xr:uid="{00000000-0005-0000-0000-00004A440000}"/>
    <cellStyle name="Cellule liée 7" xfId="11485" hidden="1" xr:uid="{00000000-0005-0000-0000-00004B440000}"/>
    <cellStyle name="Cellule liée 7" xfId="11524" hidden="1" xr:uid="{00000000-0005-0000-0000-00004C440000}"/>
    <cellStyle name="Cellule liée 7" xfId="11561" hidden="1" xr:uid="{00000000-0005-0000-0000-00004D440000}"/>
    <cellStyle name="Cellule liée 7" xfId="11595" hidden="1" xr:uid="{00000000-0005-0000-0000-00004E440000}"/>
    <cellStyle name="Cellule liée 7" xfId="11675" hidden="1" xr:uid="{00000000-0005-0000-0000-00004F440000}"/>
    <cellStyle name="Cellule liée 7" xfId="11727" hidden="1" xr:uid="{00000000-0005-0000-0000-000050440000}"/>
    <cellStyle name="Cellule liée 7" xfId="11789" hidden="1" xr:uid="{00000000-0005-0000-0000-000051440000}"/>
    <cellStyle name="Cellule liée 7" xfId="11835" hidden="1" xr:uid="{00000000-0005-0000-0000-000052440000}"/>
    <cellStyle name="Cellule liée 7" xfId="11879" hidden="1" xr:uid="{00000000-0005-0000-0000-000053440000}"/>
    <cellStyle name="Cellule liée 7" xfId="11918" hidden="1" xr:uid="{00000000-0005-0000-0000-000054440000}"/>
    <cellStyle name="Cellule liée 7" xfId="11954" hidden="1" xr:uid="{00000000-0005-0000-0000-000055440000}"/>
    <cellStyle name="Cellule liée 7" xfId="11989" hidden="1" xr:uid="{00000000-0005-0000-0000-000056440000}"/>
    <cellStyle name="Cellule liée 7" xfId="12038" hidden="1" xr:uid="{00000000-0005-0000-0000-000057440000}"/>
    <cellStyle name="Cellule liée 7" xfId="12161" hidden="1" xr:uid="{00000000-0005-0000-0000-000058440000}"/>
    <cellStyle name="Cellule liée 7" xfId="12257" hidden="1" xr:uid="{00000000-0005-0000-0000-000059440000}"/>
    <cellStyle name="Cellule liée 7" xfId="12327" hidden="1" xr:uid="{00000000-0005-0000-0000-00005A440000}"/>
    <cellStyle name="Cellule liée 7" xfId="12377" hidden="1" xr:uid="{00000000-0005-0000-0000-00005B440000}"/>
    <cellStyle name="Cellule liée 7" xfId="12427" hidden="1" xr:uid="{00000000-0005-0000-0000-00005C440000}"/>
    <cellStyle name="Cellule liée 7" xfId="12477" hidden="1" xr:uid="{00000000-0005-0000-0000-00005D440000}"/>
    <cellStyle name="Cellule liée 7" xfId="12526" hidden="1" xr:uid="{00000000-0005-0000-0000-00005E440000}"/>
    <cellStyle name="Cellule liée 7" xfId="12575" hidden="1" xr:uid="{00000000-0005-0000-0000-00005F440000}"/>
    <cellStyle name="Cellule liée 7" xfId="12622" hidden="1" xr:uid="{00000000-0005-0000-0000-000060440000}"/>
    <cellStyle name="Cellule liée 7" xfId="12669" hidden="1" xr:uid="{00000000-0005-0000-0000-000061440000}"/>
    <cellStyle name="Cellule liée 7" xfId="12714" hidden="1" xr:uid="{00000000-0005-0000-0000-000062440000}"/>
    <cellStyle name="Cellule liée 7" xfId="12753" hidden="1" xr:uid="{00000000-0005-0000-0000-000063440000}"/>
    <cellStyle name="Cellule liée 7" xfId="12790" hidden="1" xr:uid="{00000000-0005-0000-0000-000064440000}"/>
    <cellStyle name="Cellule liée 7" xfId="12824" hidden="1" xr:uid="{00000000-0005-0000-0000-000065440000}"/>
    <cellStyle name="Cellule liée 7" xfId="12903" hidden="1" xr:uid="{00000000-0005-0000-0000-000066440000}"/>
    <cellStyle name="Cellule liée 7" xfId="12953" hidden="1" xr:uid="{00000000-0005-0000-0000-000067440000}"/>
    <cellStyle name="Cellule liée 7" xfId="13015" hidden="1" xr:uid="{00000000-0005-0000-0000-000068440000}"/>
    <cellStyle name="Cellule liée 7" xfId="13061" hidden="1" xr:uid="{00000000-0005-0000-0000-000069440000}"/>
    <cellStyle name="Cellule liée 7" xfId="13105" hidden="1" xr:uid="{00000000-0005-0000-0000-00006A440000}"/>
    <cellStyle name="Cellule liée 7" xfId="13144" hidden="1" xr:uid="{00000000-0005-0000-0000-00006B440000}"/>
    <cellStyle name="Cellule liée 7" xfId="13180" hidden="1" xr:uid="{00000000-0005-0000-0000-00006C440000}"/>
    <cellStyle name="Cellule liée 7" xfId="13215" hidden="1" xr:uid="{00000000-0005-0000-0000-00006D440000}"/>
    <cellStyle name="Cellule liée 7" xfId="13263" hidden="1" xr:uid="{00000000-0005-0000-0000-00006E440000}"/>
    <cellStyle name="Cellule liée 7" xfId="12110" hidden="1" xr:uid="{00000000-0005-0000-0000-00006F440000}"/>
    <cellStyle name="Cellule liée 7" xfId="9890" hidden="1" xr:uid="{00000000-0005-0000-0000-000070440000}"/>
    <cellStyle name="Cellule liée 7" xfId="8627" hidden="1" xr:uid="{00000000-0005-0000-0000-000071440000}"/>
    <cellStyle name="Cellule liée 7" xfId="13330" hidden="1" xr:uid="{00000000-0005-0000-0000-000072440000}"/>
    <cellStyle name="Cellule liée 7" xfId="13379" hidden="1" xr:uid="{00000000-0005-0000-0000-000073440000}"/>
    <cellStyle name="Cellule liée 7" xfId="13428" hidden="1" xr:uid="{00000000-0005-0000-0000-000074440000}"/>
    <cellStyle name="Cellule liée 7" xfId="13477" hidden="1" xr:uid="{00000000-0005-0000-0000-000075440000}"/>
    <cellStyle name="Cellule liée 7" xfId="13525" hidden="1" xr:uid="{00000000-0005-0000-0000-000076440000}"/>
    <cellStyle name="Cellule liée 7" xfId="13573" hidden="1" xr:uid="{00000000-0005-0000-0000-000077440000}"/>
    <cellStyle name="Cellule liée 7" xfId="13619" hidden="1" xr:uid="{00000000-0005-0000-0000-000078440000}"/>
    <cellStyle name="Cellule liée 7" xfId="13666" hidden="1" xr:uid="{00000000-0005-0000-0000-000079440000}"/>
    <cellStyle name="Cellule liée 7" xfId="13711" hidden="1" xr:uid="{00000000-0005-0000-0000-00007A440000}"/>
    <cellStyle name="Cellule liée 7" xfId="13750" hidden="1" xr:uid="{00000000-0005-0000-0000-00007B440000}"/>
    <cellStyle name="Cellule liée 7" xfId="13787" hidden="1" xr:uid="{00000000-0005-0000-0000-00007C440000}"/>
    <cellStyle name="Cellule liée 7" xfId="13821" hidden="1" xr:uid="{00000000-0005-0000-0000-00007D440000}"/>
    <cellStyle name="Cellule liée 7" xfId="13899" hidden="1" xr:uid="{00000000-0005-0000-0000-00007E440000}"/>
    <cellStyle name="Cellule liée 7" xfId="13949" hidden="1" xr:uid="{00000000-0005-0000-0000-00007F440000}"/>
    <cellStyle name="Cellule liée 7" xfId="14011" hidden="1" xr:uid="{00000000-0005-0000-0000-000080440000}"/>
    <cellStyle name="Cellule liée 7" xfId="14057" hidden="1" xr:uid="{00000000-0005-0000-0000-000081440000}"/>
    <cellStyle name="Cellule liée 7" xfId="14101" hidden="1" xr:uid="{00000000-0005-0000-0000-000082440000}"/>
    <cellStyle name="Cellule liée 7" xfId="14140" hidden="1" xr:uid="{00000000-0005-0000-0000-000083440000}"/>
    <cellStyle name="Cellule liée 7" xfId="14176" hidden="1" xr:uid="{00000000-0005-0000-0000-000084440000}"/>
    <cellStyle name="Cellule liée 7" xfId="14211" hidden="1" xr:uid="{00000000-0005-0000-0000-000085440000}"/>
    <cellStyle name="Cellule liée 7" xfId="14259" hidden="1" xr:uid="{00000000-0005-0000-0000-000086440000}"/>
    <cellStyle name="Cellule liée 7" xfId="14360" hidden="1" xr:uid="{00000000-0005-0000-0000-000087440000}"/>
    <cellStyle name="Cellule liée 7" xfId="14456" hidden="1" xr:uid="{00000000-0005-0000-0000-000088440000}"/>
    <cellStyle name="Cellule liée 7" xfId="14526" hidden="1" xr:uid="{00000000-0005-0000-0000-000089440000}"/>
    <cellStyle name="Cellule liée 7" xfId="14576" hidden="1" xr:uid="{00000000-0005-0000-0000-00008A440000}"/>
    <cellStyle name="Cellule liée 7" xfId="14626" hidden="1" xr:uid="{00000000-0005-0000-0000-00008B440000}"/>
    <cellStyle name="Cellule liée 7" xfId="14676" hidden="1" xr:uid="{00000000-0005-0000-0000-00008C440000}"/>
    <cellStyle name="Cellule liée 7" xfId="14725" hidden="1" xr:uid="{00000000-0005-0000-0000-00008D440000}"/>
    <cellStyle name="Cellule liée 7" xfId="14774" hidden="1" xr:uid="{00000000-0005-0000-0000-00008E440000}"/>
    <cellStyle name="Cellule liée 7" xfId="14821" hidden="1" xr:uid="{00000000-0005-0000-0000-00008F440000}"/>
    <cellStyle name="Cellule liée 7" xfId="14868" hidden="1" xr:uid="{00000000-0005-0000-0000-000090440000}"/>
    <cellStyle name="Cellule liée 7" xfId="14913" hidden="1" xr:uid="{00000000-0005-0000-0000-000091440000}"/>
    <cellStyle name="Cellule liée 7" xfId="14952" hidden="1" xr:uid="{00000000-0005-0000-0000-000092440000}"/>
    <cellStyle name="Cellule liée 7" xfId="14989" hidden="1" xr:uid="{00000000-0005-0000-0000-000093440000}"/>
    <cellStyle name="Cellule liée 7" xfId="15023" hidden="1" xr:uid="{00000000-0005-0000-0000-000094440000}"/>
    <cellStyle name="Cellule liée 7" xfId="15102" hidden="1" xr:uid="{00000000-0005-0000-0000-000095440000}"/>
    <cellStyle name="Cellule liée 7" xfId="15152" hidden="1" xr:uid="{00000000-0005-0000-0000-000096440000}"/>
    <cellStyle name="Cellule liée 7" xfId="15215" hidden="1" xr:uid="{00000000-0005-0000-0000-000097440000}"/>
    <cellStyle name="Cellule liée 7" xfId="15261" hidden="1" xr:uid="{00000000-0005-0000-0000-000098440000}"/>
    <cellStyle name="Cellule liée 7" xfId="15305" hidden="1" xr:uid="{00000000-0005-0000-0000-000099440000}"/>
    <cellStyle name="Cellule liée 7" xfId="15344" hidden="1" xr:uid="{00000000-0005-0000-0000-00009A440000}"/>
    <cellStyle name="Cellule liée 7" xfId="15380" hidden="1" xr:uid="{00000000-0005-0000-0000-00009B440000}"/>
    <cellStyle name="Cellule liée 7" xfId="15415" hidden="1" xr:uid="{00000000-0005-0000-0000-00009C440000}"/>
    <cellStyle name="Cellule liée 7" xfId="15464" hidden="1" xr:uid="{00000000-0005-0000-0000-00009D440000}"/>
    <cellStyle name="Cellule liée 7" xfId="14309" hidden="1" xr:uid="{00000000-0005-0000-0000-00009E440000}"/>
    <cellStyle name="Cellule liée 7" xfId="15642" hidden="1" xr:uid="{00000000-0005-0000-0000-00009F440000}"/>
    <cellStyle name="Cellule liée 7" xfId="15748" hidden="1" xr:uid="{00000000-0005-0000-0000-0000A0440000}"/>
    <cellStyle name="Cellule liée 7" xfId="15819" hidden="1" xr:uid="{00000000-0005-0000-0000-0000A1440000}"/>
    <cellStyle name="Cellule liée 7" xfId="15869" hidden="1" xr:uid="{00000000-0005-0000-0000-0000A2440000}"/>
    <cellStyle name="Cellule liée 7" xfId="15919" hidden="1" xr:uid="{00000000-0005-0000-0000-0000A3440000}"/>
    <cellStyle name="Cellule liée 7" xfId="15969" hidden="1" xr:uid="{00000000-0005-0000-0000-0000A4440000}"/>
    <cellStyle name="Cellule liée 7" xfId="16018" hidden="1" xr:uid="{00000000-0005-0000-0000-0000A5440000}"/>
    <cellStyle name="Cellule liée 7" xfId="16067" hidden="1" xr:uid="{00000000-0005-0000-0000-0000A6440000}"/>
    <cellStyle name="Cellule liée 7" xfId="16114" hidden="1" xr:uid="{00000000-0005-0000-0000-0000A7440000}"/>
    <cellStyle name="Cellule liée 7" xfId="16161" hidden="1" xr:uid="{00000000-0005-0000-0000-0000A8440000}"/>
    <cellStyle name="Cellule liée 7" xfId="16206" hidden="1" xr:uid="{00000000-0005-0000-0000-0000A9440000}"/>
    <cellStyle name="Cellule liée 7" xfId="16245" hidden="1" xr:uid="{00000000-0005-0000-0000-0000AA440000}"/>
    <cellStyle name="Cellule liée 7" xfId="16282" hidden="1" xr:uid="{00000000-0005-0000-0000-0000AB440000}"/>
    <cellStyle name="Cellule liée 7" xfId="16316" hidden="1" xr:uid="{00000000-0005-0000-0000-0000AC440000}"/>
    <cellStyle name="Cellule liée 7" xfId="16400" hidden="1" xr:uid="{00000000-0005-0000-0000-0000AD440000}"/>
    <cellStyle name="Cellule liée 7" xfId="16452" hidden="1" xr:uid="{00000000-0005-0000-0000-0000AE440000}"/>
    <cellStyle name="Cellule liée 7" xfId="16517" hidden="1" xr:uid="{00000000-0005-0000-0000-0000AF440000}"/>
    <cellStyle name="Cellule liée 7" xfId="16563" hidden="1" xr:uid="{00000000-0005-0000-0000-0000B0440000}"/>
    <cellStyle name="Cellule liée 7" xfId="16607" hidden="1" xr:uid="{00000000-0005-0000-0000-0000B1440000}"/>
    <cellStyle name="Cellule liée 7" xfId="16646" hidden="1" xr:uid="{00000000-0005-0000-0000-0000B2440000}"/>
    <cellStyle name="Cellule liée 7" xfId="16682" hidden="1" xr:uid="{00000000-0005-0000-0000-0000B3440000}"/>
    <cellStyle name="Cellule liée 7" xfId="16717" hidden="1" xr:uid="{00000000-0005-0000-0000-0000B4440000}"/>
    <cellStyle name="Cellule liée 7" xfId="16771" hidden="1" xr:uid="{00000000-0005-0000-0000-0000B5440000}"/>
    <cellStyle name="Cellule liée 7" xfId="16936" hidden="1" xr:uid="{00000000-0005-0000-0000-0000B6440000}"/>
    <cellStyle name="Cellule liée 7" xfId="17033" hidden="1" xr:uid="{00000000-0005-0000-0000-0000B7440000}"/>
    <cellStyle name="Cellule liée 7" xfId="17103" hidden="1" xr:uid="{00000000-0005-0000-0000-0000B8440000}"/>
    <cellStyle name="Cellule liée 7" xfId="17153" hidden="1" xr:uid="{00000000-0005-0000-0000-0000B9440000}"/>
    <cellStyle name="Cellule liée 7" xfId="17203" hidden="1" xr:uid="{00000000-0005-0000-0000-0000BA440000}"/>
    <cellStyle name="Cellule liée 7" xfId="17253" hidden="1" xr:uid="{00000000-0005-0000-0000-0000BB440000}"/>
    <cellStyle name="Cellule liée 7" xfId="17302" hidden="1" xr:uid="{00000000-0005-0000-0000-0000BC440000}"/>
    <cellStyle name="Cellule liée 7" xfId="17351" hidden="1" xr:uid="{00000000-0005-0000-0000-0000BD440000}"/>
    <cellStyle name="Cellule liée 7" xfId="17398" hidden="1" xr:uid="{00000000-0005-0000-0000-0000BE440000}"/>
    <cellStyle name="Cellule liée 7" xfId="17445" hidden="1" xr:uid="{00000000-0005-0000-0000-0000BF440000}"/>
    <cellStyle name="Cellule liée 7" xfId="17490" hidden="1" xr:uid="{00000000-0005-0000-0000-0000C0440000}"/>
    <cellStyle name="Cellule liée 7" xfId="17529" hidden="1" xr:uid="{00000000-0005-0000-0000-0000C1440000}"/>
    <cellStyle name="Cellule liée 7" xfId="17566" hidden="1" xr:uid="{00000000-0005-0000-0000-0000C2440000}"/>
    <cellStyle name="Cellule liée 7" xfId="17600" hidden="1" xr:uid="{00000000-0005-0000-0000-0000C3440000}"/>
    <cellStyle name="Cellule liée 7" xfId="17680" hidden="1" xr:uid="{00000000-0005-0000-0000-0000C4440000}"/>
    <cellStyle name="Cellule liée 7" xfId="17730" hidden="1" xr:uid="{00000000-0005-0000-0000-0000C5440000}"/>
    <cellStyle name="Cellule liée 7" xfId="17793" hidden="1" xr:uid="{00000000-0005-0000-0000-0000C6440000}"/>
    <cellStyle name="Cellule liée 7" xfId="17839" hidden="1" xr:uid="{00000000-0005-0000-0000-0000C7440000}"/>
    <cellStyle name="Cellule liée 7" xfId="17883" hidden="1" xr:uid="{00000000-0005-0000-0000-0000C8440000}"/>
    <cellStyle name="Cellule liée 7" xfId="17922" hidden="1" xr:uid="{00000000-0005-0000-0000-0000C9440000}"/>
    <cellStyle name="Cellule liée 7" xfId="17958" hidden="1" xr:uid="{00000000-0005-0000-0000-0000CA440000}"/>
    <cellStyle name="Cellule liée 7" xfId="17993" hidden="1" xr:uid="{00000000-0005-0000-0000-0000CB440000}"/>
    <cellStyle name="Cellule liée 7" xfId="18044" hidden="1" xr:uid="{00000000-0005-0000-0000-0000CC440000}"/>
    <cellStyle name="Cellule liée 7" xfId="16884" hidden="1" xr:uid="{00000000-0005-0000-0000-0000CD440000}"/>
    <cellStyle name="Cellule liée 7" xfId="15540" hidden="1" xr:uid="{00000000-0005-0000-0000-0000CE440000}"/>
    <cellStyle name="Cellule liée 7" xfId="15493" hidden="1" xr:uid="{00000000-0005-0000-0000-0000CF440000}"/>
    <cellStyle name="Cellule liée 7" xfId="18158" hidden="1" xr:uid="{00000000-0005-0000-0000-0000D0440000}"/>
    <cellStyle name="Cellule liée 7" xfId="18208" hidden="1" xr:uid="{00000000-0005-0000-0000-0000D1440000}"/>
    <cellStyle name="Cellule liée 7" xfId="18258" hidden="1" xr:uid="{00000000-0005-0000-0000-0000D2440000}"/>
    <cellStyle name="Cellule liée 7" xfId="18308" hidden="1" xr:uid="{00000000-0005-0000-0000-0000D3440000}"/>
    <cellStyle name="Cellule liée 7" xfId="18357" hidden="1" xr:uid="{00000000-0005-0000-0000-0000D4440000}"/>
    <cellStyle name="Cellule liée 7" xfId="18405" hidden="1" xr:uid="{00000000-0005-0000-0000-0000D5440000}"/>
    <cellStyle name="Cellule liée 7" xfId="18452" hidden="1" xr:uid="{00000000-0005-0000-0000-0000D6440000}"/>
    <cellStyle name="Cellule liée 7" xfId="18499" hidden="1" xr:uid="{00000000-0005-0000-0000-0000D7440000}"/>
    <cellStyle name="Cellule liée 7" xfId="18544" hidden="1" xr:uid="{00000000-0005-0000-0000-0000D8440000}"/>
    <cellStyle name="Cellule liée 7" xfId="18583" hidden="1" xr:uid="{00000000-0005-0000-0000-0000D9440000}"/>
    <cellStyle name="Cellule liée 7" xfId="18620" hidden="1" xr:uid="{00000000-0005-0000-0000-0000DA440000}"/>
    <cellStyle name="Cellule liée 7" xfId="18654" hidden="1" xr:uid="{00000000-0005-0000-0000-0000DB440000}"/>
    <cellStyle name="Cellule liée 7" xfId="18738" hidden="1" xr:uid="{00000000-0005-0000-0000-0000DC440000}"/>
    <cellStyle name="Cellule liée 7" xfId="18790" hidden="1" xr:uid="{00000000-0005-0000-0000-0000DD440000}"/>
    <cellStyle name="Cellule liée 7" xfId="18855" hidden="1" xr:uid="{00000000-0005-0000-0000-0000DE440000}"/>
    <cellStyle name="Cellule liée 7" xfId="18901" hidden="1" xr:uid="{00000000-0005-0000-0000-0000DF440000}"/>
    <cellStyle name="Cellule liée 7" xfId="18945" hidden="1" xr:uid="{00000000-0005-0000-0000-0000E0440000}"/>
    <cellStyle name="Cellule liée 7" xfId="18984" hidden="1" xr:uid="{00000000-0005-0000-0000-0000E1440000}"/>
    <cellStyle name="Cellule liée 7" xfId="19020" hidden="1" xr:uid="{00000000-0005-0000-0000-0000E2440000}"/>
    <cellStyle name="Cellule liée 7" xfId="19055" hidden="1" xr:uid="{00000000-0005-0000-0000-0000E3440000}"/>
    <cellStyle name="Cellule liée 7" xfId="19109" hidden="1" xr:uid="{00000000-0005-0000-0000-0000E4440000}"/>
    <cellStyle name="Cellule liée 7" xfId="19272" hidden="1" xr:uid="{00000000-0005-0000-0000-0000E5440000}"/>
    <cellStyle name="Cellule liée 7" xfId="19369" hidden="1" xr:uid="{00000000-0005-0000-0000-0000E6440000}"/>
    <cellStyle name="Cellule liée 7" xfId="19439" hidden="1" xr:uid="{00000000-0005-0000-0000-0000E7440000}"/>
    <cellStyle name="Cellule liée 7" xfId="19489" hidden="1" xr:uid="{00000000-0005-0000-0000-0000E8440000}"/>
    <cellStyle name="Cellule liée 7" xfId="19539" hidden="1" xr:uid="{00000000-0005-0000-0000-0000E9440000}"/>
    <cellStyle name="Cellule liée 7" xfId="19589" hidden="1" xr:uid="{00000000-0005-0000-0000-0000EA440000}"/>
    <cellStyle name="Cellule liée 7" xfId="19638" hidden="1" xr:uid="{00000000-0005-0000-0000-0000EB440000}"/>
    <cellStyle name="Cellule liée 7" xfId="19687" hidden="1" xr:uid="{00000000-0005-0000-0000-0000EC440000}"/>
    <cellStyle name="Cellule liée 7" xfId="19734" hidden="1" xr:uid="{00000000-0005-0000-0000-0000ED440000}"/>
    <cellStyle name="Cellule liée 7" xfId="19781" hidden="1" xr:uid="{00000000-0005-0000-0000-0000EE440000}"/>
    <cellStyle name="Cellule liée 7" xfId="19826" hidden="1" xr:uid="{00000000-0005-0000-0000-0000EF440000}"/>
    <cellStyle name="Cellule liée 7" xfId="19865" hidden="1" xr:uid="{00000000-0005-0000-0000-0000F0440000}"/>
    <cellStyle name="Cellule liée 7" xfId="19902" hidden="1" xr:uid="{00000000-0005-0000-0000-0000F1440000}"/>
    <cellStyle name="Cellule liée 7" xfId="19936" hidden="1" xr:uid="{00000000-0005-0000-0000-0000F2440000}"/>
    <cellStyle name="Cellule liée 7" xfId="20015" hidden="1" xr:uid="{00000000-0005-0000-0000-0000F3440000}"/>
    <cellStyle name="Cellule liée 7" xfId="20065" hidden="1" xr:uid="{00000000-0005-0000-0000-0000F4440000}"/>
    <cellStyle name="Cellule liée 7" xfId="20128" hidden="1" xr:uid="{00000000-0005-0000-0000-0000F5440000}"/>
    <cellStyle name="Cellule liée 7" xfId="20174" hidden="1" xr:uid="{00000000-0005-0000-0000-0000F6440000}"/>
    <cellStyle name="Cellule liée 7" xfId="20218" hidden="1" xr:uid="{00000000-0005-0000-0000-0000F7440000}"/>
    <cellStyle name="Cellule liée 7" xfId="20257" hidden="1" xr:uid="{00000000-0005-0000-0000-0000F8440000}"/>
    <cellStyle name="Cellule liée 7" xfId="20293" hidden="1" xr:uid="{00000000-0005-0000-0000-0000F9440000}"/>
    <cellStyle name="Cellule liée 7" xfId="20328" hidden="1" xr:uid="{00000000-0005-0000-0000-0000FA440000}"/>
    <cellStyle name="Cellule liée 7" xfId="20379" hidden="1" xr:uid="{00000000-0005-0000-0000-0000FB440000}"/>
    <cellStyle name="Cellule liée 7" xfId="19220" hidden="1" xr:uid="{00000000-0005-0000-0000-0000FC440000}"/>
    <cellStyle name="Cellule liée 7" xfId="19153" hidden="1" xr:uid="{00000000-0005-0000-0000-0000FD440000}"/>
    <cellStyle name="Cellule liée 7" xfId="15605" hidden="1" xr:uid="{00000000-0005-0000-0000-0000FE440000}"/>
    <cellStyle name="Cellule liée 7" xfId="20488" hidden="1" xr:uid="{00000000-0005-0000-0000-0000FF440000}"/>
    <cellStyle name="Cellule liée 7" xfId="20538" hidden="1" xr:uid="{00000000-0005-0000-0000-000000450000}"/>
    <cellStyle name="Cellule liée 7" xfId="20588" hidden="1" xr:uid="{00000000-0005-0000-0000-000001450000}"/>
    <cellStyle name="Cellule liée 7" xfId="20638" hidden="1" xr:uid="{00000000-0005-0000-0000-000002450000}"/>
    <cellStyle name="Cellule liée 7" xfId="20687" hidden="1" xr:uid="{00000000-0005-0000-0000-000003450000}"/>
    <cellStyle name="Cellule liée 7" xfId="20736" hidden="1" xr:uid="{00000000-0005-0000-0000-000004450000}"/>
    <cellStyle name="Cellule liée 7" xfId="20783" hidden="1" xr:uid="{00000000-0005-0000-0000-000005450000}"/>
    <cellStyle name="Cellule liée 7" xfId="20830" hidden="1" xr:uid="{00000000-0005-0000-0000-000006450000}"/>
    <cellStyle name="Cellule liée 7" xfId="20875" hidden="1" xr:uid="{00000000-0005-0000-0000-000007450000}"/>
    <cellStyle name="Cellule liée 7" xfId="20914" hidden="1" xr:uid="{00000000-0005-0000-0000-000008450000}"/>
    <cellStyle name="Cellule liée 7" xfId="20951" hidden="1" xr:uid="{00000000-0005-0000-0000-000009450000}"/>
    <cellStyle name="Cellule liée 7" xfId="20985" hidden="1" xr:uid="{00000000-0005-0000-0000-00000A450000}"/>
    <cellStyle name="Cellule liée 7" xfId="21067" hidden="1" xr:uid="{00000000-0005-0000-0000-00000B450000}"/>
    <cellStyle name="Cellule liée 7" xfId="21119" hidden="1" xr:uid="{00000000-0005-0000-0000-00000C450000}"/>
    <cellStyle name="Cellule liée 7" xfId="21183" hidden="1" xr:uid="{00000000-0005-0000-0000-00000D450000}"/>
    <cellStyle name="Cellule liée 7" xfId="21229" hidden="1" xr:uid="{00000000-0005-0000-0000-00000E450000}"/>
    <cellStyle name="Cellule liée 7" xfId="21273" hidden="1" xr:uid="{00000000-0005-0000-0000-00000F450000}"/>
    <cellStyle name="Cellule liée 7" xfId="21312" hidden="1" xr:uid="{00000000-0005-0000-0000-000010450000}"/>
    <cellStyle name="Cellule liée 7" xfId="21348" hidden="1" xr:uid="{00000000-0005-0000-0000-000011450000}"/>
    <cellStyle name="Cellule liée 7" xfId="21383" hidden="1" xr:uid="{00000000-0005-0000-0000-000012450000}"/>
    <cellStyle name="Cellule liée 7" xfId="21435" hidden="1" xr:uid="{00000000-0005-0000-0000-000013450000}"/>
    <cellStyle name="Cellule liée 7" xfId="21593" hidden="1" xr:uid="{00000000-0005-0000-0000-000014450000}"/>
    <cellStyle name="Cellule liée 7" xfId="21690" hidden="1" xr:uid="{00000000-0005-0000-0000-000015450000}"/>
    <cellStyle name="Cellule liée 7" xfId="21760" hidden="1" xr:uid="{00000000-0005-0000-0000-000016450000}"/>
    <cellStyle name="Cellule liée 7" xfId="21810" hidden="1" xr:uid="{00000000-0005-0000-0000-000017450000}"/>
    <cellStyle name="Cellule liée 7" xfId="21860" hidden="1" xr:uid="{00000000-0005-0000-0000-000018450000}"/>
    <cellStyle name="Cellule liée 7" xfId="21910" hidden="1" xr:uid="{00000000-0005-0000-0000-000019450000}"/>
    <cellStyle name="Cellule liée 7" xfId="21959" hidden="1" xr:uid="{00000000-0005-0000-0000-00001A450000}"/>
    <cellStyle name="Cellule liée 7" xfId="22008" hidden="1" xr:uid="{00000000-0005-0000-0000-00001B450000}"/>
    <cellStyle name="Cellule liée 7" xfId="22055" hidden="1" xr:uid="{00000000-0005-0000-0000-00001C450000}"/>
    <cellStyle name="Cellule liée 7" xfId="22102" hidden="1" xr:uid="{00000000-0005-0000-0000-00001D450000}"/>
    <cellStyle name="Cellule liée 7" xfId="22147" hidden="1" xr:uid="{00000000-0005-0000-0000-00001E450000}"/>
    <cellStyle name="Cellule liée 7" xfId="22186" hidden="1" xr:uid="{00000000-0005-0000-0000-00001F450000}"/>
    <cellStyle name="Cellule liée 7" xfId="22223" hidden="1" xr:uid="{00000000-0005-0000-0000-000020450000}"/>
    <cellStyle name="Cellule liée 7" xfId="22257" hidden="1" xr:uid="{00000000-0005-0000-0000-000021450000}"/>
    <cellStyle name="Cellule liée 7" xfId="22337" hidden="1" xr:uid="{00000000-0005-0000-0000-000022450000}"/>
    <cellStyle name="Cellule liée 7" xfId="22387" hidden="1" xr:uid="{00000000-0005-0000-0000-000023450000}"/>
    <cellStyle name="Cellule liée 7" xfId="22450" hidden="1" xr:uid="{00000000-0005-0000-0000-000024450000}"/>
    <cellStyle name="Cellule liée 7" xfId="22496" hidden="1" xr:uid="{00000000-0005-0000-0000-000025450000}"/>
    <cellStyle name="Cellule liée 7" xfId="22540" hidden="1" xr:uid="{00000000-0005-0000-0000-000026450000}"/>
    <cellStyle name="Cellule liée 7" xfId="22579" hidden="1" xr:uid="{00000000-0005-0000-0000-000027450000}"/>
    <cellStyle name="Cellule liée 7" xfId="22615" hidden="1" xr:uid="{00000000-0005-0000-0000-000028450000}"/>
    <cellStyle name="Cellule liée 7" xfId="22650" hidden="1" xr:uid="{00000000-0005-0000-0000-000029450000}"/>
    <cellStyle name="Cellule liée 7" xfId="22701" hidden="1" xr:uid="{00000000-0005-0000-0000-00002A450000}"/>
    <cellStyle name="Cellule liée 7" xfId="21541" hidden="1" xr:uid="{00000000-0005-0000-0000-00002B450000}"/>
    <cellStyle name="Cellule liée 7" xfId="21456" hidden="1" xr:uid="{00000000-0005-0000-0000-00002C450000}"/>
    <cellStyle name="Cellule liée 7" xfId="19982" hidden="1" xr:uid="{00000000-0005-0000-0000-00002D450000}"/>
    <cellStyle name="Cellule liée 7" xfId="22803" hidden="1" xr:uid="{00000000-0005-0000-0000-00002E450000}"/>
    <cellStyle name="Cellule liée 7" xfId="22853" hidden="1" xr:uid="{00000000-0005-0000-0000-00002F450000}"/>
    <cellStyle name="Cellule liée 7" xfId="22903" hidden="1" xr:uid="{00000000-0005-0000-0000-000030450000}"/>
    <cellStyle name="Cellule liée 7" xfId="22953" hidden="1" xr:uid="{00000000-0005-0000-0000-000031450000}"/>
    <cellStyle name="Cellule liée 7" xfId="23001" hidden="1" xr:uid="{00000000-0005-0000-0000-000032450000}"/>
    <cellStyle name="Cellule liée 7" xfId="23050" hidden="1" xr:uid="{00000000-0005-0000-0000-000033450000}"/>
    <cellStyle name="Cellule liée 7" xfId="23096" hidden="1" xr:uid="{00000000-0005-0000-0000-000034450000}"/>
    <cellStyle name="Cellule liée 7" xfId="23143" hidden="1" xr:uid="{00000000-0005-0000-0000-000035450000}"/>
    <cellStyle name="Cellule liée 7" xfId="23188" hidden="1" xr:uid="{00000000-0005-0000-0000-000036450000}"/>
    <cellStyle name="Cellule liée 7" xfId="23227" hidden="1" xr:uid="{00000000-0005-0000-0000-000037450000}"/>
    <cellStyle name="Cellule liée 7" xfId="23264" hidden="1" xr:uid="{00000000-0005-0000-0000-000038450000}"/>
    <cellStyle name="Cellule liée 7" xfId="23298" hidden="1" xr:uid="{00000000-0005-0000-0000-000039450000}"/>
    <cellStyle name="Cellule liée 7" xfId="23379" hidden="1" xr:uid="{00000000-0005-0000-0000-00003A450000}"/>
    <cellStyle name="Cellule liée 7" xfId="23431" hidden="1" xr:uid="{00000000-0005-0000-0000-00003B450000}"/>
    <cellStyle name="Cellule liée 7" xfId="23494" hidden="1" xr:uid="{00000000-0005-0000-0000-00003C450000}"/>
    <cellStyle name="Cellule liée 7" xfId="23540" hidden="1" xr:uid="{00000000-0005-0000-0000-00003D450000}"/>
    <cellStyle name="Cellule liée 7" xfId="23584" hidden="1" xr:uid="{00000000-0005-0000-0000-00003E450000}"/>
    <cellStyle name="Cellule liée 7" xfId="23623" hidden="1" xr:uid="{00000000-0005-0000-0000-00003F450000}"/>
    <cellStyle name="Cellule liée 7" xfId="23659" hidden="1" xr:uid="{00000000-0005-0000-0000-000040450000}"/>
    <cellStyle name="Cellule liée 7" xfId="23694" hidden="1" xr:uid="{00000000-0005-0000-0000-000041450000}"/>
    <cellStyle name="Cellule liée 7" xfId="23743" hidden="1" xr:uid="{00000000-0005-0000-0000-000042450000}"/>
    <cellStyle name="Cellule liée 7" xfId="23894" hidden="1" xr:uid="{00000000-0005-0000-0000-000043450000}"/>
    <cellStyle name="Cellule liée 7" xfId="23990" hidden="1" xr:uid="{00000000-0005-0000-0000-000044450000}"/>
    <cellStyle name="Cellule liée 7" xfId="24060" hidden="1" xr:uid="{00000000-0005-0000-0000-000045450000}"/>
    <cellStyle name="Cellule liée 7" xfId="24110" hidden="1" xr:uid="{00000000-0005-0000-0000-000046450000}"/>
    <cellStyle name="Cellule liée 7" xfId="24160" hidden="1" xr:uid="{00000000-0005-0000-0000-000047450000}"/>
    <cellStyle name="Cellule liée 7" xfId="24210" hidden="1" xr:uid="{00000000-0005-0000-0000-000048450000}"/>
    <cellStyle name="Cellule liée 7" xfId="24259" hidden="1" xr:uid="{00000000-0005-0000-0000-000049450000}"/>
    <cellStyle name="Cellule liée 7" xfId="24308" hidden="1" xr:uid="{00000000-0005-0000-0000-00004A450000}"/>
    <cellStyle name="Cellule liée 7" xfId="24355" hidden="1" xr:uid="{00000000-0005-0000-0000-00004B450000}"/>
    <cellStyle name="Cellule liée 7" xfId="24402" hidden="1" xr:uid="{00000000-0005-0000-0000-00004C450000}"/>
    <cellStyle name="Cellule liée 7" xfId="24447" hidden="1" xr:uid="{00000000-0005-0000-0000-00004D450000}"/>
    <cellStyle name="Cellule liée 7" xfId="24486" hidden="1" xr:uid="{00000000-0005-0000-0000-00004E450000}"/>
    <cellStyle name="Cellule liée 7" xfId="24523" hidden="1" xr:uid="{00000000-0005-0000-0000-00004F450000}"/>
    <cellStyle name="Cellule liée 7" xfId="24557" hidden="1" xr:uid="{00000000-0005-0000-0000-000050450000}"/>
    <cellStyle name="Cellule liée 7" xfId="24637" hidden="1" xr:uid="{00000000-0005-0000-0000-000051450000}"/>
    <cellStyle name="Cellule liée 7" xfId="24687" hidden="1" xr:uid="{00000000-0005-0000-0000-000052450000}"/>
    <cellStyle name="Cellule liée 7" xfId="24750" hidden="1" xr:uid="{00000000-0005-0000-0000-000053450000}"/>
    <cellStyle name="Cellule liée 7" xfId="24796" hidden="1" xr:uid="{00000000-0005-0000-0000-000054450000}"/>
    <cellStyle name="Cellule liée 7" xfId="24840" hidden="1" xr:uid="{00000000-0005-0000-0000-000055450000}"/>
    <cellStyle name="Cellule liée 7" xfId="24879" hidden="1" xr:uid="{00000000-0005-0000-0000-000056450000}"/>
    <cellStyle name="Cellule liée 7" xfId="24915" hidden="1" xr:uid="{00000000-0005-0000-0000-000057450000}"/>
    <cellStyle name="Cellule liée 7" xfId="24950" hidden="1" xr:uid="{00000000-0005-0000-0000-000058450000}"/>
    <cellStyle name="Cellule liée 7" xfId="24999" hidden="1" xr:uid="{00000000-0005-0000-0000-000059450000}"/>
    <cellStyle name="Cellule liée 7" xfId="23842" hidden="1" xr:uid="{00000000-0005-0000-0000-00005A450000}"/>
    <cellStyle name="Cellule liée 7" xfId="23764" hidden="1" xr:uid="{00000000-0005-0000-0000-00005B450000}"/>
    <cellStyle name="Cellule liée 7" xfId="21400" hidden="1" xr:uid="{00000000-0005-0000-0000-00005C450000}"/>
    <cellStyle name="Cellule liée 7" xfId="25102" hidden="1" xr:uid="{00000000-0005-0000-0000-00005D450000}"/>
    <cellStyle name="Cellule liée 7" xfId="25152" hidden="1" xr:uid="{00000000-0005-0000-0000-00005E450000}"/>
    <cellStyle name="Cellule liée 7" xfId="25202" hidden="1" xr:uid="{00000000-0005-0000-0000-00005F450000}"/>
    <cellStyle name="Cellule liée 7" xfId="25252" hidden="1" xr:uid="{00000000-0005-0000-0000-000060450000}"/>
    <cellStyle name="Cellule liée 7" xfId="25301" hidden="1" xr:uid="{00000000-0005-0000-0000-000061450000}"/>
    <cellStyle name="Cellule liée 7" xfId="25350" hidden="1" xr:uid="{00000000-0005-0000-0000-000062450000}"/>
    <cellStyle name="Cellule liée 7" xfId="25397" hidden="1" xr:uid="{00000000-0005-0000-0000-000063450000}"/>
    <cellStyle name="Cellule liée 7" xfId="25443" hidden="1" xr:uid="{00000000-0005-0000-0000-000064450000}"/>
    <cellStyle name="Cellule liée 7" xfId="25487" hidden="1" xr:uid="{00000000-0005-0000-0000-000065450000}"/>
    <cellStyle name="Cellule liée 7" xfId="25525" hidden="1" xr:uid="{00000000-0005-0000-0000-000066450000}"/>
    <cellStyle name="Cellule liée 7" xfId="25562" hidden="1" xr:uid="{00000000-0005-0000-0000-000067450000}"/>
    <cellStyle name="Cellule liée 7" xfId="25596" hidden="1" xr:uid="{00000000-0005-0000-0000-000068450000}"/>
    <cellStyle name="Cellule liée 7" xfId="25675" hidden="1" xr:uid="{00000000-0005-0000-0000-000069450000}"/>
    <cellStyle name="Cellule liée 7" xfId="25727" hidden="1" xr:uid="{00000000-0005-0000-0000-00006A450000}"/>
    <cellStyle name="Cellule liée 7" xfId="25789" hidden="1" xr:uid="{00000000-0005-0000-0000-00006B450000}"/>
    <cellStyle name="Cellule liée 7" xfId="25835" hidden="1" xr:uid="{00000000-0005-0000-0000-00006C450000}"/>
    <cellStyle name="Cellule liée 7" xfId="25879" hidden="1" xr:uid="{00000000-0005-0000-0000-00006D450000}"/>
    <cellStyle name="Cellule liée 7" xfId="25918" hidden="1" xr:uid="{00000000-0005-0000-0000-00006E450000}"/>
    <cellStyle name="Cellule liée 7" xfId="25954" hidden="1" xr:uid="{00000000-0005-0000-0000-00006F450000}"/>
    <cellStyle name="Cellule liée 7" xfId="25989" hidden="1" xr:uid="{00000000-0005-0000-0000-000070450000}"/>
    <cellStyle name="Cellule liée 7" xfId="26037" hidden="1" xr:uid="{00000000-0005-0000-0000-000071450000}"/>
    <cellStyle name="Cellule liée 7" xfId="26159" hidden="1" xr:uid="{00000000-0005-0000-0000-000072450000}"/>
    <cellStyle name="Cellule liée 7" xfId="26255" hidden="1" xr:uid="{00000000-0005-0000-0000-000073450000}"/>
    <cellStyle name="Cellule liée 7" xfId="26325" hidden="1" xr:uid="{00000000-0005-0000-0000-000074450000}"/>
    <cellStyle name="Cellule liée 7" xfId="26375" hidden="1" xr:uid="{00000000-0005-0000-0000-000075450000}"/>
    <cellStyle name="Cellule liée 7" xfId="26425" hidden="1" xr:uid="{00000000-0005-0000-0000-000076450000}"/>
    <cellStyle name="Cellule liée 7" xfId="26475" hidden="1" xr:uid="{00000000-0005-0000-0000-000077450000}"/>
    <cellStyle name="Cellule liée 7" xfId="26524" hidden="1" xr:uid="{00000000-0005-0000-0000-000078450000}"/>
    <cellStyle name="Cellule liée 7" xfId="26573" hidden="1" xr:uid="{00000000-0005-0000-0000-000079450000}"/>
    <cellStyle name="Cellule liée 7" xfId="26620" hidden="1" xr:uid="{00000000-0005-0000-0000-00007A450000}"/>
    <cellStyle name="Cellule liée 7" xfId="26667" hidden="1" xr:uid="{00000000-0005-0000-0000-00007B450000}"/>
    <cellStyle name="Cellule liée 7" xfId="26712" hidden="1" xr:uid="{00000000-0005-0000-0000-00007C450000}"/>
    <cellStyle name="Cellule liée 7" xfId="26751" hidden="1" xr:uid="{00000000-0005-0000-0000-00007D450000}"/>
    <cellStyle name="Cellule liée 7" xfId="26788" hidden="1" xr:uid="{00000000-0005-0000-0000-00007E450000}"/>
    <cellStyle name="Cellule liée 7" xfId="26822" hidden="1" xr:uid="{00000000-0005-0000-0000-00007F450000}"/>
    <cellStyle name="Cellule liée 7" xfId="26901" hidden="1" xr:uid="{00000000-0005-0000-0000-000080450000}"/>
    <cellStyle name="Cellule liée 7" xfId="26951" hidden="1" xr:uid="{00000000-0005-0000-0000-000081450000}"/>
    <cellStyle name="Cellule liée 7" xfId="27013" hidden="1" xr:uid="{00000000-0005-0000-0000-000082450000}"/>
    <cellStyle name="Cellule liée 7" xfId="27059" hidden="1" xr:uid="{00000000-0005-0000-0000-000083450000}"/>
    <cellStyle name="Cellule liée 7" xfId="27103" hidden="1" xr:uid="{00000000-0005-0000-0000-000084450000}"/>
    <cellStyle name="Cellule liée 7" xfId="27142" hidden="1" xr:uid="{00000000-0005-0000-0000-000085450000}"/>
    <cellStyle name="Cellule liée 7" xfId="27178" hidden="1" xr:uid="{00000000-0005-0000-0000-000086450000}"/>
    <cellStyle name="Cellule liée 7" xfId="27213" hidden="1" xr:uid="{00000000-0005-0000-0000-000087450000}"/>
    <cellStyle name="Cellule liée 7" xfId="27261" hidden="1" xr:uid="{00000000-0005-0000-0000-000088450000}"/>
    <cellStyle name="Cellule liée 7" xfId="26108" hidden="1" xr:uid="{00000000-0005-0000-0000-000089450000}"/>
    <cellStyle name="Cellule liée 7" xfId="26058" hidden="1" xr:uid="{00000000-0005-0000-0000-00008A450000}"/>
    <cellStyle name="Cellule liée 7" xfId="23766" hidden="1" xr:uid="{00000000-0005-0000-0000-00008B450000}"/>
    <cellStyle name="Cellule liée 7" xfId="27337" hidden="1" xr:uid="{00000000-0005-0000-0000-00008C450000}"/>
    <cellStyle name="Cellule liée 7" xfId="27386" hidden="1" xr:uid="{00000000-0005-0000-0000-00008D450000}"/>
    <cellStyle name="Cellule liée 7" xfId="27435" hidden="1" xr:uid="{00000000-0005-0000-0000-00008E450000}"/>
    <cellStyle name="Cellule liée 7" xfId="27484" hidden="1" xr:uid="{00000000-0005-0000-0000-00008F450000}"/>
    <cellStyle name="Cellule liée 7" xfId="27532" hidden="1" xr:uid="{00000000-0005-0000-0000-000090450000}"/>
    <cellStyle name="Cellule liée 7" xfId="27580" hidden="1" xr:uid="{00000000-0005-0000-0000-000091450000}"/>
    <cellStyle name="Cellule liée 7" xfId="27626" hidden="1" xr:uid="{00000000-0005-0000-0000-000092450000}"/>
    <cellStyle name="Cellule liée 7" xfId="27673" hidden="1" xr:uid="{00000000-0005-0000-0000-000093450000}"/>
    <cellStyle name="Cellule liée 7" xfId="27718" hidden="1" xr:uid="{00000000-0005-0000-0000-000094450000}"/>
    <cellStyle name="Cellule liée 7" xfId="27757" hidden="1" xr:uid="{00000000-0005-0000-0000-000095450000}"/>
    <cellStyle name="Cellule liée 7" xfId="27794" hidden="1" xr:uid="{00000000-0005-0000-0000-000096450000}"/>
    <cellStyle name="Cellule liée 7" xfId="27828" hidden="1" xr:uid="{00000000-0005-0000-0000-000097450000}"/>
    <cellStyle name="Cellule liée 7" xfId="27906" hidden="1" xr:uid="{00000000-0005-0000-0000-000098450000}"/>
    <cellStyle name="Cellule liée 7" xfId="27956" hidden="1" xr:uid="{00000000-0005-0000-0000-000099450000}"/>
    <cellStyle name="Cellule liée 7" xfId="28018" hidden="1" xr:uid="{00000000-0005-0000-0000-00009A450000}"/>
    <cellStyle name="Cellule liée 7" xfId="28064" hidden="1" xr:uid="{00000000-0005-0000-0000-00009B450000}"/>
    <cellStyle name="Cellule liée 7" xfId="28108" hidden="1" xr:uid="{00000000-0005-0000-0000-00009C450000}"/>
    <cellStyle name="Cellule liée 7" xfId="28147" hidden="1" xr:uid="{00000000-0005-0000-0000-00009D450000}"/>
    <cellStyle name="Cellule liée 7" xfId="28183" hidden="1" xr:uid="{00000000-0005-0000-0000-00009E450000}"/>
    <cellStyle name="Cellule liée 7" xfId="28218" hidden="1" xr:uid="{00000000-0005-0000-0000-00009F450000}"/>
    <cellStyle name="Cellule liée 7" xfId="28266" hidden="1" xr:uid="{00000000-0005-0000-0000-0000A0450000}"/>
    <cellStyle name="Cellule liée 7" xfId="28366" hidden="1" xr:uid="{00000000-0005-0000-0000-0000A1450000}"/>
    <cellStyle name="Cellule liée 7" xfId="28461" hidden="1" xr:uid="{00000000-0005-0000-0000-0000A2450000}"/>
    <cellStyle name="Cellule liée 7" xfId="28531" hidden="1" xr:uid="{00000000-0005-0000-0000-0000A3450000}"/>
    <cellStyle name="Cellule liée 7" xfId="28581" hidden="1" xr:uid="{00000000-0005-0000-0000-0000A4450000}"/>
    <cellStyle name="Cellule liée 7" xfId="28631" hidden="1" xr:uid="{00000000-0005-0000-0000-0000A5450000}"/>
    <cellStyle name="Cellule liée 7" xfId="28681" hidden="1" xr:uid="{00000000-0005-0000-0000-0000A6450000}"/>
    <cellStyle name="Cellule liée 7" xfId="28730" hidden="1" xr:uid="{00000000-0005-0000-0000-0000A7450000}"/>
    <cellStyle name="Cellule liée 7" xfId="28779" hidden="1" xr:uid="{00000000-0005-0000-0000-0000A8450000}"/>
    <cellStyle name="Cellule liée 7" xfId="28826" hidden="1" xr:uid="{00000000-0005-0000-0000-0000A9450000}"/>
    <cellStyle name="Cellule liée 7" xfId="28873" hidden="1" xr:uid="{00000000-0005-0000-0000-0000AA450000}"/>
    <cellStyle name="Cellule liée 7" xfId="28918" hidden="1" xr:uid="{00000000-0005-0000-0000-0000AB450000}"/>
    <cellStyle name="Cellule liée 7" xfId="28957" hidden="1" xr:uid="{00000000-0005-0000-0000-0000AC450000}"/>
    <cellStyle name="Cellule liée 7" xfId="28994" hidden="1" xr:uid="{00000000-0005-0000-0000-0000AD450000}"/>
    <cellStyle name="Cellule liée 7" xfId="29028" hidden="1" xr:uid="{00000000-0005-0000-0000-0000AE450000}"/>
    <cellStyle name="Cellule liée 7" xfId="29106" hidden="1" xr:uid="{00000000-0005-0000-0000-0000AF450000}"/>
    <cellStyle name="Cellule liée 7" xfId="29156" hidden="1" xr:uid="{00000000-0005-0000-0000-0000B0450000}"/>
    <cellStyle name="Cellule liée 7" xfId="29218" hidden="1" xr:uid="{00000000-0005-0000-0000-0000B1450000}"/>
    <cellStyle name="Cellule liée 7" xfId="29264" hidden="1" xr:uid="{00000000-0005-0000-0000-0000B2450000}"/>
    <cellStyle name="Cellule liée 7" xfId="29308" hidden="1" xr:uid="{00000000-0005-0000-0000-0000B3450000}"/>
    <cellStyle name="Cellule liée 7" xfId="29347" hidden="1" xr:uid="{00000000-0005-0000-0000-0000B4450000}"/>
    <cellStyle name="Cellule liée 7" xfId="29383" hidden="1" xr:uid="{00000000-0005-0000-0000-0000B5450000}"/>
    <cellStyle name="Cellule liée 7" xfId="29418" hidden="1" xr:uid="{00000000-0005-0000-0000-0000B6450000}"/>
    <cellStyle name="Cellule liée 7" xfId="29466" hidden="1" xr:uid="{00000000-0005-0000-0000-0000B7450000}"/>
    <cellStyle name="Cellule liée 7" xfId="28316" hidden="1" xr:uid="{00000000-0005-0000-0000-0000B8450000}"/>
    <cellStyle name="Cellule liée 7" xfId="29515" hidden="1" xr:uid="{00000000-0005-0000-0000-0000B9450000}"/>
    <cellStyle name="Cellule liée 7" xfId="29603" hidden="1" xr:uid="{00000000-0005-0000-0000-0000BA450000}"/>
    <cellStyle name="Cellule liée 7" xfId="29673" hidden="1" xr:uid="{00000000-0005-0000-0000-0000BB450000}"/>
    <cellStyle name="Cellule liée 7" xfId="29722" hidden="1" xr:uid="{00000000-0005-0000-0000-0000BC450000}"/>
    <cellStyle name="Cellule liée 7" xfId="29771" hidden="1" xr:uid="{00000000-0005-0000-0000-0000BD450000}"/>
    <cellStyle name="Cellule liée 7" xfId="29820" hidden="1" xr:uid="{00000000-0005-0000-0000-0000BE450000}"/>
    <cellStyle name="Cellule liée 7" xfId="29868" hidden="1" xr:uid="{00000000-0005-0000-0000-0000BF450000}"/>
    <cellStyle name="Cellule liée 7" xfId="29916" hidden="1" xr:uid="{00000000-0005-0000-0000-0000C0450000}"/>
    <cellStyle name="Cellule liée 7" xfId="29962" hidden="1" xr:uid="{00000000-0005-0000-0000-0000C1450000}"/>
    <cellStyle name="Cellule liée 7" xfId="30008" hidden="1" xr:uid="{00000000-0005-0000-0000-0000C2450000}"/>
    <cellStyle name="Cellule liée 7" xfId="30052" hidden="1" xr:uid="{00000000-0005-0000-0000-0000C3450000}"/>
    <cellStyle name="Cellule liée 7" xfId="30090" hidden="1" xr:uid="{00000000-0005-0000-0000-0000C4450000}"/>
    <cellStyle name="Cellule liée 7" xfId="30127" hidden="1" xr:uid="{00000000-0005-0000-0000-0000C5450000}"/>
    <cellStyle name="Cellule liée 7" xfId="30161" hidden="1" xr:uid="{00000000-0005-0000-0000-0000C6450000}"/>
    <cellStyle name="Cellule liée 7" xfId="30238" hidden="1" xr:uid="{00000000-0005-0000-0000-0000C7450000}"/>
    <cellStyle name="Cellule liée 7" xfId="30288" hidden="1" xr:uid="{00000000-0005-0000-0000-0000C8450000}"/>
    <cellStyle name="Cellule liée 7" xfId="30350" hidden="1" xr:uid="{00000000-0005-0000-0000-0000C9450000}"/>
    <cellStyle name="Cellule liée 7" xfId="30396" hidden="1" xr:uid="{00000000-0005-0000-0000-0000CA450000}"/>
    <cellStyle name="Cellule liée 7" xfId="30440" hidden="1" xr:uid="{00000000-0005-0000-0000-0000CB450000}"/>
    <cellStyle name="Cellule liée 7" xfId="30479" hidden="1" xr:uid="{00000000-0005-0000-0000-0000CC450000}"/>
    <cellStyle name="Cellule liée 7" xfId="30515" hidden="1" xr:uid="{00000000-0005-0000-0000-0000CD450000}"/>
    <cellStyle name="Cellule liée 7" xfId="30550" hidden="1" xr:uid="{00000000-0005-0000-0000-0000CE450000}"/>
    <cellStyle name="Cellule liée 7" xfId="30598" hidden="1" xr:uid="{00000000-0005-0000-0000-0000CF450000}"/>
    <cellStyle name="Cellule liée 7" xfId="30698" hidden="1" xr:uid="{00000000-0005-0000-0000-0000D0450000}"/>
    <cellStyle name="Cellule liée 7" xfId="30793" hidden="1" xr:uid="{00000000-0005-0000-0000-0000D1450000}"/>
    <cellStyle name="Cellule liée 7" xfId="30863" hidden="1" xr:uid="{00000000-0005-0000-0000-0000D2450000}"/>
    <cellStyle name="Cellule liée 7" xfId="30913" hidden="1" xr:uid="{00000000-0005-0000-0000-0000D3450000}"/>
    <cellStyle name="Cellule liée 7" xfId="30963" hidden="1" xr:uid="{00000000-0005-0000-0000-0000D4450000}"/>
    <cellStyle name="Cellule liée 7" xfId="31013" hidden="1" xr:uid="{00000000-0005-0000-0000-0000D5450000}"/>
    <cellStyle name="Cellule liée 7" xfId="31062" hidden="1" xr:uid="{00000000-0005-0000-0000-0000D6450000}"/>
    <cellStyle name="Cellule liée 7" xfId="31111" hidden="1" xr:uid="{00000000-0005-0000-0000-0000D7450000}"/>
    <cellStyle name="Cellule liée 7" xfId="31158" hidden="1" xr:uid="{00000000-0005-0000-0000-0000D8450000}"/>
    <cellStyle name="Cellule liée 7" xfId="31205" hidden="1" xr:uid="{00000000-0005-0000-0000-0000D9450000}"/>
    <cellStyle name="Cellule liée 7" xfId="31250" hidden="1" xr:uid="{00000000-0005-0000-0000-0000DA450000}"/>
    <cellStyle name="Cellule liée 7" xfId="31289" hidden="1" xr:uid="{00000000-0005-0000-0000-0000DB450000}"/>
    <cellStyle name="Cellule liée 7" xfId="31326" hidden="1" xr:uid="{00000000-0005-0000-0000-0000DC450000}"/>
    <cellStyle name="Cellule liée 7" xfId="31360" hidden="1" xr:uid="{00000000-0005-0000-0000-0000DD450000}"/>
    <cellStyle name="Cellule liée 7" xfId="31438" hidden="1" xr:uid="{00000000-0005-0000-0000-0000DE450000}"/>
    <cellStyle name="Cellule liée 7" xfId="31488" hidden="1" xr:uid="{00000000-0005-0000-0000-0000DF450000}"/>
    <cellStyle name="Cellule liée 7" xfId="31550" hidden="1" xr:uid="{00000000-0005-0000-0000-0000E0450000}"/>
    <cellStyle name="Cellule liée 7" xfId="31596" hidden="1" xr:uid="{00000000-0005-0000-0000-0000E1450000}"/>
    <cellStyle name="Cellule liée 7" xfId="31640" hidden="1" xr:uid="{00000000-0005-0000-0000-0000E2450000}"/>
    <cellStyle name="Cellule liée 7" xfId="31679" hidden="1" xr:uid="{00000000-0005-0000-0000-0000E3450000}"/>
    <cellStyle name="Cellule liée 7" xfId="31715" hidden="1" xr:uid="{00000000-0005-0000-0000-0000E4450000}"/>
    <cellStyle name="Cellule liée 7" xfId="31750" hidden="1" xr:uid="{00000000-0005-0000-0000-0000E5450000}"/>
    <cellStyle name="Cellule liée 7" xfId="31798" hidden="1" xr:uid="{00000000-0005-0000-0000-0000E6450000}"/>
    <cellStyle name="Cellule liée 7" xfId="30648" xr:uid="{00000000-0005-0000-0000-0000E7450000}"/>
    <cellStyle name="Cellule liée 8" xfId="149" hidden="1" xr:uid="{00000000-0005-0000-0000-0000E8450000}"/>
    <cellStyle name="Cellule liée 8" xfId="255" hidden="1" xr:uid="{00000000-0005-0000-0000-0000E9450000}"/>
    <cellStyle name="Cellule liée 8" xfId="299" hidden="1" xr:uid="{00000000-0005-0000-0000-0000EA450000}"/>
    <cellStyle name="Cellule liée 8" xfId="349" hidden="1" xr:uid="{00000000-0005-0000-0000-0000EB450000}"/>
    <cellStyle name="Cellule liée 8" xfId="399" hidden="1" xr:uid="{00000000-0005-0000-0000-0000EC450000}"/>
    <cellStyle name="Cellule liée 8" xfId="449" hidden="1" xr:uid="{00000000-0005-0000-0000-0000ED450000}"/>
    <cellStyle name="Cellule liée 8" xfId="498" hidden="1" xr:uid="{00000000-0005-0000-0000-0000EE450000}"/>
    <cellStyle name="Cellule liée 8" xfId="547" hidden="1" xr:uid="{00000000-0005-0000-0000-0000EF450000}"/>
    <cellStyle name="Cellule liée 8" xfId="594" hidden="1" xr:uid="{00000000-0005-0000-0000-0000F0450000}"/>
    <cellStyle name="Cellule liée 8" xfId="641" hidden="1" xr:uid="{00000000-0005-0000-0000-0000F1450000}"/>
    <cellStyle name="Cellule liée 8" xfId="686" hidden="1" xr:uid="{00000000-0005-0000-0000-0000F2450000}"/>
    <cellStyle name="Cellule liée 8" xfId="725" hidden="1" xr:uid="{00000000-0005-0000-0000-0000F3450000}"/>
    <cellStyle name="Cellule liée 8" xfId="762" hidden="1" xr:uid="{00000000-0005-0000-0000-0000F4450000}"/>
    <cellStyle name="Cellule liée 8" xfId="797" hidden="1" xr:uid="{00000000-0005-0000-0000-0000F5450000}"/>
    <cellStyle name="Cellule liée 8" xfId="907" hidden="1" xr:uid="{00000000-0005-0000-0000-0000F6450000}"/>
    <cellStyle name="Cellule liée 8" xfId="830" hidden="1" xr:uid="{00000000-0005-0000-0000-0000F7450000}"/>
    <cellStyle name="Cellule liée 8" xfId="1005" hidden="1" xr:uid="{00000000-0005-0000-0000-0000F8450000}"/>
    <cellStyle name="Cellule liée 8" xfId="1051" hidden="1" xr:uid="{00000000-0005-0000-0000-0000F9450000}"/>
    <cellStyle name="Cellule liée 8" xfId="1095" hidden="1" xr:uid="{00000000-0005-0000-0000-0000FA450000}"/>
    <cellStyle name="Cellule liée 8" xfId="1134" hidden="1" xr:uid="{00000000-0005-0000-0000-0000FB450000}"/>
    <cellStyle name="Cellule liée 8" xfId="1170" hidden="1" xr:uid="{00000000-0005-0000-0000-0000FC450000}"/>
    <cellStyle name="Cellule liée 8" xfId="1205" hidden="1" xr:uid="{00000000-0005-0000-0000-0000FD450000}"/>
    <cellStyle name="Cellule liée 8" xfId="1278" hidden="1" xr:uid="{00000000-0005-0000-0000-0000FE450000}"/>
    <cellStyle name="Cellule liée 8" xfId="1525" hidden="1" xr:uid="{00000000-0005-0000-0000-0000FF450000}"/>
    <cellStyle name="Cellule liée 8" xfId="1631" hidden="1" xr:uid="{00000000-0005-0000-0000-000000460000}"/>
    <cellStyle name="Cellule liée 8" xfId="1675" hidden="1" xr:uid="{00000000-0005-0000-0000-000001460000}"/>
    <cellStyle name="Cellule liée 8" xfId="1725" hidden="1" xr:uid="{00000000-0005-0000-0000-000002460000}"/>
    <cellStyle name="Cellule liée 8" xfId="1775" hidden="1" xr:uid="{00000000-0005-0000-0000-000003460000}"/>
    <cellStyle name="Cellule liée 8" xfId="1825" hidden="1" xr:uid="{00000000-0005-0000-0000-000004460000}"/>
    <cellStyle name="Cellule liée 8" xfId="1874" hidden="1" xr:uid="{00000000-0005-0000-0000-000005460000}"/>
    <cellStyle name="Cellule liée 8" xfId="1923" hidden="1" xr:uid="{00000000-0005-0000-0000-000006460000}"/>
    <cellStyle name="Cellule liée 8" xfId="1970" hidden="1" xr:uid="{00000000-0005-0000-0000-000007460000}"/>
    <cellStyle name="Cellule liée 8" xfId="2017" hidden="1" xr:uid="{00000000-0005-0000-0000-000008460000}"/>
    <cellStyle name="Cellule liée 8" xfId="2062" hidden="1" xr:uid="{00000000-0005-0000-0000-000009460000}"/>
    <cellStyle name="Cellule liée 8" xfId="2101" hidden="1" xr:uid="{00000000-0005-0000-0000-00000A460000}"/>
    <cellStyle name="Cellule liée 8" xfId="2138" hidden="1" xr:uid="{00000000-0005-0000-0000-00000B460000}"/>
    <cellStyle name="Cellule liée 8" xfId="2173" hidden="1" xr:uid="{00000000-0005-0000-0000-00000C460000}"/>
    <cellStyle name="Cellule liée 8" xfId="2283" hidden="1" xr:uid="{00000000-0005-0000-0000-00000D460000}"/>
    <cellStyle name="Cellule liée 8" xfId="2206" hidden="1" xr:uid="{00000000-0005-0000-0000-00000E460000}"/>
    <cellStyle name="Cellule liée 8" xfId="2381" hidden="1" xr:uid="{00000000-0005-0000-0000-00000F460000}"/>
    <cellStyle name="Cellule liée 8" xfId="2427" hidden="1" xr:uid="{00000000-0005-0000-0000-000010460000}"/>
    <cellStyle name="Cellule liée 8" xfId="2471" hidden="1" xr:uid="{00000000-0005-0000-0000-000011460000}"/>
    <cellStyle name="Cellule liée 8" xfId="2510" hidden="1" xr:uid="{00000000-0005-0000-0000-000012460000}"/>
    <cellStyle name="Cellule liée 8" xfId="2546" hidden="1" xr:uid="{00000000-0005-0000-0000-000013460000}"/>
    <cellStyle name="Cellule liée 8" xfId="2581" hidden="1" xr:uid="{00000000-0005-0000-0000-000014460000}"/>
    <cellStyle name="Cellule liée 8" xfId="2653" hidden="1" xr:uid="{00000000-0005-0000-0000-000015460000}"/>
    <cellStyle name="Cellule liée 8" xfId="1452" hidden="1" xr:uid="{00000000-0005-0000-0000-000016460000}"/>
    <cellStyle name="Cellule liée 8" xfId="2722" hidden="1" xr:uid="{00000000-0005-0000-0000-000017460000}"/>
    <cellStyle name="Cellule liée 8" xfId="2826" hidden="1" xr:uid="{00000000-0005-0000-0000-000018460000}"/>
    <cellStyle name="Cellule liée 8" xfId="2870" hidden="1" xr:uid="{00000000-0005-0000-0000-000019460000}"/>
    <cellStyle name="Cellule liée 8" xfId="2919" hidden="1" xr:uid="{00000000-0005-0000-0000-00001A460000}"/>
    <cellStyle name="Cellule liée 8" xfId="2969" hidden="1" xr:uid="{00000000-0005-0000-0000-00001B460000}"/>
    <cellStyle name="Cellule liée 8" xfId="3019" hidden="1" xr:uid="{00000000-0005-0000-0000-00001C460000}"/>
    <cellStyle name="Cellule liée 8" xfId="3068" hidden="1" xr:uid="{00000000-0005-0000-0000-00001D460000}"/>
    <cellStyle name="Cellule liée 8" xfId="3117" hidden="1" xr:uid="{00000000-0005-0000-0000-00001E460000}"/>
    <cellStyle name="Cellule liée 8" xfId="3164" hidden="1" xr:uid="{00000000-0005-0000-0000-00001F460000}"/>
    <cellStyle name="Cellule liée 8" xfId="3211" hidden="1" xr:uid="{00000000-0005-0000-0000-000020460000}"/>
    <cellStyle name="Cellule liée 8" xfId="3256" hidden="1" xr:uid="{00000000-0005-0000-0000-000021460000}"/>
    <cellStyle name="Cellule liée 8" xfId="3295" hidden="1" xr:uid="{00000000-0005-0000-0000-000022460000}"/>
    <cellStyle name="Cellule liée 8" xfId="3332" hidden="1" xr:uid="{00000000-0005-0000-0000-000023460000}"/>
    <cellStyle name="Cellule liée 8" xfId="3367" hidden="1" xr:uid="{00000000-0005-0000-0000-000024460000}"/>
    <cellStyle name="Cellule liée 8" xfId="3476" hidden="1" xr:uid="{00000000-0005-0000-0000-000025460000}"/>
    <cellStyle name="Cellule liée 8" xfId="3400" hidden="1" xr:uid="{00000000-0005-0000-0000-000026460000}"/>
    <cellStyle name="Cellule liée 8" xfId="3573" hidden="1" xr:uid="{00000000-0005-0000-0000-000027460000}"/>
    <cellStyle name="Cellule liée 8" xfId="3619" hidden="1" xr:uid="{00000000-0005-0000-0000-000028460000}"/>
    <cellStyle name="Cellule liée 8" xfId="3663" hidden="1" xr:uid="{00000000-0005-0000-0000-000029460000}"/>
    <cellStyle name="Cellule liée 8" xfId="3702" hidden="1" xr:uid="{00000000-0005-0000-0000-00002A460000}"/>
    <cellStyle name="Cellule liée 8" xfId="3738" hidden="1" xr:uid="{00000000-0005-0000-0000-00002B460000}"/>
    <cellStyle name="Cellule liée 8" xfId="3773" hidden="1" xr:uid="{00000000-0005-0000-0000-00002C460000}"/>
    <cellStyle name="Cellule liée 8" xfId="3844" hidden="1" xr:uid="{00000000-0005-0000-0000-00002D460000}"/>
    <cellStyle name="Cellule liée 8" xfId="2706" hidden="1" xr:uid="{00000000-0005-0000-0000-00002E460000}"/>
    <cellStyle name="Cellule liée 8" xfId="3936" hidden="1" xr:uid="{00000000-0005-0000-0000-00002F460000}"/>
    <cellStyle name="Cellule liée 8" xfId="3980" hidden="1" xr:uid="{00000000-0005-0000-0000-000030460000}"/>
    <cellStyle name="Cellule liée 8" xfId="4030" hidden="1" xr:uid="{00000000-0005-0000-0000-000031460000}"/>
    <cellStyle name="Cellule liée 8" xfId="4080" hidden="1" xr:uid="{00000000-0005-0000-0000-000032460000}"/>
    <cellStyle name="Cellule liée 8" xfId="4130" hidden="1" xr:uid="{00000000-0005-0000-0000-000033460000}"/>
    <cellStyle name="Cellule liée 8" xfId="4179" hidden="1" xr:uid="{00000000-0005-0000-0000-000034460000}"/>
    <cellStyle name="Cellule liée 8" xfId="4228" hidden="1" xr:uid="{00000000-0005-0000-0000-000035460000}"/>
    <cellStyle name="Cellule liée 8" xfId="4275" hidden="1" xr:uid="{00000000-0005-0000-0000-000036460000}"/>
    <cellStyle name="Cellule liée 8" xfId="4322" hidden="1" xr:uid="{00000000-0005-0000-0000-000037460000}"/>
    <cellStyle name="Cellule liée 8" xfId="4367" hidden="1" xr:uid="{00000000-0005-0000-0000-000038460000}"/>
    <cellStyle name="Cellule liée 8" xfId="4406" hidden="1" xr:uid="{00000000-0005-0000-0000-000039460000}"/>
    <cellStyle name="Cellule liée 8" xfId="4443" hidden="1" xr:uid="{00000000-0005-0000-0000-00003A460000}"/>
    <cellStyle name="Cellule liée 8" xfId="4478" hidden="1" xr:uid="{00000000-0005-0000-0000-00003B460000}"/>
    <cellStyle name="Cellule liée 8" xfId="4582" hidden="1" xr:uid="{00000000-0005-0000-0000-00003C460000}"/>
    <cellStyle name="Cellule liée 8" xfId="4511" hidden="1" xr:uid="{00000000-0005-0000-0000-00003D460000}"/>
    <cellStyle name="Cellule liée 8" xfId="4677" hidden="1" xr:uid="{00000000-0005-0000-0000-00003E460000}"/>
    <cellStyle name="Cellule liée 8" xfId="4723" hidden="1" xr:uid="{00000000-0005-0000-0000-00003F460000}"/>
    <cellStyle name="Cellule liée 8" xfId="4767" hidden="1" xr:uid="{00000000-0005-0000-0000-000040460000}"/>
    <cellStyle name="Cellule liée 8" xfId="4806" hidden="1" xr:uid="{00000000-0005-0000-0000-000041460000}"/>
    <cellStyle name="Cellule liée 8" xfId="4842" hidden="1" xr:uid="{00000000-0005-0000-0000-000042460000}"/>
    <cellStyle name="Cellule liée 8" xfId="4877" hidden="1" xr:uid="{00000000-0005-0000-0000-000043460000}"/>
    <cellStyle name="Cellule liée 8" xfId="4944" hidden="1" xr:uid="{00000000-0005-0000-0000-000044460000}"/>
    <cellStyle name="Cellule liée 8" xfId="3901" hidden="1" xr:uid="{00000000-0005-0000-0000-000045460000}"/>
    <cellStyle name="Cellule liée 8" xfId="3922" hidden="1" xr:uid="{00000000-0005-0000-0000-000046460000}"/>
    <cellStyle name="Cellule liée 8" xfId="5037" hidden="1" xr:uid="{00000000-0005-0000-0000-000047460000}"/>
    <cellStyle name="Cellule liée 8" xfId="5080" hidden="1" xr:uid="{00000000-0005-0000-0000-000048460000}"/>
    <cellStyle name="Cellule liée 8" xfId="5129" hidden="1" xr:uid="{00000000-0005-0000-0000-000049460000}"/>
    <cellStyle name="Cellule liée 8" xfId="5179" hidden="1" xr:uid="{00000000-0005-0000-0000-00004A460000}"/>
    <cellStyle name="Cellule liée 8" xfId="5229" hidden="1" xr:uid="{00000000-0005-0000-0000-00004B460000}"/>
    <cellStyle name="Cellule liée 8" xfId="5278" hidden="1" xr:uid="{00000000-0005-0000-0000-00004C460000}"/>
    <cellStyle name="Cellule liée 8" xfId="5327" hidden="1" xr:uid="{00000000-0005-0000-0000-00004D460000}"/>
    <cellStyle name="Cellule liée 8" xfId="5374" hidden="1" xr:uid="{00000000-0005-0000-0000-00004E460000}"/>
    <cellStyle name="Cellule liée 8" xfId="5421" hidden="1" xr:uid="{00000000-0005-0000-0000-00004F460000}"/>
    <cellStyle name="Cellule liée 8" xfId="5466" hidden="1" xr:uid="{00000000-0005-0000-0000-000050460000}"/>
    <cellStyle name="Cellule liée 8" xfId="5505" hidden="1" xr:uid="{00000000-0005-0000-0000-000051460000}"/>
    <cellStyle name="Cellule liée 8" xfId="5542" hidden="1" xr:uid="{00000000-0005-0000-0000-000052460000}"/>
    <cellStyle name="Cellule liée 8" xfId="5577" hidden="1" xr:uid="{00000000-0005-0000-0000-000053460000}"/>
    <cellStyle name="Cellule liée 8" xfId="5681" hidden="1" xr:uid="{00000000-0005-0000-0000-000054460000}"/>
    <cellStyle name="Cellule liée 8" xfId="5610" hidden="1" xr:uid="{00000000-0005-0000-0000-000055460000}"/>
    <cellStyle name="Cellule liée 8" xfId="5774" hidden="1" xr:uid="{00000000-0005-0000-0000-000056460000}"/>
    <cellStyle name="Cellule liée 8" xfId="5820" hidden="1" xr:uid="{00000000-0005-0000-0000-000057460000}"/>
    <cellStyle name="Cellule liée 8" xfId="5864" hidden="1" xr:uid="{00000000-0005-0000-0000-000058460000}"/>
    <cellStyle name="Cellule liée 8" xfId="5903" hidden="1" xr:uid="{00000000-0005-0000-0000-000059460000}"/>
    <cellStyle name="Cellule liée 8" xfId="5939" hidden="1" xr:uid="{00000000-0005-0000-0000-00005A460000}"/>
    <cellStyle name="Cellule liée 8" xfId="5974" hidden="1" xr:uid="{00000000-0005-0000-0000-00005B460000}"/>
    <cellStyle name="Cellule liée 8" xfId="6041" hidden="1" xr:uid="{00000000-0005-0000-0000-00005C460000}"/>
    <cellStyle name="Cellule liée 8" xfId="6208" hidden="1" xr:uid="{00000000-0005-0000-0000-00005D460000}"/>
    <cellStyle name="Cellule liée 8" xfId="6314" hidden="1" xr:uid="{00000000-0005-0000-0000-00005E460000}"/>
    <cellStyle name="Cellule liée 8" xfId="6358" hidden="1" xr:uid="{00000000-0005-0000-0000-00005F460000}"/>
    <cellStyle name="Cellule liée 8" xfId="6408" hidden="1" xr:uid="{00000000-0005-0000-0000-000060460000}"/>
    <cellStyle name="Cellule liée 8" xfId="6458" hidden="1" xr:uid="{00000000-0005-0000-0000-000061460000}"/>
    <cellStyle name="Cellule liée 8" xfId="6508" hidden="1" xr:uid="{00000000-0005-0000-0000-000062460000}"/>
    <cellStyle name="Cellule liée 8" xfId="6557" hidden="1" xr:uid="{00000000-0005-0000-0000-000063460000}"/>
    <cellStyle name="Cellule liée 8" xfId="6606" hidden="1" xr:uid="{00000000-0005-0000-0000-000064460000}"/>
    <cellStyle name="Cellule liée 8" xfId="6653" hidden="1" xr:uid="{00000000-0005-0000-0000-000065460000}"/>
    <cellStyle name="Cellule liée 8" xfId="6700" hidden="1" xr:uid="{00000000-0005-0000-0000-000066460000}"/>
    <cellStyle name="Cellule liée 8" xfId="6745" hidden="1" xr:uid="{00000000-0005-0000-0000-000067460000}"/>
    <cellStyle name="Cellule liée 8" xfId="6784" hidden="1" xr:uid="{00000000-0005-0000-0000-000068460000}"/>
    <cellStyle name="Cellule liée 8" xfId="6821" hidden="1" xr:uid="{00000000-0005-0000-0000-000069460000}"/>
    <cellStyle name="Cellule liée 8" xfId="6856" hidden="1" xr:uid="{00000000-0005-0000-0000-00006A460000}"/>
    <cellStyle name="Cellule liée 8" xfId="6964" hidden="1" xr:uid="{00000000-0005-0000-0000-00006B460000}"/>
    <cellStyle name="Cellule liée 8" xfId="6889" hidden="1" xr:uid="{00000000-0005-0000-0000-00006C460000}"/>
    <cellStyle name="Cellule liée 8" xfId="7062" hidden="1" xr:uid="{00000000-0005-0000-0000-00006D460000}"/>
    <cellStyle name="Cellule liée 8" xfId="7108" hidden="1" xr:uid="{00000000-0005-0000-0000-00006E460000}"/>
    <cellStyle name="Cellule liée 8" xfId="7152" hidden="1" xr:uid="{00000000-0005-0000-0000-00006F460000}"/>
    <cellStyle name="Cellule liée 8" xfId="7191" hidden="1" xr:uid="{00000000-0005-0000-0000-000070460000}"/>
    <cellStyle name="Cellule liée 8" xfId="7227" hidden="1" xr:uid="{00000000-0005-0000-0000-000071460000}"/>
    <cellStyle name="Cellule liée 8" xfId="7262" hidden="1" xr:uid="{00000000-0005-0000-0000-000072460000}"/>
    <cellStyle name="Cellule liée 8" xfId="7334" hidden="1" xr:uid="{00000000-0005-0000-0000-000073460000}"/>
    <cellStyle name="Cellule liée 8" xfId="7485" hidden="1" xr:uid="{00000000-0005-0000-0000-000074460000}"/>
    <cellStyle name="Cellule liée 8" xfId="7582" hidden="1" xr:uid="{00000000-0005-0000-0000-000075460000}"/>
    <cellStyle name="Cellule liée 8" xfId="7625" hidden="1" xr:uid="{00000000-0005-0000-0000-000076460000}"/>
    <cellStyle name="Cellule liée 8" xfId="7675" hidden="1" xr:uid="{00000000-0005-0000-0000-000077460000}"/>
    <cellStyle name="Cellule liée 8" xfId="7725" hidden="1" xr:uid="{00000000-0005-0000-0000-000078460000}"/>
    <cellStyle name="Cellule liée 8" xfId="7775" hidden="1" xr:uid="{00000000-0005-0000-0000-000079460000}"/>
    <cellStyle name="Cellule liée 8" xfId="7824" hidden="1" xr:uid="{00000000-0005-0000-0000-00007A460000}"/>
    <cellStyle name="Cellule liée 8" xfId="7873" hidden="1" xr:uid="{00000000-0005-0000-0000-00007B460000}"/>
    <cellStyle name="Cellule liée 8" xfId="7920" hidden="1" xr:uid="{00000000-0005-0000-0000-00007C460000}"/>
    <cellStyle name="Cellule liée 8" xfId="7967" hidden="1" xr:uid="{00000000-0005-0000-0000-00007D460000}"/>
    <cellStyle name="Cellule liée 8" xfId="8012" hidden="1" xr:uid="{00000000-0005-0000-0000-00007E460000}"/>
    <cellStyle name="Cellule liée 8" xfId="8051" hidden="1" xr:uid="{00000000-0005-0000-0000-00007F460000}"/>
    <cellStyle name="Cellule liée 8" xfId="8088" hidden="1" xr:uid="{00000000-0005-0000-0000-000080460000}"/>
    <cellStyle name="Cellule liée 8" xfId="8123" hidden="1" xr:uid="{00000000-0005-0000-0000-000081460000}"/>
    <cellStyle name="Cellule liée 8" xfId="8229" hidden="1" xr:uid="{00000000-0005-0000-0000-000082460000}"/>
    <cellStyle name="Cellule liée 8" xfId="8156" hidden="1" xr:uid="{00000000-0005-0000-0000-000083460000}"/>
    <cellStyle name="Cellule liée 8" xfId="8323" hidden="1" xr:uid="{00000000-0005-0000-0000-000084460000}"/>
    <cellStyle name="Cellule liée 8" xfId="8369" hidden="1" xr:uid="{00000000-0005-0000-0000-000085460000}"/>
    <cellStyle name="Cellule liée 8" xfId="8413" hidden="1" xr:uid="{00000000-0005-0000-0000-000086460000}"/>
    <cellStyle name="Cellule liée 8" xfId="8452" hidden="1" xr:uid="{00000000-0005-0000-0000-000087460000}"/>
    <cellStyle name="Cellule liée 8" xfId="8488" hidden="1" xr:uid="{00000000-0005-0000-0000-000088460000}"/>
    <cellStyle name="Cellule liée 8" xfId="8523" hidden="1" xr:uid="{00000000-0005-0000-0000-000089460000}"/>
    <cellStyle name="Cellule liée 8" xfId="8592" hidden="1" xr:uid="{00000000-0005-0000-0000-00008A460000}"/>
    <cellStyle name="Cellule liée 8" xfId="7433" hidden="1" xr:uid="{00000000-0005-0000-0000-00008B460000}"/>
    <cellStyle name="Cellule liée 8" xfId="8689" hidden="1" xr:uid="{00000000-0005-0000-0000-00008C460000}"/>
    <cellStyle name="Cellule liée 8" xfId="8733" hidden="1" xr:uid="{00000000-0005-0000-0000-00008D460000}"/>
    <cellStyle name="Cellule liée 8" xfId="8783" hidden="1" xr:uid="{00000000-0005-0000-0000-00008E460000}"/>
    <cellStyle name="Cellule liée 8" xfId="8832" hidden="1" xr:uid="{00000000-0005-0000-0000-00008F460000}"/>
    <cellStyle name="Cellule liée 8" xfId="8882" hidden="1" xr:uid="{00000000-0005-0000-0000-000090460000}"/>
    <cellStyle name="Cellule liée 8" xfId="8931" hidden="1" xr:uid="{00000000-0005-0000-0000-000091460000}"/>
    <cellStyle name="Cellule liée 8" xfId="8980" hidden="1" xr:uid="{00000000-0005-0000-0000-000092460000}"/>
    <cellStyle name="Cellule liée 8" xfId="9027" hidden="1" xr:uid="{00000000-0005-0000-0000-000093460000}"/>
    <cellStyle name="Cellule liée 8" xfId="9074" hidden="1" xr:uid="{00000000-0005-0000-0000-000094460000}"/>
    <cellStyle name="Cellule liée 8" xfId="9119" hidden="1" xr:uid="{00000000-0005-0000-0000-000095460000}"/>
    <cellStyle name="Cellule liée 8" xfId="9158" hidden="1" xr:uid="{00000000-0005-0000-0000-000096460000}"/>
    <cellStyle name="Cellule liée 8" xfId="9195" hidden="1" xr:uid="{00000000-0005-0000-0000-000097460000}"/>
    <cellStyle name="Cellule liée 8" xfId="9230" hidden="1" xr:uid="{00000000-0005-0000-0000-000098460000}"/>
    <cellStyle name="Cellule liée 8" xfId="9340" hidden="1" xr:uid="{00000000-0005-0000-0000-000099460000}"/>
    <cellStyle name="Cellule liée 8" xfId="9263" hidden="1" xr:uid="{00000000-0005-0000-0000-00009A460000}"/>
    <cellStyle name="Cellule liée 8" xfId="9438" hidden="1" xr:uid="{00000000-0005-0000-0000-00009B460000}"/>
    <cellStyle name="Cellule liée 8" xfId="9484" hidden="1" xr:uid="{00000000-0005-0000-0000-00009C460000}"/>
    <cellStyle name="Cellule liée 8" xfId="9528" hidden="1" xr:uid="{00000000-0005-0000-0000-00009D460000}"/>
    <cellStyle name="Cellule liée 8" xfId="9567" hidden="1" xr:uid="{00000000-0005-0000-0000-00009E460000}"/>
    <cellStyle name="Cellule liée 8" xfId="9603" hidden="1" xr:uid="{00000000-0005-0000-0000-00009F460000}"/>
    <cellStyle name="Cellule liée 8" xfId="9638" hidden="1" xr:uid="{00000000-0005-0000-0000-0000A0460000}"/>
    <cellStyle name="Cellule liée 8" xfId="9711" hidden="1" xr:uid="{00000000-0005-0000-0000-0000A1460000}"/>
    <cellStyle name="Cellule liée 8" xfId="9865" hidden="1" xr:uid="{00000000-0005-0000-0000-0000A2460000}"/>
    <cellStyle name="Cellule liée 8" xfId="9962" hidden="1" xr:uid="{00000000-0005-0000-0000-0000A3460000}"/>
    <cellStyle name="Cellule liée 8" xfId="10005" hidden="1" xr:uid="{00000000-0005-0000-0000-0000A4460000}"/>
    <cellStyle name="Cellule liée 8" xfId="10055" hidden="1" xr:uid="{00000000-0005-0000-0000-0000A5460000}"/>
    <cellStyle name="Cellule liée 8" xfId="10105" hidden="1" xr:uid="{00000000-0005-0000-0000-0000A6460000}"/>
    <cellStyle name="Cellule liée 8" xfId="10155" hidden="1" xr:uid="{00000000-0005-0000-0000-0000A7460000}"/>
    <cellStyle name="Cellule liée 8" xfId="10204" hidden="1" xr:uid="{00000000-0005-0000-0000-0000A8460000}"/>
    <cellStyle name="Cellule liée 8" xfId="10253" hidden="1" xr:uid="{00000000-0005-0000-0000-0000A9460000}"/>
    <cellStyle name="Cellule liée 8" xfId="10300" hidden="1" xr:uid="{00000000-0005-0000-0000-0000AA460000}"/>
    <cellStyle name="Cellule liée 8" xfId="10347" hidden="1" xr:uid="{00000000-0005-0000-0000-0000AB460000}"/>
    <cellStyle name="Cellule liée 8" xfId="10392" hidden="1" xr:uid="{00000000-0005-0000-0000-0000AC460000}"/>
    <cellStyle name="Cellule liée 8" xfId="10431" hidden="1" xr:uid="{00000000-0005-0000-0000-0000AD460000}"/>
    <cellStyle name="Cellule liée 8" xfId="10468" hidden="1" xr:uid="{00000000-0005-0000-0000-0000AE460000}"/>
    <cellStyle name="Cellule liée 8" xfId="10503" hidden="1" xr:uid="{00000000-0005-0000-0000-0000AF460000}"/>
    <cellStyle name="Cellule liée 8" xfId="10609" hidden="1" xr:uid="{00000000-0005-0000-0000-0000B0460000}"/>
    <cellStyle name="Cellule liée 8" xfId="10536" hidden="1" xr:uid="{00000000-0005-0000-0000-0000B1460000}"/>
    <cellStyle name="Cellule liée 8" xfId="10703" hidden="1" xr:uid="{00000000-0005-0000-0000-0000B2460000}"/>
    <cellStyle name="Cellule liée 8" xfId="10749" hidden="1" xr:uid="{00000000-0005-0000-0000-0000B3460000}"/>
    <cellStyle name="Cellule liée 8" xfId="10793" hidden="1" xr:uid="{00000000-0005-0000-0000-0000B4460000}"/>
    <cellStyle name="Cellule liée 8" xfId="10832" hidden="1" xr:uid="{00000000-0005-0000-0000-0000B5460000}"/>
    <cellStyle name="Cellule liée 8" xfId="10868" hidden="1" xr:uid="{00000000-0005-0000-0000-0000B6460000}"/>
    <cellStyle name="Cellule liée 8" xfId="10903" hidden="1" xr:uid="{00000000-0005-0000-0000-0000B7460000}"/>
    <cellStyle name="Cellule liée 8" xfId="10973" hidden="1" xr:uid="{00000000-0005-0000-0000-0000B8460000}"/>
    <cellStyle name="Cellule liée 8" xfId="9813" hidden="1" xr:uid="{00000000-0005-0000-0000-0000B9460000}"/>
    <cellStyle name="Cellule liée 8" xfId="11031" hidden="1" xr:uid="{00000000-0005-0000-0000-0000BA460000}"/>
    <cellStyle name="Cellule liée 8" xfId="11075" hidden="1" xr:uid="{00000000-0005-0000-0000-0000BB460000}"/>
    <cellStyle name="Cellule liée 8" xfId="11125" hidden="1" xr:uid="{00000000-0005-0000-0000-0000BC460000}"/>
    <cellStyle name="Cellule liée 8" xfId="11175" hidden="1" xr:uid="{00000000-0005-0000-0000-0000BD460000}"/>
    <cellStyle name="Cellule liée 8" xfId="11225" hidden="1" xr:uid="{00000000-0005-0000-0000-0000BE460000}"/>
    <cellStyle name="Cellule liée 8" xfId="11274" hidden="1" xr:uid="{00000000-0005-0000-0000-0000BF460000}"/>
    <cellStyle name="Cellule liée 8" xfId="11323" hidden="1" xr:uid="{00000000-0005-0000-0000-0000C0460000}"/>
    <cellStyle name="Cellule liée 8" xfId="11370" hidden="1" xr:uid="{00000000-0005-0000-0000-0000C1460000}"/>
    <cellStyle name="Cellule liée 8" xfId="11417" hidden="1" xr:uid="{00000000-0005-0000-0000-0000C2460000}"/>
    <cellStyle name="Cellule liée 8" xfId="11462" hidden="1" xr:uid="{00000000-0005-0000-0000-0000C3460000}"/>
    <cellStyle name="Cellule liée 8" xfId="11501" hidden="1" xr:uid="{00000000-0005-0000-0000-0000C4460000}"/>
    <cellStyle name="Cellule liée 8" xfId="11538" hidden="1" xr:uid="{00000000-0005-0000-0000-0000C5460000}"/>
    <cellStyle name="Cellule liée 8" xfId="11573" hidden="1" xr:uid="{00000000-0005-0000-0000-0000C6460000}"/>
    <cellStyle name="Cellule liée 8" xfId="11679" hidden="1" xr:uid="{00000000-0005-0000-0000-0000C7460000}"/>
    <cellStyle name="Cellule liée 8" xfId="11606" hidden="1" xr:uid="{00000000-0005-0000-0000-0000C8460000}"/>
    <cellStyle name="Cellule liée 8" xfId="11774" hidden="1" xr:uid="{00000000-0005-0000-0000-0000C9460000}"/>
    <cellStyle name="Cellule liée 8" xfId="11820" hidden="1" xr:uid="{00000000-0005-0000-0000-0000CA460000}"/>
    <cellStyle name="Cellule liée 8" xfId="11864" hidden="1" xr:uid="{00000000-0005-0000-0000-0000CB460000}"/>
    <cellStyle name="Cellule liée 8" xfId="11903" hidden="1" xr:uid="{00000000-0005-0000-0000-0000CC460000}"/>
    <cellStyle name="Cellule liée 8" xfId="11939" hidden="1" xr:uid="{00000000-0005-0000-0000-0000CD460000}"/>
    <cellStyle name="Cellule liée 8" xfId="11974" hidden="1" xr:uid="{00000000-0005-0000-0000-0000CE460000}"/>
    <cellStyle name="Cellule liée 8" xfId="12042" hidden="1" xr:uid="{00000000-0005-0000-0000-0000CF460000}"/>
    <cellStyle name="Cellule liée 8" xfId="12165" hidden="1" xr:uid="{00000000-0005-0000-0000-0000D0460000}"/>
    <cellStyle name="Cellule liée 8" xfId="12261" hidden="1" xr:uid="{00000000-0005-0000-0000-0000D1460000}"/>
    <cellStyle name="Cellule liée 8" xfId="12304" hidden="1" xr:uid="{00000000-0005-0000-0000-0000D2460000}"/>
    <cellStyle name="Cellule liée 8" xfId="12354" hidden="1" xr:uid="{00000000-0005-0000-0000-0000D3460000}"/>
    <cellStyle name="Cellule liée 8" xfId="12404" hidden="1" xr:uid="{00000000-0005-0000-0000-0000D4460000}"/>
    <cellStyle name="Cellule liée 8" xfId="12454" hidden="1" xr:uid="{00000000-0005-0000-0000-0000D5460000}"/>
    <cellStyle name="Cellule liée 8" xfId="12503" hidden="1" xr:uid="{00000000-0005-0000-0000-0000D6460000}"/>
    <cellStyle name="Cellule liée 8" xfId="12552" hidden="1" xr:uid="{00000000-0005-0000-0000-0000D7460000}"/>
    <cellStyle name="Cellule liée 8" xfId="12599" hidden="1" xr:uid="{00000000-0005-0000-0000-0000D8460000}"/>
    <cellStyle name="Cellule liée 8" xfId="12646" hidden="1" xr:uid="{00000000-0005-0000-0000-0000D9460000}"/>
    <cellStyle name="Cellule liée 8" xfId="12691" hidden="1" xr:uid="{00000000-0005-0000-0000-0000DA460000}"/>
    <cellStyle name="Cellule liée 8" xfId="12730" hidden="1" xr:uid="{00000000-0005-0000-0000-0000DB460000}"/>
    <cellStyle name="Cellule liée 8" xfId="12767" hidden="1" xr:uid="{00000000-0005-0000-0000-0000DC460000}"/>
    <cellStyle name="Cellule liée 8" xfId="12802" hidden="1" xr:uid="{00000000-0005-0000-0000-0000DD460000}"/>
    <cellStyle name="Cellule liée 8" xfId="12907" hidden="1" xr:uid="{00000000-0005-0000-0000-0000DE460000}"/>
    <cellStyle name="Cellule liée 8" xfId="12835" hidden="1" xr:uid="{00000000-0005-0000-0000-0000DF460000}"/>
    <cellStyle name="Cellule liée 8" xfId="13000" hidden="1" xr:uid="{00000000-0005-0000-0000-0000E0460000}"/>
    <cellStyle name="Cellule liée 8" xfId="13046" hidden="1" xr:uid="{00000000-0005-0000-0000-0000E1460000}"/>
    <cellStyle name="Cellule liée 8" xfId="13090" hidden="1" xr:uid="{00000000-0005-0000-0000-0000E2460000}"/>
    <cellStyle name="Cellule liée 8" xfId="13129" hidden="1" xr:uid="{00000000-0005-0000-0000-0000E3460000}"/>
    <cellStyle name="Cellule liée 8" xfId="13165" hidden="1" xr:uid="{00000000-0005-0000-0000-0000E4460000}"/>
    <cellStyle name="Cellule liée 8" xfId="13200" hidden="1" xr:uid="{00000000-0005-0000-0000-0000E5460000}"/>
    <cellStyle name="Cellule liée 8" xfId="13267" hidden="1" xr:uid="{00000000-0005-0000-0000-0000E6460000}"/>
    <cellStyle name="Cellule liée 8" xfId="12114" hidden="1" xr:uid="{00000000-0005-0000-0000-0000E7460000}"/>
    <cellStyle name="Cellule liée 8" xfId="12066" hidden="1" xr:uid="{00000000-0005-0000-0000-0000E8460000}"/>
    <cellStyle name="Cellule liée 8" xfId="9754" hidden="1" xr:uid="{00000000-0005-0000-0000-0000E9460000}"/>
    <cellStyle name="Cellule liée 8" xfId="13307" hidden="1" xr:uid="{00000000-0005-0000-0000-0000EA460000}"/>
    <cellStyle name="Cellule liée 8" xfId="13356" hidden="1" xr:uid="{00000000-0005-0000-0000-0000EB460000}"/>
    <cellStyle name="Cellule liée 8" xfId="13405" hidden="1" xr:uid="{00000000-0005-0000-0000-0000EC460000}"/>
    <cellStyle name="Cellule liée 8" xfId="13454" hidden="1" xr:uid="{00000000-0005-0000-0000-0000ED460000}"/>
    <cellStyle name="Cellule liée 8" xfId="13502" hidden="1" xr:uid="{00000000-0005-0000-0000-0000EE460000}"/>
    <cellStyle name="Cellule liée 8" xfId="13550" hidden="1" xr:uid="{00000000-0005-0000-0000-0000EF460000}"/>
    <cellStyle name="Cellule liée 8" xfId="13596" hidden="1" xr:uid="{00000000-0005-0000-0000-0000F0460000}"/>
    <cellStyle name="Cellule liée 8" xfId="13643" hidden="1" xr:uid="{00000000-0005-0000-0000-0000F1460000}"/>
    <cellStyle name="Cellule liée 8" xfId="13688" hidden="1" xr:uid="{00000000-0005-0000-0000-0000F2460000}"/>
    <cellStyle name="Cellule liée 8" xfId="13727" hidden="1" xr:uid="{00000000-0005-0000-0000-0000F3460000}"/>
    <cellStyle name="Cellule liée 8" xfId="13764" hidden="1" xr:uid="{00000000-0005-0000-0000-0000F4460000}"/>
    <cellStyle name="Cellule liée 8" xfId="13799" hidden="1" xr:uid="{00000000-0005-0000-0000-0000F5460000}"/>
    <cellStyle name="Cellule liée 8" xfId="13903" hidden="1" xr:uid="{00000000-0005-0000-0000-0000F6460000}"/>
    <cellStyle name="Cellule liée 8" xfId="13832" hidden="1" xr:uid="{00000000-0005-0000-0000-0000F7460000}"/>
    <cellStyle name="Cellule liée 8" xfId="13996" hidden="1" xr:uid="{00000000-0005-0000-0000-0000F8460000}"/>
    <cellStyle name="Cellule liée 8" xfId="14042" hidden="1" xr:uid="{00000000-0005-0000-0000-0000F9460000}"/>
    <cellStyle name="Cellule liée 8" xfId="14086" hidden="1" xr:uid="{00000000-0005-0000-0000-0000FA460000}"/>
    <cellStyle name="Cellule liée 8" xfId="14125" hidden="1" xr:uid="{00000000-0005-0000-0000-0000FB460000}"/>
    <cellStyle name="Cellule liée 8" xfId="14161" hidden="1" xr:uid="{00000000-0005-0000-0000-0000FC460000}"/>
    <cellStyle name="Cellule liée 8" xfId="14196" hidden="1" xr:uid="{00000000-0005-0000-0000-0000FD460000}"/>
    <cellStyle name="Cellule liée 8" xfId="14263" hidden="1" xr:uid="{00000000-0005-0000-0000-0000FE460000}"/>
    <cellStyle name="Cellule liée 8" xfId="14364" hidden="1" xr:uid="{00000000-0005-0000-0000-0000FF460000}"/>
    <cellStyle name="Cellule liée 8" xfId="14460" hidden="1" xr:uid="{00000000-0005-0000-0000-000000470000}"/>
    <cellStyle name="Cellule liée 8" xfId="14503" hidden="1" xr:uid="{00000000-0005-0000-0000-000001470000}"/>
    <cellStyle name="Cellule liée 8" xfId="14553" hidden="1" xr:uid="{00000000-0005-0000-0000-000002470000}"/>
    <cellStyle name="Cellule liée 8" xfId="14603" hidden="1" xr:uid="{00000000-0005-0000-0000-000003470000}"/>
    <cellStyle name="Cellule liée 8" xfId="14653" hidden="1" xr:uid="{00000000-0005-0000-0000-000004470000}"/>
    <cellStyle name="Cellule liée 8" xfId="14702" hidden="1" xr:uid="{00000000-0005-0000-0000-000005470000}"/>
    <cellStyle name="Cellule liée 8" xfId="14751" hidden="1" xr:uid="{00000000-0005-0000-0000-000006470000}"/>
    <cellStyle name="Cellule liée 8" xfId="14798" hidden="1" xr:uid="{00000000-0005-0000-0000-000007470000}"/>
    <cellStyle name="Cellule liée 8" xfId="14845" hidden="1" xr:uid="{00000000-0005-0000-0000-000008470000}"/>
    <cellStyle name="Cellule liée 8" xfId="14890" hidden="1" xr:uid="{00000000-0005-0000-0000-000009470000}"/>
    <cellStyle name="Cellule liée 8" xfId="14929" hidden="1" xr:uid="{00000000-0005-0000-0000-00000A470000}"/>
    <cellStyle name="Cellule liée 8" xfId="14966" hidden="1" xr:uid="{00000000-0005-0000-0000-00000B470000}"/>
    <cellStyle name="Cellule liée 8" xfId="15001" hidden="1" xr:uid="{00000000-0005-0000-0000-00000C470000}"/>
    <cellStyle name="Cellule liée 8" xfId="15106" hidden="1" xr:uid="{00000000-0005-0000-0000-00000D470000}"/>
    <cellStyle name="Cellule liée 8" xfId="15034" hidden="1" xr:uid="{00000000-0005-0000-0000-00000E470000}"/>
    <cellStyle name="Cellule liée 8" xfId="15200" hidden="1" xr:uid="{00000000-0005-0000-0000-00000F470000}"/>
    <cellStyle name="Cellule liée 8" xfId="15246" hidden="1" xr:uid="{00000000-0005-0000-0000-000010470000}"/>
    <cellStyle name="Cellule liée 8" xfId="15290" hidden="1" xr:uid="{00000000-0005-0000-0000-000011470000}"/>
    <cellStyle name="Cellule liée 8" xfId="15329" hidden="1" xr:uid="{00000000-0005-0000-0000-000012470000}"/>
    <cellStyle name="Cellule liée 8" xfId="15365" hidden="1" xr:uid="{00000000-0005-0000-0000-000013470000}"/>
    <cellStyle name="Cellule liée 8" xfId="15400" hidden="1" xr:uid="{00000000-0005-0000-0000-000014470000}"/>
    <cellStyle name="Cellule liée 8" xfId="15468" hidden="1" xr:uid="{00000000-0005-0000-0000-000015470000}"/>
    <cellStyle name="Cellule liée 8" xfId="14313" hidden="1" xr:uid="{00000000-0005-0000-0000-000016470000}"/>
    <cellStyle name="Cellule liée 8" xfId="15646" hidden="1" xr:uid="{00000000-0005-0000-0000-000017470000}"/>
    <cellStyle name="Cellule liée 8" xfId="15752" hidden="1" xr:uid="{00000000-0005-0000-0000-000018470000}"/>
    <cellStyle name="Cellule liée 8" xfId="15796" hidden="1" xr:uid="{00000000-0005-0000-0000-000019470000}"/>
    <cellStyle name="Cellule liée 8" xfId="15846" hidden="1" xr:uid="{00000000-0005-0000-0000-00001A470000}"/>
    <cellStyle name="Cellule liée 8" xfId="15896" hidden="1" xr:uid="{00000000-0005-0000-0000-00001B470000}"/>
    <cellStyle name="Cellule liée 8" xfId="15946" hidden="1" xr:uid="{00000000-0005-0000-0000-00001C470000}"/>
    <cellStyle name="Cellule liée 8" xfId="15995" hidden="1" xr:uid="{00000000-0005-0000-0000-00001D470000}"/>
    <cellStyle name="Cellule liée 8" xfId="16044" hidden="1" xr:uid="{00000000-0005-0000-0000-00001E470000}"/>
    <cellStyle name="Cellule liée 8" xfId="16091" hidden="1" xr:uid="{00000000-0005-0000-0000-00001F470000}"/>
    <cellStyle name="Cellule liée 8" xfId="16138" hidden="1" xr:uid="{00000000-0005-0000-0000-000020470000}"/>
    <cellStyle name="Cellule liée 8" xfId="16183" hidden="1" xr:uid="{00000000-0005-0000-0000-000021470000}"/>
    <cellStyle name="Cellule liée 8" xfId="16222" hidden="1" xr:uid="{00000000-0005-0000-0000-000022470000}"/>
    <cellStyle name="Cellule liée 8" xfId="16259" hidden="1" xr:uid="{00000000-0005-0000-0000-000023470000}"/>
    <cellStyle name="Cellule liée 8" xfId="16294" hidden="1" xr:uid="{00000000-0005-0000-0000-000024470000}"/>
    <cellStyle name="Cellule liée 8" xfId="16404" hidden="1" xr:uid="{00000000-0005-0000-0000-000025470000}"/>
    <cellStyle name="Cellule liée 8" xfId="16327" hidden="1" xr:uid="{00000000-0005-0000-0000-000026470000}"/>
    <cellStyle name="Cellule liée 8" xfId="16502" hidden="1" xr:uid="{00000000-0005-0000-0000-000027470000}"/>
    <cellStyle name="Cellule liée 8" xfId="16548" hidden="1" xr:uid="{00000000-0005-0000-0000-000028470000}"/>
    <cellStyle name="Cellule liée 8" xfId="16592" hidden="1" xr:uid="{00000000-0005-0000-0000-000029470000}"/>
    <cellStyle name="Cellule liée 8" xfId="16631" hidden="1" xr:uid="{00000000-0005-0000-0000-00002A470000}"/>
    <cellStyle name="Cellule liée 8" xfId="16667" hidden="1" xr:uid="{00000000-0005-0000-0000-00002B470000}"/>
    <cellStyle name="Cellule liée 8" xfId="16702" hidden="1" xr:uid="{00000000-0005-0000-0000-00002C470000}"/>
    <cellStyle name="Cellule liée 8" xfId="16775" hidden="1" xr:uid="{00000000-0005-0000-0000-00002D470000}"/>
    <cellStyle name="Cellule liée 8" xfId="16940" hidden="1" xr:uid="{00000000-0005-0000-0000-00002E470000}"/>
    <cellStyle name="Cellule liée 8" xfId="17037" hidden="1" xr:uid="{00000000-0005-0000-0000-00002F470000}"/>
    <cellStyle name="Cellule liée 8" xfId="17080" hidden="1" xr:uid="{00000000-0005-0000-0000-000030470000}"/>
    <cellStyle name="Cellule liée 8" xfId="17130" hidden="1" xr:uid="{00000000-0005-0000-0000-000031470000}"/>
    <cellStyle name="Cellule liée 8" xfId="17180" hidden="1" xr:uid="{00000000-0005-0000-0000-000032470000}"/>
    <cellStyle name="Cellule liée 8" xfId="17230" hidden="1" xr:uid="{00000000-0005-0000-0000-000033470000}"/>
    <cellStyle name="Cellule liée 8" xfId="17279" hidden="1" xr:uid="{00000000-0005-0000-0000-000034470000}"/>
    <cellStyle name="Cellule liée 8" xfId="17328" hidden="1" xr:uid="{00000000-0005-0000-0000-000035470000}"/>
    <cellStyle name="Cellule liée 8" xfId="17375" hidden="1" xr:uid="{00000000-0005-0000-0000-000036470000}"/>
    <cellStyle name="Cellule liée 8" xfId="17422" hidden="1" xr:uid="{00000000-0005-0000-0000-000037470000}"/>
    <cellStyle name="Cellule liée 8" xfId="17467" hidden="1" xr:uid="{00000000-0005-0000-0000-000038470000}"/>
    <cellStyle name="Cellule liée 8" xfId="17506" hidden="1" xr:uid="{00000000-0005-0000-0000-000039470000}"/>
    <cellStyle name="Cellule liée 8" xfId="17543" hidden="1" xr:uid="{00000000-0005-0000-0000-00003A470000}"/>
    <cellStyle name="Cellule liée 8" xfId="17578" hidden="1" xr:uid="{00000000-0005-0000-0000-00003B470000}"/>
    <cellStyle name="Cellule liée 8" xfId="17684" hidden="1" xr:uid="{00000000-0005-0000-0000-00003C470000}"/>
    <cellStyle name="Cellule liée 8" xfId="17611" hidden="1" xr:uid="{00000000-0005-0000-0000-00003D470000}"/>
    <cellStyle name="Cellule liée 8" xfId="17778" hidden="1" xr:uid="{00000000-0005-0000-0000-00003E470000}"/>
    <cellStyle name="Cellule liée 8" xfId="17824" hidden="1" xr:uid="{00000000-0005-0000-0000-00003F470000}"/>
    <cellStyle name="Cellule liée 8" xfId="17868" hidden="1" xr:uid="{00000000-0005-0000-0000-000040470000}"/>
    <cellStyle name="Cellule liée 8" xfId="17907" hidden="1" xr:uid="{00000000-0005-0000-0000-000041470000}"/>
    <cellStyle name="Cellule liée 8" xfId="17943" hidden="1" xr:uid="{00000000-0005-0000-0000-000042470000}"/>
    <cellStyle name="Cellule liée 8" xfId="17978" hidden="1" xr:uid="{00000000-0005-0000-0000-000043470000}"/>
    <cellStyle name="Cellule liée 8" xfId="18048" hidden="1" xr:uid="{00000000-0005-0000-0000-000044470000}"/>
    <cellStyle name="Cellule liée 8" xfId="16888" hidden="1" xr:uid="{00000000-0005-0000-0000-000045470000}"/>
    <cellStyle name="Cellule liée 8" xfId="15529" hidden="1" xr:uid="{00000000-0005-0000-0000-000046470000}"/>
    <cellStyle name="Cellule liée 8" xfId="15489" hidden="1" xr:uid="{00000000-0005-0000-0000-000047470000}"/>
    <cellStyle name="Cellule liée 8" xfId="18135" hidden="1" xr:uid="{00000000-0005-0000-0000-000048470000}"/>
    <cellStyle name="Cellule liée 8" xfId="18185" hidden="1" xr:uid="{00000000-0005-0000-0000-000049470000}"/>
    <cellStyle name="Cellule liée 8" xfId="18235" hidden="1" xr:uid="{00000000-0005-0000-0000-00004A470000}"/>
    <cellStyle name="Cellule liée 8" xfId="18285" hidden="1" xr:uid="{00000000-0005-0000-0000-00004B470000}"/>
    <cellStyle name="Cellule liée 8" xfId="18334" hidden="1" xr:uid="{00000000-0005-0000-0000-00004C470000}"/>
    <cellStyle name="Cellule liée 8" xfId="18382" hidden="1" xr:uid="{00000000-0005-0000-0000-00004D470000}"/>
    <cellStyle name="Cellule liée 8" xfId="18429" hidden="1" xr:uid="{00000000-0005-0000-0000-00004E470000}"/>
    <cellStyle name="Cellule liée 8" xfId="18476" hidden="1" xr:uid="{00000000-0005-0000-0000-00004F470000}"/>
    <cellStyle name="Cellule liée 8" xfId="18521" hidden="1" xr:uid="{00000000-0005-0000-0000-000050470000}"/>
    <cellStyle name="Cellule liée 8" xfId="18560" hidden="1" xr:uid="{00000000-0005-0000-0000-000051470000}"/>
    <cellStyle name="Cellule liée 8" xfId="18597" hidden="1" xr:uid="{00000000-0005-0000-0000-000052470000}"/>
    <cellStyle name="Cellule liée 8" xfId="18632" hidden="1" xr:uid="{00000000-0005-0000-0000-000053470000}"/>
    <cellStyle name="Cellule liée 8" xfId="18742" hidden="1" xr:uid="{00000000-0005-0000-0000-000054470000}"/>
    <cellStyle name="Cellule liée 8" xfId="18665" hidden="1" xr:uid="{00000000-0005-0000-0000-000055470000}"/>
    <cellStyle name="Cellule liée 8" xfId="18840" hidden="1" xr:uid="{00000000-0005-0000-0000-000056470000}"/>
    <cellStyle name="Cellule liée 8" xfId="18886" hidden="1" xr:uid="{00000000-0005-0000-0000-000057470000}"/>
    <cellStyle name="Cellule liée 8" xfId="18930" hidden="1" xr:uid="{00000000-0005-0000-0000-000058470000}"/>
    <cellStyle name="Cellule liée 8" xfId="18969" hidden="1" xr:uid="{00000000-0005-0000-0000-000059470000}"/>
    <cellStyle name="Cellule liée 8" xfId="19005" hidden="1" xr:uid="{00000000-0005-0000-0000-00005A470000}"/>
    <cellStyle name="Cellule liée 8" xfId="19040" hidden="1" xr:uid="{00000000-0005-0000-0000-00005B470000}"/>
    <cellStyle name="Cellule liée 8" xfId="19113" hidden="1" xr:uid="{00000000-0005-0000-0000-00005C470000}"/>
    <cellStyle name="Cellule liée 8" xfId="19276" hidden="1" xr:uid="{00000000-0005-0000-0000-00005D470000}"/>
    <cellStyle name="Cellule liée 8" xfId="19373" hidden="1" xr:uid="{00000000-0005-0000-0000-00005E470000}"/>
    <cellStyle name="Cellule liée 8" xfId="19416" hidden="1" xr:uid="{00000000-0005-0000-0000-00005F470000}"/>
    <cellStyle name="Cellule liée 8" xfId="19466" hidden="1" xr:uid="{00000000-0005-0000-0000-000060470000}"/>
    <cellStyle name="Cellule liée 8" xfId="19516" hidden="1" xr:uid="{00000000-0005-0000-0000-000061470000}"/>
    <cellStyle name="Cellule liée 8" xfId="19566" hidden="1" xr:uid="{00000000-0005-0000-0000-000062470000}"/>
    <cellStyle name="Cellule liée 8" xfId="19615" hidden="1" xr:uid="{00000000-0005-0000-0000-000063470000}"/>
    <cellStyle name="Cellule liée 8" xfId="19664" hidden="1" xr:uid="{00000000-0005-0000-0000-000064470000}"/>
    <cellStyle name="Cellule liée 8" xfId="19711" hidden="1" xr:uid="{00000000-0005-0000-0000-000065470000}"/>
    <cellStyle name="Cellule liée 8" xfId="19758" hidden="1" xr:uid="{00000000-0005-0000-0000-000066470000}"/>
    <cellStyle name="Cellule liée 8" xfId="19803" hidden="1" xr:uid="{00000000-0005-0000-0000-000067470000}"/>
    <cellStyle name="Cellule liée 8" xfId="19842" hidden="1" xr:uid="{00000000-0005-0000-0000-000068470000}"/>
    <cellStyle name="Cellule liée 8" xfId="19879" hidden="1" xr:uid="{00000000-0005-0000-0000-000069470000}"/>
    <cellStyle name="Cellule liée 8" xfId="19914" hidden="1" xr:uid="{00000000-0005-0000-0000-00006A470000}"/>
    <cellStyle name="Cellule liée 8" xfId="20019" hidden="1" xr:uid="{00000000-0005-0000-0000-00006B470000}"/>
    <cellStyle name="Cellule liée 8" xfId="19947" hidden="1" xr:uid="{00000000-0005-0000-0000-00006C470000}"/>
    <cellStyle name="Cellule liée 8" xfId="20113" hidden="1" xr:uid="{00000000-0005-0000-0000-00006D470000}"/>
    <cellStyle name="Cellule liée 8" xfId="20159" hidden="1" xr:uid="{00000000-0005-0000-0000-00006E470000}"/>
    <cellStyle name="Cellule liée 8" xfId="20203" hidden="1" xr:uid="{00000000-0005-0000-0000-00006F470000}"/>
    <cellStyle name="Cellule liée 8" xfId="20242" hidden="1" xr:uid="{00000000-0005-0000-0000-000070470000}"/>
    <cellStyle name="Cellule liée 8" xfId="20278" hidden="1" xr:uid="{00000000-0005-0000-0000-000071470000}"/>
    <cellStyle name="Cellule liée 8" xfId="20313" hidden="1" xr:uid="{00000000-0005-0000-0000-000072470000}"/>
    <cellStyle name="Cellule liée 8" xfId="20383" hidden="1" xr:uid="{00000000-0005-0000-0000-000073470000}"/>
    <cellStyle name="Cellule liée 8" xfId="19224" hidden="1" xr:uid="{00000000-0005-0000-0000-000074470000}"/>
    <cellStyle name="Cellule liée 8" xfId="18016" hidden="1" xr:uid="{00000000-0005-0000-0000-000075470000}"/>
    <cellStyle name="Cellule liée 8" xfId="15523" hidden="1" xr:uid="{00000000-0005-0000-0000-000076470000}"/>
    <cellStyle name="Cellule liée 8" xfId="20465" hidden="1" xr:uid="{00000000-0005-0000-0000-000077470000}"/>
    <cellStyle name="Cellule liée 8" xfId="20515" hidden="1" xr:uid="{00000000-0005-0000-0000-000078470000}"/>
    <cellStyle name="Cellule liée 8" xfId="20565" hidden="1" xr:uid="{00000000-0005-0000-0000-000079470000}"/>
    <cellStyle name="Cellule liée 8" xfId="20615" hidden="1" xr:uid="{00000000-0005-0000-0000-00007A470000}"/>
    <cellStyle name="Cellule liée 8" xfId="20664" hidden="1" xr:uid="{00000000-0005-0000-0000-00007B470000}"/>
    <cellStyle name="Cellule liée 8" xfId="20713" hidden="1" xr:uid="{00000000-0005-0000-0000-00007C470000}"/>
    <cellStyle name="Cellule liée 8" xfId="20760" hidden="1" xr:uid="{00000000-0005-0000-0000-00007D470000}"/>
    <cellStyle name="Cellule liée 8" xfId="20807" hidden="1" xr:uid="{00000000-0005-0000-0000-00007E470000}"/>
    <cellStyle name="Cellule liée 8" xfId="20852" hidden="1" xr:uid="{00000000-0005-0000-0000-00007F470000}"/>
    <cellStyle name="Cellule liée 8" xfId="20891" hidden="1" xr:uid="{00000000-0005-0000-0000-000080470000}"/>
    <cellStyle name="Cellule liée 8" xfId="20928" hidden="1" xr:uid="{00000000-0005-0000-0000-000081470000}"/>
    <cellStyle name="Cellule liée 8" xfId="20963" hidden="1" xr:uid="{00000000-0005-0000-0000-000082470000}"/>
    <cellStyle name="Cellule liée 8" xfId="21071" hidden="1" xr:uid="{00000000-0005-0000-0000-000083470000}"/>
    <cellStyle name="Cellule liée 8" xfId="20996" hidden="1" xr:uid="{00000000-0005-0000-0000-000084470000}"/>
    <cellStyle name="Cellule liée 8" xfId="21168" hidden="1" xr:uid="{00000000-0005-0000-0000-000085470000}"/>
    <cellStyle name="Cellule liée 8" xfId="21214" hidden="1" xr:uid="{00000000-0005-0000-0000-000086470000}"/>
    <cellStyle name="Cellule liée 8" xfId="21258" hidden="1" xr:uid="{00000000-0005-0000-0000-000087470000}"/>
    <cellStyle name="Cellule liée 8" xfId="21297" hidden="1" xr:uid="{00000000-0005-0000-0000-000088470000}"/>
    <cellStyle name="Cellule liée 8" xfId="21333" hidden="1" xr:uid="{00000000-0005-0000-0000-000089470000}"/>
    <cellStyle name="Cellule liée 8" xfId="21368" hidden="1" xr:uid="{00000000-0005-0000-0000-00008A470000}"/>
    <cellStyle name="Cellule liée 8" xfId="21439" hidden="1" xr:uid="{00000000-0005-0000-0000-00008B470000}"/>
    <cellStyle name="Cellule liée 8" xfId="21597" hidden="1" xr:uid="{00000000-0005-0000-0000-00008C470000}"/>
    <cellStyle name="Cellule liée 8" xfId="21694" hidden="1" xr:uid="{00000000-0005-0000-0000-00008D470000}"/>
    <cellStyle name="Cellule liée 8" xfId="21737" hidden="1" xr:uid="{00000000-0005-0000-0000-00008E470000}"/>
    <cellStyle name="Cellule liée 8" xfId="21787" hidden="1" xr:uid="{00000000-0005-0000-0000-00008F470000}"/>
    <cellStyle name="Cellule liée 8" xfId="21837" hidden="1" xr:uid="{00000000-0005-0000-0000-000090470000}"/>
    <cellStyle name="Cellule liée 8" xfId="21887" hidden="1" xr:uid="{00000000-0005-0000-0000-000091470000}"/>
    <cellStyle name="Cellule liée 8" xfId="21936" hidden="1" xr:uid="{00000000-0005-0000-0000-000092470000}"/>
    <cellStyle name="Cellule liée 8" xfId="21985" hidden="1" xr:uid="{00000000-0005-0000-0000-000093470000}"/>
    <cellStyle name="Cellule liée 8" xfId="22032" hidden="1" xr:uid="{00000000-0005-0000-0000-000094470000}"/>
    <cellStyle name="Cellule liée 8" xfId="22079" hidden="1" xr:uid="{00000000-0005-0000-0000-000095470000}"/>
    <cellStyle name="Cellule liée 8" xfId="22124" hidden="1" xr:uid="{00000000-0005-0000-0000-000096470000}"/>
    <cellStyle name="Cellule liée 8" xfId="22163" hidden="1" xr:uid="{00000000-0005-0000-0000-000097470000}"/>
    <cellStyle name="Cellule liée 8" xfId="22200" hidden="1" xr:uid="{00000000-0005-0000-0000-000098470000}"/>
    <cellStyle name="Cellule liée 8" xfId="22235" hidden="1" xr:uid="{00000000-0005-0000-0000-000099470000}"/>
    <cellStyle name="Cellule liée 8" xfId="22341" hidden="1" xr:uid="{00000000-0005-0000-0000-00009A470000}"/>
    <cellStyle name="Cellule liée 8" xfId="22268" hidden="1" xr:uid="{00000000-0005-0000-0000-00009B470000}"/>
    <cellStyle name="Cellule liée 8" xfId="22435" hidden="1" xr:uid="{00000000-0005-0000-0000-00009C470000}"/>
    <cellStyle name="Cellule liée 8" xfId="22481" hidden="1" xr:uid="{00000000-0005-0000-0000-00009D470000}"/>
    <cellStyle name="Cellule liée 8" xfId="22525" hidden="1" xr:uid="{00000000-0005-0000-0000-00009E470000}"/>
    <cellStyle name="Cellule liée 8" xfId="22564" hidden="1" xr:uid="{00000000-0005-0000-0000-00009F470000}"/>
    <cellStyle name="Cellule liée 8" xfId="22600" hidden="1" xr:uid="{00000000-0005-0000-0000-0000A0470000}"/>
    <cellStyle name="Cellule liée 8" xfId="22635" hidden="1" xr:uid="{00000000-0005-0000-0000-0000A1470000}"/>
    <cellStyle name="Cellule liée 8" xfId="22705" hidden="1" xr:uid="{00000000-0005-0000-0000-0000A2470000}"/>
    <cellStyle name="Cellule liée 8" xfId="21545" hidden="1" xr:uid="{00000000-0005-0000-0000-0000A3470000}"/>
    <cellStyle name="Cellule liée 8" xfId="16352" hidden="1" xr:uid="{00000000-0005-0000-0000-0000A4470000}"/>
    <cellStyle name="Cellule liée 8" xfId="16733" hidden="1" xr:uid="{00000000-0005-0000-0000-0000A5470000}"/>
    <cellStyle name="Cellule liée 8" xfId="22780" hidden="1" xr:uid="{00000000-0005-0000-0000-0000A6470000}"/>
    <cellStyle name="Cellule liée 8" xfId="22830" hidden="1" xr:uid="{00000000-0005-0000-0000-0000A7470000}"/>
    <cellStyle name="Cellule liée 8" xfId="22880" hidden="1" xr:uid="{00000000-0005-0000-0000-0000A8470000}"/>
    <cellStyle name="Cellule liée 8" xfId="22930" hidden="1" xr:uid="{00000000-0005-0000-0000-0000A9470000}"/>
    <cellStyle name="Cellule liée 8" xfId="22978" hidden="1" xr:uid="{00000000-0005-0000-0000-0000AA470000}"/>
    <cellStyle name="Cellule liée 8" xfId="23027" hidden="1" xr:uid="{00000000-0005-0000-0000-0000AB470000}"/>
    <cellStyle name="Cellule liée 8" xfId="23073" hidden="1" xr:uid="{00000000-0005-0000-0000-0000AC470000}"/>
    <cellStyle name="Cellule liée 8" xfId="23120" hidden="1" xr:uid="{00000000-0005-0000-0000-0000AD470000}"/>
    <cellStyle name="Cellule liée 8" xfId="23165" hidden="1" xr:uid="{00000000-0005-0000-0000-0000AE470000}"/>
    <cellStyle name="Cellule liée 8" xfId="23204" hidden="1" xr:uid="{00000000-0005-0000-0000-0000AF470000}"/>
    <cellStyle name="Cellule liée 8" xfId="23241" hidden="1" xr:uid="{00000000-0005-0000-0000-0000B0470000}"/>
    <cellStyle name="Cellule liée 8" xfId="23276" hidden="1" xr:uid="{00000000-0005-0000-0000-0000B1470000}"/>
    <cellStyle name="Cellule liée 8" xfId="23383" hidden="1" xr:uid="{00000000-0005-0000-0000-0000B2470000}"/>
    <cellStyle name="Cellule liée 8" xfId="23309" hidden="1" xr:uid="{00000000-0005-0000-0000-0000B3470000}"/>
    <cellStyle name="Cellule liée 8" xfId="23479" hidden="1" xr:uid="{00000000-0005-0000-0000-0000B4470000}"/>
    <cellStyle name="Cellule liée 8" xfId="23525" hidden="1" xr:uid="{00000000-0005-0000-0000-0000B5470000}"/>
    <cellStyle name="Cellule liée 8" xfId="23569" hidden="1" xr:uid="{00000000-0005-0000-0000-0000B6470000}"/>
    <cellStyle name="Cellule liée 8" xfId="23608" hidden="1" xr:uid="{00000000-0005-0000-0000-0000B7470000}"/>
    <cellStyle name="Cellule liée 8" xfId="23644" hidden="1" xr:uid="{00000000-0005-0000-0000-0000B8470000}"/>
    <cellStyle name="Cellule liée 8" xfId="23679" hidden="1" xr:uid="{00000000-0005-0000-0000-0000B9470000}"/>
    <cellStyle name="Cellule liée 8" xfId="23747" hidden="1" xr:uid="{00000000-0005-0000-0000-0000BA470000}"/>
    <cellStyle name="Cellule liée 8" xfId="23898" hidden="1" xr:uid="{00000000-0005-0000-0000-0000BB470000}"/>
    <cellStyle name="Cellule liée 8" xfId="23994" hidden="1" xr:uid="{00000000-0005-0000-0000-0000BC470000}"/>
    <cellStyle name="Cellule liée 8" xfId="24037" hidden="1" xr:uid="{00000000-0005-0000-0000-0000BD470000}"/>
    <cellStyle name="Cellule liée 8" xfId="24087" hidden="1" xr:uid="{00000000-0005-0000-0000-0000BE470000}"/>
    <cellStyle name="Cellule liée 8" xfId="24137" hidden="1" xr:uid="{00000000-0005-0000-0000-0000BF470000}"/>
    <cellStyle name="Cellule liée 8" xfId="24187" hidden="1" xr:uid="{00000000-0005-0000-0000-0000C0470000}"/>
    <cellStyle name="Cellule liée 8" xfId="24236" hidden="1" xr:uid="{00000000-0005-0000-0000-0000C1470000}"/>
    <cellStyle name="Cellule liée 8" xfId="24285" hidden="1" xr:uid="{00000000-0005-0000-0000-0000C2470000}"/>
    <cellStyle name="Cellule liée 8" xfId="24332" hidden="1" xr:uid="{00000000-0005-0000-0000-0000C3470000}"/>
    <cellStyle name="Cellule liée 8" xfId="24379" hidden="1" xr:uid="{00000000-0005-0000-0000-0000C4470000}"/>
    <cellStyle name="Cellule liée 8" xfId="24424" hidden="1" xr:uid="{00000000-0005-0000-0000-0000C5470000}"/>
    <cellStyle name="Cellule liée 8" xfId="24463" hidden="1" xr:uid="{00000000-0005-0000-0000-0000C6470000}"/>
    <cellStyle name="Cellule liée 8" xfId="24500" hidden="1" xr:uid="{00000000-0005-0000-0000-0000C7470000}"/>
    <cellStyle name="Cellule liée 8" xfId="24535" hidden="1" xr:uid="{00000000-0005-0000-0000-0000C8470000}"/>
    <cellStyle name="Cellule liée 8" xfId="24641" hidden="1" xr:uid="{00000000-0005-0000-0000-0000C9470000}"/>
    <cellStyle name="Cellule liée 8" xfId="24568" hidden="1" xr:uid="{00000000-0005-0000-0000-0000CA470000}"/>
    <cellStyle name="Cellule liée 8" xfId="24735" hidden="1" xr:uid="{00000000-0005-0000-0000-0000CB470000}"/>
    <cellStyle name="Cellule liée 8" xfId="24781" hidden="1" xr:uid="{00000000-0005-0000-0000-0000CC470000}"/>
    <cellStyle name="Cellule liée 8" xfId="24825" hidden="1" xr:uid="{00000000-0005-0000-0000-0000CD470000}"/>
    <cellStyle name="Cellule liée 8" xfId="24864" hidden="1" xr:uid="{00000000-0005-0000-0000-0000CE470000}"/>
    <cellStyle name="Cellule liée 8" xfId="24900" hidden="1" xr:uid="{00000000-0005-0000-0000-0000CF470000}"/>
    <cellStyle name="Cellule liée 8" xfId="24935" hidden="1" xr:uid="{00000000-0005-0000-0000-0000D0470000}"/>
    <cellStyle name="Cellule liée 8" xfId="25003" hidden="1" xr:uid="{00000000-0005-0000-0000-0000D1470000}"/>
    <cellStyle name="Cellule liée 8" xfId="23846" hidden="1" xr:uid="{00000000-0005-0000-0000-0000D2470000}"/>
    <cellStyle name="Cellule liée 8" xfId="16743" hidden="1" xr:uid="{00000000-0005-0000-0000-0000D3470000}"/>
    <cellStyle name="Cellule liée 8" xfId="15517" hidden="1" xr:uid="{00000000-0005-0000-0000-0000D4470000}"/>
    <cellStyle name="Cellule liée 8" xfId="25079" hidden="1" xr:uid="{00000000-0005-0000-0000-0000D5470000}"/>
    <cellStyle name="Cellule liée 8" xfId="25129" hidden="1" xr:uid="{00000000-0005-0000-0000-0000D6470000}"/>
    <cellStyle name="Cellule liée 8" xfId="25179" hidden="1" xr:uid="{00000000-0005-0000-0000-0000D7470000}"/>
    <cellStyle name="Cellule liée 8" xfId="25229" hidden="1" xr:uid="{00000000-0005-0000-0000-0000D8470000}"/>
    <cellStyle name="Cellule liée 8" xfId="25278" hidden="1" xr:uid="{00000000-0005-0000-0000-0000D9470000}"/>
    <cellStyle name="Cellule liée 8" xfId="25327" hidden="1" xr:uid="{00000000-0005-0000-0000-0000DA470000}"/>
    <cellStyle name="Cellule liée 8" xfId="25374" hidden="1" xr:uid="{00000000-0005-0000-0000-0000DB470000}"/>
    <cellStyle name="Cellule liée 8" xfId="25420" hidden="1" xr:uid="{00000000-0005-0000-0000-0000DC470000}"/>
    <cellStyle name="Cellule liée 8" xfId="25464" hidden="1" xr:uid="{00000000-0005-0000-0000-0000DD470000}"/>
    <cellStyle name="Cellule liée 8" xfId="25502" hidden="1" xr:uid="{00000000-0005-0000-0000-0000DE470000}"/>
    <cellStyle name="Cellule liée 8" xfId="25539" hidden="1" xr:uid="{00000000-0005-0000-0000-0000DF470000}"/>
    <cellStyle name="Cellule liée 8" xfId="25574" hidden="1" xr:uid="{00000000-0005-0000-0000-0000E0470000}"/>
    <cellStyle name="Cellule liée 8" xfId="25679" hidden="1" xr:uid="{00000000-0005-0000-0000-0000E1470000}"/>
    <cellStyle name="Cellule liée 8" xfId="25607" hidden="1" xr:uid="{00000000-0005-0000-0000-0000E2470000}"/>
    <cellStyle name="Cellule liée 8" xfId="25774" hidden="1" xr:uid="{00000000-0005-0000-0000-0000E3470000}"/>
    <cellStyle name="Cellule liée 8" xfId="25820" hidden="1" xr:uid="{00000000-0005-0000-0000-0000E4470000}"/>
    <cellStyle name="Cellule liée 8" xfId="25864" hidden="1" xr:uid="{00000000-0005-0000-0000-0000E5470000}"/>
    <cellStyle name="Cellule liée 8" xfId="25903" hidden="1" xr:uid="{00000000-0005-0000-0000-0000E6470000}"/>
    <cellStyle name="Cellule liée 8" xfId="25939" hidden="1" xr:uid="{00000000-0005-0000-0000-0000E7470000}"/>
    <cellStyle name="Cellule liée 8" xfId="25974" hidden="1" xr:uid="{00000000-0005-0000-0000-0000E8470000}"/>
    <cellStyle name="Cellule liée 8" xfId="26041" hidden="1" xr:uid="{00000000-0005-0000-0000-0000E9470000}"/>
    <cellStyle name="Cellule liée 8" xfId="26163" hidden="1" xr:uid="{00000000-0005-0000-0000-0000EA470000}"/>
    <cellStyle name="Cellule liée 8" xfId="26259" hidden="1" xr:uid="{00000000-0005-0000-0000-0000EB470000}"/>
    <cellStyle name="Cellule liée 8" xfId="26302" hidden="1" xr:uid="{00000000-0005-0000-0000-0000EC470000}"/>
    <cellStyle name="Cellule liée 8" xfId="26352" hidden="1" xr:uid="{00000000-0005-0000-0000-0000ED470000}"/>
    <cellStyle name="Cellule liée 8" xfId="26402" hidden="1" xr:uid="{00000000-0005-0000-0000-0000EE470000}"/>
    <cellStyle name="Cellule liée 8" xfId="26452" hidden="1" xr:uid="{00000000-0005-0000-0000-0000EF470000}"/>
    <cellStyle name="Cellule liée 8" xfId="26501" hidden="1" xr:uid="{00000000-0005-0000-0000-0000F0470000}"/>
    <cellStyle name="Cellule liée 8" xfId="26550" hidden="1" xr:uid="{00000000-0005-0000-0000-0000F1470000}"/>
    <cellStyle name="Cellule liée 8" xfId="26597" hidden="1" xr:uid="{00000000-0005-0000-0000-0000F2470000}"/>
    <cellStyle name="Cellule liée 8" xfId="26644" hidden="1" xr:uid="{00000000-0005-0000-0000-0000F3470000}"/>
    <cellStyle name="Cellule liée 8" xfId="26689" hidden="1" xr:uid="{00000000-0005-0000-0000-0000F4470000}"/>
    <cellStyle name="Cellule liée 8" xfId="26728" hidden="1" xr:uid="{00000000-0005-0000-0000-0000F5470000}"/>
    <cellStyle name="Cellule liée 8" xfId="26765" hidden="1" xr:uid="{00000000-0005-0000-0000-0000F6470000}"/>
    <cellStyle name="Cellule liée 8" xfId="26800" hidden="1" xr:uid="{00000000-0005-0000-0000-0000F7470000}"/>
    <cellStyle name="Cellule liée 8" xfId="26905" hidden="1" xr:uid="{00000000-0005-0000-0000-0000F8470000}"/>
    <cellStyle name="Cellule liée 8" xfId="26833" hidden="1" xr:uid="{00000000-0005-0000-0000-0000F9470000}"/>
    <cellStyle name="Cellule liée 8" xfId="26998" hidden="1" xr:uid="{00000000-0005-0000-0000-0000FA470000}"/>
    <cellStyle name="Cellule liée 8" xfId="27044" hidden="1" xr:uid="{00000000-0005-0000-0000-0000FB470000}"/>
    <cellStyle name="Cellule liée 8" xfId="27088" hidden="1" xr:uid="{00000000-0005-0000-0000-0000FC470000}"/>
    <cellStyle name="Cellule liée 8" xfId="27127" hidden="1" xr:uid="{00000000-0005-0000-0000-0000FD470000}"/>
    <cellStyle name="Cellule liée 8" xfId="27163" hidden="1" xr:uid="{00000000-0005-0000-0000-0000FE470000}"/>
    <cellStyle name="Cellule liée 8" xfId="27198" hidden="1" xr:uid="{00000000-0005-0000-0000-0000FF470000}"/>
    <cellStyle name="Cellule liée 8" xfId="27265" hidden="1" xr:uid="{00000000-0005-0000-0000-000000480000}"/>
    <cellStyle name="Cellule liée 8" xfId="26112" hidden="1" xr:uid="{00000000-0005-0000-0000-000001480000}"/>
    <cellStyle name="Cellule liée 8" xfId="19151" hidden="1" xr:uid="{00000000-0005-0000-0000-000002480000}"/>
    <cellStyle name="Cellule liée 8" xfId="23710" hidden="1" xr:uid="{00000000-0005-0000-0000-000003480000}"/>
    <cellStyle name="Cellule liée 8" xfId="27314" hidden="1" xr:uid="{00000000-0005-0000-0000-000004480000}"/>
    <cellStyle name="Cellule liée 8" xfId="27363" hidden="1" xr:uid="{00000000-0005-0000-0000-000005480000}"/>
    <cellStyle name="Cellule liée 8" xfId="27412" hidden="1" xr:uid="{00000000-0005-0000-0000-000006480000}"/>
    <cellStyle name="Cellule liée 8" xfId="27461" hidden="1" xr:uid="{00000000-0005-0000-0000-000007480000}"/>
    <cellStyle name="Cellule liée 8" xfId="27509" hidden="1" xr:uid="{00000000-0005-0000-0000-000008480000}"/>
    <cellStyle name="Cellule liée 8" xfId="27557" hidden="1" xr:uid="{00000000-0005-0000-0000-000009480000}"/>
    <cellStyle name="Cellule liée 8" xfId="27603" hidden="1" xr:uid="{00000000-0005-0000-0000-00000A480000}"/>
    <cellStyle name="Cellule liée 8" xfId="27650" hidden="1" xr:uid="{00000000-0005-0000-0000-00000B480000}"/>
    <cellStyle name="Cellule liée 8" xfId="27695" hidden="1" xr:uid="{00000000-0005-0000-0000-00000C480000}"/>
    <cellStyle name="Cellule liée 8" xfId="27734" hidden="1" xr:uid="{00000000-0005-0000-0000-00000D480000}"/>
    <cellStyle name="Cellule liée 8" xfId="27771" hidden="1" xr:uid="{00000000-0005-0000-0000-00000E480000}"/>
    <cellStyle name="Cellule liée 8" xfId="27806" hidden="1" xr:uid="{00000000-0005-0000-0000-00000F480000}"/>
    <cellStyle name="Cellule liée 8" xfId="27910" hidden="1" xr:uid="{00000000-0005-0000-0000-000010480000}"/>
    <cellStyle name="Cellule liée 8" xfId="27839" hidden="1" xr:uid="{00000000-0005-0000-0000-000011480000}"/>
    <cellStyle name="Cellule liée 8" xfId="28003" hidden="1" xr:uid="{00000000-0005-0000-0000-000012480000}"/>
    <cellStyle name="Cellule liée 8" xfId="28049" hidden="1" xr:uid="{00000000-0005-0000-0000-000013480000}"/>
    <cellStyle name="Cellule liée 8" xfId="28093" hidden="1" xr:uid="{00000000-0005-0000-0000-000014480000}"/>
    <cellStyle name="Cellule liée 8" xfId="28132" hidden="1" xr:uid="{00000000-0005-0000-0000-000015480000}"/>
    <cellStyle name="Cellule liée 8" xfId="28168" hidden="1" xr:uid="{00000000-0005-0000-0000-000016480000}"/>
    <cellStyle name="Cellule liée 8" xfId="28203" hidden="1" xr:uid="{00000000-0005-0000-0000-000017480000}"/>
    <cellStyle name="Cellule liée 8" xfId="28270" hidden="1" xr:uid="{00000000-0005-0000-0000-000018480000}"/>
    <cellStyle name="Cellule liée 8" xfId="28370" hidden="1" xr:uid="{00000000-0005-0000-0000-000019480000}"/>
    <cellStyle name="Cellule liée 8" xfId="28465" hidden="1" xr:uid="{00000000-0005-0000-0000-00001A480000}"/>
    <cellStyle name="Cellule liée 8" xfId="28508" hidden="1" xr:uid="{00000000-0005-0000-0000-00001B480000}"/>
    <cellStyle name="Cellule liée 8" xfId="28558" hidden="1" xr:uid="{00000000-0005-0000-0000-00001C480000}"/>
    <cellStyle name="Cellule liée 8" xfId="28608" hidden="1" xr:uid="{00000000-0005-0000-0000-00001D480000}"/>
    <cellStyle name="Cellule liée 8" xfId="28658" hidden="1" xr:uid="{00000000-0005-0000-0000-00001E480000}"/>
    <cellStyle name="Cellule liée 8" xfId="28707" hidden="1" xr:uid="{00000000-0005-0000-0000-00001F480000}"/>
    <cellStyle name="Cellule liée 8" xfId="28756" hidden="1" xr:uid="{00000000-0005-0000-0000-000020480000}"/>
    <cellStyle name="Cellule liée 8" xfId="28803" hidden="1" xr:uid="{00000000-0005-0000-0000-000021480000}"/>
    <cellStyle name="Cellule liée 8" xfId="28850" hidden="1" xr:uid="{00000000-0005-0000-0000-000022480000}"/>
    <cellStyle name="Cellule liée 8" xfId="28895" hidden="1" xr:uid="{00000000-0005-0000-0000-000023480000}"/>
    <cellStyle name="Cellule liée 8" xfId="28934" hidden="1" xr:uid="{00000000-0005-0000-0000-000024480000}"/>
    <cellStyle name="Cellule liée 8" xfId="28971" hidden="1" xr:uid="{00000000-0005-0000-0000-000025480000}"/>
    <cellStyle name="Cellule liée 8" xfId="29006" hidden="1" xr:uid="{00000000-0005-0000-0000-000026480000}"/>
    <cellStyle name="Cellule liée 8" xfId="29110" hidden="1" xr:uid="{00000000-0005-0000-0000-000027480000}"/>
    <cellStyle name="Cellule liée 8" xfId="29039" hidden="1" xr:uid="{00000000-0005-0000-0000-000028480000}"/>
    <cellStyle name="Cellule liée 8" xfId="29203" hidden="1" xr:uid="{00000000-0005-0000-0000-000029480000}"/>
    <cellStyle name="Cellule liée 8" xfId="29249" hidden="1" xr:uid="{00000000-0005-0000-0000-00002A480000}"/>
    <cellStyle name="Cellule liée 8" xfId="29293" hidden="1" xr:uid="{00000000-0005-0000-0000-00002B480000}"/>
    <cellStyle name="Cellule liée 8" xfId="29332" hidden="1" xr:uid="{00000000-0005-0000-0000-00002C480000}"/>
    <cellStyle name="Cellule liée 8" xfId="29368" hidden="1" xr:uid="{00000000-0005-0000-0000-00002D480000}"/>
    <cellStyle name="Cellule liée 8" xfId="29403" hidden="1" xr:uid="{00000000-0005-0000-0000-00002E480000}"/>
    <cellStyle name="Cellule liée 8" xfId="29470" hidden="1" xr:uid="{00000000-0005-0000-0000-00002F480000}"/>
    <cellStyle name="Cellule liée 8" xfId="28320" hidden="1" xr:uid="{00000000-0005-0000-0000-000030480000}"/>
    <cellStyle name="Cellule liée 8" xfId="29518" hidden="1" xr:uid="{00000000-0005-0000-0000-000031480000}"/>
    <cellStyle name="Cellule liée 8" xfId="29607" hidden="1" xr:uid="{00000000-0005-0000-0000-000032480000}"/>
    <cellStyle name="Cellule liée 8" xfId="29650" hidden="1" xr:uid="{00000000-0005-0000-0000-000033480000}"/>
    <cellStyle name="Cellule liée 8" xfId="29699" hidden="1" xr:uid="{00000000-0005-0000-0000-000034480000}"/>
    <cellStyle name="Cellule liée 8" xfId="29748" hidden="1" xr:uid="{00000000-0005-0000-0000-000035480000}"/>
    <cellStyle name="Cellule liée 8" xfId="29797" hidden="1" xr:uid="{00000000-0005-0000-0000-000036480000}"/>
    <cellStyle name="Cellule liée 8" xfId="29845" hidden="1" xr:uid="{00000000-0005-0000-0000-000037480000}"/>
    <cellStyle name="Cellule liée 8" xfId="29893" hidden="1" xr:uid="{00000000-0005-0000-0000-000038480000}"/>
    <cellStyle name="Cellule liée 8" xfId="29939" hidden="1" xr:uid="{00000000-0005-0000-0000-000039480000}"/>
    <cellStyle name="Cellule liée 8" xfId="29985" hidden="1" xr:uid="{00000000-0005-0000-0000-00003A480000}"/>
    <cellStyle name="Cellule liée 8" xfId="30029" hidden="1" xr:uid="{00000000-0005-0000-0000-00003B480000}"/>
    <cellStyle name="Cellule liée 8" xfId="30067" hidden="1" xr:uid="{00000000-0005-0000-0000-00003C480000}"/>
    <cellStyle name="Cellule liée 8" xfId="30104" hidden="1" xr:uid="{00000000-0005-0000-0000-00003D480000}"/>
    <cellStyle name="Cellule liée 8" xfId="30139" hidden="1" xr:uid="{00000000-0005-0000-0000-00003E480000}"/>
    <cellStyle name="Cellule liée 8" xfId="30242" hidden="1" xr:uid="{00000000-0005-0000-0000-00003F480000}"/>
    <cellStyle name="Cellule liée 8" xfId="30172" hidden="1" xr:uid="{00000000-0005-0000-0000-000040480000}"/>
    <cellStyle name="Cellule liée 8" xfId="30335" hidden="1" xr:uid="{00000000-0005-0000-0000-000041480000}"/>
    <cellStyle name="Cellule liée 8" xfId="30381" hidden="1" xr:uid="{00000000-0005-0000-0000-000042480000}"/>
    <cellStyle name="Cellule liée 8" xfId="30425" hidden="1" xr:uid="{00000000-0005-0000-0000-000043480000}"/>
    <cellStyle name="Cellule liée 8" xfId="30464" hidden="1" xr:uid="{00000000-0005-0000-0000-000044480000}"/>
    <cellStyle name="Cellule liée 8" xfId="30500" hidden="1" xr:uid="{00000000-0005-0000-0000-000045480000}"/>
    <cellStyle name="Cellule liée 8" xfId="30535" hidden="1" xr:uid="{00000000-0005-0000-0000-000046480000}"/>
    <cellStyle name="Cellule liée 8" xfId="30602" hidden="1" xr:uid="{00000000-0005-0000-0000-000047480000}"/>
    <cellStyle name="Cellule liée 8" xfId="30702" hidden="1" xr:uid="{00000000-0005-0000-0000-000048480000}"/>
    <cellStyle name="Cellule liée 8" xfId="30797" hidden="1" xr:uid="{00000000-0005-0000-0000-000049480000}"/>
    <cellStyle name="Cellule liée 8" xfId="30840" hidden="1" xr:uid="{00000000-0005-0000-0000-00004A480000}"/>
    <cellStyle name="Cellule liée 8" xfId="30890" hidden="1" xr:uid="{00000000-0005-0000-0000-00004B480000}"/>
    <cellStyle name="Cellule liée 8" xfId="30940" hidden="1" xr:uid="{00000000-0005-0000-0000-00004C480000}"/>
    <cellStyle name="Cellule liée 8" xfId="30990" hidden="1" xr:uid="{00000000-0005-0000-0000-00004D480000}"/>
    <cellStyle name="Cellule liée 8" xfId="31039" hidden="1" xr:uid="{00000000-0005-0000-0000-00004E480000}"/>
    <cellStyle name="Cellule liée 8" xfId="31088" hidden="1" xr:uid="{00000000-0005-0000-0000-00004F480000}"/>
    <cellStyle name="Cellule liée 8" xfId="31135" hidden="1" xr:uid="{00000000-0005-0000-0000-000050480000}"/>
    <cellStyle name="Cellule liée 8" xfId="31182" hidden="1" xr:uid="{00000000-0005-0000-0000-000051480000}"/>
    <cellStyle name="Cellule liée 8" xfId="31227" hidden="1" xr:uid="{00000000-0005-0000-0000-000052480000}"/>
    <cellStyle name="Cellule liée 8" xfId="31266" hidden="1" xr:uid="{00000000-0005-0000-0000-000053480000}"/>
    <cellStyle name="Cellule liée 8" xfId="31303" hidden="1" xr:uid="{00000000-0005-0000-0000-000054480000}"/>
    <cellStyle name="Cellule liée 8" xfId="31338" hidden="1" xr:uid="{00000000-0005-0000-0000-000055480000}"/>
    <cellStyle name="Cellule liée 8" xfId="31442" hidden="1" xr:uid="{00000000-0005-0000-0000-000056480000}"/>
    <cellStyle name="Cellule liée 8" xfId="31371" hidden="1" xr:uid="{00000000-0005-0000-0000-000057480000}"/>
    <cellStyle name="Cellule liée 8" xfId="31535" hidden="1" xr:uid="{00000000-0005-0000-0000-000058480000}"/>
    <cellStyle name="Cellule liée 8" xfId="31581" hidden="1" xr:uid="{00000000-0005-0000-0000-000059480000}"/>
    <cellStyle name="Cellule liée 8" xfId="31625" hidden="1" xr:uid="{00000000-0005-0000-0000-00005A480000}"/>
    <cellStyle name="Cellule liée 8" xfId="31664" hidden="1" xr:uid="{00000000-0005-0000-0000-00005B480000}"/>
    <cellStyle name="Cellule liée 8" xfId="31700" hidden="1" xr:uid="{00000000-0005-0000-0000-00005C480000}"/>
    <cellStyle name="Cellule liée 8" xfId="31735" hidden="1" xr:uid="{00000000-0005-0000-0000-00005D480000}"/>
    <cellStyle name="Cellule liée 8" xfId="31802" hidden="1" xr:uid="{00000000-0005-0000-0000-00005E480000}"/>
    <cellStyle name="Cellule liée 8" xfId="30652" xr:uid="{00000000-0005-0000-0000-00005F480000}"/>
    <cellStyle name="Cellule liée 9" xfId="153" hidden="1" xr:uid="{00000000-0005-0000-0000-000060480000}"/>
    <cellStyle name="Cellule liée 9" xfId="259" hidden="1" xr:uid="{00000000-0005-0000-0000-000061480000}"/>
    <cellStyle name="Cellule liée 9" xfId="175" hidden="1" xr:uid="{00000000-0005-0000-0000-000062480000}"/>
    <cellStyle name="Cellule liée 9" xfId="278" hidden="1" xr:uid="{00000000-0005-0000-0000-000063480000}"/>
    <cellStyle name="Cellule liée 9" xfId="227" hidden="1" xr:uid="{00000000-0005-0000-0000-000064480000}"/>
    <cellStyle name="Cellule liée 9" xfId="269" hidden="1" xr:uid="{00000000-0005-0000-0000-000065480000}"/>
    <cellStyle name="Cellule liée 9" xfId="331" hidden="1" xr:uid="{00000000-0005-0000-0000-000066480000}"/>
    <cellStyle name="Cellule liée 9" xfId="381" hidden="1" xr:uid="{00000000-0005-0000-0000-000067480000}"/>
    <cellStyle name="Cellule liée 9" xfId="431" hidden="1" xr:uid="{00000000-0005-0000-0000-000068480000}"/>
    <cellStyle name="Cellule liée 9" xfId="481" hidden="1" xr:uid="{00000000-0005-0000-0000-000069480000}"/>
    <cellStyle name="Cellule liée 9" xfId="530" hidden="1" xr:uid="{00000000-0005-0000-0000-00006A480000}"/>
    <cellStyle name="Cellule liée 9" xfId="578" hidden="1" xr:uid="{00000000-0005-0000-0000-00006B480000}"/>
    <cellStyle name="Cellule liée 9" xfId="625" hidden="1" xr:uid="{00000000-0005-0000-0000-00006C480000}"/>
    <cellStyle name="Cellule liée 9" xfId="671" hidden="1" xr:uid="{00000000-0005-0000-0000-00006D480000}"/>
    <cellStyle name="Cellule liée 9" xfId="911" hidden="1" xr:uid="{00000000-0005-0000-0000-00006E480000}"/>
    <cellStyle name="Cellule liée 9" xfId="972" hidden="1" xr:uid="{00000000-0005-0000-0000-00006F480000}"/>
    <cellStyle name="Cellule liée 9" xfId="994" hidden="1" xr:uid="{00000000-0005-0000-0000-000070480000}"/>
    <cellStyle name="Cellule liée 9" xfId="845" hidden="1" xr:uid="{00000000-0005-0000-0000-000071480000}"/>
    <cellStyle name="Cellule liée 9" xfId="838" hidden="1" xr:uid="{00000000-0005-0000-0000-000072480000}"/>
    <cellStyle name="Cellule liée 9" xfId="922" hidden="1" xr:uid="{00000000-0005-0000-0000-000073480000}"/>
    <cellStyle name="Cellule liée 9" xfId="879" hidden="1" xr:uid="{00000000-0005-0000-0000-000074480000}"/>
    <cellStyle name="Cellule liée 9" xfId="932" hidden="1" xr:uid="{00000000-0005-0000-0000-000075480000}"/>
    <cellStyle name="Cellule liée 9" xfId="1282" hidden="1" xr:uid="{00000000-0005-0000-0000-000076480000}"/>
    <cellStyle name="Cellule liée 9" xfId="1529" hidden="1" xr:uid="{00000000-0005-0000-0000-000077480000}"/>
    <cellStyle name="Cellule liée 9" xfId="1635" hidden="1" xr:uid="{00000000-0005-0000-0000-000078480000}"/>
    <cellStyle name="Cellule liée 9" xfId="1551" hidden="1" xr:uid="{00000000-0005-0000-0000-000079480000}"/>
    <cellStyle name="Cellule liée 9" xfId="1654" hidden="1" xr:uid="{00000000-0005-0000-0000-00007A480000}"/>
    <cellStyle name="Cellule liée 9" xfId="1603" hidden="1" xr:uid="{00000000-0005-0000-0000-00007B480000}"/>
    <cellStyle name="Cellule liée 9" xfId="1645" hidden="1" xr:uid="{00000000-0005-0000-0000-00007C480000}"/>
    <cellStyle name="Cellule liée 9" xfId="1707" hidden="1" xr:uid="{00000000-0005-0000-0000-00007D480000}"/>
    <cellStyle name="Cellule liée 9" xfId="1757" hidden="1" xr:uid="{00000000-0005-0000-0000-00007E480000}"/>
    <cellStyle name="Cellule liée 9" xfId="1807" hidden="1" xr:uid="{00000000-0005-0000-0000-00007F480000}"/>
    <cellStyle name="Cellule liée 9" xfId="1857" hidden="1" xr:uid="{00000000-0005-0000-0000-000080480000}"/>
    <cellStyle name="Cellule liée 9" xfId="1906" hidden="1" xr:uid="{00000000-0005-0000-0000-000081480000}"/>
    <cellStyle name="Cellule liée 9" xfId="1954" hidden="1" xr:uid="{00000000-0005-0000-0000-000082480000}"/>
    <cellStyle name="Cellule liée 9" xfId="2001" hidden="1" xr:uid="{00000000-0005-0000-0000-000083480000}"/>
    <cellStyle name="Cellule liée 9" xfId="2047" hidden="1" xr:uid="{00000000-0005-0000-0000-000084480000}"/>
    <cellStyle name="Cellule liée 9" xfId="2287" hidden="1" xr:uid="{00000000-0005-0000-0000-000085480000}"/>
    <cellStyle name="Cellule liée 9" xfId="2348" hidden="1" xr:uid="{00000000-0005-0000-0000-000086480000}"/>
    <cellStyle name="Cellule liée 9" xfId="2370" hidden="1" xr:uid="{00000000-0005-0000-0000-000087480000}"/>
    <cellStyle name="Cellule liée 9" xfId="2221" hidden="1" xr:uid="{00000000-0005-0000-0000-000088480000}"/>
    <cellStyle name="Cellule liée 9" xfId="2214" hidden="1" xr:uid="{00000000-0005-0000-0000-000089480000}"/>
    <cellStyle name="Cellule liée 9" xfId="2298" hidden="1" xr:uid="{00000000-0005-0000-0000-00008A480000}"/>
    <cellStyle name="Cellule liée 9" xfId="2255" hidden="1" xr:uid="{00000000-0005-0000-0000-00008B480000}"/>
    <cellStyle name="Cellule liée 9" xfId="2308" hidden="1" xr:uid="{00000000-0005-0000-0000-00008C480000}"/>
    <cellStyle name="Cellule liée 9" xfId="2657" hidden="1" xr:uid="{00000000-0005-0000-0000-00008D480000}"/>
    <cellStyle name="Cellule liée 9" xfId="1456" hidden="1" xr:uid="{00000000-0005-0000-0000-00008E480000}"/>
    <cellStyle name="Cellule liée 9" xfId="1469" hidden="1" xr:uid="{00000000-0005-0000-0000-00008F480000}"/>
    <cellStyle name="Cellule liée 9" xfId="2830" hidden="1" xr:uid="{00000000-0005-0000-0000-000090480000}"/>
    <cellStyle name="Cellule liée 9" xfId="1396" hidden="1" xr:uid="{00000000-0005-0000-0000-000091480000}"/>
    <cellStyle name="Cellule liée 9" xfId="2849" hidden="1" xr:uid="{00000000-0005-0000-0000-000092480000}"/>
    <cellStyle name="Cellule liée 9" xfId="2798" hidden="1" xr:uid="{00000000-0005-0000-0000-000093480000}"/>
    <cellStyle name="Cellule liée 9" xfId="2840" hidden="1" xr:uid="{00000000-0005-0000-0000-000094480000}"/>
    <cellStyle name="Cellule liée 9" xfId="2902" hidden="1" xr:uid="{00000000-0005-0000-0000-000095480000}"/>
    <cellStyle name="Cellule liée 9" xfId="2951" hidden="1" xr:uid="{00000000-0005-0000-0000-000096480000}"/>
    <cellStyle name="Cellule liée 9" xfId="3001" hidden="1" xr:uid="{00000000-0005-0000-0000-000097480000}"/>
    <cellStyle name="Cellule liée 9" xfId="3051" hidden="1" xr:uid="{00000000-0005-0000-0000-000098480000}"/>
    <cellStyle name="Cellule liée 9" xfId="3100" hidden="1" xr:uid="{00000000-0005-0000-0000-000099480000}"/>
    <cellStyle name="Cellule liée 9" xfId="3148" hidden="1" xr:uid="{00000000-0005-0000-0000-00009A480000}"/>
    <cellStyle name="Cellule liée 9" xfId="3195" hidden="1" xr:uid="{00000000-0005-0000-0000-00009B480000}"/>
    <cellStyle name="Cellule liée 9" xfId="3241" hidden="1" xr:uid="{00000000-0005-0000-0000-00009C480000}"/>
    <cellStyle name="Cellule liée 9" xfId="3480" hidden="1" xr:uid="{00000000-0005-0000-0000-00009D480000}"/>
    <cellStyle name="Cellule liée 9" xfId="3541" hidden="1" xr:uid="{00000000-0005-0000-0000-00009E480000}"/>
    <cellStyle name="Cellule liée 9" xfId="3562" hidden="1" xr:uid="{00000000-0005-0000-0000-00009F480000}"/>
    <cellStyle name="Cellule liée 9" xfId="3415" hidden="1" xr:uid="{00000000-0005-0000-0000-0000A0480000}"/>
    <cellStyle name="Cellule liée 9" xfId="3408" hidden="1" xr:uid="{00000000-0005-0000-0000-0000A1480000}"/>
    <cellStyle name="Cellule liée 9" xfId="3491" hidden="1" xr:uid="{00000000-0005-0000-0000-0000A2480000}"/>
    <cellStyle name="Cellule liée 9" xfId="3448" hidden="1" xr:uid="{00000000-0005-0000-0000-0000A3480000}"/>
    <cellStyle name="Cellule liée 9" xfId="3501" hidden="1" xr:uid="{00000000-0005-0000-0000-0000A4480000}"/>
    <cellStyle name="Cellule liée 9" xfId="3848" hidden="1" xr:uid="{00000000-0005-0000-0000-0000A5480000}"/>
    <cellStyle name="Cellule liée 9" xfId="2727" hidden="1" xr:uid="{00000000-0005-0000-0000-0000A6480000}"/>
    <cellStyle name="Cellule liée 9" xfId="3940" hidden="1" xr:uid="{00000000-0005-0000-0000-0000A7480000}"/>
    <cellStyle name="Cellule liée 9" xfId="2740" hidden="1" xr:uid="{00000000-0005-0000-0000-0000A8480000}"/>
    <cellStyle name="Cellule liée 9" xfId="3959" hidden="1" xr:uid="{00000000-0005-0000-0000-0000A9480000}"/>
    <cellStyle name="Cellule liée 9" xfId="2684" hidden="1" xr:uid="{00000000-0005-0000-0000-0000AA480000}"/>
    <cellStyle name="Cellule liée 9" xfId="3950" hidden="1" xr:uid="{00000000-0005-0000-0000-0000AB480000}"/>
    <cellStyle name="Cellule liée 9" xfId="4012" hidden="1" xr:uid="{00000000-0005-0000-0000-0000AC480000}"/>
    <cellStyle name="Cellule liée 9" xfId="4062" hidden="1" xr:uid="{00000000-0005-0000-0000-0000AD480000}"/>
    <cellStyle name="Cellule liée 9" xfId="4112" hidden="1" xr:uid="{00000000-0005-0000-0000-0000AE480000}"/>
    <cellStyle name="Cellule liée 9" xfId="4162" hidden="1" xr:uid="{00000000-0005-0000-0000-0000AF480000}"/>
    <cellStyle name="Cellule liée 9" xfId="4211" hidden="1" xr:uid="{00000000-0005-0000-0000-0000B0480000}"/>
    <cellStyle name="Cellule liée 9" xfId="4259" hidden="1" xr:uid="{00000000-0005-0000-0000-0000B1480000}"/>
    <cellStyle name="Cellule liée 9" xfId="4306" hidden="1" xr:uid="{00000000-0005-0000-0000-0000B2480000}"/>
    <cellStyle name="Cellule liée 9" xfId="4352" hidden="1" xr:uid="{00000000-0005-0000-0000-0000B3480000}"/>
    <cellStyle name="Cellule liée 9" xfId="4586" hidden="1" xr:uid="{00000000-0005-0000-0000-0000B4480000}"/>
    <cellStyle name="Cellule liée 9" xfId="4646" hidden="1" xr:uid="{00000000-0005-0000-0000-0000B5480000}"/>
    <cellStyle name="Cellule liée 9" xfId="4666" hidden="1" xr:uid="{00000000-0005-0000-0000-0000B6480000}"/>
    <cellStyle name="Cellule liée 9" xfId="4525" hidden="1" xr:uid="{00000000-0005-0000-0000-0000B7480000}"/>
    <cellStyle name="Cellule liée 9" xfId="4519" hidden="1" xr:uid="{00000000-0005-0000-0000-0000B8480000}"/>
    <cellStyle name="Cellule liée 9" xfId="4597" hidden="1" xr:uid="{00000000-0005-0000-0000-0000B9480000}"/>
    <cellStyle name="Cellule liée 9" xfId="4554" hidden="1" xr:uid="{00000000-0005-0000-0000-0000BA480000}"/>
    <cellStyle name="Cellule liée 9" xfId="4606" hidden="1" xr:uid="{00000000-0005-0000-0000-0000BB480000}"/>
    <cellStyle name="Cellule liée 9" xfId="4948" hidden="1" xr:uid="{00000000-0005-0000-0000-0000BC480000}"/>
    <cellStyle name="Cellule liée 9" xfId="3919" hidden="1" xr:uid="{00000000-0005-0000-0000-0000BD480000}"/>
    <cellStyle name="Cellule liée 9" xfId="3554" hidden="1" xr:uid="{00000000-0005-0000-0000-0000BE480000}"/>
    <cellStyle name="Cellule liée 9" xfId="5041" hidden="1" xr:uid="{00000000-0005-0000-0000-0000BF480000}"/>
    <cellStyle name="Cellule liée 9" xfId="3892" hidden="1" xr:uid="{00000000-0005-0000-0000-0000C0480000}"/>
    <cellStyle name="Cellule liée 9" xfId="5060" hidden="1" xr:uid="{00000000-0005-0000-0000-0000C1480000}"/>
    <cellStyle name="Cellule liée 9" xfId="5009" hidden="1" xr:uid="{00000000-0005-0000-0000-0000C2480000}"/>
    <cellStyle name="Cellule liée 9" xfId="5051" hidden="1" xr:uid="{00000000-0005-0000-0000-0000C3480000}"/>
    <cellStyle name="Cellule liée 9" xfId="5112" hidden="1" xr:uid="{00000000-0005-0000-0000-0000C4480000}"/>
    <cellStyle name="Cellule liée 9" xfId="5161" hidden="1" xr:uid="{00000000-0005-0000-0000-0000C5480000}"/>
    <cellStyle name="Cellule liée 9" xfId="5211" hidden="1" xr:uid="{00000000-0005-0000-0000-0000C6480000}"/>
    <cellStyle name="Cellule liée 9" xfId="5261" hidden="1" xr:uid="{00000000-0005-0000-0000-0000C7480000}"/>
    <cellStyle name="Cellule liée 9" xfId="5310" hidden="1" xr:uid="{00000000-0005-0000-0000-0000C8480000}"/>
    <cellStyle name="Cellule liée 9" xfId="5358" hidden="1" xr:uid="{00000000-0005-0000-0000-0000C9480000}"/>
    <cellStyle name="Cellule liée 9" xfId="5405" hidden="1" xr:uid="{00000000-0005-0000-0000-0000CA480000}"/>
    <cellStyle name="Cellule liée 9" xfId="5451" hidden="1" xr:uid="{00000000-0005-0000-0000-0000CB480000}"/>
    <cellStyle name="Cellule liée 9" xfId="5685" hidden="1" xr:uid="{00000000-0005-0000-0000-0000CC480000}"/>
    <cellStyle name="Cellule liée 9" xfId="5744" hidden="1" xr:uid="{00000000-0005-0000-0000-0000CD480000}"/>
    <cellStyle name="Cellule liée 9" xfId="5763" hidden="1" xr:uid="{00000000-0005-0000-0000-0000CE480000}"/>
    <cellStyle name="Cellule liée 9" xfId="5624" hidden="1" xr:uid="{00000000-0005-0000-0000-0000CF480000}"/>
    <cellStyle name="Cellule liée 9" xfId="5618" hidden="1" xr:uid="{00000000-0005-0000-0000-0000D0480000}"/>
    <cellStyle name="Cellule liée 9" xfId="5696" hidden="1" xr:uid="{00000000-0005-0000-0000-0000D1480000}"/>
    <cellStyle name="Cellule liée 9" xfId="5653" hidden="1" xr:uid="{00000000-0005-0000-0000-0000D2480000}"/>
    <cellStyle name="Cellule liée 9" xfId="5705" hidden="1" xr:uid="{00000000-0005-0000-0000-0000D3480000}"/>
    <cellStyle name="Cellule liée 9" xfId="6045" hidden="1" xr:uid="{00000000-0005-0000-0000-0000D4480000}"/>
    <cellStyle name="Cellule liée 9" xfId="6212" hidden="1" xr:uid="{00000000-0005-0000-0000-0000D5480000}"/>
    <cellStyle name="Cellule liée 9" xfId="6318" hidden="1" xr:uid="{00000000-0005-0000-0000-0000D6480000}"/>
    <cellStyle name="Cellule liée 9" xfId="6234" hidden="1" xr:uid="{00000000-0005-0000-0000-0000D7480000}"/>
    <cellStyle name="Cellule liée 9" xfId="6337" hidden="1" xr:uid="{00000000-0005-0000-0000-0000D8480000}"/>
    <cellStyle name="Cellule liée 9" xfId="6286" hidden="1" xr:uid="{00000000-0005-0000-0000-0000D9480000}"/>
    <cellStyle name="Cellule liée 9" xfId="6328" hidden="1" xr:uid="{00000000-0005-0000-0000-0000DA480000}"/>
    <cellStyle name="Cellule liée 9" xfId="6390" hidden="1" xr:uid="{00000000-0005-0000-0000-0000DB480000}"/>
    <cellStyle name="Cellule liée 9" xfId="6440" hidden="1" xr:uid="{00000000-0005-0000-0000-0000DC480000}"/>
    <cellStyle name="Cellule liée 9" xfId="6490" hidden="1" xr:uid="{00000000-0005-0000-0000-0000DD480000}"/>
    <cellStyle name="Cellule liée 9" xfId="6540" hidden="1" xr:uid="{00000000-0005-0000-0000-0000DE480000}"/>
    <cellStyle name="Cellule liée 9" xfId="6589" hidden="1" xr:uid="{00000000-0005-0000-0000-0000DF480000}"/>
    <cellStyle name="Cellule liée 9" xfId="6637" hidden="1" xr:uid="{00000000-0005-0000-0000-0000E0480000}"/>
    <cellStyle name="Cellule liée 9" xfId="6684" hidden="1" xr:uid="{00000000-0005-0000-0000-0000E1480000}"/>
    <cellStyle name="Cellule liée 9" xfId="6730" hidden="1" xr:uid="{00000000-0005-0000-0000-0000E2480000}"/>
    <cellStyle name="Cellule liée 9" xfId="6968" hidden="1" xr:uid="{00000000-0005-0000-0000-0000E3480000}"/>
    <cellStyle name="Cellule liée 9" xfId="7029" hidden="1" xr:uid="{00000000-0005-0000-0000-0000E4480000}"/>
    <cellStyle name="Cellule liée 9" xfId="7051" hidden="1" xr:uid="{00000000-0005-0000-0000-0000E5480000}"/>
    <cellStyle name="Cellule liée 9" xfId="6903" hidden="1" xr:uid="{00000000-0005-0000-0000-0000E6480000}"/>
    <cellStyle name="Cellule liée 9" xfId="6897" hidden="1" xr:uid="{00000000-0005-0000-0000-0000E7480000}"/>
    <cellStyle name="Cellule liée 9" xfId="6979" hidden="1" xr:uid="{00000000-0005-0000-0000-0000E8480000}"/>
    <cellStyle name="Cellule liée 9" xfId="6936" hidden="1" xr:uid="{00000000-0005-0000-0000-0000E9480000}"/>
    <cellStyle name="Cellule liée 9" xfId="6989" hidden="1" xr:uid="{00000000-0005-0000-0000-0000EA480000}"/>
    <cellStyle name="Cellule liée 9" xfId="7338" hidden="1" xr:uid="{00000000-0005-0000-0000-0000EB480000}"/>
    <cellStyle name="Cellule liée 9" xfId="7489" hidden="1" xr:uid="{00000000-0005-0000-0000-0000EC480000}"/>
    <cellStyle name="Cellule liée 9" xfId="7586" hidden="1" xr:uid="{00000000-0005-0000-0000-0000ED480000}"/>
    <cellStyle name="Cellule liée 9" xfId="7502" hidden="1" xr:uid="{00000000-0005-0000-0000-0000EE480000}"/>
    <cellStyle name="Cellule liée 9" xfId="7605" hidden="1" xr:uid="{00000000-0005-0000-0000-0000EF480000}"/>
    <cellStyle name="Cellule liée 9" xfId="7554" hidden="1" xr:uid="{00000000-0005-0000-0000-0000F0480000}"/>
    <cellStyle name="Cellule liée 9" xfId="7596" hidden="1" xr:uid="{00000000-0005-0000-0000-0000F1480000}"/>
    <cellStyle name="Cellule liée 9" xfId="7657" hidden="1" xr:uid="{00000000-0005-0000-0000-0000F2480000}"/>
    <cellStyle name="Cellule liée 9" xfId="7707" hidden="1" xr:uid="{00000000-0005-0000-0000-0000F3480000}"/>
    <cellStyle name="Cellule liée 9" xfId="7757" hidden="1" xr:uid="{00000000-0005-0000-0000-0000F4480000}"/>
    <cellStyle name="Cellule liée 9" xfId="7807" hidden="1" xr:uid="{00000000-0005-0000-0000-0000F5480000}"/>
    <cellStyle name="Cellule liée 9" xfId="7856" hidden="1" xr:uid="{00000000-0005-0000-0000-0000F6480000}"/>
    <cellStyle name="Cellule liée 9" xfId="7904" hidden="1" xr:uid="{00000000-0005-0000-0000-0000F7480000}"/>
    <cellStyle name="Cellule liée 9" xfId="7951" hidden="1" xr:uid="{00000000-0005-0000-0000-0000F8480000}"/>
    <cellStyle name="Cellule liée 9" xfId="7997" hidden="1" xr:uid="{00000000-0005-0000-0000-0000F9480000}"/>
    <cellStyle name="Cellule liée 9" xfId="8233" hidden="1" xr:uid="{00000000-0005-0000-0000-0000FA480000}"/>
    <cellStyle name="Cellule liée 9" xfId="8292" hidden="1" xr:uid="{00000000-0005-0000-0000-0000FB480000}"/>
    <cellStyle name="Cellule liée 9" xfId="8312" hidden="1" xr:uid="{00000000-0005-0000-0000-0000FC480000}"/>
    <cellStyle name="Cellule liée 9" xfId="8170" hidden="1" xr:uid="{00000000-0005-0000-0000-0000FD480000}"/>
    <cellStyle name="Cellule liée 9" xfId="8164" hidden="1" xr:uid="{00000000-0005-0000-0000-0000FE480000}"/>
    <cellStyle name="Cellule liée 9" xfId="8244" hidden="1" xr:uid="{00000000-0005-0000-0000-0000FF480000}"/>
    <cellStyle name="Cellule liée 9" xfId="8201" hidden="1" xr:uid="{00000000-0005-0000-0000-000000490000}"/>
    <cellStyle name="Cellule liée 9" xfId="8253" hidden="1" xr:uid="{00000000-0005-0000-0000-000001490000}"/>
    <cellStyle name="Cellule liée 9" xfId="8596" hidden="1" xr:uid="{00000000-0005-0000-0000-000002490000}"/>
    <cellStyle name="Cellule liée 9" xfId="7437" hidden="1" xr:uid="{00000000-0005-0000-0000-000003490000}"/>
    <cellStyle name="Cellule liée 9" xfId="8693" hidden="1" xr:uid="{00000000-0005-0000-0000-000004490000}"/>
    <cellStyle name="Cellule liée 9" xfId="7360" hidden="1" xr:uid="{00000000-0005-0000-0000-000005490000}"/>
    <cellStyle name="Cellule liée 9" xfId="8712" hidden="1" xr:uid="{00000000-0005-0000-0000-000006490000}"/>
    <cellStyle name="Cellule liée 9" xfId="8661" hidden="1" xr:uid="{00000000-0005-0000-0000-000007490000}"/>
    <cellStyle name="Cellule liée 9" xfId="8703" hidden="1" xr:uid="{00000000-0005-0000-0000-000008490000}"/>
    <cellStyle name="Cellule liée 9" xfId="8765" hidden="1" xr:uid="{00000000-0005-0000-0000-000009490000}"/>
    <cellStyle name="Cellule liée 9" xfId="8815" hidden="1" xr:uid="{00000000-0005-0000-0000-00000A490000}"/>
    <cellStyle name="Cellule liée 9" xfId="8864" hidden="1" xr:uid="{00000000-0005-0000-0000-00000B490000}"/>
    <cellStyle name="Cellule liée 9" xfId="8914" hidden="1" xr:uid="{00000000-0005-0000-0000-00000C490000}"/>
    <cellStyle name="Cellule liée 9" xfId="8963" hidden="1" xr:uid="{00000000-0005-0000-0000-00000D490000}"/>
    <cellStyle name="Cellule liée 9" xfId="9011" hidden="1" xr:uid="{00000000-0005-0000-0000-00000E490000}"/>
    <cellStyle name="Cellule liée 9" xfId="9058" hidden="1" xr:uid="{00000000-0005-0000-0000-00000F490000}"/>
    <cellStyle name="Cellule liée 9" xfId="9104" hidden="1" xr:uid="{00000000-0005-0000-0000-000010490000}"/>
    <cellStyle name="Cellule liée 9" xfId="9344" hidden="1" xr:uid="{00000000-0005-0000-0000-000011490000}"/>
    <cellStyle name="Cellule liée 9" xfId="9405" hidden="1" xr:uid="{00000000-0005-0000-0000-000012490000}"/>
    <cellStyle name="Cellule liée 9" xfId="9427" hidden="1" xr:uid="{00000000-0005-0000-0000-000013490000}"/>
    <cellStyle name="Cellule liée 9" xfId="9278" hidden="1" xr:uid="{00000000-0005-0000-0000-000014490000}"/>
    <cellStyle name="Cellule liée 9" xfId="9271" hidden="1" xr:uid="{00000000-0005-0000-0000-000015490000}"/>
    <cellStyle name="Cellule liée 9" xfId="9355" hidden="1" xr:uid="{00000000-0005-0000-0000-000016490000}"/>
    <cellStyle name="Cellule liée 9" xfId="9312" hidden="1" xr:uid="{00000000-0005-0000-0000-000017490000}"/>
    <cellStyle name="Cellule liée 9" xfId="9365" hidden="1" xr:uid="{00000000-0005-0000-0000-000018490000}"/>
    <cellStyle name="Cellule liée 9" xfId="9715" hidden="1" xr:uid="{00000000-0005-0000-0000-000019490000}"/>
    <cellStyle name="Cellule liée 9" xfId="9869" hidden="1" xr:uid="{00000000-0005-0000-0000-00001A490000}"/>
    <cellStyle name="Cellule liée 9" xfId="9966" hidden="1" xr:uid="{00000000-0005-0000-0000-00001B490000}"/>
    <cellStyle name="Cellule liée 9" xfId="9882" hidden="1" xr:uid="{00000000-0005-0000-0000-00001C490000}"/>
    <cellStyle name="Cellule liée 9" xfId="9985" hidden="1" xr:uid="{00000000-0005-0000-0000-00001D490000}"/>
    <cellStyle name="Cellule liée 9" xfId="9934" hidden="1" xr:uid="{00000000-0005-0000-0000-00001E490000}"/>
    <cellStyle name="Cellule liée 9" xfId="9976" hidden="1" xr:uid="{00000000-0005-0000-0000-00001F490000}"/>
    <cellStyle name="Cellule liée 9" xfId="10037" hidden="1" xr:uid="{00000000-0005-0000-0000-000020490000}"/>
    <cellStyle name="Cellule liée 9" xfId="10087" hidden="1" xr:uid="{00000000-0005-0000-0000-000021490000}"/>
    <cellStyle name="Cellule liée 9" xfId="10137" hidden="1" xr:uid="{00000000-0005-0000-0000-000022490000}"/>
    <cellStyle name="Cellule liée 9" xfId="10187" hidden="1" xr:uid="{00000000-0005-0000-0000-000023490000}"/>
    <cellStyle name="Cellule liée 9" xfId="10236" hidden="1" xr:uid="{00000000-0005-0000-0000-000024490000}"/>
    <cellStyle name="Cellule liée 9" xfId="10284" hidden="1" xr:uid="{00000000-0005-0000-0000-000025490000}"/>
    <cellStyle name="Cellule liée 9" xfId="10331" hidden="1" xr:uid="{00000000-0005-0000-0000-000026490000}"/>
    <cellStyle name="Cellule liée 9" xfId="10377" hidden="1" xr:uid="{00000000-0005-0000-0000-000027490000}"/>
    <cellStyle name="Cellule liée 9" xfId="10613" hidden="1" xr:uid="{00000000-0005-0000-0000-000028490000}"/>
    <cellStyle name="Cellule liée 9" xfId="10672" hidden="1" xr:uid="{00000000-0005-0000-0000-000029490000}"/>
    <cellStyle name="Cellule liée 9" xfId="10692" hidden="1" xr:uid="{00000000-0005-0000-0000-00002A490000}"/>
    <cellStyle name="Cellule liée 9" xfId="10550" hidden="1" xr:uid="{00000000-0005-0000-0000-00002B490000}"/>
    <cellStyle name="Cellule liée 9" xfId="10544" hidden="1" xr:uid="{00000000-0005-0000-0000-00002C490000}"/>
    <cellStyle name="Cellule liée 9" xfId="10624" hidden="1" xr:uid="{00000000-0005-0000-0000-00002D490000}"/>
    <cellStyle name="Cellule liée 9" xfId="10581" hidden="1" xr:uid="{00000000-0005-0000-0000-00002E490000}"/>
    <cellStyle name="Cellule liée 9" xfId="10633" hidden="1" xr:uid="{00000000-0005-0000-0000-00002F490000}"/>
    <cellStyle name="Cellule liée 9" xfId="10977" hidden="1" xr:uid="{00000000-0005-0000-0000-000030490000}"/>
    <cellStyle name="Cellule liée 9" xfId="9817" hidden="1" xr:uid="{00000000-0005-0000-0000-000031490000}"/>
    <cellStyle name="Cellule liée 9" xfId="11035" hidden="1" xr:uid="{00000000-0005-0000-0000-000032490000}"/>
    <cellStyle name="Cellule liée 9" xfId="6075" hidden="1" xr:uid="{00000000-0005-0000-0000-000033490000}"/>
    <cellStyle name="Cellule liée 9" xfId="11054" hidden="1" xr:uid="{00000000-0005-0000-0000-000034490000}"/>
    <cellStyle name="Cellule liée 9" xfId="6093" hidden="1" xr:uid="{00000000-0005-0000-0000-000035490000}"/>
    <cellStyle name="Cellule liée 9" xfId="11045" hidden="1" xr:uid="{00000000-0005-0000-0000-000036490000}"/>
    <cellStyle name="Cellule liée 9" xfId="11107" hidden="1" xr:uid="{00000000-0005-0000-0000-000037490000}"/>
    <cellStyle name="Cellule liée 9" xfId="11157" hidden="1" xr:uid="{00000000-0005-0000-0000-000038490000}"/>
    <cellStyle name="Cellule liée 9" xfId="11207" hidden="1" xr:uid="{00000000-0005-0000-0000-000039490000}"/>
    <cellStyle name="Cellule liée 9" xfId="11257" hidden="1" xr:uid="{00000000-0005-0000-0000-00003A490000}"/>
    <cellStyle name="Cellule liée 9" xfId="11306" hidden="1" xr:uid="{00000000-0005-0000-0000-00003B490000}"/>
    <cellStyle name="Cellule liée 9" xfId="11354" hidden="1" xr:uid="{00000000-0005-0000-0000-00003C490000}"/>
    <cellStyle name="Cellule liée 9" xfId="11401" hidden="1" xr:uid="{00000000-0005-0000-0000-00003D490000}"/>
    <cellStyle name="Cellule liée 9" xfId="11447" hidden="1" xr:uid="{00000000-0005-0000-0000-00003E490000}"/>
    <cellStyle name="Cellule liée 9" xfId="11683" hidden="1" xr:uid="{00000000-0005-0000-0000-00003F490000}"/>
    <cellStyle name="Cellule liée 9" xfId="11744" hidden="1" xr:uid="{00000000-0005-0000-0000-000040490000}"/>
    <cellStyle name="Cellule liée 9" xfId="11763" hidden="1" xr:uid="{00000000-0005-0000-0000-000041490000}"/>
    <cellStyle name="Cellule liée 9" xfId="11620" hidden="1" xr:uid="{00000000-0005-0000-0000-000042490000}"/>
    <cellStyle name="Cellule liée 9" xfId="11614" hidden="1" xr:uid="{00000000-0005-0000-0000-000043490000}"/>
    <cellStyle name="Cellule liée 9" xfId="11694" hidden="1" xr:uid="{00000000-0005-0000-0000-000044490000}"/>
    <cellStyle name="Cellule liée 9" xfId="11651" hidden="1" xr:uid="{00000000-0005-0000-0000-000045490000}"/>
    <cellStyle name="Cellule liée 9" xfId="11704" hidden="1" xr:uid="{00000000-0005-0000-0000-000046490000}"/>
    <cellStyle name="Cellule liée 9" xfId="12046" hidden="1" xr:uid="{00000000-0005-0000-0000-000047490000}"/>
    <cellStyle name="Cellule liée 9" xfId="12169" hidden="1" xr:uid="{00000000-0005-0000-0000-000048490000}"/>
    <cellStyle name="Cellule liée 9" xfId="12265" hidden="1" xr:uid="{00000000-0005-0000-0000-000049490000}"/>
    <cellStyle name="Cellule liée 9" xfId="12181" hidden="1" xr:uid="{00000000-0005-0000-0000-00004A490000}"/>
    <cellStyle name="Cellule liée 9" xfId="12284" hidden="1" xr:uid="{00000000-0005-0000-0000-00004B490000}"/>
    <cellStyle name="Cellule liée 9" xfId="12233" hidden="1" xr:uid="{00000000-0005-0000-0000-00004C490000}"/>
    <cellStyle name="Cellule liée 9" xfId="12275" hidden="1" xr:uid="{00000000-0005-0000-0000-00004D490000}"/>
    <cellStyle name="Cellule liée 9" xfId="12336" hidden="1" xr:uid="{00000000-0005-0000-0000-00004E490000}"/>
    <cellStyle name="Cellule liée 9" xfId="12386" hidden="1" xr:uid="{00000000-0005-0000-0000-00004F490000}"/>
    <cellStyle name="Cellule liée 9" xfId="12436" hidden="1" xr:uid="{00000000-0005-0000-0000-000050490000}"/>
    <cellStyle name="Cellule liée 9" xfId="12486" hidden="1" xr:uid="{00000000-0005-0000-0000-000051490000}"/>
    <cellStyle name="Cellule liée 9" xfId="12535" hidden="1" xr:uid="{00000000-0005-0000-0000-000052490000}"/>
    <cellStyle name="Cellule liée 9" xfId="12583" hidden="1" xr:uid="{00000000-0005-0000-0000-000053490000}"/>
    <cellStyle name="Cellule liée 9" xfId="12630" hidden="1" xr:uid="{00000000-0005-0000-0000-000054490000}"/>
    <cellStyle name="Cellule liée 9" xfId="12676" hidden="1" xr:uid="{00000000-0005-0000-0000-000055490000}"/>
    <cellStyle name="Cellule liée 9" xfId="12911" hidden="1" xr:uid="{00000000-0005-0000-0000-000056490000}"/>
    <cellStyle name="Cellule liée 9" xfId="12970" hidden="1" xr:uid="{00000000-0005-0000-0000-000057490000}"/>
    <cellStyle name="Cellule liée 9" xfId="12989" hidden="1" xr:uid="{00000000-0005-0000-0000-000058490000}"/>
    <cellStyle name="Cellule liée 9" xfId="12849" hidden="1" xr:uid="{00000000-0005-0000-0000-000059490000}"/>
    <cellStyle name="Cellule liée 9" xfId="12843" hidden="1" xr:uid="{00000000-0005-0000-0000-00005A490000}"/>
    <cellStyle name="Cellule liée 9" xfId="12922" hidden="1" xr:uid="{00000000-0005-0000-0000-00005B490000}"/>
    <cellStyle name="Cellule liée 9" xfId="12879" hidden="1" xr:uid="{00000000-0005-0000-0000-00005C490000}"/>
    <cellStyle name="Cellule liée 9" xfId="12931" hidden="1" xr:uid="{00000000-0005-0000-0000-00005D490000}"/>
    <cellStyle name="Cellule liée 9" xfId="13271" hidden="1" xr:uid="{00000000-0005-0000-0000-00005E490000}"/>
    <cellStyle name="Cellule liée 9" xfId="12118" hidden="1" xr:uid="{00000000-0005-0000-0000-00005F490000}"/>
    <cellStyle name="Cellule liée 9" xfId="7384" hidden="1" xr:uid="{00000000-0005-0000-0000-000060490000}"/>
    <cellStyle name="Cellule liée 9" xfId="9770" hidden="1" xr:uid="{00000000-0005-0000-0000-000061490000}"/>
    <cellStyle name="Cellule liée 9" xfId="11454" hidden="1" xr:uid="{00000000-0005-0000-0000-000062490000}"/>
    <cellStyle name="Cellule liée 9" xfId="13287" hidden="1" xr:uid="{00000000-0005-0000-0000-000063490000}"/>
    <cellStyle name="Cellule liée 9" xfId="11628" hidden="1" xr:uid="{00000000-0005-0000-0000-000064490000}"/>
    <cellStyle name="Cellule liée 9" xfId="6078" hidden="1" xr:uid="{00000000-0005-0000-0000-000065490000}"/>
    <cellStyle name="Cellule liée 9" xfId="13339" hidden="1" xr:uid="{00000000-0005-0000-0000-000066490000}"/>
    <cellStyle name="Cellule liée 9" xfId="13388" hidden="1" xr:uid="{00000000-0005-0000-0000-000067490000}"/>
    <cellStyle name="Cellule liée 9" xfId="13437" hidden="1" xr:uid="{00000000-0005-0000-0000-000068490000}"/>
    <cellStyle name="Cellule liée 9" xfId="13486" hidden="1" xr:uid="{00000000-0005-0000-0000-000069490000}"/>
    <cellStyle name="Cellule liée 9" xfId="13534" hidden="1" xr:uid="{00000000-0005-0000-0000-00006A490000}"/>
    <cellStyle name="Cellule liée 9" xfId="13581" hidden="1" xr:uid="{00000000-0005-0000-0000-00006B490000}"/>
    <cellStyle name="Cellule liée 9" xfId="13627" hidden="1" xr:uid="{00000000-0005-0000-0000-00006C490000}"/>
    <cellStyle name="Cellule liée 9" xfId="13673" hidden="1" xr:uid="{00000000-0005-0000-0000-00006D490000}"/>
    <cellStyle name="Cellule liée 9" xfId="13907" hidden="1" xr:uid="{00000000-0005-0000-0000-00006E490000}"/>
    <cellStyle name="Cellule liée 9" xfId="13966" hidden="1" xr:uid="{00000000-0005-0000-0000-00006F490000}"/>
    <cellStyle name="Cellule liée 9" xfId="13985" hidden="1" xr:uid="{00000000-0005-0000-0000-000070490000}"/>
    <cellStyle name="Cellule liée 9" xfId="13846" hidden="1" xr:uid="{00000000-0005-0000-0000-000071490000}"/>
    <cellStyle name="Cellule liée 9" xfId="13840" hidden="1" xr:uid="{00000000-0005-0000-0000-000072490000}"/>
    <cellStyle name="Cellule liée 9" xfId="13918" hidden="1" xr:uid="{00000000-0005-0000-0000-000073490000}"/>
    <cellStyle name="Cellule liée 9" xfId="13875" hidden="1" xr:uid="{00000000-0005-0000-0000-000074490000}"/>
    <cellStyle name="Cellule liée 9" xfId="13927" hidden="1" xr:uid="{00000000-0005-0000-0000-000075490000}"/>
    <cellStyle name="Cellule liée 9" xfId="14267" hidden="1" xr:uid="{00000000-0005-0000-0000-000076490000}"/>
    <cellStyle name="Cellule liée 9" xfId="14368" hidden="1" xr:uid="{00000000-0005-0000-0000-000077490000}"/>
    <cellStyle name="Cellule liée 9" xfId="14464" hidden="1" xr:uid="{00000000-0005-0000-0000-000078490000}"/>
    <cellStyle name="Cellule liée 9" xfId="14381" hidden="1" xr:uid="{00000000-0005-0000-0000-000079490000}"/>
    <cellStyle name="Cellule liée 9" xfId="14483" hidden="1" xr:uid="{00000000-0005-0000-0000-00007A490000}"/>
    <cellStyle name="Cellule liée 9" xfId="14432" hidden="1" xr:uid="{00000000-0005-0000-0000-00007B490000}"/>
    <cellStyle name="Cellule liée 9" xfId="14474" hidden="1" xr:uid="{00000000-0005-0000-0000-00007C490000}"/>
    <cellStyle name="Cellule liée 9" xfId="14535" hidden="1" xr:uid="{00000000-0005-0000-0000-00007D490000}"/>
    <cellStyle name="Cellule liée 9" xfId="14585" hidden="1" xr:uid="{00000000-0005-0000-0000-00007E490000}"/>
    <cellStyle name="Cellule liée 9" xfId="14635" hidden="1" xr:uid="{00000000-0005-0000-0000-00007F490000}"/>
    <cellStyle name="Cellule liée 9" xfId="14685" hidden="1" xr:uid="{00000000-0005-0000-0000-000080490000}"/>
    <cellStyle name="Cellule liée 9" xfId="14734" hidden="1" xr:uid="{00000000-0005-0000-0000-000081490000}"/>
    <cellStyle name="Cellule liée 9" xfId="14782" hidden="1" xr:uid="{00000000-0005-0000-0000-000082490000}"/>
    <cellStyle name="Cellule liée 9" xfId="14829" hidden="1" xr:uid="{00000000-0005-0000-0000-000083490000}"/>
    <cellStyle name="Cellule liée 9" xfId="14875" hidden="1" xr:uid="{00000000-0005-0000-0000-000084490000}"/>
    <cellStyle name="Cellule liée 9" xfId="15110" hidden="1" xr:uid="{00000000-0005-0000-0000-000085490000}"/>
    <cellStyle name="Cellule liée 9" xfId="15169" hidden="1" xr:uid="{00000000-0005-0000-0000-000086490000}"/>
    <cellStyle name="Cellule liée 9" xfId="15189" hidden="1" xr:uid="{00000000-0005-0000-0000-000087490000}"/>
    <cellStyle name="Cellule liée 9" xfId="15048" hidden="1" xr:uid="{00000000-0005-0000-0000-000088490000}"/>
    <cellStyle name="Cellule liée 9" xfId="15042" hidden="1" xr:uid="{00000000-0005-0000-0000-000089490000}"/>
    <cellStyle name="Cellule liée 9" xfId="15121" hidden="1" xr:uid="{00000000-0005-0000-0000-00008A490000}"/>
    <cellStyle name="Cellule liée 9" xfId="15078" hidden="1" xr:uid="{00000000-0005-0000-0000-00008B490000}"/>
    <cellStyle name="Cellule liée 9" xfId="15130" hidden="1" xr:uid="{00000000-0005-0000-0000-00008C490000}"/>
    <cellStyle name="Cellule liée 9" xfId="15472" hidden="1" xr:uid="{00000000-0005-0000-0000-00008D490000}"/>
    <cellStyle name="Cellule liée 9" xfId="14317" hidden="1" xr:uid="{00000000-0005-0000-0000-00008E490000}"/>
    <cellStyle name="Cellule liée 9" xfId="15650" hidden="1" xr:uid="{00000000-0005-0000-0000-00008F490000}"/>
    <cellStyle name="Cellule liée 9" xfId="15756" hidden="1" xr:uid="{00000000-0005-0000-0000-000090490000}"/>
    <cellStyle name="Cellule liée 9" xfId="15672" hidden="1" xr:uid="{00000000-0005-0000-0000-000091490000}"/>
    <cellStyle name="Cellule liée 9" xfId="15775" hidden="1" xr:uid="{00000000-0005-0000-0000-000092490000}"/>
    <cellStyle name="Cellule liée 9" xfId="15724" hidden="1" xr:uid="{00000000-0005-0000-0000-000093490000}"/>
    <cellStyle name="Cellule liée 9" xfId="15766" hidden="1" xr:uid="{00000000-0005-0000-0000-000094490000}"/>
    <cellStyle name="Cellule liée 9" xfId="15828" hidden="1" xr:uid="{00000000-0005-0000-0000-000095490000}"/>
    <cellStyle name="Cellule liée 9" xfId="15878" hidden="1" xr:uid="{00000000-0005-0000-0000-000096490000}"/>
    <cellStyle name="Cellule liée 9" xfId="15928" hidden="1" xr:uid="{00000000-0005-0000-0000-000097490000}"/>
    <cellStyle name="Cellule liée 9" xfId="15978" hidden="1" xr:uid="{00000000-0005-0000-0000-000098490000}"/>
    <cellStyle name="Cellule liée 9" xfId="16027" hidden="1" xr:uid="{00000000-0005-0000-0000-000099490000}"/>
    <cellStyle name="Cellule liée 9" xfId="16075" hidden="1" xr:uid="{00000000-0005-0000-0000-00009A490000}"/>
    <cellStyle name="Cellule liée 9" xfId="16122" hidden="1" xr:uid="{00000000-0005-0000-0000-00009B490000}"/>
    <cellStyle name="Cellule liée 9" xfId="16168" hidden="1" xr:uid="{00000000-0005-0000-0000-00009C490000}"/>
    <cellStyle name="Cellule liée 9" xfId="16408" hidden="1" xr:uid="{00000000-0005-0000-0000-00009D490000}"/>
    <cellStyle name="Cellule liée 9" xfId="16469" hidden="1" xr:uid="{00000000-0005-0000-0000-00009E490000}"/>
    <cellStyle name="Cellule liée 9" xfId="16491" hidden="1" xr:uid="{00000000-0005-0000-0000-00009F490000}"/>
    <cellStyle name="Cellule liée 9" xfId="16342" hidden="1" xr:uid="{00000000-0005-0000-0000-0000A0490000}"/>
    <cellStyle name="Cellule liée 9" xfId="16335" hidden="1" xr:uid="{00000000-0005-0000-0000-0000A1490000}"/>
    <cellStyle name="Cellule liée 9" xfId="16419" hidden="1" xr:uid="{00000000-0005-0000-0000-0000A2490000}"/>
    <cellStyle name="Cellule liée 9" xfId="16376" hidden="1" xr:uid="{00000000-0005-0000-0000-0000A3490000}"/>
    <cellStyle name="Cellule liée 9" xfId="16429" hidden="1" xr:uid="{00000000-0005-0000-0000-0000A4490000}"/>
    <cellStyle name="Cellule liée 9" xfId="16779" hidden="1" xr:uid="{00000000-0005-0000-0000-0000A5490000}"/>
    <cellStyle name="Cellule liée 9" xfId="16944" hidden="1" xr:uid="{00000000-0005-0000-0000-0000A6490000}"/>
    <cellStyle name="Cellule liée 9" xfId="17041" hidden="1" xr:uid="{00000000-0005-0000-0000-0000A7490000}"/>
    <cellStyle name="Cellule liée 9" xfId="16957" hidden="1" xr:uid="{00000000-0005-0000-0000-0000A8490000}"/>
    <cellStyle name="Cellule liée 9" xfId="17060" hidden="1" xr:uid="{00000000-0005-0000-0000-0000A9490000}"/>
    <cellStyle name="Cellule liée 9" xfId="17009" hidden="1" xr:uid="{00000000-0005-0000-0000-0000AA490000}"/>
    <cellStyle name="Cellule liée 9" xfId="17051" hidden="1" xr:uid="{00000000-0005-0000-0000-0000AB490000}"/>
    <cellStyle name="Cellule liée 9" xfId="17112" hidden="1" xr:uid="{00000000-0005-0000-0000-0000AC490000}"/>
    <cellStyle name="Cellule liée 9" xfId="17162" hidden="1" xr:uid="{00000000-0005-0000-0000-0000AD490000}"/>
    <cellStyle name="Cellule liée 9" xfId="17212" hidden="1" xr:uid="{00000000-0005-0000-0000-0000AE490000}"/>
    <cellStyle name="Cellule liée 9" xfId="17262" hidden="1" xr:uid="{00000000-0005-0000-0000-0000AF490000}"/>
    <cellStyle name="Cellule liée 9" xfId="17311" hidden="1" xr:uid="{00000000-0005-0000-0000-0000B0490000}"/>
    <cellStyle name="Cellule liée 9" xfId="17359" hidden="1" xr:uid="{00000000-0005-0000-0000-0000B1490000}"/>
    <cellStyle name="Cellule liée 9" xfId="17406" hidden="1" xr:uid="{00000000-0005-0000-0000-0000B2490000}"/>
    <cellStyle name="Cellule liée 9" xfId="17452" hidden="1" xr:uid="{00000000-0005-0000-0000-0000B3490000}"/>
    <cellStyle name="Cellule liée 9" xfId="17688" hidden="1" xr:uid="{00000000-0005-0000-0000-0000B4490000}"/>
    <cellStyle name="Cellule liée 9" xfId="17747" hidden="1" xr:uid="{00000000-0005-0000-0000-0000B5490000}"/>
    <cellStyle name="Cellule liée 9" xfId="17767" hidden="1" xr:uid="{00000000-0005-0000-0000-0000B6490000}"/>
    <cellStyle name="Cellule liée 9" xfId="17625" hidden="1" xr:uid="{00000000-0005-0000-0000-0000B7490000}"/>
    <cellStyle name="Cellule liée 9" xfId="17619" hidden="1" xr:uid="{00000000-0005-0000-0000-0000B8490000}"/>
    <cellStyle name="Cellule liée 9" xfId="17699" hidden="1" xr:uid="{00000000-0005-0000-0000-0000B9490000}"/>
    <cellStyle name="Cellule liée 9" xfId="17656" hidden="1" xr:uid="{00000000-0005-0000-0000-0000BA490000}"/>
    <cellStyle name="Cellule liée 9" xfId="17708" hidden="1" xr:uid="{00000000-0005-0000-0000-0000BB490000}"/>
    <cellStyle name="Cellule liée 9" xfId="18052" hidden="1" xr:uid="{00000000-0005-0000-0000-0000BC490000}"/>
    <cellStyle name="Cellule liée 9" xfId="16892" hidden="1" xr:uid="{00000000-0005-0000-0000-0000BD490000}"/>
    <cellStyle name="Cellule liée 9" xfId="15645" hidden="1" xr:uid="{00000000-0005-0000-0000-0000BE490000}"/>
    <cellStyle name="Cellule liée 9" xfId="18095" hidden="1" xr:uid="{00000000-0005-0000-0000-0000BF490000}"/>
    <cellStyle name="Cellule liée 9" xfId="15668" hidden="1" xr:uid="{00000000-0005-0000-0000-0000C0490000}"/>
    <cellStyle name="Cellule liée 9" xfId="18114" hidden="1" xr:uid="{00000000-0005-0000-0000-0000C1490000}"/>
    <cellStyle name="Cellule liée 9" xfId="15586" hidden="1" xr:uid="{00000000-0005-0000-0000-0000C2490000}"/>
    <cellStyle name="Cellule liée 9" xfId="18105" hidden="1" xr:uid="{00000000-0005-0000-0000-0000C3490000}"/>
    <cellStyle name="Cellule liée 9" xfId="18167" hidden="1" xr:uid="{00000000-0005-0000-0000-0000C4490000}"/>
    <cellStyle name="Cellule liée 9" xfId="18217" hidden="1" xr:uid="{00000000-0005-0000-0000-0000C5490000}"/>
    <cellStyle name="Cellule liée 9" xfId="18267" hidden="1" xr:uid="{00000000-0005-0000-0000-0000C6490000}"/>
    <cellStyle name="Cellule liée 9" xfId="18317" hidden="1" xr:uid="{00000000-0005-0000-0000-0000C7490000}"/>
    <cellStyle name="Cellule liée 9" xfId="18366" hidden="1" xr:uid="{00000000-0005-0000-0000-0000C8490000}"/>
    <cellStyle name="Cellule liée 9" xfId="18413" hidden="1" xr:uid="{00000000-0005-0000-0000-0000C9490000}"/>
    <cellStyle name="Cellule liée 9" xfId="18460" hidden="1" xr:uid="{00000000-0005-0000-0000-0000CA490000}"/>
    <cellStyle name="Cellule liée 9" xfId="18506" hidden="1" xr:uid="{00000000-0005-0000-0000-0000CB490000}"/>
    <cellStyle name="Cellule liée 9" xfId="18746" hidden="1" xr:uid="{00000000-0005-0000-0000-0000CC490000}"/>
    <cellStyle name="Cellule liée 9" xfId="18807" hidden="1" xr:uid="{00000000-0005-0000-0000-0000CD490000}"/>
    <cellStyle name="Cellule liée 9" xfId="18829" hidden="1" xr:uid="{00000000-0005-0000-0000-0000CE490000}"/>
    <cellStyle name="Cellule liée 9" xfId="18680" hidden="1" xr:uid="{00000000-0005-0000-0000-0000CF490000}"/>
    <cellStyle name="Cellule liée 9" xfId="18673" hidden="1" xr:uid="{00000000-0005-0000-0000-0000D0490000}"/>
    <cellStyle name="Cellule liée 9" xfId="18757" hidden="1" xr:uid="{00000000-0005-0000-0000-0000D1490000}"/>
    <cellStyle name="Cellule liée 9" xfId="18714" hidden="1" xr:uid="{00000000-0005-0000-0000-0000D2490000}"/>
    <cellStyle name="Cellule liée 9" xfId="18767" hidden="1" xr:uid="{00000000-0005-0000-0000-0000D3490000}"/>
    <cellStyle name="Cellule liée 9" xfId="19117" hidden="1" xr:uid="{00000000-0005-0000-0000-0000D4490000}"/>
    <cellStyle name="Cellule liée 9" xfId="19280" hidden="1" xr:uid="{00000000-0005-0000-0000-0000D5490000}"/>
    <cellStyle name="Cellule liée 9" xfId="19377" hidden="1" xr:uid="{00000000-0005-0000-0000-0000D6490000}"/>
    <cellStyle name="Cellule liée 9" xfId="19293" hidden="1" xr:uid="{00000000-0005-0000-0000-0000D7490000}"/>
    <cellStyle name="Cellule liée 9" xfId="19396" hidden="1" xr:uid="{00000000-0005-0000-0000-0000D8490000}"/>
    <cellStyle name="Cellule liée 9" xfId="19345" hidden="1" xr:uid="{00000000-0005-0000-0000-0000D9490000}"/>
    <cellStyle name="Cellule liée 9" xfId="19387" hidden="1" xr:uid="{00000000-0005-0000-0000-0000DA490000}"/>
    <cellStyle name="Cellule liée 9" xfId="19448" hidden="1" xr:uid="{00000000-0005-0000-0000-0000DB490000}"/>
    <cellStyle name="Cellule liée 9" xfId="19498" hidden="1" xr:uid="{00000000-0005-0000-0000-0000DC490000}"/>
    <cellStyle name="Cellule liée 9" xfId="19548" hidden="1" xr:uid="{00000000-0005-0000-0000-0000DD490000}"/>
    <cellStyle name="Cellule liée 9" xfId="19598" hidden="1" xr:uid="{00000000-0005-0000-0000-0000DE490000}"/>
    <cellStyle name="Cellule liée 9" xfId="19647" hidden="1" xr:uid="{00000000-0005-0000-0000-0000DF490000}"/>
    <cellStyle name="Cellule liée 9" xfId="19695" hidden="1" xr:uid="{00000000-0005-0000-0000-0000E0490000}"/>
    <cellStyle name="Cellule liée 9" xfId="19742" hidden="1" xr:uid="{00000000-0005-0000-0000-0000E1490000}"/>
    <cellStyle name="Cellule liée 9" xfId="19788" hidden="1" xr:uid="{00000000-0005-0000-0000-0000E2490000}"/>
    <cellStyle name="Cellule liée 9" xfId="20023" hidden="1" xr:uid="{00000000-0005-0000-0000-0000E3490000}"/>
    <cellStyle name="Cellule liée 9" xfId="20082" hidden="1" xr:uid="{00000000-0005-0000-0000-0000E4490000}"/>
    <cellStyle name="Cellule liée 9" xfId="20102" hidden="1" xr:uid="{00000000-0005-0000-0000-0000E5490000}"/>
    <cellStyle name="Cellule liée 9" xfId="19961" hidden="1" xr:uid="{00000000-0005-0000-0000-0000E6490000}"/>
    <cellStyle name="Cellule liée 9" xfId="19955" hidden="1" xr:uid="{00000000-0005-0000-0000-0000E7490000}"/>
    <cellStyle name="Cellule liée 9" xfId="20034" hidden="1" xr:uid="{00000000-0005-0000-0000-0000E8490000}"/>
    <cellStyle name="Cellule liée 9" xfId="19991" hidden="1" xr:uid="{00000000-0005-0000-0000-0000E9490000}"/>
    <cellStyle name="Cellule liée 9" xfId="20043" hidden="1" xr:uid="{00000000-0005-0000-0000-0000EA490000}"/>
    <cellStyle name="Cellule liée 9" xfId="20387" hidden="1" xr:uid="{00000000-0005-0000-0000-0000EB490000}"/>
    <cellStyle name="Cellule liée 9" xfId="19228" hidden="1" xr:uid="{00000000-0005-0000-0000-0000EC490000}"/>
    <cellStyle name="Cellule liée 9" xfId="18069" hidden="1" xr:uid="{00000000-0005-0000-0000-0000ED490000}"/>
    <cellStyle name="Cellule liée 9" xfId="15527" hidden="1" xr:uid="{00000000-0005-0000-0000-0000EE490000}"/>
    <cellStyle name="Cellule liée 9" xfId="15574" hidden="1" xr:uid="{00000000-0005-0000-0000-0000EF490000}"/>
    <cellStyle name="Cellule liée 9" xfId="20444" hidden="1" xr:uid="{00000000-0005-0000-0000-0000F0490000}"/>
    <cellStyle name="Cellule liée 9" xfId="16902" hidden="1" xr:uid="{00000000-0005-0000-0000-0000F1490000}"/>
    <cellStyle name="Cellule liée 9" xfId="20435" hidden="1" xr:uid="{00000000-0005-0000-0000-0000F2490000}"/>
    <cellStyle name="Cellule liée 9" xfId="20497" hidden="1" xr:uid="{00000000-0005-0000-0000-0000F3490000}"/>
    <cellStyle name="Cellule liée 9" xfId="20547" hidden="1" xr:uid="{00000000-0005-0000-0000-0000F4490000}"/>
    <cellStyle name="Cellule liée 9" xfId="20597" hidden="1" xr:uid="{00000000-0005-0000-0000-0000F5490000}"/>
    <cellStyle name="Cellule liée 9" xfId="20647" hidden="1" xr:uid="{00000000-0005-0000-0000-0000F6490000}"/>
    <cellStyle name="Cellule liée 9" xfId="20696" hidden="1" xr:uid="{00000000-0005-0000-0000-0000F7490000}"/>
    <cellStyle name="Cellule liée 9" xfId="20744" hidden="1" xr:uid="{00000000-0005-0000-0000-0000F8490000}"/>
    <cellStyle name="Cellule liée 9" xfId="20791" hidden="1" xr:uid="{00000000-0005-0000-0000-0000F9490000}"/>
    <cellStyle name="Cellule liée 9" xfId="20837" hidden="1" xr:uid="{00000000-0005-0000-0000-0000FA490000}"/>
    <cellStyle name="Cellule liée 9" xfId="21075" hidden="1" xr:uid="{00000000-0005-0000-0000-0000FB490000}"/>
    <cellStyle name="Cellule liée 9" xfId="21136" hidden="1" xr:uid="{00000000-0005-0000-0000-0000FC490000}"/>
    <cellStyle name="Cellule liée 9" xfId="21157" hidden="1" xr:uid="{00000000-0005-0000-0000-0000FD490000}"/>
    <cellStyle name="Cellule liée 9" xfId="21010" hidden="1" xr:uid="{00000000-0005-0000-0000-0000FE490000}"/>
    <cellStyle name="Cellule liée 9" xfId="21004" hidden="1" xr:uid="{00000000-0005-0000-0000-0000FF490000}"/>
    <cellStyle name="Cellule liée 9" xfId="21086" hidden="1" xr:uid="{00000000-0005-0000-0000-0000004A0000}"/>
    <cellStyle name="Cellule liée 9" xfId="21043" hidden="1" xr:uid="{00000000-0005-0000-0000-0000014A0000}"/>
    <cellStyle name="Cellule liée 9" xfId="21096" hidden="1" xr:uid="{00000000-0005-0000-0000-0000024A0000}"/>
    <cellStyle name="Cellule liée 9" xfId="21443" hidden="1" xr:uid="{00000000-0005-0000-0000-0000034A0000}"/>
    <cellStyle name="Cellule liée 9" xfId="21601" hidden="1" xr:uid="{00000000-0005-0000-0000-0000044A0000}"/>
    <cellStyle name="Cellule liée 9" xfId="21698" hidden="1" xr:uid="{00000000-0005-0000-0000-0000054A0000}"/>
    <cellStyle name="Cellule liée 9" xfId="21614" hidden="1" xr:uid="{00000000-0005-0000-0000-0000064A0000}"/>
    <cellStyle name="Cellule liée 9" xfId="21717" hidden="1" xr:uid="{00000000-0005-0000-0000-0000074A0000}"/>
    <cellStyle name="Cellule liée 9" xfId="21666" hidden="1" xr:uid="{00000000-0005-0000-0000-0000084A0000}"/>
    <cellStyle name="Cellule liée 9" xfId="21708" hidden="1" xr:uid="{00000000-0005-0000-0000-0000094A0000}"/>
    <cellStyle name="Cellule liée 9" xfId="21769" hidden="1" xr:uid="{00000000-0005-0000-0000-00000A4A0000}"/>
    <cellStyle name="Cellule liée 9" xfId="21819" hidden="1" xr:uid="{00000000-0005-0000-0000-00000B4A0000}"/>
    <cellStyle name="Cellule liée 9" xfId="21869" hidden="1" xr:uid="{00000000-0005-0000-0000-00000C4A0000}"/>
    <cellStyle name="Cellule liée 9" xfId="21919" hidden="1" xr:uid="{00000000-0005-0000-0000-00000D4A0000}"/>
    <cellStyle name="Cellule liée 9" xfId="21968" hidden="1" xr:uid="{00000000-0005-0000-0000-00000E4A0000}"/>
    <cellStyle name="Cellule liée 9" xfId="22016" hidden="1" xr:uid="{00000000-0005-0000-0000-00000F4A0000}"/>
    <cellStyle name="Cellule liée 9" xfId="22063" hidden="1" xr:uid="{00000000-0005-0000-0000-0000104A0000}"/>
    <cellStyle name="Cellule liée 9" xfId="22109" hidden="1" xr:uid="{00000000-0005-0000-0000-0000114A0000}"/>
    <cellStyle name="Cellule liée 9" xfId="22345" hidden="1" xr:uid="{00000000-0005-0000-0000-0000124A0000}"/>
    <cellStyle name="Cellule liée 9" xfId="22404" hidden="1" xr:uid="{00000000-0005-0000-0000-0000134A0000}"/>
    <cellStyle name="Cellule liée 9" xfId="22424" hidden="1" xr:uid="{00000000-0005-0000-0000-0000144A0000}"/>
    <cellStyle name="Cellule liée 9" xfId="22282" hidden="1" xr:uid="{00000000-0005-0000-0000-0000154A0000}"/>
    <cellStyle name="Cellule liée 9" xfId="22276" hidden="1" xr:uid="{00000000-0005-0000-0000-0000164A0000}"/>
    <cellStyle name="Cellule liée 9" xfId="22356" hidden="1" xr:uid="{00000000-0005-0000-0000-0000174A0000}"/>
    <cellStyle name="Cellule liée 9" xfId="22313" hidden="1" xr:uid="{00000000-0005-0000-0000-0000184A0000}"/>
    <cellStyle name="Cellule liée 9" xfId="22365" hidden="1" xr:uid="{00000000-0005-0000-0000-0000194A0000}"/>
    <cellStyle name="Cellule liée 9" xfId="22709" hidden="1" xr:uid="{00000000-0005-0000-0000-00001A4A0000}"/>
    <cellStyle name="Cellule liée 9" xfId="21549" hidden="1" xr:uid="{00000000-0005-0000-0000-00001B4A0000}"/>
    <cellStyle name="Cellule liée 9" xfId="16954" hidden="1" xr:uid="{00000000-0005-0000-0000-00001C4A0000}"/>
    <cellStyle name="Cellule liée 9" xfId="15509" hidden="1" xr:uid="{00000000-0005-0000-0000-00001D4A0000}"/>
    <cellStyle name="Cellule liée 9" xfId="20704" hidden="1" xr:uid="{00000000-0005-0000-0000-00001E4A0000}"/>
    <cellStyle name="Cellule liée 9" xfId="22759" hidden="1" xr:uid="{00000000-0005-0000-0000-00001F4A0000}"/>
    <cellStyle name="Cellule liée 9" xfId="16821" hidden="1" xr:uid="{00000000-0005-0000-0000-0000204A0000}"/>
    <cellStyle name="Cellule liée 9" xfId="22750" hidden="1" xr:uid="{00000000-0005-0000-0000-0000214A0000}"/>
    <cellStyle name="Cellule liée 9" xfId="22812" hidden="1" xr:uid="{00000000-0005-0000-0000-0000224A0000}"/>
    <cellStyle name="Cellule liée 9" xfId="22862" hidden="1" xr:uid="{00000000-0005-0000-0000-0000234A0000}"/>
    <cellStyle name="Cellule liée 9" xfId="22912" hidden="1" xr:uid="{00000000-0005-0000-0000-0000244A0000}"/>
    <cellStyle name="Cellule liée 9" xfId="22962" hidden="1" xr:uid="{00000000-0005-0000-0000-0000254A0000}"/>
    <cellStyle name="Cellule liée 9" xfId="23010" hidden="1" xr:uid="{00000000-0005-0000-0000-0000264A0000}"/>
    <cellStyle name="Cellule liée 9" xfId="23058" hidden="1" xr:uid="{00000000-0005-0000-0000-0000274A0000}"/>
    <cellStyle name="Cellule liée 9" xfId="23104" hidden="1" xr:uid="{00000000-0005-0000-0000-0000284A0000}"/>
    <cellStyle name="Cellule liée 9" xfId="23150" hidden="1" xr:uid="{00000000-0005-0000-0000-0000294A0000}"/>
    <cellStyle name="Cellule liée 9" xfId="23387" hidden="1" xr:uid="{00000000-0005-0000-0000-00002A4A0000}"/>
    <cellStyle name="Cellule liée 9" xfId="23448" hidden="1" xr:uid="{00000000-0005-0000-0000-00002B4A0000}"/>
    <cellStyle name="Cellule liée 9" xfId="23468" hidden="1" xr:uid="{00000000-0005-0000-0000-00002C4A0000}"/>
    <cellStyle name="Cellule liée 9" xfId="23323" hidden="1" xr:uid="{00000000-0005-0000-0000-00002D4A0000}"/>
    <cellStyle name="Cellule liée 9" xfId="23317" hidden="1" xr:uid="{00000000-0005-0000-0000-00002E4A0000}"/>
    <cellStyle name="Cellule liée 9" xfId="23398" hidden="1" xr:uid="{00000000-0005-0000-0000-00002F4A0000}"/>
    <cellStyle name="Cellule liée 9" xfId="23355" hidden="1" xr:uid="{00000000-0005-0000-0000-0000304A0000}"/>
    <cellStyle name="Cellule liée 9" xfId="23408" hidden="1" xr:uid="{00000000-0005-0000-0000-0000314A0000}"/>
    <cellStyle name="Cellule liée 9" xfId="23751" hidden="1" xr:uid="{00000000-0005-0000-0000-0000324A0000}"/>
    <cellStyle name="Cellule liée 9" xfId="23902" hidden="1" xr:uid="{00000000-0005-0000-0000-0000334A0000}"/>
    <cellStyle name="Cellule liée 9" xfId="23998" hidden="1" xr:uid="{00000000-0005-0000-0000-0000344A0000}"/>
    <cellStyle name="Cellule liée 9" xfId="23914" hidden="1" xr:uid="{00000000-0005-0000-0000-0000354A0000}"/>
    <cellStyle name="Cellule liée 9" xfId="24017" hidden="1" xr:uid="{00000000-0005-0000-0000-0000364A0000}"/>
    <cellStyle name="Cellule liée 9" xfId="23966" hidden="1" xr:uid="{00000000-0005-0000-0000-0000374A0000}"/>
    <cellStyle name="Cellule liée 9" xfId="24008" hidden="1" xr:uid="{00000000-0005-0000-0000-0000384A0000}"/>
    <cellStyle name="Cellule liée 9" xfId="24069" hidden="1" xr:uid="{00000000-0005-0000-0000-0000394A0000}"/>
    <cellStyle name="Cellule liée 9" xfId="24119" hidden="1" xr:uid="{00000000-0005-0000-0000-00003A4A0000}"/>
    <cellStyle name="Cellule liée 9" xfId="24169" hidden="1" xr:uid="{00000000-0005-0000-0000-00003B4A0000}"/>
    <cellStyle name="Cellule liée 9" xfId="24219" hidden="1" xr:uid="{00000000-0005-0000-0000-00003C4A0000}"/>
    <cellStyle name="Cellule liée 9" xfId="24268" hidden="1" xr:uid="{00000000-0005-0000-0000-00003D4A0000}"/>
    <cellStyle name="Cellule liée 9" xfId="24316" hidden="1" xr:uid="{00000000-0005-0000-0000-00003E4A0000}"/>
    <cellStyle name="Cellule liée 9" xfId="24363" hidden="1" xr:uid="{00000000-0005-0000-0000-00003F4A0000}"/>
    <cellStyle name="Cellule liée 9" xfId="24409" hidden="1" xr:uid="{00000000-0005-0000-0000-0000404A0000}"/>
    <cellStyle name="Cellule liée 9" xfId="24645" hidden="1" xr:uid="{00000000-0005-0000-0000-0000414A0000}"/>
    <cellStyle name="Cellule liée 9" xfId="24704" hidden="1" xr:uid="{00000000-0005-0000-0000-0000424A0000}"/>
    <cellStyle name="Cellule liée 9" xfId="24724" hidden="1" xr:uid="{00000000-0005-0000-0000-0000434A0000}"/>
    <cellStyle name="Cellule liée 9" xfId="24582" hidden="1" xr:uid="{00000000-0005-0000-0000-0000444A0000}"/>
    <cellStyle name="Cellule liée 9" xfId="24576" hidden="1" xr:uid="{00000000-0005-0000-0000-0000454A0000}"/>
    <cellStyle name="Cellule liée 9" xfId="24656" hidden="1" xr:uid="{00000000-0005-0000-0000-0000464A0000}"/>
    <cellStyle name="Cellule liée 9" xfId="24613" hidden="1" xr:uid="{00000000-0005-0000-0000-0000474A0000}"/>
    <cellStyle name="Cellule liée 9" xfId="24665" hidden="1" xr:uid="{00000000-0005-0000-0000-0000484A0000}"/>
    <cellStyle name="Cellule liée 9" xfId="25007" hidden="1" xr:uid="{00000000-0005-0000-0000-0000494A0000}"/>
    <cellStyle name="Cellule liée 9" xfId="23850" hidden="1" xr:uid="{00000000-0005-0000-0000-00004A4A0000}"/>
    <cellStyle name="Cellule liée 9" xfId="19172" hidden="1" xr:uid="{00000000-0005-0000-0000-00004B4A0000}"/>
    <cellStyle name="Cellule liée 9" xfId="15680" hidden="1" xr:uid="{00000000-0005-0000-0000-00004C4A0000}"/>
    <cellStyle name="Cellule liée 9" xfId="22821" hidden="1" xr:uid="{00000000-0005-0000-0000-00004D4A0000}"/>
    <cellStyle name="Cellule liée 9" xfId="25058" hidden="1" xr:uid="{00000000-0005-0000-0000-00004E4A0000}"/>
    <cellStyle name="Cellule liée 9" xfId="22739" hidden="1" xr:uid="{00000000-0005-0000-0000-00004F4A0000}"/>
    <cellStyle name="Cellule liée 9" xfId="25049" hidden="1" xr:uid="{00000000-0005-0000-0000-0000504A0000}"/>
    <cellStyle name="Cellule liée 9" xfId="25111" hidden="1" xr:uid="{00000000-0005-0000-0000-0000514A0000}"/>
    <cellStyle name="Cellule liée 9" xfId="25161" hidden="1" xr:uid="{00000000-0005-0000-0000-0000524A0000}"/>
    <cellStyle name="Cellule liée 9" xfId="25211" hidden="1" xr:uid="{00000000-0005-0000-0000-0000534A0000}"/>
    <cellStyle name="Cellule liée 9" xfId="25261" hidden="1" xr:uid="{00000000-0005-0000-0000-0000544A0000}"/>
    <cellStyle name="Cellule liée 9" xfId="25310" hidden="1" xr:uid="{00000000-0005-0000-0000-0000554A0000}"/>
    <cellStyle name="Cellule liée 9" xfId="25358" hidden="1" xr:uid="{00000000-0005-0000-0000-0000564A0000}"/>
    <cellStyle name="Cellule liée 9" xfId="25405" hidden="1" xr:uid="{00000000-0005-0000-0000-0000574A0000}"/>
    <cellStyle name="Cellule liée 9" xfId="25450" hidden="1" xr:uid="{00000000-0005-0000-0000-0000584A0000}"/>
    <cellStyle name="Cellule liée 9" xfId="25683" hidden="1" xr:uid="{00000000-0005-0000-0000-0000594A0000}"/>
    <cellStyle name="Cellule liée 9" xfId="25744" hidden="1" xr:uid="{00000000-0005-0000-0000-00005A4A0000}"/>
    <cellStyle name="Cellule liée 9" xfId="25763" hidden="1" xr:uid="{00000000-0005-0000-0000-00005B4A0000}"/>
    <cellStyle name="Cellule liée 9" xfId="25621" hidden="1" xr:uid="{00000000-0005-0000-0000-00005C4A0000}"/>
    <cellStyle name="Cellule liée 9" xfId="25615" hidden="1" xr:uid="{00000000-0005-0000-0000-00005D4A0000}"/>
    <cellStyle name="Cellule liée 9" xfId="25694" hidden="1" xr:uid="{00000000-0005-0000-0000-00005E4A0000}"/>
    <cellStyle name="Cellule liée 9" xfId="25651" hidden="1" xr:uid="{00000000-0005-0000-0000-00005F4A0000}"/>
    <cellStyle name="Cellule liée 9" xfId="25704" hidden="1" xr:uid="{00000000-0005-0000-0000-0000604A0000}"/>
    <cellStyle name="Cellule liée 9" xfId="26045" hidden="1" xr:uid="{00000000-0005-0000-0000-0000614A0000}"/>
    <cellStyle name="Cellule liée 9" xfId="26167" hidden="1" xr:uid="{00000000-0005-0000-0000-0000624A0000}"/>
    <cellStyle name="Cellule liée 9" xfId="26263" hidden="1" xr:uid="{00000000-0005-0000-0000-0000634A0000}"/>
    <cellStyle name="Cellule liée 9" xfId="26179" hidden="1" xr:uid="{00000000-0005-0000-0000-0000644A0000}"/>
    <cellStyle name="Cellule liée 9" xfId="26282" hidden="1" xr:uid="{00000000-0005-0000-0000-0000654A0000}"/>
    <cellStyle name="Cellule liée 9" xfId="26231" hidden="1" xr:uid="{00000000-0005-0000-0000-0000664A0000}"/>
    <cellStyle name="Cellule liée 9" xfId="26273" hidden="1" xr:uid="{00000000-0005-0000-0000-0000674A0000}"/>
    <cellStyle name="Cellule liée 9" xfId="26334" hidden="1" xr:uid="{00000000-0005-0000-0000-0000684A0000}"/>
    <cellStyle name="Cellule liée 9" xfId="26384" hidden="1" xr:uid="{00000000-0005-0000-0000-0000694A0000}"/>
    <cellStyle name="Cellule liée 9" xfId="26434" hidden="1" xr:uid="{00000000-0005-0000-0000-00006A4A0000}"/>
    <cellStyle name="Cellule liée 9" xfId="26484" hidden="1" xr:uid="{00000000-0005-0000-0000-00006B4A0000}"/>
    <cellStyle name="Cellule liée 9" xfId="26533" hidden="1" xr:uid="{00000000-0005-0000-0000-00006C4A0000}"/>
    <cellStyle name="Cellule liée 9" xfId="26581" hidden="1" xr:uid="{00000000-0005-0000-0000-00006D4A0000}"/>
    <cellStyle name="Cellule liée 9" xfId="26628" hidden="1" xr:uid="{00000000-0005-0000-0000-00006E4A0000}"/>
    <cellStyle name="Cellule liée 9" xfId="26674" hidden="1" xr:uid="{00000000-0005-0000-0000-00006F4A0000}"/>
    <cellStyle name="Cellule liée 9" xfId="26909" hidden="1" xr:uid="{00000000-0005-0000-0000-0000704A0000}"/>
    <cellStyle name="Cellule liée 9" xfId="26968" hidden="1" xr:uid="{00000000-0005-0000-0000-0000714A0000}"/>
    <cellStyle name="Cellule liée 9" xfId="26987" hidden="1" xr:uid="{00000000-0005-0000-0000-0000724A0000}"/>
    <cellStyle name="Cellule liée 9" xfId="26847" hidden="1" xr:uid="{00000000-0005-0000-0000-0000734A0000}"/>
    <cellStyle name="Cellule liée 9" xfId="26841" hidden="1" xr:uid="{00000000-0005-0000-0000-0000744A0000}"/>
    <cellStyle name="Cellule liée 9" xfId="26920" hidden="1" xr:uid="{00000000-0005-0000-0000-0000754A0000}"/>
    <cellStyle name="Cellule liée 9" xfId="26877" hidden="1" xr:uid="{00000000-0005-0000-0000-0000764A0000}"/>
    <cellStyle name="Cellule liée 9" xfId="26929" hidden="1" xr:uid="{00000000-0005-0000-0000-0000774A0000}"/>
    <cellStyle name="Cellule liée 9" xfId="27269" hidden="1" xr:uid="{00000000-0005-0000-0000-0000784A0000}"/>
    <cellStyle name="Cellule liée 9" xfId="26116" hidden="1" xr:uid="{00000000-0005-0000-0000-0000794A0000}"/>
    <cellStyle name="Cellule liée 9" xfId="22736" hidden="1" xr:uid="{00000000-0005-0000-0000-00007A4A0000}"/>
    <cellStyle name="Cellule liée 9" xfId="18072" hidden="1" xr:uid="{00000000-0005-0000-0000-00007B4A0000}"/>
    <cellStyle name="Cellule liée 9" xfId="25318" hidden="1" xr:uid="{00000000-0005-0000-0000-00007C4A0000}"/>
    <cellStyle name="Cellule liée 9" xfId="27294" hidden="1" xr:uid="{00000000-0005-0000-0000-00007D4A0000}"/>
    <cellStyle name="Cellule liée 9" xfId="21034" hidden="1" xr:uid="{00000000-0005-0000-0000-00007E4A0000}"/>
    <cellStyle name="Cellule liée 9" xfId="27285" hidden="1" xr:uid="{00000000-0005-0000-0000-00007F4A0000}"/>
    <cellStyle name="Cellule liée 9" xfId="27346" hidden="1" xr:uid="{00000000-0005-0000-0000-0000804A0000}"/>
    <cellStyle name="Cellule liée 9" xfId="27395" hidden="1" xr:uid="{00000000-0005-0000-0000-0000814A0000}"/>
    <cellStyle name="Cellule liée 9" xfId="27444" hidden="1" xr:uid="{00000000-0005-0000-0000-0000824A0000}"/>
    <cellStyle name="Cellule liée 9" xfId="27493" hidden="1" xr:uid="{00000000-0005-0000-0000-0000834A0000}"/>
    <cellStyle name="Cellule liée 9" xfId="27541" hidden="1" xr:uid="{00000000-0005-0000-0000-0000844A0000}"/>
    <cellStyle name="Cellule liée 9" xfId="27588" hidden="1" xr:uid="{00000000-0005-0000-0000-0000854A0000}"/>
    <cellStyle name="Cellule liée 9" xfId="27634" hidden="1" xr:uid="{00000000-0005-0000-0000-0000864A0000}"/>
    <cellStyle name="Cellule liée 9" xfId="27680" hidden="1" xr:uid="{00000000-0005-0000-0000-0000874A0000}"/>
    <cellStyle name="Cellule liée 9" xfId="27914" hidden="1" xr:uid="{00000000-0005-0000-0000-0000884A0000}"/>
    <cellStyle name="Cellule liée 9" xfId="27973" hidden="1" xr:uid="{00000000-0005-0000-0000-0000894A0000}"/>
    <cellStyle name="Cellule liée 9" xfId="27992" hidden="1" xr:uid="{00000000-0005-0000-0000-00008A4A0000}"/>
    <cellStyle name="Cellule liée 9" xfId="27853" hidden="1" xr:uid="{00000000-0005-0000-0000-00008B4A0000}"/>
    <cellStyle name="Cellule liée 9" xfId="27847" hidden="1" xr:uid="{00000000-0005-0000-0000-00008C4A0000}"/>
    <cellStyle name="Cellule liée 9" xfId="27925" hidden="1" xr:uid="{00000000-0005-0000-0000-00008D4A0000}"/>
    <cellStyle name="Cellule liée 9" xfId="27882" hidden="1" xr:uid="{00000000-0005-0000-0000-00008E4A0000}"/>
    <cellStyle name="Cellule liée 9" xfId="27934" hidden="1" xr:uid="{00000000-0005-0000-0000-00008F4A0000}"/>
    <cellStyle name="Cellule liée 9" xfId="28274" hidden="1" xr:uid="{00000000-0005-0000-0000-0000904A0000}"/>
    <cellStyle name="Cellule liée 9" xfId="28374" hidden="1" xr:uid="{00000000-0005-0000-0000-0000914A0000}"/>
    <cellStyle name="Cellule liée 9" xfId="28469" hidden="1" xr:uid="{00000000-0005-0000-0000-0000924A0000}"/>
    <cellStyle name="Cellule liée 9" xfId="28386" hidden="1" xr:uid="{00000000-0005-0000-0000-0000934A0000}"/>
    <cellStyle name="Cellule liée 9" xfId="28488" hidden="1" xr:uid="{00000000-0005-0000-0000-0000944A0000}"/>
    <cellStyle name="Cellule liée 9" xfId="28437" hidden="1" xr:uid="{00000000-0005-0000-0000-0000954A0000}"/>
    <cellStyle name="Cellule liée 9" xfId="28479" hidden="1" xr:uid="{00000000-0005-0000-0000-0000964A0000}"/>
    <cellStyle name="Cellule liée 9" xfId="28540" hidden="1" xr:uid="{00000000-0005-0000-0000-0000974A0000}"/>
    <cellStyle name="Cellule liée 9" xfId="28590" hidden="1" xr:uid="{00000000-0005-0000-0000-0000984A0000}"/>
    <cellStyle name="Cellule liée 9" xfId="28640" hidden="1" xr:uid="{00000000-0005-0000-0000-0000994A0000}"/>
    <cellStyle name="Cellule liée 9" xfId="28690" hidden="1" xr:uid="{00000000-0005-0000-0000-00009A4A0000}"/>
    <cellStyle name="Cellule liée 9" xfId="28739" hidden="1" xr:uid="{00000000-0005-0000-0000-00009B4A0000}"/>
    <cellStyle name="Cellule liée 9" xfId="28787" hidden="1" xr:uid="{00000000-0005-0000-0000-00009C4A0000}"/>
    <cellStyle name="Cellule liée 9" xfId="28834" hidden="1" xr:uid="{00000000-0005-0000-0000-00009D4A0000}"/>
    <cellStyle name="Cellule liée 9" xfId="28880" hidden="1" xr:uid="{00000000-0005-0000-0000-00009E4A0000}"/>
    <cellStyle name="Cellule liée 9" xfId="29114" hidden="1" xr:uid="{00000000-0005-0000-0000-00009F4A0000}"/>
    <cellStyle name="Cellule liée 9" xfId="29173" hidden="1" xr:uid="{00000000-0005-0000-0000-0000A04A0000}"/>
    <cellStyle name="Cellule liée 9" xfId="29192" hidden="1" xr:uid="{00000000-0005-0000-0000-0000A14A0000}"/>
    <cellStyle name="Cellule liée 9" xfId="29053" hidden="1" xr:uid="{00000000-0005-0000-0000-0000A24A0000}"/>
    <cellStyle name="Cellule liée 9" xfId="29047" hidden="1" xr:uid="{00000000-0005-0000-0000-0000A34A0000}"/>
    <cellStyle name="Cellule liée 9" xfId="29125" hidden="1" xr:uid="{00000000-0005-0000-0000-0000A44A0000}"/>
    <cellStyle name="Cellule liée 9" xfId="29082" hidden="1" xr:uid="{00000000-0005-0000-0000-0000A54A0000}"/>
    <cellStyle name="Cellule liée 9" xfId="29134" hidden="1" xr:uid="{00000000-0005-0000-0000-0000A64A0000}"/>
    <cellStyle name="Cellule liée 9" xfId="29474" hidden="1" xr:uid="{00000000-0005-0000-0000-0000A74A0000}"/>
    <cellStyle name="Cellule liée 9" xfId="28324" hidden="1" xr:uid="{00000000-0005-0000-0000-0000A84A0000}"/>
    <cellStyle name="Cellule liée 9" xfId="29521" hidden="1" xr:uid="{00000000-0005-0000-0000-0000A94A0000}"/>
    <cellStyle name="Cellule liée 9" xfId="29611" hidden="1" xr:uid="{00000000-0005-0000-0000-0000AA4A0000}"/>
    <cellStyle name="Cellule liée 9" xfId="29531" hidden="1" xr:uid="{00000000-0005-0000-0000-0000AB4A0000}"/>
    <cellStyle name="Cellule liée 9" xfId="29630" hidden="1" xr:uid="{00000000-0005-0000-0000-0000AC4A0000}"/>
    <cellStyle name="Cellule liée 9" xfId="29579" hidden="1" xr:uid="{00000000-0005-0000-0000-0000AD4A0000}"/>
    <cellStyle name="Cellule liée 9" xfId="29621" hidden="1" xr:uid="{00000000-0005-0000-0000-0000AE4A0000}"/>
    <cellStyle name="Cellule liée 9" xfId="29682" hidden="1" xr:uid="{00000000-0005-0000-0000-0000AF4A0000}"/>
    <cellStyle name="Cellule liée 9" xfId="29731" hidden="1" xr:uid="{00000000-0005-0000-0000-0000B04A0000}"/>
    <cellStyle name="Cellule liée 9" xfId="29780" hidden="1" xr:uid="{00000000-0005-0000-0000-0000B14A0000}"/>
    <cellStyle name="Cellule liée 9" xfId="29829" hidden="1" xr:uid="{00000000-0005-0000-0000-0000B24A0000}"/>
    <cellStyle name="Cellule liée 9" xfId="29877" hidden="1" xr:uid="{00000000-0005-0000-0000-0000B34A0000}"/>
    <cellStyle name="Cellule liée 9" xfId="29924" hidden="1" xr:uid="{00000000-0005-0000-0000-0000B44A0000}"/>
    <cellStyle name="Cellule liée 9" xfId="29970" hidden="1" xr:uid="{00000000-0005-0000-0000-0000B54A0000}"/>
    <cellStyle name="Cellule liée 9" xfId="30015" hidden="1" xr:uid="{00000000-0005-0000-0000-0000B64A0000}"/>
    <cellStyle name="Cellule liée 9" xfId="30246" hidden="1" xr:uid="{00000000-0005-0000-0000-0000B74A0000}"/>
    <cellStyle name="Cellule liée 9" xfId="30305" hidden="1" xr:uid="{00000000-0005-0000-0000-0000B84A0000}"/>
    <cellStyle name="Cellule liée 9" xfId="30324" hidden="1" xr:uid="{00000000-0005-0000-0000-0000B94A0000}"/>
    <cellStyle name="Cellule liée 9" xfId="30186" hidden="1" xr:uid="{00000000-0005-0000-0000-0000BA4A0000}"/>
    <cellStyle name="Cellule liée 9" xfId="30180" hidden="1" xr:uid="{00000000-0005-0000-0000-0000BB4A0000}"/>
    <cellStyle name="Cellule liée 9" xfId="30257" hidden="1" xr:uid="{00000000-0005-0000-0000-0000BC4A0000}"/>
    <cellStyle name="Cellule liée 9" xfId="30214" hidden="1" xr:uid="{00000000-0005-0000-0000-0000BD4A0000}"/>
    <cellStyle name="Cellule liée 9" xfId="30266" hidden="1" xr:uid="{00000000-0005-0000-0000-0000BE4A0000}"/>
    <cellStyle name="Cellule liée 9" xfId="30606" hidden="1" xr:uid="{00000000-0005-0000-0000-0000BF4A0000}"/>
    <cellStyle name="Cellule liée 9" xfId="30706" hidden="1" xr:uid="{00000000-0005-0000-0000-0000C04A0000}"/>
    <cellStyle name="Cellule liée 9" xfId="30801" hidden="1" xr:uid="{00000000-0005-0000-0000-0000C14A0000}"/>
    <cellStyle name="Cellule liée 9" xfId="30718" hidden="1" xr:uid="{00000000-0005-0000-0000-0000C24A0000}"/>
    <cellStyle name="Cellule liée 9" xfId="30820" hidden="1" xr:uid="{00000000-0005-0000-0000-0000C34A0000}"/>
    <cellStyle name="Cellule liée 9" xfId="30769" hidden="1" xr:uid="{00000000-0005-0000-0000-0000C44A0000}"/>
    <cellStyle name="Cellule liée 9" xfId="30811" hidden="1" xr:uid="{00000000-0005-0000-0000-0000C54A0000}"/>
    <cellStyle name="Cellule liée 9" xfId="30872" hidden="1" xr:uid="{00000000-0005-0000-0000-0000C64A0000}"/>
    <cellStyle name="Cellule liée 9" xfId="30922" hidden="1" xr:uid="{00000000-0005-0000-0000-0000C74A0000}"/>
    <cellStyle name="Cellule liée 9" xfId="30972" hidden="1" xr:uid="{00000000-0005-0000-0000-0000C84A0000}"/>
    <cellStyle name="Cellule liée 9" xfId="31022" hidden="1" xr:uid="{00000000-0005-0000-0000-0000C94A0000}"/>
    <cellStyle name="Cellule liée 9" xfId="31071" hidden="1" xr:uid="{00000000-0005-0000-0000-0000CA4A0000}"/>
    <cellStyle name="Cellule liée 9" xfId="31119" hidden="1" xr:uid="{00000000-0005-0000-0000-0000CB4A0000}"/>
    <cellStyle name="Cellule liée 9" xfId="31166" hidden="1" xr:uid="{00000000-0005-0000-0000-0000CC4A0000}"/>
    <cellStyle name="Cellule liée 9" xfId="31212" hidden="1" xr:uid="{00000000-0005-0000-0000-0000CD4A0000}"/>
    <cellStyle name="Cellule liée 9" xfId="31446" hidden="1" xr:uid="{00000000-0005-0000-0000-0000CE4A0000}"/>
    <cellStyle name="Cellule liée 9" xfId="31505" hidden="1" xr:uid="{00000000-0005-0000-0000-0000CF4A0000}"/>
    <cellStyle name="Cellule liée 9" xfId="31524" hidden="1" xr:uid="{00000000-0005-0000-0000-0000D04A0000}"/>
    <cellStyle name="Cellule liée 9" xfId="31385" hidden="1" xr:uid="{00000000-0005-0000-0000-0000D14A0000}"/>
    <cellStyle name="Cellule liée 9" xfId="31379" hidden="1" xr:uid="{00000000-0005-0000-0000-0000D24A0000}"/>
    <cellStyle name="Cellule liée 9" xfId="31457" hidden="1" xr:uid="{00000000-0005-0000-0000-0000D34A0000}"/>
    <cellStyle name="Cellule liée 9" xfId="31414" hidden="1" xr:uid="{00000000-0005-0000-0000-0000D44A0000}"/>
    <cellStyle name="Cellule liée 9" xfId="31466" hidden="1" xr:uid="{00000000-0005-0000-0000-0000D54A0000}"/>
    <cellStyle name="Cellule liée 9" xfId="31806" hidden="1" xr:uid="{00000000-0005-0000-0000-0000D64A0000}"/>
    <cellStyle name="Cellule liée 9" xfId="30656" xr:uid="{00000000-0005-0000-0000-0000D74A0000}"/>
    <cellStyle name="Comma 2" xfId="290" xr:uid="{00000000-0005-0000-0000-0000D84A0000}"/>
    <cellStyle name="Comma 2 2" xfId="31886" xr:uid="{00000000-0005-0000-0000-0000D94A0000}"/>
    <cellStyle name="Comma 2 2 2" xfId="31887" xr:uid="{00000000-0005-0000-0000-0000DA4A0000}"/>
    <cellStyle name="Comma 2 2 3" xfId="31888" xr:uid="{00000000-0005-0000-0000-0000DB4A0000}"/>
    <cellStyle name="Comma 2 2 3 2" xfId="31889" xr:uid="{00000000-0005-0000-0000-0000DC4A0000}"/>
    <cellStyle name="Comma 2 2 4" xfId="31890" xr:uid="{00000000-0005-0000-0000-0000DD4A0000}"/>
    <cellStyle name="Comma 2 2 4 2" xfId="31891" xr:uid="{00000000-0005-0000-0000-0000DE4A0000}"/>
    <cellStyle name="Comma 2 2 5" xfId="31892" xr:uid="{00000000-0005-0000-0000-0000DF4A0000}"/>
    <cellStyle name="Comma 2 3" xfId="31893" xr:uid="{00000000-0005-0000-0000-0000E04A0000}"/>
    <cellStyle name="Comma 2 4" xfId="31894" xr:uid="{00000000-0005-0000-0000-0000E14A0000}"/>
    <cellStyle name="Comma 2 5" xfId="31885" xr:uid="{00000000-0005-0000-0000-0000E24A0000}"/>
    <cellStyle name="Comma 3" xfId="1343" xr:uid="{00000000-0005-0000-0000-0000E34A0000}"/>
    <cellStyle name="Comma 3 10" xfId="31895" xr:uid="{00000000-0005-0000-0000-0000E44A0000}"/>
    <cellStyle name="Comma 3 2" xfId="1353" xr:uid="{00000000-0005-0000-0000-0000E54A0000}"/>
    <cellStyle name="Comma 3 2 2" xfId="31897" xr:uid="{00000000-0005-0000-0000-0000E64A0000}"/>
    <cellStyle name="Comma 3 2 3" xfId="31898" xr:uid="{00000000-0005-0000-0000-0000E74A0000}"/>
    <cellStyle name="Comma 3 2 4" xfId="31899" xr:uid="{00000000-0005-0000-0000-0000E84A0000}"/>
    <cellStyle name="Comma 3 2 4 2" xfId="31900" xr:uid="{00000000-0005-0000-0000-0000E94A0000}"/>
    <cellStyle name="Comma 3 2 5" xfId="31901" xr:uid="{00000000-0005-0000-0000-0000EA4A0000}"/>
    <cellStyle name="Comma 3 2 5 2" xfId="31902" xr:uid="{00000000-0005-0000-0000-0000EB4A0000}"/>
    <cellStyle name="Comma 3 2 6" xfId="31903" xr:uid="{00000000-0005-0000-0000-0000EC4A0000}"/>
    <cellStyle name="Comma 3 2 7" xfId="31896" xr:uid="{00000000-0005-0000-0000-0000ED4A0000}"/>
    <cellStyle name="Comma 3 3" xfId="31904" xr:uid="{00000000-0005-0000-0000-0000EE4A0000}"/>
    <cellStyle name="Comma 3 4" xfId="31905" xr:uid="{00000000-0005-0000-0000-0000EF4A0000}"/>
    <cellStyle name="Comma 3 4 2" xfId="31906" xr:uid="{00000000-0005-0000-0000-0000F04A0000}"/>
    <cellStyle name="Comma 3 4 3" xfId="31907" xr:uid="{00000000-0005-0000-0000-0000F14A0000}"/>
    <cellStyle name="Comma 3 4 3 2" xfId="31908" xr:uid="{00000000-0005-0000-0000-0000F24A0000}"/>
    <cellStyle name="Comma 3 4 3 3" xfId="31909" xr:uid="{00000000-0005-0000-0000-0000F34A0000}"/>
    <cellStyle name="Comma 3 4 3 4" xfId="31910" xr:uid="{00000000-0005-0000-0000-0000F44A0000}"/>
    <cellStyle name="Comma 3 5" xfId="31911" xr:uid="{00000000-0005-0000-0000-0000F54A0000}"/>
    <cellStyle name="Comma 3 6" xfId="31912" xr:uid="{00000000-0005-0000-0000-0000F64A0000}"/>
    <cellStyle name="Comma 3 6 2" xfId="31913" xr:uid="{00000000-0005-0000-0000-0000F74A0000}"/>
    <cellStyle name="Comma 3 6 3" xfId="31914" xr:uid="{00000000-0005-0000-0000-0000F84A0000}"/>
    <cellStyle name="Comma 3 6 3 2" xfId="31915" xr:uid="{00000000-0005-0000-0000-0000F94A0000}"/>
    <cellStyle name="Comma 3 6 4" xfId="31916" xr:uid="{00000000-0005-0000-0000-0000FA4A0000}"/>
    <cellStyle name="Comma 3 6 4 2" xfId="31917" xr:uid="{00000000-0005-0000-0000-0000FB4A0000}"/>
    <cellStyle name="Comma 3 6 5" xfId="31918" xr:uid="{00000000-0005-0000-0000-0000FC4A0000}"/>
    <cellStyle name="Comma 3 7" xfId="31919" xr:uid="{00000000-0005-0000-0000-0000FD4A0000}"/>
    <cellStyle name="Comma 3 7 2" xfId="31920" xr:uid="{00000000-0005-0000-0000-0000FE4A0000}"/>
    <cellStyle name="Comma 3 8" xfId="31921" xr:uid="{00000000-0005-0000-0000-0000FF4A0000}"/>
    <cellStyle name="Comma 3 8 2" xfId="31922" xr:uid="{00000000-0005-0000-0000-0000004B0000}"/>
    <cellStyle name="Comma 3 9" xfId="31923" xr:uid="{00000000-0005-0000-0000-0000014B0000}"/>
    <cellStyle name="Comma 4" xfId="1349" xr:uid="{00000000-0005-0000-0000-0000024B0000}"/>
    <cellStyle name="Comma 4 2" xfId="1354" xr:uid="{00000000-0005-0000-0000-0000034B0000}"/>
    <cellStyle name="Comma 4 2 2" xfId="31926" xr:uid="{00000000-0005-0000-0000-0000044B0000}"/>
    <cellStyle name="Comma 4 2 3" xfId="31927" xr:uid="{00000000-0005-0000-0000-0000054B0000}"/>
    <cellStyle name="Comma 4 2 3 2" xfId="31928" xr:uid="{00000000-0005-0000-0000-0000064B0000}"/>
    <cellStyle name="Comma 4 2 4" xfId="31929" xr:uid="{00000000-0005-0000-0000-0000074B0000}"/>
    <cellStyle name="Comma 4 2 4 2" xfId="31930" xr:uid="{00000000-0005-0000-0000-0000084B0000}"/>
    <cellStyle name="Comma 4 2 5" xfId="31931" xr:uid="{00000000-0005-0000-0000-0000094B0000}"/>
    <cellStyle name="Comma 4 2 6" xfId="31925" xr:uid="{00000000-0005-0000-0000-00000A4B0000}"/>
    <cellStyle name="Comma 4 3" xfId="31932" xr:uid="{00000000-0005-0000-0000-00000B4B0000}"/>
    <cellStyle name="Comma 4 4" xfId="31933" xr:uid="{00000000-0005-0000-0000-00000C4B0000}"/>
    <cellStyle name="Comma 4 5" xfId="31934" xr:uid="{00000000-0005-0000-0000-00000D4B0000}"/>
    <cellStyle name="Comma 4 5 2" xfId="31935" xr:uid="{00000000-0005-0000-0000-00000E4B0000}"/>
    <cellStyle name="Comma 4 6" xfId="31936" xr:uid="{00000000-0005-0000-0000-00000F4B0000}"/>
    <cellStyle name="Comma 4 6 2" xfId="31937" xr:uid="{00000000-0005-0000-0000-0000104B0000}"/>
    <cellStyle name="Comma 4 7" xfId="31938" xr:uid="{00000000-0005-0000-0000-0000114B0000}"/>
    <cellStyle name="Comma 4 8" xfId="31924" xr:uid="{00000000-0005-0000-0000-0000124B0000}"/>
    <cellStyle name="Comma 5" xfId="31939" xr:uid="{00000000-0005-0000-0000-0000134B0000}"/>
    <cellStyle name="Comma 6" xfId="31940" xr:uid="{00000000-0005-0000-0000-0000144B0000}"/>
    <cellStyle name="Comma 6 2" xfId="31941" xr:uid="{00000000-0005-0000-0000-0000154B0000}"/>
    <cellStyle name="Comma 6 3" xfId="31942" xr:uid="{00000000-0005-0000-0000-0000164B0000}"/>
    <cellStyle name="Comma 6 3 2" xfId="31943" xr:uid="{00000000-0005-0000-0000-0000174B0000}"/>
    <cellStyle name="Comma 6 3 3" xfId="31944" xr:uid="{00000000-0005-0000-0000-0000184B0000}"/>
    <cellStyle name="Comma 6 3 4" xfId="31945" xr:uid="{00000000-0005-0000-0000-0000194B0000}"/>
    <cellStyle name="Comma 7" xfId="31946" xr:uid="{00000000-0005-0000-0000-00001A4B0000}"/>
    <cellStyle name="Comma 8" xfId="31884" xr:uid="{00000000-0005-0000-0000-00001B4B0000}"/>
    <cellStyle name="Comma 9" xfId="32158" xr:uid="{00000000-0005-0000-0000-00001C4B0000}"/>
    <cellStyle name="Commentaire" xfId="39" hidden="1" xr:uid="{00000000-0005-0000-0000-00001D4B0000}"/>
    <cellStyle name="Commentaire" xfId="56" hidden="1" xr:uid="{00000000-0005-0000-0000-00001E4B0000}"/>
    <cellStyle name="Commentaire" xfId="61" hidden="1" xr:uid="{00000000-0005-0000-0000-00001F4B0000}"/>
    <cellStyle name="Commentaire" xfId="65" hidden="1" xr:uid="{00000000-0005-0000-0000-0000204B0000}"/>
    <cellStyle name="Commentaire" xfId="69" hidden="1" xr:uid="{00000000-0005-0000-0000-0000214B0000}"/>
    <cellStyle name="Commentaire" xfId="73" hidden="1" xr:uid="{00000000-0005-0000-0000-0000224B0000}"/>
    <cellStyle name="Commentaire" xfId="77" hidden="1" xr:uid="{00000000-0005-0000-0000-0000234B0000}"/>
    <cellStyle name="Commentaire" xfId="81" hidden="1" xr:uid="{00000000-0005-0000-0000-0000244B0000}"/>
    <cellStyle name="Commentaire" xfId="84" hidden="1" xr:uid="{00000000-0005-0000-0000-0000254B0000}"/>
    <cellStyle name="Commentaire" xfId="87" hidden="1" xr:uid="{00000000-0005-0000-0000-0000264B0000}"/>
    <cellStyle name="Commentaire" xfId="92" xr:uid="{00000000-0005-0000-0000-0000274B0000}"/>
    <cellStyle name="Commentaire 10" xfId="159" hidden="1" xr:uid="{00000000-0005-0000-0000-0000284B0000}"/>
    <cellStyle name="Commentaire 10" xfId="262" hidden="1" xr:uid="{00000000-0005-0000-0000-0000294B0000}"/>
    <cellStyle name="Commentaire 10" xfId="321" hidden="1" xr:uid="{00000000-0005-0000-0000-00002A4B0000}"/>
    <cellStyle name="Commentaire 10" xfId="371" hidden="1" xr:uid="{00000000-0005-0000-0000-00002B4B0000}"/>
    <cellStyle name="Commentaire 10" xfId="421" hidden="1" xr:uid="{00000000-0005-0000-0000-00002C4B0000}"/>
    <cellStyle name="Commentaire 10" xfId="471" hidden="1" xr:uid="{00000000-0005-0000-0000-00002D4B0000}"/>
    <cellStyle name="Commentaire 10" xfId="520" hidden="1" xr:uid="{00000000-0005-0000-0000-00002E4B0000}"/>
    <cellStyle name="Commentaire 10" xfId="569" hidden="1" xr:uid="{00000000-0005-0000-0000-00002F4B0000}"/>
    <cellStyle name="Commentaire 10" xfId="616" hidden="1" xr:uid="{00000000-0005-0000-0000-0000304B0000}"/>
    <cellStyle name="Commentaire 10" xfId="663" hidden="1" xr:uid="{00000000-0005-0000-0000-0000314B0000}"/>
    <cellStyle name="Commentaire 10" xfId="708" hidden="1" xr:uid="{00000000-0005-0000-0000-0000324B0000}"/>
    <cellStyle name="Commentaire 10" xfId="747" hidden="1" xr:uid="{00000000-0005-0000-0000-0000334B0000}"/>
    <cellStyle name="Commentaire 10" xfId="784" hidden="1" xr:uid="{00000000-0005-0000-0000-0000344B0000}"/>
    <cellStyle name="Commentaire 10" xfId="818" hidden="1" xr:uid="{00000000-0005-0000-0000-0000354B0000}"/>
    <cellStyle name="Commentaire 10" xfId="914" hidden="1" xr:uid="{00000000-0005-0000-0000-0000364B0000}"/>
    <cellStyle name="Commentaire 10" xfId="927" hidden="1" xr:uid="{00000000-0005-0000-0000-0000374B0000}"/>
    <cellStyle name="Commentaire 10" xfId="999" hidden="1" xr:uid="{00000000-0005-0000-0000-0000384B0000}"/>
    <cellStyle name="Commentaire 10" xfId="859" hidden="1" xr:uid="{00000000-0005-0000-0000-0000394B0000}"/>
    <cellStyle name="Commentaire 10" xfId="941" hidden="1" xr:uid="{00000000-0005-0000-0000-00003A4B0000}"/>
    <cellStyle name="Commentaire 10" xfId="990" hidden="1" xr:uid="{00000000-0005-0000-0000-00003B4B0000}"/>
    <cellStyle name="Commentaire 10" xfId="1039" hidden="1" xr:uid="{00000000-0005-0000-0000-00003C4B0000}"/>
    <cellStyle name="Commentaire 10" xfId="1084" hidden="1" xr:uid="{00000000-0005-0000-0000-00003D4B0000}"/>
    <cellStyle name="Commentaire 10" xfId="1281" hidden="1" xr:uid="{00000000-0005-0000-0000-00003E4B0000}"/>
    <cellStyle name="Commentaire 10" xfId="1535" hidden="1" xr:uid="{00000000-0005-0000-0000-00003F4B0000}"/>
    <cellStyle name="Commentaire 10" xfId="1638" hidden="1" xr:uid="{00000000-0005-0000-0000-0000404B0000}"/>
    <cellStyle name="Commentaire 10" xfId="1697" hidden="1" xr:uid="{00000000-0005-0000-0000-0000414B0000}"/>
    <cellStyle name="Commentaire 10" xfId="1747" hidden="1" xr:uid="{00000000-0005-0000-0000-0000424B0000}"/>
    <cellStyle name="Commentaire 10" xfId="1797" hidden="1" xr:uid="{00000000-0005-0000-0000-0000434B0000}"/>
    <cellStyle name="Commentaire 10" xfId="1847" hidden="1" xr:uid="{00000000-0005-0000-0000-0000444B0000}"/>
    <cellStyle name="Commentaire 10" xfId="1896" hidden="1" xr:uid="{00000000-0005-0000-0000-0000454B0000}"/>
    <cellStyle name="Commentaire 10" xfId="1945" hidden="1" xr:uid="{00000000-0005-0000-0000-0000464B0000}"/>
    <cellStyle name="Commentaire 10" xfId="1992" hidden="1" xr:uid="{00000000-0005-0000-0000-0000474B0000}"/>
    <cellStyle name="Commentaire 10" xfId="2039" hidden="1" xr:uid="{00000000-0005-0000-0000-0000484B0000}"/>
    <cellStyle name="Commentaire 10" xfId="2084" hidden="1" xr:uid="{00000000-0005-0000-0000-0000494B0000}"/>
    <cellStyle name="Commentaire 10" xfId="2123" hidden="1" xr:uid="{00000000-0005-0000-0000-00004A4B0000}"/>
    <cellStyle name="Commentaire 10" xfId="2160" hidden="1" xr:uid="{00000000-0005-0000-0000-00004B4B0000}"/>
    <cellStyle name="Commentaire 10" xfId="2194" hidden="1" xr:uid="{00000000-0005-0000-0000-00004C4B0000}"/>
    <cellStyle name="Commentaire 10" xfId="2290" hidden="1" xr:uid="{00000000-0005-0000-0000-00004D4B0000}"/>
    <cellStyle name="Commentaire 10" xfId="2303" hidden="1" xr:uid="{00000000-0005-0000-0000-00004E4B0000}"/>
    <cellStyle name="Commentaire 10" xfId="2375" hidden="1" xr:uid="{00000000-0005-0000-0000-00004F4B0000}"/>
    <cellStyle name="Commentaire 10" xfId="2235" hidden="1" xr:uid="{00000000-0005-0000-0000-0000504B0000}"/>
    <cellStyle name="Commentaire 10" xfId="2317" hidden="1" xr:uid="{00000000-0005-0000-0000-0000514B0000}"/>
    <cellStyle name="Commentaire 10" xfId="2366" hidden="1" xr:uid="{00000000-0005-0000-0000-0000524B0000}"/>
    <cellStyle name="Commentaire 10" xfId="2415" hidden="1" xr:uid="{00000000-0005-0000-0000-0000534B0000}"/>
    <cellStyle name="Commentaire 10" xfId="2460" hidden="1" xr:uid="{00000000-0005-0000-0000-0000544B0000}"/>
    <cellStyle name="Commentaire 10" xfId="2656" hidden="1" xr:uid="{00000000-0005-0000-0000-0000554B0000}"/>
    <cellStyle name="Commentaire 10" xfId="1455" hidden="1" xr:uid="{00000000-0005-0000-0000-0000564B0000}"/>
    <cellStyle name="Commentaire 10" xfId="1468" hidden="1" xr:uid="{00000000-0005-0000-0000-0000574B0000}"/>
    <cellStyle name="Commentaire 10" xfId="2833" hidden="1" xr:uid="{00000000-0005-0000-0000-0000584B0000}"/>
    <cellStyle name="Commentaire 10" xfId="2892" hidden="1" xr:uid="{00000000-0005-0000-0000-0000594B0000}"/>
    <cellStyle name="Commentaire 10" xfId="2941" hidden="1" xr:uid="{00000000-0005-0000-0000-00005A4B0000}"/>
    <cellStyle name="Commentaire 10" xfId="2991" hidden="1" xr:uid="{00000000-0005-0000-0000-00005B4B0000}"/>
    <cellStyle name="Commentaire 10" xfId="3041" hidden="1" xr:uid="{00000000-0005-0000-0000-00005C4B0000}"/>
    <cellStyle name="Commentaire 10" xfId="3090" hidden="1" xr:uid="{00000000-0005-0000-0000-00005D4B0000}"/>
    <cellStyle name="Commentaire 10" xfId="3139" hidden="1" xr:uid="{00000000-0005-0000-0000-00005E4B0000}"/>
    <cellStyle name="Commentaire 10" xfId="3186" hidden="1" xr:uid="{00000000-0005-0000-0000-00005F4B0000}"/>
    <cellStyle name="Commentaire 10" xfId="3233" hidden="1" xr:uid="{00000000-0005-0000-0000-0000604B0000}"/>
    <cellStyle name="Commentaire 10" xfId="3278" hidden="1" xr:uid="{00000000-0005-0000-0000-0000614B0000}"/>
    <cellStyle name="Commentaire 10" xfId="3317" hidden="1" xr:uid="{00000000-0005-0000-0000-0000624B0000}"/>
    <cellStyle name="Commentaire 10" xfId="3354" hidden="1" xr:uid="{00000000-0005-0000-0000-0000634B0000}"/>
    <cellStyle name="Commentaire 10" xfId="3388" hidden="1" xr:uid="{00000000-0005-0000-0000-0000644B0000}"/>
    <cellStyle name="Commentaire 10" xfId="3483" hidden="1" xr:uid="{00000000-0005-0000-0000-0000654B0000}"/>
    <cellStyle name="Commentaire 10" xfId="3496" hidden="1" xr:uid="{00000000-0005-0000-0000-0000664B0000}"/>
    <cellStyle name="Commentaire 10" xfId="3567" hidden="1" xr:uid="{00000000-0005-0000-0000-0000674B0000}"/>
    <cellStyle name="Commentaire 10" xfId="3429" hidden="1" xr:uid="{00000000-0005-0000-0000-0000684B0000}"/>
    <cellStyle name="Commentaire 10" xfId="3510" hidden="1" xr:uid="{00000000-0005-0000-0000-0000694B0000}"/>
    <cellStyle name="Commentaire 10" xfId="3558" hidden="1" xr:uid="{00000000-0005-0000-0000-00006A4B0000}"/>
    <cellStyle name="Commentaire 10" xfId="3607" hidden="1" xr:uid="{00000000-0005-0000-0000-00006B4B0000}"/>
    <cellStyle name="Commentaire 10" xfId="3652" hidden="1" xr:uid="{00000000-0005-0000-0000-00006C4B0000}"/>
    <cellStyle name="Commentaire 10" xfId="3847" hidden="1" xr:uid="{00000000-0005-0000-0000-00006D4B0000}"/>
    <cellStyle name="Commentaire 10" xfId="3108" hidden="1" xr:uid="{00000000-0005-0000-0000-00006E4B0000}"/>
    <cellStyle name="Commentaire 10" xfId="3943" hidden="1" xr:uid="{00000000-0005-0000-0000-00006F4B0000}"/>
    <cellStyle name="Commentaire 10" xfId="4002" hidden="1" xr:uid="{00000000-0005-0000-0000-0000704B0000}"/>
    <cellStyle name="Commentaire 10" xfId="4052" hidden="1" xr:uid="{00000000-0005-0000-0000-0000714B0000}"/>
    <cellStyle name="Commentaire 10" xfId="4102" hidden="1" xr:uid="{00000000-0005-0000-0000-0000724B0000}"/>
    <cellStyle name="Commentaire 10" xfId="4152" hidden="1" xr:uid="{00000000-0005-0000-0000-0000734B0000}"/>
    <cellStyle name="Commentaire 10" xfId="4201" hidden="1" xr:uid="{00000000-0005-0000-0000-0000744B0000}"/>
    <cellStyle name="Commentaire 10" xfId="4250" hidden="1" xr:uid="{00000000-0005-0000-0000-0000754B0000}"/>
    <cellStyle name="Commentaire 10" xfId="4297" hidden="1" xr:uid="{00000000-0005-0000-0000-0000764B0000}"/>
    <cellStyle name="Commentaire 10" xfId="4344" hidden="1" xr:uid="{00000000-0005-0000-0000-0000774B0000}"/>
    <cellStyle name="Commentaire 10" xfId="4389" hidden="1" xr:uid="{00000000-0005-0000-0000-0000784B0000}"/>
    <cellStyle name="Commentaire 10" xfId="4428" hidden="1" xr:uid="{00000000-0005-0000-0000-0000794B0000}"/>
    <cellStyle name="Commentaire 10" xfId="4465" hidden="1" xr:uid="{00000000-0005-0000-0000-00007A4B0000}"/>
    <cellStyle name="Commentaire 10" xfId="4499" hidden="1" xr:uid="{00000000-0005-0000-0000-00007B4B0000}"/>
    <cellStyle name="Commentaire 10" xfId="4589" hidden="1" xr:uid="{00000000-0005-0000-0000-00007C4B0000}"/>
    <cellStyle name="Commentaire 10" xfId="4601" hidden="1" xr:uid="{00000000-0005-0000-0000-00007D4B0000}"/>
    <cellStyle name="Commentaire 10" xfId="4671" hidden="1" xr:uid="{00000000-0005-0000-0000-00007E4B0000}"/>
    <cellStyle name="Commentaire 10" xfId="4537" hidden="1" xr:uid="{00000000-0005-0000-0000-00007F4B0000}"/>
    <cellStyle name="Commentaire 10" xfId="4615" hidden="1" xr:uid="{00000000-0005-0000-0000-0000804B0000}"/>
    <cellStyle name="Commentaire 10" xfId="4662" hidden="1" xr:uid="{00000000-0005-0000-0000-0000814B0000}"/>
    <cellStyle name="Commentaire 10" xfId="4711" hidden="1" xr:uid="{00000000-0005-0000-0000-0000824B0000}"/>
    <cellStyle name="Commentaire 10" xfId="4756" hidden="1" xr:uid="{00000000-0005-0000-0000-0000834B0000}"/>
    <cellStyle name="Commentaire 10" xfId="4947" hidden="1" xr:uid="{00000000-0005-0000-0000-0000844B0000}"/>
    <cellStyle name="Commentaire 10" xfId="3971" hidden="1" xr:uid="{00000000-0005-0000-0000-0000854B0000}"/>
    <cellStyle name="Commentaire 10" xfId="5044" hidden="1" xr:uid="{00000000-0005-0000-0000-0000864B0000}"/>
    <cellStyle name="Commentaire 10" xfId="5102" hidden="1" xr:uid="{00000000-0005-0000-0000-0000874B0000}"/>
    <cellStyle name="Commentaire 10" xfId="5151" hidden="1" xr:uid="{00000000-0005-0000-0000-0000884B0000}"/>
    <cellStyle name="Commentaire 10" xfId="5201" hidden="1" xr:uid="{00000000-0005-0000-0000-0000894B0000}"/>
    <cellStyle name="Commentaire 10" xfId="5251" hidden="1" xr:uid="{00000000-0005-0000-0000-00008A4B0000}"/>
    <cellStyle name="Commentaire 10" xfId="5300" hidden="1" xr:uid="{00000000-0005-0000-0000-00008B4B0000}"/>
    <cellStyle name="Commentaire 10" xfId="5349" hidden="1" xr:uid="{00000000-0005-0000-0000-00008C4B0000}"/>
    <cellStyle name="Commentaire 10" xfId="5396" hidden="1" xr:uid="{00000000-0005-0000-0000-00008D4B0000}"/>
    <cellStyle name="Commentaire 10" xfId="5443" hidden="1" xr:uid="{00000000-0005-0000-0000-00008E4B0000}"/>
    <cellStyle name="Commentaire 10" xfId="5488" hidden="1" xr:uid="{00000000-0005-0000-0000-00008F4B0000}"/>
    <cellStyle name="Commentaire 10" xfId="5527" hidden="1" xr:uid="{00000000-0005-0000-0000-0000904B0000}"/>
    <cellStyle name="Commentaire 10" xfId="5564" hidden="1" xr:uid="{00000000-0005-0000-0000-0000914B0000}"/>
    <cellStyle name="Commentaire 10" xfId="5598" hidden="1" xr:uid="{00000000-0005-0000-0000-0000924B0000}"/>
    <cellStyle name="Commentaire 10" xfId="5688" hidden="1" xr:uid="{00000000-0005-0000-0000-0000934B0000}"/>
    <cellStyle name="Commentaire 10" xfId="5700" hidden="1" xr:uid="{00000000-0005-0000-0000-0000944B0000}"/>
    <cellStyle name="Commentaire 10" xfId="5768" hidden="1" xr:uid="{00000000-0005-0000-0000-0000954B0000}"/>
    <cellStyle name="Commentaire 10" xfId="5636" hidden="1" xr:uid="{00000000-0005-0000-0000-0000964B0000}"/>
    <cellStyle name="Commentaire 10" xfId="5714" hidden="1" xr:uid="{00000000-0005-0000-0000-0000974B0000}"/>
    <cellStyle name="Commentaire 10" xfId="5759" hidden="1" xr:uid="{00000000-0005-0000-0000-0000984B0000}"/>
    <cellStyle name="Commentaire 10" xfId="5808" hidden="1" xr:uid="{00000000-0005-0000-0000-0000994B0000}"/>
    <cellStyle name="Commentaire 10" xfId="5853" hidden="1" xr:uid="{00000000-0005-0000-0000-00009A4B0000}"/>
    <cellStyle name="Commentaire 10" xfId="6044" hidden="1" xr:uid="{00000000-0005-0000-0000-00009B4B0000}"/>
    <cellStyle name="Commentaire 10" xfId="6218" hidden="1" xr:uid="{00000000-0005-0000-0000-00009C4B0000}"/>
    <cellStyle name="Commentaire 10" xfId="6321" hidden="1" xr:uid="{00000000-0005-0000-0000-00009D4B0000}"/>
    <cellStyle name="Commentaire 10" xfId="6380" hidden="1" xr:uid="{00000000-0005-0000-0000-00009E4B0000}"/>
    <cellStyle name="Commentaire 10" xfId="6430" hidden="1" xr:uid="{00000000-0005-0000-0000-00009F4B0000}"/>
    <cellStyle name="Commentaire 10" xfId="6480" hidden="1" xr:uid="{00000000-0005-0000-0000-0000A04B0000}"/>
    <cellStyle name="Commentaire 10" xfId="6530" hidden="1" xr:uid="{00000000-0005-0000-0000-0000A14B0000}"/>
    <cellStyle name="Commentaire 10" xfId="6579" hidden="1" xr:uid="{00000000-0005-0000-0000-0000A24B0000}"/>
    <cellStyle name="Commentaire 10" xfId="6628" hidden="1" xr:uid="{00000000-0005-0000-0000-0000A34B0000}"/>
    <cellStyle name="Commentaire 10" xfId="6675" hidden="1" xr:uid="{00000000-0005-0000-0000-0000A44B0000}"/>
    <cellStyle name="Commentaire 10" xfId="6722" hidden="1" xr:uid="{00000000-0005-0000-0000-0000A54B0000}"/>
    <cellStyle name="Commentaire 10" xfId="6767" hidden="1" xr:uid="{00000000-0005-0000-0000-0000A64B0000}"/>
    <cellStyle name="Commentaire 10" xfId="6806" hidden="1" xr:uid="{00000000-0005-0000-0000-0000A74B0000}"/>
    <cellStyle name="Commentaire 10" xfId="6843" hidden="1" xr:uid="{00000000-0005-0000-0000-0000A84B0000}"/>
    <cellStyle name="Commentaire 10" xfId="6877" hidden="1" xr:uid="{00000000-0005-0000-0000-0000A94B0000}"/>
    <cellStyle name="Commentaire 10" xfId="6971" hidden="1" xr:uid="{00000000-0005-0000-0000-0000AA4B0000}"/>
    <cellStyle name="Commentaire 10" xfId="6984" hidden="1" xr:uid="{00000000-0005-0000-0000-0000AB4B0000}"/>
    <cellStyle name="Commentaire 10" xfId="7056" hidden="1" xr:uid="{00000000-0005-0000-0000-0000AC4B0000}"/>
    <cellStyle name="Commentaire 10" xfId="6917" hidden="1" xr:uid="{00000000-0005-0000-0000-0000AD4B0000}"/>
    <cellStyle name="Commentaire 10" xfId="6998" hidden="1" xr:uid="{00000000-0005-0000-0000-0000AE4B0000}"/>
    <cellStyle name="Commentaire 10" xfId="7047" hidden="1" xr:uid="{00000000-0005-0000-0000-0000AF4B0000}"/>
    <cellStyle name="Commentaire 10" xfId="7096" hidden="1" xr:uid="{00000000-0005-0000-0000-0000B04B0000}"/>
    <cellStyle name="Commentaire 10" xfId="7141" hidden="1" xr:uid="{00000000-0005-0000-0000-0000B14B0000}"/>
    <cellStyle name="Commentaire 10" xfId="7337" hidden="1" xr:uid="{00000000-0005-0000-0000-0000B24B0000}"/>
    <cellStyle name="Commentaire 10" xfId="7495" hidden="1" xr:uid="{00000000-0005-0000-0000-0000B34B0000}"/>
    <cellStyle name="Commentaire 10" xfId="7589" hidden="1" xr:uid="{00000000-0005-0000-0000-0000B44B0000}"/>
    <cellStyle name="Commentaire 10" xfId="7647" hidden="1" xr:uid="{00000000-0005-0000-0000-0000B54B0000}"/>
    <cellStyle name="Commentaire 10" xfId="7697" hidden="1" xr:uid="{00000000-0005-0000-0000-0000B64B0000}"/>
    <cellStyle name="Commentaire 10" xfId="7747" hidden="1" xr:uid="{00000000-0005-0000-0000-0000B74B0000}"/>
    <cellStyle name="Commentaire 10" xfId="7797" hidden="1" xr:uid="{00000000-0005-0000-0000-0000B84B0000}"/>
    <cellStyle name="Commentaire 10" xfId="7846" hidden="1" xr:uid="{00000000-0005-0000-0000-0000B94B0000}"/>
    <cellStyle name="Commentaire 10" xfId="7895" hidden="1" xr:uid="{00000000-0005-0000-0000-0000BA4B0000}"/>
    <cellStyle name="Commentaire 10" xfId="7942" hidden="1" xr:uid="{00000000-0005-0000-0000-0000BB4B0000}"/>
    <cellStyle name="Commentaire 10" xfId="7989" hidden="1" xr:uid="{00000000-0005-0000-0000-0000BC4B0000}"/>
    <cellStyle name="Commentaire 10" xfId="8034" hidden="1" xr:uid="{00000000-0005-0000-0000-0000BD4B0000}"/>
    <cellStyle name="Commentaire 10" xfId="8073" hidden="1" xr:uid="{00000000-0005-0000-0000-0000BE4B0000}"/>
    <cellStyle name="Commentaire 10" xfId="8110" hidden="1" xr:uid="{00000000-0005-0000-0000-0000BF4B0000}"/>
    <cellStyle name="Commentaire 10" xfId="8144" hidden="1" xr:uid="{00000000-0005-0000-0000-0000C04B0000}"/>
    <cellStyle name="Commentaire 10" xfId="8236" hidden="1" xr:uid="{00000000-0005-0000-0000-0000C14B0000}"/>
    <cellStyle name="Commentaire 10" xfId="8248" hidden="1" xr:uid="{00000000-0005-0000-0000-0000C24B0000}"/>
    <cellStyle name="Commentaire 10" xfId="8317" hidden="1" xr:uid="{00000000-0005-0000-0000-0000C34B0000}"/>
    <cellStyle name="Commentaire 10" xfId="8182" hidden="1" xr:uid="{00000000-0005-0000-0000-0000C44B0000}"/>
    <cellStyle name="Commentaire 10" xfId="8262" hidden="1" xr:uid="{00000000-0005-0000-0000-0000C54B0000}"/>
    <cellStyle name="Commentaire 10" xfId="8308" hidden="1" xr:uid="{00000000-0005-0000-0000-0000C64B0000}"/>
    <cellStyle name="Commentaire 10" xfId="8357" hidden="1" xr:uid="{00000000-0005-0000-0000-0000C74B0000}"/>
    <cellStyle name="Commentaire 10" xfId="8402" hidden="1" xr:uid="{00000000-0005-0000-0000-0000C84B0000}"/>
    <cellStyle name="Commentaire 10" xfId="8595" hidden="1" xr:uid="{00000000-0005-0000-0000-0000C94B0000}"/>
    <cellStyle name="Commentaire 10" xfId="7436" hidden="1" xr:uid="{00000000-0005-0000-0000-0000CA4B0000}"/>
    <cellStyle name="Commentaire 10" xfId="6101" hidden="1" xr:uid="{00000000-0005-0000-0000-0000CB4B0000}"/>
    <cellStyle name="Commentaire 10" xfId="8696" hidden="1" xr:uid="{00000000-0005-0000-0000-0000CC4B0000}"/>
    <cellStyle name="Commentaire 10" xfId="8755" hidden="1" xr:uid="{00000000-0005-0000-0000-0000CD4B0000}"/>
    <cellStyle name="Commentaire 10" xfId="8805" hidden="1" xr:uid="{00000000-0005-0000-0000-0000CE4B0000}"/>
    <cellStyle name="Commentaire 10" xfId="8854" hidden="1" xr:uid="{00000000-0005-0000-0000-0000CF4B0000}"/>
    <cellStyle name="Commentaire 10" xfId="8904" hidden="1" xr:uid="{00000000-0005-0000-0000-0000D04B0000}"/>
    <cellStyle name="Commentaire 10" xfId="8953" hidden="1" xr:uid="{00000000-0005-0000-0000-0000D14B0000}"/>
    <cellStyle name="Commentaire 10" xfId="9002" hidden="1" xr:uid="{00000000-0005-0000-0000-0000D24B0000}"/>
    <cellStyle name="Commentaire 10" xfId="9049" hidden="1" xr:uid="{00000000-0005-0000-0000-0000D34B0000}"/>
    <cellStyle name="Commentaire 10" xfId="9096" hidden="1" xr:uid="{00000000-0005-0000-0000-0000D44B0000}"/>
    <cellStyle name="Commentaire 10" xfId="9141" hidden="1" xr:uid="{00000000-0005-0000-0000-0000D54B0000}"/>
    <cellStyle name="Commentaire 10" xfId="9180" hidden="1" xr:uid="{00000000-0005-0000-0000-0000D64B0000}"/>
    <cellStyle name="Commentaire 10" xfId="9217" hidden="1" xr:uid="{00000000-0005-0000-0000-0000D74B0000}"/>
    <cellStyle name="Commentaire 10" xfId="9251" hidden="1" xr:uid="{00000000-0005-0000-0000-0000D84B0000}"/>
    <cellStyle name="Commentaire 10" xfId="9347" hidden="1" xr:uid="{00000000-0005-0000-0000-0000D94B0000}"/>
    <cellStyle name="Commentaire 10" xfId="9360" hidden="1" xr:uid="{00000000-0005-0000-0000-0000DA4B0000}"/>
    <cellStyle name="Commentaire 10" xfId="9432" hidden="1" xr:uid="{00000000-0005-0000-0000-0000DB4B0000}"/>
    <cellStyle name="Commentaire 10" xfId="9292" hidden="1" xr:uid="{00000000-0005-0000-0000-0000DC4B0000}"/>
    <cellStyle name="Commentaire 10" xfId="9374" hidden="1" xr:uid="{00000000-0005-0000-0000-0000DD4B0000}"/>
    <cellStyle name="Commentaire 10" xfId="9423" hidden="1" xr:uid="{00000000-0005-0000-0000-0000DE4B0000}"/>
    <cellStyle name="Commentaire 10" xfId="9472" hidden="1" xr:uid="{00000000-0005-0000-0000-0000DF4B0000}"/>
    <cellStyle name="Commentaire 10" xfId="9517" hidden="1" xr:uid="{00000000-0005-0000-0000-0000E04B0000}"/>
    <cellStyle name="Commentaire 10" xfId="9714" hidden="1" xr:uid="{00000000-0005-0000-0000-0000E14B0000}"/>
    <cellStyle name="Commentaire 10" xfId="9875" hidden="1" xr:uid="{00000000-0005-0000-0000-0000E24B0000}"/>
    <cellStyle name="Commentaire 10" xfId="9969" hidden="1" xr:uid="{00000000-0005-0000-0000-0000E34B0000}"/>
    <cellStyle name="Commentaire 10" xfId="10027" hidden="1" xr:uid="{00000000-0005-0000-0000-0000E44B0000}"/>
    <cellStyle name="Commentaire 10" xfId="10077" hidden="1" xr:uid="{00000000-0005-0000-0000-0000E54B0000}"/>
    <cellStyle name="Commentaire 10" xfId="10127" hidden="1" xr:uid="{00000000-0005-0000-0000-0000E64B0000}"/>
    <cellStyle name="Commentaire 10" xfId="10177" hidden="1" xr:uid="{00000000-0005-0000-0000-0000E74B0000}"/>
    <cellStyle name="Commentaire 10" xfId="10226" hidden="1" xr:uid="{00000000-0005-0000-0000-0000E84B0000}"/>
    <cellStyle name="Commentaire 10" xfId="10275" hidden="1" xr:uid="{00000000-0005-0000-0000-0000E94B0000}"/>
    <cellStyle name="Commentaire 10" xfId="10322" hidden="1" xr:uid="{00000000-0005-0000-0000-0000EA4B0000}"/>
    <cellStyle name="Commentaire 10" xfId="10369" hidden="1" xr:uid="{00000000-0005-0000-0000-0000EB4B0000}"/>
    <cellStyle name="Commentaire 10" xfId="10414" hidden="1" xr:uid="{00000000-0005-0000-0000-0000EC4B0000}"/>
    <cellStyle name="Commentaire 10" xfId="10453" hidden="1" xr:uid="{00000000-0005-0000-0000-0000ED4B0000}"/>
    <cellStyle name="Commentaire 10" xfId="10490" hidden="1" xr:uid="{00000000-0005-0000-0000-0000EE4B0000}"/>
    <cellStyle name="Commentaire 10" xfId="10524" hidden="1" xr:uid="{00000000-0005-0000-0000-0000EF4B0000}"/>
    <cellStyle name="Commentaire 10" xfId="10616" hidden="1" xr:uid="{00000000-0005-0000-0000-0000F04B0000}"/>
    <cellStyle name="Commentaire 10" xfId="10628" hidden="1" xr:uid="{00000000-0005-0000-0000-0000F14B0000}"/>
    <cellStyle name="Commentaire 10" xfId="10697" hidden="1" xr:uid="{00000000-0005-0000-0000-0000F24B0000}"/>
    <cellStyle name="Commentaire 10" xfId="10562" hidden="1" xr:uid="{00000000-0005-0000-0000-0000F34B0000}"/>
    <cellStyle name="Commentaire 10" xfId="10642" hidden="1" xr:uid="{00000000-0005-0000-0000-0000F44B0000}"/>
    <cellStyle name="Commentaire 10" xfId="10688" hidden="1" xr:uid="{00000000-0005-0000-0000-0000F54B0000}"/>
    <cellStyle name="Commentaire 10" xfId="10737" hidden="1" xr:uid="{00000000-0005-0000-0000-0000F64B0000}"/>
    <cellStyle name="Commentaire 10" xfId="10782" hidden="1" xr:uid="{00000000-0005-0000-0000-0000F74B0000}"/>
    <cellStyle name="Commentaire 10" xfId="10976" hidden="1" xr:uid="{00000000-0005-0000-0000-0000F84B0000}"/>
    <cellStyle name="Commentaire 10" xfId="9816" hidden="1" xr:uid="{00000000-0005-0000-0000-0000F94B0000}"/>
    <cellStyle name="Commentaire 10" xfId="6154" hidden="1" xr:uid="{00000000-0005-0000-0000-0000FA4B0000}"/>
    <cellStyle name="Commentaire 10" xfId="11038" hidden="1" xr:uid="{00000000-0005-0000-0000-0000FB4B0000}"/>
    <cellStyle name="Commentaire 10" xfId="11097" hidden="1" xr:uid="{00000000-0005-0000-0000-0000FC4B0000}"/>
    <cellStyle name="Commentaire 10" xfId="11147" hidden="1" xr:uid="{00000000-0005-0000-0000-0000FD4B0000}"/>
    <cellStyle name="Commentaire 10" xfId="11197" hidden="1" xr:uid="{00000000-0005-0000-0000-0000FE4B0000}"/>
    <cellStyle name="Commentaire 10" xfId="11247" hidden="1" xr:uid="{00000000-0005-0000-0000-0000FF4B0000}"/>
    <cellStyle name="Commentaire 10" xfId="11296" hidden="1" xr:uid="{00000000-0005-0000-0000-0000004C0000}"/>
    <cellStyle name="Commentaire 10" xfId="11345" hidden="1" xr:uid="{00000000-0005-0000-0000-0000014C0000}"/>
    <cellStyle name="Commentaire 10" xfId="11392" hidden="1" xr:uid="{00000000-0005-0000-0000-0000024C0000}"/>
    <cellStyle name="Commentaire 10" xfId="11439" hidden="1" xr:uid="{00000000-0005-0000-0000-0000034C0000}"/>
    <cellStyle name="Commentaire 10" xfId="11484" hidden="1" xr:uid="{00000000-0005-0000-0000-0000044C0000}"/>
    <cellStyle name="Commentaire 10" xfId="11523" hidden="1" xr:uid="{00000000-0005-0000-0000-0000054C0000}"/>
    <cellStyle name="Commentaire 10" xfId="11560" hidden="1" xr:uid="{00000000-0005-0000-0000-0000064C0000}"/>
    <cellStyle name="Commentaire 10" xfId="11594" hidden="1" xr:uid="{00000000-0005-0000-0000-0000074C0000}"/>
    <cellStyle name="Commentaire 10" xfId="11686" hidden="1" xr:uid="{00000000-0005-0000-0000-0000084C0000}"/>
    <cellStyle name="Commentaire 10" xfId="11699" hidden="1" xr:uid="{00000000-0005-0000-0000-0000094C0000}"/>
    <cellStyle name="Commentaire 10" xfId="11768" hidden="1" xr:uid="{00000000-0005-0000-0000-00000A4C0000}"/>
    <cellStyle name="Commentaire 10" xfId="11634" hidden="1" xr:uid="{00000000-0005-0000-0000-00000B4C0000}"/>
    <cellStyle name="Commentaire 10" xfId="11713" hidden="1" xr:uid="{00000000-0005-0000-0000-00000C4C0000}"/>
    <cellStyle name="Commentaire 10" xfId="11759" hidden="1" xr:uid="{00000000-0005-0000-0000-00000D4C0000}"/>
    <cellStyle name="Commentaire 10" xfId="11808" hidden="1" xr:uid="{00000000-0005-0000-0000-00000E4C0000}"/>
    <cellStyle name="Commentaire 10" xfId="11853" hidden="1" xr:uid="{00000000-0005-0000-0000-00000F4C0000}"/>
    <cellStyle name="Commentaire 10" xfId="12045" hidden="1" xr:uid="{00000000-0005-0000-0000-0000104C0000}"/>
    <cellStyle name="Commentaire 10" xfId="12175" hidden="1" xr:uid="{00000000-0005-0000-0000-0000114C0000}"/>
    <cellStyle name="Commentaire 10" xfId="12268" hidden="1" xr:uid="{00000000-0005-0000-0000-0000124C0000}"/>
    <cellStyle name="Commentaire 10" xfId="12326" hidden="1" xr:uid="{00000000-0005-0000-0000-0000134C0000}"/>
    <cellStyle name="Commentaire 10" xfId="12376" hidden="1" xr:uid="{00000000-0005-0000-0000-0000144C0000}"/>
    <cellStyle name="Commentaire 10" xfId="12426" hidden="1" xr:uid="{00000000-0005-0000-0000-0000154C0000}"/>
    <cellStyle name="Commentaire 10" xfId="12476" hidden="1" xr:uid="{00000000-0005-0000-0000-0000164C0000}"/>
    <cellStyle name="Commentaire 10" xfId="12525" hidden="1" xr:uid="{00000000-0005-0000-0000-0000174C0000}"/>
    <cellStyle name="Commentaire 10" xfId="12574" hidden="1" xr:uid="{00000000-0005-0000-0000-0000184C0000}"/>
    <cellStyle name="Commentaire 10" xfId="12621" hidden="1" xr:uid="{00000000-0005-0000-0000-0000194C0000}"/>
    <cellStyle name="Commentaire 10" xfId="12668" hidden="1" xr:uid="{00000000-0005-0000-0000-00001A4C0000}"/>
    <cellStyle name="Commentaire 10" xfId="12713" hidden="1" xr:uid="{00000000-0005-0000-0000-00001B4C0000}"/>
    <cellStyle name="Commentaire 10" xfId="12752" hidden="1" xr:uid="{00000000-0005-0000-0000-00001C4C0000}"/>
    <cellStyle name="Commentaire 10" xfId="12789" hidden="1" xr:uid="{00000000-0005-0000-0000-00001D4C0000}"/>
    <cellStyle name="Commentaire 10" xfId="12823" hidden="1" xr:uid="{00000000-0005-0000-0000-00001E4C0000}"/>
    <cellStyle name="Commentaire 10" xfId="12914" hidden="1" xr:uid="{00000000-0005-0000-0000-00001F4C0000}"/>
    <cellStyle name="Commentaire 10" xfId="12926" hidden="1" xr:uid="{00000000-0005-0000-0000-0000204C0000}"/>
    <cellStyle name="Commentaire 10" xfId="12994" hidden="1" xr:uid="{00000000-0005-0000-0000-0000214C0000}"/>
    <cellStyle name="Commentaire 10" xfId="12861" hidden="1" xr:uid="{00000000-0005-0000-0000-0000224C0000}"/>
    <cellStyle name="Commentaire 10" xfId="12940" hidden="1" xr:uid="{00000000-0005-0000-0000-0000234C0000}"/>
    <cellStyle name="Commentaire 10" xfId="12985" hidden="1" xr:uid="{00000000-0005-0000-0000-0000244C0000}"/>
    <cellStyle name="Commentaire 10" xfId="13034" hidden="1" xr:uid="{00000000-0005-0000-0000-0000254C0000}"/>
    <cellStyle name="Commentaire 10" xfId="13079" hidden="1" xr:uid="{00000000-0005-0000-0000-0000264C0000}"/>
    <cellStyle name="Commentaire 10" xfId="13270" hidden="1" xr:uid="{00000000-0005-0000-0000-0000274C0000}"/>
    <cellStyle name="Commentaire 10" xfId="12117" hidden="1" xr:uid="{00000000-0005-0000-0000-0000284C0000}"/>
    <cellStyle name="Commentaire 10" xfId="9771" hidden="1" xr:uid="{00000000-0005-0000-0000-0000294C0000}"/>
    <cellStyle name="Commentaire 10" xfId="6924" hidden="1" xr:uid="{00000000-0005-0000-0000-00002A4C0000}"/>
    <cellStyle name="Commentaire 10" xfId="13329" hidden="1" xr:uid="{00000000-0005-0000-0000-00002B4C0000}"/>
    <cellStyle name="Commentaire 10" xfId="13378" hidden="1" xr:uid="{00000000-0005-0000-0000-00002C4C0000}"/>
    <cellStyle name="Commentaire 10" xfId="13427" hidden="1" xr:uid="{00000000-0005-0000-0000-00002D4C0000}"/>
    <cellStyle name="Commentaire 10" xfId="13476" hidden="1" xr:uid="{00000000-0005-0000-0000-00002E4C0000}"/>
    <cellStyle name="Commentaire 10" xfId="13524" hidden="1" xr:uid="{00000000-0005-0000-0000-00002F4C0000}"/>
    <cellStyle name="Commentaire 10" xfId="13572" hidden="1" xr:uid="{00000000-0005-0000-0000-0000304C0000}"/>
    <cellStyle name="Commentaire 10" xfId="13618" hidden="1" xr:uid="{00000000-0005-0000-0000-0000314C0000}"/>
    <cellStyle name="Commentaire 10" xfId="13665" hidden="1" xr:uid="{00000000-0005-0000-0000-0000324C0000}"/>
    <cellStyle name="Commentaire 10" xfId="13710" hidden="1" xr:uid="{00000000-0005-0000-0000-0000334C0000}"/>
    <cellStyle name="Commentaire 10" xfId="13749" hidden="1" xr:uid="{00000000-0005-0000-0000-0000344C0000}"/>
    <cellStyle name="Commentaire 10" xfId="13786" hidden="1" xr:uid="{00000000-0005-0000-0000-0000354C0000}"/>
    <cellStyle name="Commentaire 10" xfId="13820" hidden="1" xr:uid="{00000000-0005-0000-0000-0000364C0000}"/>
    <cellStyle name="Commentaire 10" xfId="13910" hidden="1" xr:uid="{00000000-0005-0000-0000-0000374C0000}"/>
    <cellStyle name="Commentaire 10" xfId="13922" hidden="1" xr:uid="{00000000-0005-0000-0000-0000384C0000}"/>
    <cellStyle name="Commentaire 10" xfId="13990" hidden="1" xr:uid="{00000000-0005-0000-0000-0000394C0000}"/>
    <cellStyle name="Commentaire 10" xfId="13858" hidden="1" xr:uid="{00000000-0005-0000-0000-00003A4C0000}"/>
    <cellStyle name="Commentaire 10" xfId="13936" hidden="1" xr:uid="{00000000-0005-0000-0000-00003B4C0000}"/>
    <cellStyle name="Commentaire 10" xfId="13981" hidden="1" xr:uid="{00000000-0005-0000-0000-00003C4C0000}"/>
    <cellStyle name="Commentaire 10" xfId="14030" hidden="1" xr:uid="{00000000-0005-0000-0000-00003D4C0000}"/>
    <cellStyle name="Commentaire 10" xfId="14075" hidden="1" xr:uid="{00000000-0005-0000-0000-00003E4C0000}"/>
    <cellStyle name="Commentaire 10" xfId="14266" hidden="1" xr:uid="{00000000-0005-0000-0000-00003F4C0000}"/>
    <cellStyle name="Commentaire 10" xfId="14374" hidden="1" xr:uid="{00000000-0005-0000-0000-0000404C0000}"/>
    <cellStyle name="Commentaire 10" xfId="14467" hidden="1" xr:uid="{00000000-0005-0000-0000-0000414C0000}"/>
    <cellStyle name="Commentaire 10" xfId="14525" hidden="1" xr:uid="{00000000-0005-0000-0000-0000424C0000}"/>
    <cellStyle name="Commentaire 10" xfId="14575" hidden="1" xr:uid="{00000000-0005-0000-0000-0000434C0000}"/>
    <cellStyle name="Commentaire 10" xfId="14625" hidden="1" xr:uid="{00000000-0005-0000-0000-0000444C0000}"/>
    <cellStyle name="Commentaire 10" xfId="14675" hidden="1" xr:uid="{00000000-0005-0000-0000-0000454C0000}"/>
    <cellStyle name="Commentaire 10" xfId="14724" hidden="1" xr:uid="{00000000-0005-0000-0000-0000464C0000}"/>
    <cellStyle name="Commentaire 10" xfId="14773" hidden="1" xr:uid="{00000000-0005-0000-0000-0000474C0000}"/>
    <cellStyle name="Commentaire 10" xfId="14820" hidden="1" xr:uid="{00000000-0005-0000-0000-0000484C0000}"/>
    <cellStyle name="Commentaire 10" xfId="14867" hidden="1" xr:uid="{00000000-0005-0000-0000-0000494C0000}"/>
    <cellStyle name="Commentaire 10" xfId="14912" hidden="1" xr:uid="{00000000-0005-0000-0000-00004A4C0000}"/>
    <cellStyle name="Commentaire 10" xfId="14951" hidden="1" xr:uid="{00000000-0005-0000-0000-00004B4C0000}"/>
    <cellStyle name="Commentaire 10" xfId="14988" hidden="1" xr:uid="{00000000-0005-0000-0000-00004C4C0000}"/>
    <cellStyle name="Commentaire 10" xfId="15022" hidden="1" xr:uid="{00000000-0005-0000-0000-00004D4C0000}"/>
    <cellStyle name="Commentaire 10" xfId="15113" hidden="1" xr:uid="{00000000-0005-0000-0000-00004E4C0000}"/>
    <cellStyle name="Commentaire 10" xfId="15125" hidden="1" xr:uid="{00000000-0005-0000-0000-00004F4C0000}"/>
    <cellStyle name="Commentaire 10" xfId="15194" hidden="1" xr:uid="{00000000-0005-0000-0000-0000504C0000}"/>
    <cellStyle name="Commentaire 10" xfId="15060" hidden="1" xr:uid="{00000000-0005-0000-0000-0000514C0000}"/>
    <cellStyle name="Commentaire 10" xfId="15139" hidden="1" xr:uid="{00000000-0005-0000-0000-0000524C0000}"/>
    <cellStyle name="Commentaire 10" xfId="15185" hidden="1" xr:uid="{00000000-0005-0000-0000-0000534C0000}"/>
    <cellStyle name="Commentaire 10" xfId="15234" hidden="1" xr:uid="{00000000-0005-0000-0000-0000544C0000}"/>
    <cellStyle name="Commentaire 10" xfId="15279" hidden="1" xr:uid="{00000000-0005-0000-0000-0000554C0000}"/>
    <cellStyle name="Commentaire 10" xfId="15471" hidden="1" xr:uid="{00000000-0005-0000-0000-0000564C0000}"/>
    <cellStyle name="Commentaire 10" xfId="14316" hidden="1" xr:uid="{00000000-0005-0000-0000-0000574C0000}"/>
    <cellStyle name="Commentaire 10" xfId="15656" hidden="1" xr:uid="{00000000-0005-0000-0000-0000584C0000}"/>
    <cellStyle name="Commentaire 10" xfId="15759" hidden="1" xr:uid="{00000000-0005-0000-0000-0000594C0000}"/>
    <cellStyle name="Commentaire 10" xfId="15818" hidden="1" xr:uid="{00000000-0005-0000-0000-00005A4C0000}"/>
    <cellStyle name="Commentaire 10" xfId="15868" hidden="1" xr:uid="{00000000-0005-0000-0000-00005B4C0000}"/>
    <cellStyle name="Commentaire 10" xfId="15918" hidden="1" xr:uid="{00000000-0005-0000-0000-00005C4C0000}"/>
    <cellStyle name="Commentaire 10" xfId="15968" hidden="1" xr:uid="{00000000-0005-0000-0000-00005D4C0000}"/>
    <cellStyle name="Commentaire 10" xfId="16017" hidden="1" xr:uid="{00000000-0005-0000-0000-00005E4C0000}"/>
    <cellStyle name="Commentaire 10" xfId="16066" hidden="1" xr:uid="{00000000-0005-0000-0000-00005F4C0000}"/>
    <cellStyle name="Commentaire 10" xfId="16113" hidden="1" xr:uid="{00000000-0005-0000-0000-0000604C0000}"/>
    <cellStyle name="Commentaire 10" xfId="16160" hidden="1" xr:uid="{00000000-0005-0000-0000-0000614C0000}"/>
    <cellStyle name="Commentaire 10" xfId="16205" hidden="1" xr:uid="{00000000-0005-0000-0000-0000624C0000}"/>
    <cellStyle name="Commentaire 10" xfId="16244" hidden="1" xr:uid="{00000000-0005-0000-0000-0000634C0000}"/>
    <cellStyle name="Commentaire 10" xfId="16281" hidden="1" xr:uid="{00000000-0005-0000-0000-0000644C0000}"/>
    <cellStyle name="Commentaire 10" xfId="16315" hidden="1" xr:uid="{00000000-0005-0000-0000-0000654C0000}"/>
    <cellStyle name="Commentaire 10" xfId="16411" hidden="1" xr:uid="{00000000-0005-0000-0000-0000664C0000}"/>
    <cellStyle name="Commentaire 10" xfId="16424" hidden="1" xr:uid="{00000000-0005-0000-0000-0000674C0000}"/>
    <cellStyle name="Commentaire 10" xfId="16496" hidden="1" xr:uid="{00000000-0005-0000-0000-0000684C0000}"/>
    <cellStyle name="Commentaire 10" xfId="16356" hidden="1" xr:uid="{00000000-0005-0000-0000-0000694C0000}"/>
    <cellStyle name="Commentaire 10" xfId="16438" hidden="1" xr:uid="{00000000-0005-0000-0000-00006A4C0000}"/>
    <cellStyle name="Commentaire 10" xfId="16487" hidden="1" xr:uid="{00000000-0005-0000-0000-00006B4C0000}"/>
    <cellStyle name="Commentaire 10" xfId="16536" hidden="1" xr:uid="{00000000-0005-0000-0000-00006C4C0000}"/>
    <cellStyle name="Commentaire 10" xfId="16581" hidden="1" xr:uid="{00000000-0005-0000-0000-00006D4C0000}"/>
    <cellStyle name="Commentaire 10" xfId="16778" hidden="1" xr:uid="{00000000-0005-0000-0000-00006E4C0000}"/>
    <cellStyle name="Commentaire 10" xfId="16950" hidden="1" xr:uid="{00000000-0005-0000-0000-00006F4C0000}"/>
    <cellStyle name="Commentaire 10" xfId="17044" hidden="1" xr:uid="{00000000-0005-0000-0000-0000704C0000}"/>
    <cellStyle name="Commentaire 10" xfId="17102" hidden="1" xr:uid="{00000000-0005-0000-0000-0000714C0000}"/>
    <cellStyle name="Commentaire 10" xfId="17152" hidden="1" xr:uid="{00000000-0005-0000-0000-0000724C0000}"/>
    <cellStyle name="Commentaire 10" xfId="17202" hidden="1" xr:uid="{00000000-0005-0000-0000-0000734C0000}"/>
    <cellStyle name="Commentaire 10" xfId="17252" hidden="1" xr:uid="{00000000-0005-0000-0000-0000744C0000}"/>
    <cellStyle name="Commentaire 10" xfId="17301" hidden="1" xr:uid="{00000000-0005-0000-0000-0000754C0000}"/>
    <cellStyle name="Commentaire 10" xfId="17350" hidden="1" xr:uid="{00000000-0005-0000-0000-0000764C0000}"/>
    <cellStyle name="Commentaire 10" xfId="17397" hidden="1" xr:uid="{00000000-0005-0000-0000-0000774C0000}"/>
    <cellStyle name="Commentaire 10" xfId="17444" hidden="1" xr:uid="{00000000-0005-0000-0000-0000784C0000}"/>
    <cellStyle name="Commentaire 10" xfId="17489" hidden="1" xr:uid="{00000000-0005-0000-0000-0000794C0000}"/>
    <cellStyle name="Commentaire 10" xfId="17528" hidden="1" xr:uid="{00000000-0005-0000-0000-00007A4C0000}"/>
    <cellStyle name="Commentaire 10" xfId="17565" hidden="1" xr:uid="{00000000-0005-0000-0000-00007B4C0000}"/>
    <cellStyle name="Commentaire 10" xfId="17599" hidden="1" xr:uid="{00000000-0005-0000-0000-00007C4C0000}"/>
    <cellStyle name="Commentaire 10" xfId="17691" hidden="1" xr:uid="{00000000-0005-0000-0000-00007D4C0000}"/>
    <cellStyle name="Commentaire 10" xfId="17703" hidden="1" xr:uid="{00000000-0005-0000-0000-00007E4C0000}"/>
    <cellStyle name="Commentaire 10" xfId="17772" hidden="1" xr:uid="{00000000-0005-0000-0000-00007F4C0000}"/>
    <cellStyle name="Commentaire 10" xfId="17637" hidden="1" xr:uid="{00000000-0005-0000-0000-0000804C0000}"/>
    <cellStyle name="Commentaire 10" xfId="17717" hidden="1" xr:uid="{00000000-0005-0000-0000-0000814C0000}"/>
    <cellStyle name="Commentaire 10" xfId="17763" hidden="1" xr:uid="{00000000-0005-0000-0000-0000824C0000}"/>
    <cellStyle name="Commentaire 10" xfId="17812" hidden="1" xr:uid="{00000000-0005-0000-0000-0000834C0000}"/>
    <cellStyle name="Commentaire 10" xfId="17857" hidden="1" xr:uid="{00000000-0005-0000-0000-0000844C0000}"/>
    <cellStyle name="Commentaire 10" xfId="18051" hidden="1" xr:uid="{00000000-0005-0000-0000-0000854C0000}"/>
    <cellStyle name="Commentaire 10" xfId="16891" hidden="1" xr:uid="{00000000-0005-0000-0000-0000864C0000}"/>
    <cellStyle name="Commentaire 10" xfId="16368" hidden="1" xr:uid="{00000000-0005-0000-0000-0000874C0000}"/>
    <cellStyle name="Commentaire 10" xfId="18098" hidden="1" xr:uid="{00000000-0005-0000-0000-0000884C0000}"/>
    <cellStyle name="Commentaire 10" xfId="18157" hidden="1" xr:uid="{00000000-0005-0000-0000-0000894C0000}"/>
    <cellStyle name="Commentaire 10" xfId="18207" hidden="1" xr:uid="{00000000-0005-0000-0000-00008A4C0000}"/>
    <cellStyle name="Commentaire 10" xfId="18257" hidden="1" xr:uid="{00000000-0005-0000-0000-00008B4C0000}"/>
    <cellStyle name="Commentaire 10" xfId="18307" hidden="1" xr:uid="{00000000-0005-0000-0000-00008C4C0000}"/>
    <cellStyle name="Commentaire 10" xfId="18356" hidden="1" xr:uid="{00000000-0005-0000-0000-00008D4C0000}"/>
    <cellStyle name="Commentaire 10" xfId="18404" hidden="1" xr:uid="{00000000-0005-0000-0000-00008E4C0000}"/>
    <cellStyle name="Commentaire 10" xfId="18451" hidden="1" xr:uid="{00000000-0005-0000-0000-00008F4C0000}"/>
    <cellStyle name="Commentaire 10" xfId="18498" hidden="1" xr:uid="{00000000-0005-0000-0000-0000904C0000}"/>
    <cellStyle name="Commentaire 10" xfId="18543" hidden="1" xr:uid="{00000000-0005-0000-0000-0000914C0000}"/>
    <cellStyle name="Commentaire 10" xfId="18582" hidden="1" xr:uid="{00000000-0005-0000-0000-0000924C0000}"/>
    <cellStyle name="Commentaire 10" xfId="18619" hidden="1" xr:uid="{00000000-0005-0000-0000-0000934C0000}"/>
    <cellStyle name="Commentaire 10" xfId="18653" hidden="1" xr:uid="{00000000-0005-0000-0000-0000944C0000}"/>
    <cellStyle name="Commentaire 10" xfId="18749" hidden="1" xr:uid="{00000000-0005-0000-0000-0000954C0000}"/>
    <cellStyle name="Commentaire 10" xfId="18762" hidden="1" xr:uid="{00000000-0005-0000-0000-0000964C0000}"/>
    <cellStyle name="Commentaire 10" xfId="18834" hidden="1" xr:uid="{00000000-0005-0000-0000-0000974C0000}"/>
    <cellStyle name="Commentaire 10" xfId="18694" hidden="1" xr:uid="{00000000-0005-0000-0000-0000984C0000}"/>
    <cellStyle name="Commentaire 10" xfId="18776" hidden="1" xr:uid="{00000000-0005-0000-0000-0000994C0000}"/>
    <cellStyle name="Commentaire 10" xfId="18825" hidden="1" xr:uid="{00000000-0005-0000-0000-00009A4C0000}"/>
    <cellStyle name="Commentaire 10" xfId="18874" hidden="1" xr:uid="{00000000-0005-0000-0000-00009B4C0000}"/>
    <cellStyle name="Commentaire 10" xfId="18919" hidden="1" xr:uid="{00000000-0005-0000-0000-00009C4C0000}"/>
    <cellStyle name="Commentaire 10" xfId="19116" hidden="1" xr:uid="{00000000-0005-0000-0000-00009D4C0000}"/>
    <cellStyle name="Commentaire 10" xfId="19286" hidden="1" xr:uid="{00000000-0005-0000-0000-00009E4C0000}"/>
    <cellStyle name="Commentaire 10" xfId="19380" hidden="1" xr:uid="{00000000-0005-0000-0000-00009F4C0000}"/>
    <cellStyle name="Commentaire 10" xfId="19438" hidden="1" xr:uid="{00000000-0005-0000-0000-0000A04C0000}"/>
    <cellStyle name="Commentaire 10" xfId="19488" hidden="1" xr:uid="{00000000-0005-0000-0000-0000A14C0000}"/>
    <cellStyle name="Commentaire 10" xfId="19538" hidden="1" xr:uid="{00000000-0005-0000-0000-0000A24C0000}"/>
    <cellStyle name="Commentaire 10" xfId="19588" hidden="1" xr:uid="{00000000-0005-0000-0000-0000A34C0000}"/>
    <cellStyle name="Commentaire 10" xfId="19637" hidden="1" xr:uid="{00000000-0005-0000-0000-0000A44C0000}"/>
    <cellStyle name="Commentaire 10" xfId="19686" hidden="1" xr:uid="{00000000-0005-0000-0000-0000A54C0000}"/>
    <cellStyle name="Commentaire 10" xfId="19733" hidden="1" xr:uid="{00000000-0005-0000-0000-0000A64C0000}"/>
    <cellStyle name="Commentaire 10" xfId="19780" hidden="1" xr:uid="{00000000-0005-0000-0000-0000A74C0000}"/>
    <cellStyle name="Commentaire 10" xfId="19825" hidden="1" xr:uid="{00000000-0005-0000-0000-0000A84C0000}"/>
    <cellStyle name="Commentaire 10" xfId="19864" hidden="1" xr:uid="{00000000-0005-0000-0000-0000A94C0000}"/>
    <cellStyle name="Commentaire 10" xfId="19901" hidden="1" xr:uid="{00000000-0005-0000-0000-0000AA4C0000}"/>
    <cellStyle name="Commentaire 10" xfId="19935" hidden="1" xr:uid="{00000000-0005-0000-0000-0000AB4C0000}"/>
    <cellStyle name="Commentaire 10" xfId="20026" hidden="1" xr:uid="{00000000-0005-0000-0000-0000AC4C0000}"/>
    <cellStyle name="Commentaire 10" xfId="20038" hidden="1" xr:uid="{00000000-0005-0000-0000-0000AD4C0000}"/>
    <cellStyle name="Commentaire 10" xfId="20107" hidden="1" xr:uid="{00000000-0005-0000-0000-0000AE4C0000}"/>
    <cellStyle name="Commentaire 10" xfId="19973" hidden="1" xr:uid="{00000000-0005-0000-0000-0000AF4C0000}"/>
    <cellStyle name="Commentaire 10" xfId="20052" hidden="1" xr:uid="{00000000-0005-0000-0000-0000B04C0000}"/>
    <cellStyle name="Commentaire 10" xfId="20098" hidden="1" xr:uid="{00000000-0005-0000-0000-0000B14C0000}"/>
    <cellStyle name="Commentaire 10" xfId="20147" hidden="1" xr:uid="{00000000-0005-0000-0000-0000B24C0000}"/>
    <cellStyle name="Commentaire 10" xfId="20192" hidden="1" xr:uid="{00000000-0005-0000-0000-0000B34C0000}"/>
    <cellStyle name="Commentaire 10" xfId="20386" hidden="1" xr:uid="{00000000-0005-0000-0000-0000B44C0000}"/>
    <cellStyle name="Commentaire 10" xfId="19227" hidden="1" xr:uid="{00000000-0005-0000-0000-0000B54C0000}"/>
    <cellStyle name="Commentaire 10" xfId="16831" hidden="1" xr:uid="{00000000-0005-0000-0000-0000B64C0000}"/>
    <cellStyle name="Commentaire 10" xfId="15533" hidden="1" xr:uid="{00000000-0005-0000-0000-0000B74C0000}"/>
    <cellStyle name="Commentaire 10" xfId="20487" hidden="1" xr:uid="{00000000-0005-0000-0000-0000B84C0000}"/>
    <cellStyle name="Commentaire 10" xfId="20537" hidden="1" xr:uid="{00000000-0005-0000-0000-0000B94C0000}"/>
    <cellStyle name="Commentaire 10" xfId="20587" hidden="1" xr:uid="{00000000-0005-0000-0000-0000BA4C0000}"/>
    <cellStyle name="Commentaire 10" xfId="20637" hidden="1" xr:uid="{00000000-0005-0000-0000-0000BB4C0000}"/>
    <cellStyle name="Commentaire 10" xfId="20686" hidden="1" xr:uid="{00000000-0005-0000-0000-0000BC4C0000}"/>
    <cellStyle name="Commentaire 10" xfId="20735" hidden="1" xr:uid="{00000000-0005-0000-0000-0000BD4C0000}"/>
    <cellStyle name="Commentaire 10" xfId="20782" hidden="1" xr:uid="{00000000-0005-0000-0000-0000BE4C0000}"/>
    <cellStyle name="Commentaire 10" xfId="20829" hidden="1" xr:uid="{00000000-0005-0000-0000-0000BF4C0000}"/>
    <cellStyle name="Commentaire 10" xfId="20874" hidden="1" xr:uid="{00000000-0005-0000-0000-0000C04C0000}"/>
    <cellStyle name="Commentaire 10" xfId="20913" hidden="1" xr:uid="{00000000-0005-0000-0000-0000C14C0000}"/>
    <cellStyle name="Commentaire 10" xfId="20950" hidden="1" xr:uid="{00000000-0005-0000-0000-0000C24C0000}"/>
    <cellStyle name="Commentaire 10" xfId="20984" hidden="1" xr:uid="{00000000-0005-0000-0000-0000C34C0000}"/>
    <cellStyle name="Commentaire 10" xfId="21078" hidden="1" xr:uid="{00000000-0005-0000-0000-0000C44C0000}"/>
    <cellStyle name="Commentaire 10" xfId="21091" hidden="1" xr:uid="{00000000-0005-0000-0000-0000C54C0000}"/>
    <cellStyle name="Commentaire 10" xfId="21162" hidden="1" xr:uid="{00000000-0005-0000-0000-0000C64C0000}"/>
    <cellStyle name="Commentaire 10" xfId="21024" hidden="1" xr:uid="{00000000-0005-0000-0000-0000C74C0000}"/>
    <cellStyle name="Commentaire 10" xfId="21105" hidden="1" xr:uid="{00000000-0005-0000-0000-0000C84C0000}"/>
    <cellStyle name="Commentaire 10" xfId="21153" hidden="1" xr:uid="{00000000-0005-0000-0000-0000C94C0000}"/>
    <cellStyle name="Commentaire 10" xfId="21202" hidden="1" xr:uid="{00000000-0005-0000-0000-0000CA4C0000}"/>
    <cellStyle name="Commentaire 10" xfId="21247" hidden="1" xr:uid="{00000000-0005-0000-0000-0000CB4C0000}"/>
    <cellStyle name="Commentaire 10" xfId="21442" hidden="1" xr:uid="{00000000-0005-0000-0000-0000CC4C0000}"/>
    <cellStyle name="Commentaire 10" xfId="21607" hidden="1" xr:uid="{00000000-0005-0000-0000-0000CD4C0000}"/>
    <cellStyle name="Commentaire 10" xfId="21701" hidden="1" xr:uid="{00000000-0005-0000-0000-0000CE4C0000}"/>
    <cellStyle name="Commentaire 10" xfId="21759" hidden="1" xr:uid="{00000000-0005-0000-0000-0000CF4C0000}"/>
    <cellStyle name="Commentaire 10" xfId="21809" hidden="1" xr:uid="{00000000-0005-0000-0000-0000D04C0000}"/>
    <cellStyle name="Commentaire 10" xfId="21859" hidden="1" xr:uid="{00000000-0005-0000-0000-0000D14C0000}"/>
    <cellStyle name="Commentaire 10" xfId="21909" hidden="1" xr:uid="{00000000-0005-0000-0000-0000D24C0000}"/>
    <cellStyle name="Commentaire 10" xfId="21958" hidden="1" xr:uid="{00000000-0005-0000-0000-0000D34C0000}"/>
    <cellStyle name="Commentaire 10" xfId="22007" hidden="1" xr:uid="{00000000-0005-0000-0000-0000D44C0000}"/>
    <cellStyle name="Commentaire 10" xfId="22054" hidden="1" xr:uid="{00000000-0005-0000-0000-0000D54C0000}"/>
    <cellStyle name="Commentaire 10" xfId="22101" hidden="1" xr:uid="{00000000-0005-0000-0000-0000D64C0000}"/>
    <cellStyle name="Commentaire 10" xfId="22146" hidden="1" xr:uid="{00000000-0005-0000-0000-0000D74C0000}"/>
    <cellStyle name="Commentaire 10" xfId="22185" hidden="1" xr:uid="{00000000-0005-0000-0000-0000D84C0000}"/>
    <cellStyle name="Commentaire 10" xfId="22222" hidden="1" xr:uid="{00000000-0005-0000-0000-0000D94C0000}"/>
    <cellStyle name="Commentaire 10" xfId="22256" hidden="1" xr:uid="{00000000-0005-0000-0000-0000DA4C0000}"/>
    <cellStyle name="Commentaire 10" xfId="22348" hidden="1" xr:uid="{00000000-0005-0000-0000-0000DB4C0000}"/>
    <cellStyle name="Commentaire 10" xfId="22360" hidden="1" xr:uid="{00000000-0005-0000-0000-0000DC4C0000}"/>
    <cellStyle name="Commentaire 10" xfId="22429" hidden="1" xr:uid="{00000000-0005-0000-0000-0000DD4C0000}"/>
    <cellStyle name="Commentaire 10" xfId="22294" hidden="1" xr:uid="{00000000-0005-0000-0000-0000DE4C0000}"/>
    <cellStyle name="Commentaire 10" xfId="22374" hidden="1" xr:uid="{00000000-0005-0000-0000-0000DF4C0000}"/>
    <cellStyle name="Commentaire 10" xfId="22420" hidden="1" xr:uid="{00000000-0005-0000-0000-0000E04C0000}"/>
    <cellStyle name="Commentaire 10" xfId="22469" hidden="1" xr:uid="{00000000-0005-0000-0000-0000E14C0000}"/>
    <cellStyle name="Commentaire 10" xfId="22514" hidden="1" xr:uid="{00000000-0005-0000-0000-0000E24C0000}"/>
    <cellStyle name="Commentaire 10" xfId="22708" hidden="1" xr:uid="{00000000-0005-0000-0000-0000E34C0000}"/>
    <cellStyle name="Commentaire 10" xfId="21548" hidden="1" xr:uid="{00000000-0005-0000-0000-0000E44C0000}"/>
    <cellStyle name="Commentaire 10" xfId="20419" hidden="1" xr:uid="{00000000-0005-0000-0000-0000E54C0000}"/>
    <cellStyle name="Commentaire 10" xfId="15513" hidden="1" xr:uid="{00000000-0005-0000-0000-0000E64C0000}"/>
    <cellStyle name="Commentaire 10" xfId="22802" hidden="1" xr:uid="{00000000-0005-0000-0000-0000E74C0000}"/>
    <cellStyle name="Commentaire 10" xfId="22852" hidden="1" xr:uid="{00000000-0005-0000-0000-0000E84C0000}"/>
    <cellStyle name="Commentaire 10" xfId="22902" hidden="1" xr:uid="{00000000-0005-0000-0000-0000E94C0000}"/>
    <cellStyle name="Commentaire 10" xfId="22952" hidden="1" xr:uid="{00000000-0005-0000-0000-0000EA4C0000}"/>
    <cellStyle name="Commentaire 10" xfId="23000" hidden="1" xr:uid="{00000000-0005-0000-0000-0000EB4C0000}"/>
    <cellStyle name="Commentaire 10" xfId="23049" hidden="1" xr:uid="{00000000-0005-0000-0000-0000EC4C0000}"/>
    <cellStyle name="Commentaire 10" xfId="23095" hidden="1" xr:uid="{00000000-0005-0000-0000-0000ED4C0000}"/>
    <cellStyle name="Commentaire 10" xfId="23142" hidden="1" xr:uid="{00000000-0005-0000-0000-0000EE4C0000}"/>
    <cellStyle name="Commentaire 10" xfId="23187" hidden="1" xr:uid="{00000000-0005-0000-0000-0000EF4C0000}"/>
    <cellStyle name="Commentaire 10" xfId="23226" hidden="1" xr:uid="{00000000-0005-0000-0000-0000F04C0000}"/>
    <cellStyle name="Commentaire 10" xfId="23263" hidden="1" xr:uid="{00000000-0005-0000-0000-0000F14C0000}"/>
    <cellStyle name="Commentaire 10" xfId="23297" hidden="1" xr:uid="{00000000-0005-0000-0000-0000F24C0000}"/>
    <cellStyle name="Commentaire 10" xfId="23390" hidden="1" xr:uid="{00000000-0005-0000-0000-0000F34C0000}"/>
    <cellStyle name="Commentaire 10" xfId="23403" hidden="1" xr:uid="{00000000-0005-0000-0000-0000F44C0000}"/>
    <cellStyle name="Commentaire 10" xfId="23473" hidden="1" xr:uid="{00000000-0005-0000-0000-0000F54C0000}"/>
    <cellStyle name="Commentaire 10" xfId="23337" hidden="1" xr:uid="{00000000-0005-0000-0000-0000F64C0000}"/>
    <cellStyle name="Commentaire 10" xfId="23417" hidden="1" xr:uid="{00000000-0005-0000-0000-0000F74C0000}"/>
    <cellStyle name="Commentaire 10" xfId="23464" hidden="1" xr:uid="{00000000-0005-0000-0000-0000F84C0000}"/>
    <cellStyle name="Commentaire 10" xfId="23513" hidden="1" xr:uid="{00000000-0005-0000-0000-0000F94C0000}"/>
    <cellStyle name="Commentaire 10" xfId="23558" hidden="1" xr:uid="{00000000-0005-0000-0000-0000FA4C0000}"/>
    <cellStyle name="Commentaire 10" xfId="23750" hidden="1" xr:uid="{00000000-0005-0000-0000-0000FB4C0000}"/>
    <cellStyle name="Commentaire 10" xfId="23908" hidden="1" xr:uid="{00000000-0005-0000-0000-0000FC4C0000}"/>
    <cellStyle name="Commentaire 10" xfId="24001" hidden="1" xr:uid="{00000000-0005-0000-0000-0000FD4C0000}"/>
    <cellStyle name="Commentaire 10" xfId="24059" hidden="1" xr:uid="{00000000-0005-0000-0000-0000FE4C0000}"/>
    <cellStyle name="Commentaire 10" xfId="24109" hidden="1" xr:uid="{00000000-0005-0000-0000-0000FF4C0000}"/>
    <cellStyle name="Commentaire 10" xfId="24159" hidden="1" xr:uid="{00000000-0005-0000-0000-0000004D0000}"/>
    <cellStyle name="Commentaire 10" xfId="24209" hidden="1" xr:uid="{00000000-0005-0000-0000-0000014D0000}"/>
    <cellStyle name="Commentaire 10" xfId="24258" hidden="1" xr:uid="{00000000-0005-0000-0000-0000024D0000}"/>
    <cellStyle name="Commentaire 10" xfId="24307" hidden="1" xr:uid="{00000000-0005-0000-0000-0000034D0000}"/>
    <cellStyle name="Commentaire 10" xfId="24354" hidden="1" xr:uid="{00000000-0005-0000-0000-0000044D0000}"/>
    <cellStyle name="Commentaire 10" xfId="24401" hidden="1" xr:uid="{00000000-0005-0000-0000-0000054D0000}"/>
    <cellStyle name="Commentaire 10" xfId="24446" hidden="1" xr:uid="{00000000-0005-0000-0000-0000064D0000}"/>
    <cellStyle name="Commentaire 10" xfId="24485" hidden="1" xr:uid="{00000000-0005-0000-0000-0000074D0000}"/>
    <cellStyle name="Commentaire 10" xfId="24522" hidden="1" xr:uid="{00000000-0005-0000-0000-0000084D0000}"/>
    <cellStyle name="Commentaire 10" xfId="24556" hidden="1" xr:uid="{00000000-0005-0000-0000-0000094D0000}"/>
    <cellStyle name="Commentaire 10" xfId="24648" hidden="1" xr:uid="{00000000-0005-0000-0000-00000A4D0000}"/>
    <cellStyle name="Commentaire 10" xfId="24660" hidden="1" xr:uid="{00000000-0005-0000-0000-00000B4D0000}"/>
    <cellStyle name="Commentaire 10" xfId="24729" hidden="1" xr:uid="{00000000-0005-0000-0000-00000C4D0000}"/>
    <cellStyle name="Commentaire 10" xfId="24594" hidden="1" xr:uid="{00000000-0005-0000-0000-00000D4D0000}"/>
    <cellStyle name="Commentaire 10" xfId="24674" hidden="1" xr:uid="{00000000-0005-0000-0000-00000E4D0000}"/>
    <cellStyle name="Commentaire 10" xfId="24720" hidden="1" xr:uid="{00000000-0005-0000-0000-00000F4D0000}"/>
    <cellStyle name="Commentaire 10" xfId="24769" hidden="1" xr:uid="{00000000-0005-0000-0000-0000104D0000}"/>
    <cellStyle name="Commentaire 10" xfId="24814" hidden="1" xr:uid="{00000000-0005-0000-0000-0000114D0000}"/>
    <cellStyle name="Commentaire 10" xfId="25006" hidden="1" xr:uid="{00000000-0005-0000-0000-0000124D0000}"/>
    <cellStyle name="Commentaire 10" xfId="23849" hidden="1" xr:uid="{00000000-0005-0000-0000-0000134D0000}"/>
    <cellStyle name="Commentaire 10" xfId="21502" hidden="1" xr:uid="{00000000-0005-0000-0000-0000144D0000}"/>
    <cellStyle name="Commentaire 10" xfId="18701" hidden="1" xr:uid="{00000000-0005-0000-0000-0000154D0000}"/>
    <cellStyle name="Commentaire 10" xfId="25101" hidden="1" xr:uid="{00000000-0005-0000-0000-0000164D0000}"/>
    <cellStyle name="Commentaire 10" xfId="25151" hidden="1" xr:uid="{00000000-0005-0000-0000-0000174D0000}"/>
    <cellStyle name="Commentaire 10" xfId="25201" hidden="1" xr:uid="{00000000-0005-0000-0000-0000184D0000}"/>
    <cellStyle name="Commentaire 10" xfId="25251" hidden="1" xr:uid="{00000000-0005-0000-0000-0000194D0000}"/>
    <cellStyle name="Commentaire 10" xfId="25300" hidden="1" xr:uid="{00000000-0005-0000-0000-00001A4D0000}"/>
    <cellStyle name="Commentaire 10" xfId="25349" hidden="1" xr:uid="{00000000-0005-0000-0000-00001B4D0000}"/>
    <cellStyle name="Commentaire 10" xfId="25396" hidden="1" xr:uid="{00000000-0005-0000-0000-00001C4D0000}"/>
    <cellStyle name="Commentaire 10" xfId="25442" hidden="1" xr:uid="{00000000-0005-0000-0000-00001D4D0000}"/>
    <cellStyle name="Commentaire 10" xfId="25486" hidden="1" xr:uid="{00000000-0005-0000-0000-00001E4D0000}"/>
    <cellStyle name="Commentaire 10" xfId="25524" hidden="1" xr:uid="{00000000-0005-0000-0000-00001F4D0000}"/>
    <cellStyle name="Commentaire 10" xfId="25561" hidden="1" xr:uid="{00000000-0005-0000-0000-0000204D0000}"/>
    <cellStyle name="Commentaire 10" xfId="25595" hidden="1" xr:uid="{00000000-0005-0000-0000-0000214D0000}"/>
    <cellStyle name="Commentaire 10" xfId="25686" hidden="1" xr:uid="{00000000-0005-0000-0000-0000224D0000}"/>
    <cellStyle name="Commentaire 10" xfId="25699" hidden="1" xr:uid="{00000000-0005-0000-0000-0000234D0000}"/>
    <cellStyle name="Commentaire 10" xfId="25768" hidden="1" xr:uid="{00000000-0005-0000-0000-0000244D0000}"/>
    <cellStyle name="Commentaire 10" xfId="25634" hidden="1" xr:uid="{00000000-0005-0000-0000-0000254D0000}"/>
    <cellStyle name="Commentaire 10" xfId="25713" hidden="1" xr:uid="{00000000-0005-0000-0000-0000264D0000}"/>
    <cellStyle name="Commentaire 10" xfId="25759" hidden="1" xr:uid="{00000000-0005-0000-0000-0000274D0000}"/>
    <cellStyle name="Commentaire 10" xfId="25808" hidden="1" xr:uid="{00000000-0005-0000-0000-0000284D0000}"/>
    <cellStyle name="Commentaire 10" xfId="25853" hidden="1" xr:uid="{00000000-0005-0000-0000-0000294D0000}"/>
    <cellStyle name="Commentaire 10" xfId="26044" hidden="1" xr:uid="{00000000-0005-0000-0000-00002A4D0000}"/>
    <cellStyle name="Commentaire 10" xfId="26173" hidden="1" xr:uid="{00000000-0005-0000-0000-00002B4D0000}"/>
    <cellStyle name="Commentaire 10" xfId="26266" hidden="1" xr:uid="{00000000-0005-0000-0000-00002C4D0000}"/>
    <cellStyle name="Commentaire 10" xfId="26324" hidden="1" xr:uid="{00000000-0005-0000-0000-00002D4D0000}"/>
    <cellStyle name="Commentaire 10" xfId="26374" hidden="1" xr:uid="{00000000-0005-0000-0000-00002E4D0000}"/>
    <cellStyle name="Commentaire 10" xfId="26424" hidden="1" xr:uid="{00000000-0005-0000-0000-00002F4D0000}"/>
    <cellStyle name="Commentaire 10" xfId="26474" hidden="1" xr:uid="{00000000-0005-0000-0000-0000304D0000}"/>
    <cellStyle name="Commentaire 10" xfId="26523" hidden="1" xr:uid="{00000000-0005-0000-0000-0000314D0000}"/>
    <cellStyle name="Commentaire 10" xfId="26572" hidden="1" xr:uid="{00000000-0005-0000-0000-0000324D0000}"/>
    <cellStyle name="Commentaire 10" xfId="26619" hidden="1" xr:uid="{00000000-0005-0000-0000-0000334D0000}"/>
    <cellStyle name="Commentaire 10" xfId="26666" hidden="1" xr:uid="{00000000-0005-0000-0000-0000344D0000}"/>
    <cellStyle name="Commentaire 10" xfId="26711" hidden="1" xr:uid="{00000000-0005-0000-0000-0000354D0000}"/>
    <cellStyle name="Commentaire 10" xfId="26750" hidden="1" xr:uid="{00000000-0005-0000-0000-0000364D0000}"/>
    <cellStyle name="Commentaire 10" xfId="26787" hidden="1" xr:uid="{00000000-0005-0000-0000-0000374D0000}"/>
    <cellStyle name="Commentaire 10" xfId="26821" hidden="1" xr:uid="{00000000-0005-0000-0000-0000384D0000}"/>
    <cellStyle name="Commentaire 10" xfId="26912" hidden="1" xr:uid="{00000000-0005-0000-0000-0000394D0000}"/>
    <cellStyle name="Commentaire 10" xfId="26924" hidden="1" xr:uid="{00000000-0005-0000-0000-00003A4D0000}"/>
    <cellStyle name="Commentaire 10" xfId="26992" hidden="1" xr:uid="{00000000-0005-0000-0000-00003B4D0000}"/>
    <cellStyle name="Commentaire 10" xfId="26859" hidden="1" xr:uid="{00000000-0005-0000-0000-00003C4D0000}"/>
    <cellStyle name="Commentaire 10" xfId="26938" hidden="1" xr:uid="{00000000-0005-0000-0000-00003D4D0000}"/>
    <cellStyle name="Commentaire 10" xfId="26983" hidden="1" xr:uid="{00000000-0005-0000-0000-00003E4D0000}"/>
    <cellStyle name="Commentaire 10" xfId="27032" hidden="1" xr:uid="{00000000-0005-0000-0000-00003F4D0000}"/>
    <cellStyle name="Commentaire 10" xfId="27077" hidden="1" xr:uid="{00000000-0005-0000-0000-0000404D0000}"/>
    <cellStyle name="Commentaire 10" xfId="27268" hidden="1" xr:uid="{00000000-0005-0000-0000-0000414D0000}"/>
    <cellStyle name="Commentaire 10" xfId="26115" hidden="1" xr:uid="{00000000-0005-0000-0000-0000424D0000}"/>
    <cellStyle name="Commentaire 10" xfId="23803" hidden="1" xr:uid="{00000000-0005-0000-0000-0000434D0000}"/>
    <cellStyle name="Commentaire 10" xfId="19081" hidden="1" xr:uid="{00000000-0005-0000-0000-0000444D0000}"/>
    <cellStyle name="Commentaire 10" xfId="27336" hidden="1" xr:uid="{00000000-0005-0000-0000-0000454D0000}"/>
    <cellStyle name="Commentaire 10" xfId="27385" hidden="1" xr:uid="{00000000-0005-0000-0000-0000464D0000}"/>
    <cellStyle name="Commentaire 10" xfId="27434" hidden="1" xr:uid="{00000000-0005-0000-0000-0000474D0000}"/>
    <cellStyle name="Commentaire 10" xfId="27483" hidden="1" xr:uid="{00000000-0005-0000-0000-0000484D0000}"/>
    <cellStyle name="Commentaire 10" xfId="27531" hidden="1" xr:uid="{00000000-0005-0000-0000-0000494D0000}"/>
    <cellStyle name="Commentaire 10" xfId="27579" hidden="1" xr:uid="{00000000-0005-0000-0000-00004A4D0000}"/>
    <cellStyle name="Commentaire 10" xfId="27625" hidden="1" xr:uid="{00000000-0005-0000-0000-00004B4D0000}"/>
    <cellStyle name="Commentaire 10" xfId="27672" hidden="1" xr:uid="{00000000-0005-0000-0000-00004C4D0000}"/>
    <cellStyle name="Commentaire 10" xfId="27717" hidden="1" xr:uid="{00000000-0005-0000-0000-00004D4D0000}"/>
    <cellStyle name="Commentaire 10" xfId="27756" hidden="1" xr:uid="{00000000-0005-0000-0000-00004E4D0000}"/>
    <cellStyle name="Commentaire 10" xfId="27793" hidden="1" xr:uid="{00000000-0005-0000-0000-00004F4D0000}"/>
    <cellStyle name="Commentaire 10" xfId="27827" hidden="1" xr:uid="{00000000-0005-0000-0000-0000504D0000}"/>
    <cellStyle name="Commentaire 10" xfId="27917" hidden="1" xr:uid="{00000000-0005-0000-0000-0000514D0000}"/>
    <cellStyle name="Commentaire 10" xfId="27929" hidden="1" xr:uid="{00000000-0005-0000-0000-0000524D0000}"/>
    <cellStyle name="Commentaire 10" xfId="27997" hidden="1" xr:uid="{00000000-0005-0000-0000-0000534D0000}"/>
    <cellStyle name="Commentaire 10" xfId="27865" hidden="1" xr:uid="{00000000-0005-0000-0000-0000544D0000}"/>
    <cellStyle name="Commentaire 10" xfId="27943" hidden="1" xr:uid="{00000000-0005-0000-0000-0000554D0000}"/>
    <cellStyle name="Commentaire 10" xfId="27988" hidden="1" xr:uid="{00000000-0005-0000-0000-0000564D0000}"/>
    <cellStyle name="Commentaire 10" xfId="28037" hidden="1" xr:uid="{00000000-0005-0000-0000-0000574D0000}"/>
    <cellStyle name="Commentaire 10" xfId="28082" hidden="1" xr:uid="{00000000-0005-0000-0000-0000584D0000}"/>
    <cellStyle name="Commentaire 10" xfId="28273" hidden="1" xr:uid="{00000000-0005-0000-0000-0000594D0000}"/>
    <cellStyle name="Commentaire 10" xfId="28380" hidden="1" xr:uid="{00000000-0005-0000-0000-00005A4D0000}"/>
    <cellStyle name="Commentaire 10" xfId="28472" hidden="1" xr:uid="{00000000-0005-0000-0000-00005B4D0000}"/>
    <cellStyle name="Commentaire 10" xfId="28530" hidden="1" xr:uid="{00000000-0005-0000-0000-00005C4D0000}"/>
    <cellStyle name="Commentaire 10" xfId="28580" hidden="1" xr:uid="{00000000-0005-0000-0000-00005D4D0000}"/>
    <cellStyle name="Commentaire 10" xfId="28630" hidden="1" xr:uid="{00000000-0005-0000-0000-00005E4D0000}"/>
    <cellStyle name="Commentaire 10" xfId="28680" hidden="1" xr:uid="{00000000-0005-0000-0000-00005F4D0000}"/>
    <cellStyle name="Commentaire 10" xfId="28729" hidden="1" xr:uid="{00000000-0005-0000-0000-0000604D0000}"/>
    <cellStyle name="Commentaire 10" xfId="28778" hidden="1" xr:uid="{00000000-0005-0000-0000-0000614D0000}"/>
    <cellStyle name="Commentaire 10" xfId="28825" hidden="1" xr:uid="{00000000-0005-0000-0000-0000624D0000}"/>
    <cellStyle name="Commentaire 10" xfId="28872" hidden="1" xr:uid="{00000000-0005-0000-0000-0000634D0000}"/>
    <cellStyle name="Commentaire 10" xfId="28917" hidden="1" xr:uid="{00000000-0005-0000-0000-0000644D0000}"/>
    <cellStyle name="Commentaire 10" xfId="28956" hidden="1" xr:uid="{00000000-0005-0000-0000-0000654D0000}"/>
    <cellStyle name="Commentaire 10" xfId="28993" hidden="1" xr:uid="{00000000-0005-0000-0000-0000664D0000}"/>
    <cellStyle name="Commentaire 10" xfId="29027" hidden="1" xr:uid="{00000000-0005-0000-0000-0000674D0000}"/>
    <cellStyle name="Commentaire 10" xfId="29117" hidden="1" xr:uid="{00000000-0005-0000-0000-0000684D0000}"/>
    <cellStyle name="Commentaire 10" xfId="29129" hidden="1" xr:uid="{00000000-0005-0000-0000-0000694D0000}"/>
    <cellStyle name="Commentaire 10" xfId="29197" hidden="1" xr:uid="{00000000-0005-0000-0000-00006A4D0000}"/>
    <cellStyle name="Commentaire 10" xfId="29065" hidden="1" xr:uid="{00000000-0005-0000-0000-00006B4D0000}"/>
    <cellStyle name="Commentaire 10" xfId="29143" hidden="1" xr:uid="{00000000-0005-0000-0000-00006C4D0000}"/>
    <cellStyle name="Commentaire 10" xfId="29188" hidden="1" xr:uid="{00000000-0005-0000-0000-00006D4D0000}"/>
    <cellStyle name="Commentaire 10" xfId="29237" hidden="1" xr:uid="{00000000-0005-0000-0000-00006E4D0000}"/>
    <cellStyle name="Commentaire 10" xfId="29282" hidden="1" xr:uid="{00000000-0005-0000-0000-00006F4D0000}"/>
    <cellStyle name="Commentaire 10" xfId="29473" hidden="1" xr:uid="{00000000-0005-0000-0000-0000704D0000}"/>
    <cellStyle name="Commentaire 10" xfId="28323" hidden="1" xr:uid="{00000000-0005-0000-0000-0000714D0000}"/>
    <cellStyle name="Commentaire 10" xfId="29526" hidden="1" xr:uid="{00000000-0005-0000-0000-0000724D0000}"/>
    <cellStyle name="Commentaire 10" xfId="29614" hidden="1" xr:uid="{00000000-0005-0000-0000-0000734D0000}"/>
    <cellStyle name="Commentaire 10" xfId="29672" hidden="1" xr:uid="{00000000-0005-0000-0000-0000744D0000}"/>
    <cellStyle name="Commentaire 10" xfId="29721" hidden="1" xr:uid="{00000000-0005-0000-0000-0000754D0000}"/>
    <cellStyle name="Commentaire 10" xfId="29770" hidden="1" xr:uid="{00000000-0005-0000-0000-0000764D0000}"/>
    <cellStyle name="Commentaire 10" xfId="29819" hidden="1" xr:uid="{00000000-0005-0000-0000-0000774D0000}"/>
    <cellStyle name="Commentaire 10" xfId="29867" hidden="1" xr:uid="{00000000-0005-0000-0000-0000784D0000}"/>
    <cellStyle name="Commentaire 10" xfId="29915" hidden="1" xr:uid="{00000000-0005-0000-0000-0000794D0000}"/>
    <cellStyle name="Commentaire 10" xfId="29961" hidden="1" xr:uid="{00000000-0005-0000-0000-00007A4D0000}"/>
    <cellStyle name="Commentaire 10" xfId="30007" hidden="1" xr:uid="{00000000-0005-0000-0000-00007B4D0000}"/>
    <cellStyle name="Commentaire 10" xfId="30051" hidden="1" xr:uid="{00000000-0005-0000-0000-00007C4D0000}"/>
    <cellStyle name="Commentaire 10" xfId="30089" hidden="1" xr:uid="{00000000-0005-0000-0000-00007D4D0000}"/>
    <cellStyle name="Commentaire 10" xfId="30126" hidden="1" xr:uid="{00000000-0005-0000-0000-00007E4D0000}"/>
    <cellStyle name="Commentaire 10" xfId="30160" hidden="1" xr:uid="{00000000-0005-0000-0000-00007F4D0000}"/>
    <cellStyle name="Commentaire 10" xfId="30249" hidden="1" xr:uid="{00000000-0005-0000-0000-0000804D0000}"/>
    <cellStyle name="Commentaire 10" xfId="30261" hidden="1" xr:uid="{00000000-0005-0000-0000-0000814D0000}"/>
    <cellStyle name="Commentaire 10" xfId="30329" hidden="1" xr:uid="{00000000-0005-0000-0000-0000824D0000}"/>
    <cellStyle name="Commentaire 10" xfId="30198" hidden="1" xr:uid="{00000000-0005-0000-0000-0000834D0000}"/>
    <cellStyle name="Commentaire 10" xfId="30275" hidden="1" xr:uid="{00000000-0005-0000-0000-0000844D0000}"/>
    <cellStyle name="Commentaire 10" xfId="30320" hidden="1" xr:uid="{00000000-0005-0000-0000-0000854D0000}"/>
    <cellStyle name="Commentaire 10" xfId="30369" hidden="1" xr:uid="{00000000-0005-0000-0000-0000864D0000}"/>
    <cellStyle name="Commentaire 10" xfId="30414" hidden="1" xr:uid="{00000000-0005-0000-0000-0000874D0000}"/>
    <cellStyle name="Commentaire 10" xfId="30605" hidden="1" xr:uid="{00000000-0005-0000-0000-0000884D0000}"/>
    <cellStyle name="Commentaire 10" xfId="30712" hidden="1" xr:uid="{00000000-0005-0000-0000-0000894D0000}"/>
    <cellStyle name="Commentaire 10" xfId="30804" hidden="1" xr:uid="{00000000-0005-0000-0000-00008A4D0000}"/>
    <cellStyle name="Commentaire 10" xfId="30862" hidden="1" xr:uid="{00000000-0005-0000-0000-00008B4D0000}"/>
    <cellStyle name="Commentaire 10" xfId="30912" hidden="1" xr:uid="{00000000-0005-0000-0000-00008C4D0000}"/>
    <cellStyle name="Commentaire 10" xfId="30962" hidden="1" xr:uid="{00000000-0005-0000-0000-00008D4D0000}"/>
    <cellStyle name="Commentaire 10" xfId="31012" hidden="1" xr:uid="{00000000-0005-0000-0000-00008E4D0000}"/>
    <cellStyle name="Commentaire 10" xfId="31061" hidden="1" xr:uid="{00000000-0005-0000-0000-00008F4D0000}"/>
    <cellStyle name="Commentaire 10" xfId="31110" hidden="1" xr:uid="{00000000-0005-0000-0000-0000904D0000}"/>
    <cellStyle name="Commentaire 10" xfId="31157" hidden="1" xr:uid="{00000000-0005-0000-0000-0000914D0000}"/>
    <cellStyle name="Commentaire 10" xfId="31204" hidden="1" xr:uid="{00000000-0005-0000-0000-0000924D0000}"/>
    <cellStyle name="Commentaire 10" xfId="31249" hidden="1" xr:uid="{00000000-0005-0000-0000-0000934D0000}"/>
    <cellStyle name="Commentaire 10" xfId="31288" hidden="1" xr:uid="{00000000-0005-0000-0000-0000944D0000}"/>
    <cellStyle name="Commentaire 10" xfId="31325" hidden="1" xr:uid="{00000000-0005-0000-0000-0000954D0000}"/>
    <cellStyle name="Commentaire 10" xfId="31359" hidden="1" xr:uid="{00000000-0005-0000-0000-0000964D0000}"/>
    <cellStyle name="Commentaire 10" xfId="31449" hidden="1" xr:uid="{00000000-0005-0000-0000-0000974D0000}"/>
    <cellStyle name="Commentaire 10" xfId="31461" hidden="1" xr:uid="{00000000-0005-0000-0000-0000984D0000}"/>
    <cellStyle name="Commentaire 10" xfId="31529" hidden="1" xr:uid="{00000000-0005-0000-0000-0000994D0000}"/>
    <cellStyle name="Commentaire 10" xfId="31397" hidden="1" xr:uid="{00000000-0005-0000-0000-00009A4D0000}"/>
    <cellStyle name="Commentaire 10" xfId="31475" hidden="1" xr:uid="{00000000-0005-0000-0000-00009B4D0000}"/>
    <cellStyle name="Commentaire 10" xfId="31520" hidden="1" xr:uid="{00000000-0005-0000-0000-00009C4D0000}"/>
    <cellStyle name="Commentaire 10" xfId="31569" hidden="1" xr:uid="{00000000-0005-0000-0000-00009D4D0000}"/>
    <cellStyle name="Commentaire 10" xfId="31614" hidden="1" xr:uid="{00000000-0005-0000-0000-00009E4D0000}"/>
    <cellStyle name="Commentaire 10" xfId="31805" hidden="1" xr:uid="{00000000-0005-0000-0000-00009F4D0000}"/>
    <cellStyle name="Commentaire 10" xfId="30655" xr:uid="{00000000-0005-0000-0000-0000A04D0000}"/>
    <cellStyle name="Commentaire 11" xfId="162" hidden="1" xr:uid="{00000000-0005-0000-0000-0000A14D0000}"/>
    <cellStyle name="Commentaire 11" xfId="265" hidden="1" xr:uid="{00000000-0005-0000-0000-0000A24D0000}"/>
    <cellStyle name="Commentaire 11" xfId="315" hidden="1" xr:uid="{00000000-0005-0000-0000-0000A34D0000}"/>
    <cellStyle name="Commentaire 11" xfId="365" hidden="1" xr:uid="{00000000-0005-0000-0000-0000A44D0000}"/>
    <cellStyle name="Commentaire 11" xfId="415" hidden="1" xr:uid="{00000000-0005-0000-0000-0000A54D0000}"/>
    <cellStyle name="Commentaire 11" xfId="465" hidden="1" xr:uid="{00000000-0005-0000-0000-0000A64D0000}"/>
    <cellStyle name="Commentaire 11" xfId="514" hidden="1" xr:uid="{00000000-0005-0000-0000-0000A74D0000}"/>
    <cellStyle name="Commentaire 11" xfId="563" hidden="1" xr:uid="{00000000-0005-0000-0000-0000A84D0000}"/>
    <cellStyle name="Commentaire 11" xfId="610" hidden="1" xr:uid="{00000000-0005-0000-0000-0000A94D0000}"/>
    <cellStyle name="Commentaire 11" xfId="657" hidden="1" xr:uid="{00000000-0005-0000-0000-0000AA4D0000}"/>
    <cellStyle name="Commentaire 11" xfId="702" hidden="1" xr:uid="{00000000-0005-0000-0000-0000AB4D0000}"/>
    <cellStyle name="Commentaire 11" xfId="741" hidden="1" xr:uid="{00000000-0005-0000-0000-0000AC4D0000}"/>
    <cellStyle name="Commentaire 11" xfId="778" hidden="1" xr:uid="{00000000-0005-0000-0000-0000AD4D0000}"/>
    <cellStyle name="Commentaire 11" xfId="812" hidden="1" xr:uid="{00000000-0005-0000-0000-0000AE4D0000}"/>
    <cellStyle name="Commentaire 11" xfId="917" hidden="1" xr:uid="{00000000-0005-0000-0000-0000AF4D0000}"/>
    <cellStyle name="Commentaire 11" xfId="967" hidden="1" xr:uid="{00000000-0005-0000-0000-0000B04D0000}"/>
    <cellStyle name="Commentaire 11" xfId="1029" hidden="1" xr:uid="{00000000-0005-0000-0000-0000B14D0000}"/>
    <cellStyle name="Commentaire 11" xfId="1075" hidden="1" xr:uid="{00000000-0005-0000-0000-0000B24D0000}"/>
    <cellStyle name="Commentaire 11" xfId="1119" hidden="1" xr:uid="{00000000-0005-0000-0000-0000B34D0000}"/>
    <cellStyle name="Commentaire 11" xfId="1158" hidden="1" xr:uid="{00000000-0005-0000-0000-0000B44D0000}"/>
    <cellStyle name="Commentaire 11" xfId="1194" hidden="1" xr:uid="{00000000-0005-0000-0000-0000B54D0000}"/>
    <cellStyle name="Commentaire 11" xfId="1229" hidden="1" xr:uid="{00000000-0005-0000-0000-0000B64D0000}"/>
    <cellStyle name="Commentaire 11" xfId="1285" hidden="1" xr:uid="{00000000-0005-0000-0000-0000B74D0000}"/>
    <cellStyle name="Commentaire 11" xfId="1538" hidden="1" xr:uid="{00000000-0005-0000-0000-0000B84D0000}"/>
    <cellStyle name="Commentaire 11" xfId="1641" hidden="1" xr:uid="{00000000-0005-0000-0000-0000B94D0000}"/>
    <cellStyle name="Commentaire 11" xfId="1691" hidden="1" xr:uid="{00000000-0005-0000-0000-0000BA4D0000}"/>
    <cellStyle name="Commentaire 11" xfId="1741" hidden="1" xr:uid="{00000000-0005-0000-0000-0000BB4D0000}"/>
    <cellStyle name="Commentaire 11" xfId="1791" hidden="1" xr:uid="{00000000-0005-0000-0000-0000BC4D0000}"/>
    <cellStyle name="Commentaire 11" xfId="1841" hidden="1" xr:uid="{00000000-0005-0000-0000-0000BD4D0000}"/>
    <cellStyle name="Commentaire 11" xfId="1890" hidden="1" xr:uid="{00000000-0005-0000-0000-0000BE4D0000}"/>
    <cellStyle name="Commentaire 11" xfId="1939" hidden="1" xr:uid="{00000000-0005-0000-0000-0000BF4D0000}"/>
    <cellStyle name="Commentaire 11" xfId="1986" hidden="1" xr:uid="{00000000-0005-0000-0000-0000C04D0000}"/>
    <cellStyle name="Commentaire 11" xfId="2033" hidden="1" xr:uid="{00000000-0005-0000-0000-0000C14D0000}"/>
    <cellStyle name="Commentaire 11" xfId="2078" hidden="1" xr:uid="{00000000-0005-0000-0000-0000C24D0000}"/>
    <cellStyle name="Commentaire 11" xfId="2117" hidden="1" xr:uid="{00000000-0005-0000-0000-0000C34D0000}"/>
    <cellStyle name="Commentaire 11" xfId="2154" hidden="1" xr:uid="{00000000-0005-0000-0000-0000C44D0000}"/>
    <cellStyle name="Commentaire 11" xfId="2188" hidden="1" xr:uid="{00000000-0005-0000-0000-0000C54D0000}"/>
    <cellStyle name="Commentaire 11" xfId="2293" hidden="1" xr:uid="{00000000-0005-0000-0000-0000C64D0000}"/>
    <cellStyle name="Commentaire 11" xfId="2343" hidden="1" xr:uid="{00000000-0005-0000-0000-0000C74D0000}"/>
    <cellStyle name="Commentaire 11" xfId="2405" hidden="1" xr:uid="{00000000-0005-0000-0000-0000C84D0000}"/>
    <cellStyle name="Commentaire 11" xfId="2451" hidden="1" xr:uid="{00000000-0005-0000-0000-0000C94D0000}"/>
    <cellStyle name="Commentaire 11" xfId="2495" hidden="1" xr:uid="{00000000-0005-0000-0000-0000CA4D0000}"/>
    <cellStyle name="Commentaire 11" xfId="2534" hidden="1" xr:uid="{00000000-0005-0000-0000-0000CB4D0000}"/>
    <cellStyle name="Commentaire 11" xfId="2570" hidden="1" xr:uid="{00000000-0005-0000-0000-0000CC4D0000}"/>
    <cellStyle name="Commentaire 11" xfId="2605" hidden="1" xr:uid="{00000000-0005-0000-0000-0000CD4D0000}"/>
    <cellStyle name="Commentaire 11" xfId="2660" hidden="1" xr:uid="{00000000-0005-0000-0000-0000CE4D0000}"/>
    <cellStyle name="Commentaire 11" xfId="1459" hidden="1" xr:uid="{00000000-0005-0000-0000-0000CF4D0000}"/>
    <cellStyle name="Commentaire 11" xfId="2300" hidden="1" xr:uid="{00000000-0005-0000-0000-0000D04D0000}"/>
    <cellStyle name="Commentaire 11" xfId="2836" hidden="1" xr:uid="{00000000-0005-0000-0000-0000D14D0000}"/>
    <cellStyle name="Commentaire 11" xfId="2886" hidden="1" xr:uid="{00000000-0005-0000-0000-0000D24D0000}"/>
    <cellStyle name="Commentaire 11" xfId="2935" hidden="1" xr:uid="{00000000-0005-0000-0000-0000D34D0000}"/>
    <cellStyle name="Commentaire 11" xfId="2985" hidden="1" xr:uid="{00000000-0005-0000-0000-0000D44D0000}"/>
    <cellStyle name="Commentaire 11" xfId="3035" hidden="1" xr:uid="{00000000-0005-0000-0000-0000D54D0000}"/>
    <cellStyle name="Commentaire 11" xfId="3084" hidden="1" xr:uid="{00000000-0005-0000-0000-0000D64D0000}"/>
    <cellStyle name="Commentaire 11" xfId="3133" hidden="1" xr:uid="{00000000-0005-0000-0000-0000D74D0000}"/>
    <cellStyle name="Commentaire 11" xfId="3180" hidden="1" xr:uid="{00000000-0005-0000-0000-0000D84D0000}"/>
    <cellStyle name="Commentaire 11" xfId="3227" hidden="1" xr:uid="{00000000-0005-0000-0000-0000D94D0000}"/>
    <cellStyle name="Commentaire 11" xfId="3272" hidden="1" xr:uid="{00000000-0005-0000-0000-0000DA4D0000}"/>
    <cellStyle name="Commentaire 11" xfId="3311" hidden="1" xr:uid="{00000000-0005-0000-0000-0000DB4D0000}"/>
    <cellStyle name="Commentaire 11" xfId="3348" hidden="1" xr:uid="{00000000-0005-0000-0000-0000DC4D0000}"/>
    <cellStyle name="Commentaire 11" xfId="3382" hidden="1" xr:uid="{00000000-0005-0000-0000-0000DD4D0000}"/>
    <cellStyle name="Commentaire 11" xfId="3486" hidden="1" xr:uid="{00000000-0005-0000-0000-0000DE4D0000}"/>
    <cellStyle name="Commentaire 11" xfId="3536" hidden="1" xr:uid="{00000000-0005-0000-0000-0000DF4D0000}"/>
    <cellStyle name="Commentaire 11" xfId="3597" hidden="1" xr:uid="{00000000-0005-0000-0000-0000E04D0000}"/>
    <cellStyle name="Commentaire 11" xfId="3643" hidden="1" xr:uid="{00000000-0005-0000-0000-0000E14D0000}"/>
    <cellStyle name="Commentaire 11" xfId="3687" hidden="1" xr:uid="{00000000-0005-0000-0000-0000E24D0000}"/>
    <cellStyle name="Commentaire 11" xfId="3726" hidden="1" xr:uid="{00000000-0005-0000-0000-0000E34D0000}"/>
    <cellStyle name="Commentaire 11" xfId="3762" hidden="1" xr:uid="{00000000-0005-0000-0000-0000E44D0000}"/>
    <cellStyle name="Commentaire 11" xfId="3797" hidden="1" xr:uid="{00000000-0005-0000-0000-0000E54D0000}"/>
    <cellStyle name="Commentaire 11" xfId="3851" hidden="1" xr:uid="{00000000-0005-0000-0000-0000E64D0000}"/>
    <cellStyle name="Commentaire 11" xfId="2960" hidden="1" xr:uid="{00000000-0005-0000-0000-0000E74D0000}"/>
    <cellStyle name="Commentaire 11" xfId="3946" hidden="1" xr:uid="{00000000-0005-0000-0000-0000E84D0000}"/>
    <cellStyle name="Commentaire 11" xfId="3996" hidden="1" xr:uid="{00000000-0005-0000-0000-0000E94D0000}"/>
    <cellStyle name="Commentaire 11" xfId="4046" hidden="1" xr:uid="{00000000-0005-0000-0000-0000EA4D0000}"/>
    <cellStyle name="Commentaire 11" xfId="4096" hidden="1" xr:uid="{00000000-0005-0000-0000-0000EB4D0000}"/>
    <cellStyle name="Commentaire 11" xfId="4146" hidden="1" xr:uid="{00000000-0005-0000-0000-0000EC4D0000}"/>
    <cellStyle name="Commentaire 11" xfId="4195" hidden="1" xr:uid="{00000000-0005-0000-0000-0000ED4D0000}"/>
    <cellStyle name="Commentaire 11" xfId="4244" hidden="1" xr:uid="{00000000-0005-0000-0000-0000EE4D0000}"/>
    <cellStyle name="Commentaire 11" xfId="4291" hidden="1" xr:uid="{00000000-0005-0000-0000-0000EF4D0000}"/>
    <cellStyle name="Commentaire 11" xfId="4338" hidden="1" xr:uid="{00000000-0005-0000-0000-0000F04D0000}"/>
    <cellStyle name="Commentaire 11" xfId="4383" hidden="1" xr:uid="{00000000-0005-0000-0000-0000F14D0000}"/>
    <cellStyle name="Commentaire 11" xfId="4422" hidden="1" xr:uid="{00000000-0005-0000-0000-0000F24D0000}"/>
    <cellStyle name="Commentaire 11" xfId="4459" hidden="1" xr:uid="{00000000-0005-0000-0000-0000F34D0000}"/>
    <cellStyle name="Commentaire 11" xfId="4493" hidden="1" xr:uid="{00000000-0005-0000-0000-0000F44D0000}"/>
    <cellStyle name="Commentaire 11" xfId="4592" hidden="1" xr:uid="{00000000-0005-0000-0000-0000F54D0000}"/>
    <cellStyle name="Commentaire 11" xfId="4641" hidden="1" xr:uid="{00000000-0005-0000-0000-0000F64D0000}"/>
    <cellStyle name="Commentaire 11" xfId="4701" hidden="1" xr:uid="{00000000-0005-0000-0000-0000F74D0000}"/>
    <cellStyle name="Commentaire 11" xfId="4747" hidden="1" xr:uid="{00000000-0005-0000-0000-0000F84D0000}"/>
    <cellStyle name="Commentaire 11" xfId="4791" hidden="1" xr:uid="{00000000-0005-0000-0000-0000F94D0000}"/>
    <cellStyle name="Commentaire 11" xfId="4830" hidden="1" xr:uid="{00000000-0005-0000-0000-0000FA4D0000}"/>
    <cellStyle name="Commentaire 11" xfId="4866" hidden="1" xr:uid="{00000000-0005-0000-0000-0000FB4D0000}"/>
    <cellStyle name="Commentaire 11" xfId="4901" hidden="1" xr:uid="{00000000-0005-0000-0000-0000FC4D0000}"/>
    <cellStyle name="Commentaire 11" xfId="4951" hidden="1" xr:uid="{00000000-0005-0000-0000-0000FD4D0000}"/>
    <cellStyle name="Commentaire 11" xfId="4962" hidden="1" xr:uid="{00000000-0005-0000-0000-0000FE4D0000}"/>
    <cellStyle name="Commentaire 11" xfId="5047" hidden="1" xr:uid="{00000000-0005-0000-0000-0000FF4D0000}"/>
    <cellStyle name="Commentaire 11" xfId="5096" hidden="1" xr:uid="{00000000-0005-0000-0000-0000004E0000}"/>
    <cellStyle name="Commentaire 11" xfId="5145" hidden="1" xr:uid="{00000000-0005-0000-0000-0000014E0000}"/>
    <cellStyle name="Commentaire 11" xfId="5195" hidden="1" xr:uid="{00000000-0005-0000-0000-0000024E0000}"/>
    <cellStyle name="Commentaire 11" xfId="5245" hidden="1" xr:uid="{00000000-0005-0000-0000-0000034E0000}"/>
    <cellStyle name="Commentaire 11" xfId="5294" hidden="1" xr:uid="{00000000-0005-0000-0000-0000044E0000}"/>
    <cellStyle name="Commentaire 11" xfId="5343" hidden="1" xr:uid="{00000000-0005-0000-0000-0000054E0000}"/>
    <cellStyle name="Commentaire 11" xfId="5390" hidden="1" xr:uid="{00000000-0005-0000-0000-0000064E0000}"/>
    <cellStyle name="Commentaire 11" xfId="5437" hidden="1" xr:uid="{00000000-0005-0000-0000-0000074E0000}"/>
    <cellStyle name="Commentaire 11" xfId="5482" hidden="1" xr:uid="{00000000-0005-0000-0000-0000084E0000}"/>
    <cellStyle name="Commentaire 11" xfId="5521" hidden="1" xr:uid="{00000000-0005-0000-0000-0000094E0000}"/>
    <cellStyle name="Commentaire 11" xfId="5558" hidden="1" xr:uid="{00000000-0005-0000-0000-00000A4E0000}"/>
    <cellStyle name="Commentaire 11" xfId="5592" hidden="1" xr:uid="{00000000-0005-0000-0000-00000B4E0000}"/>
    <cellStyle name="Commentaire 11" xfId="5691" hidden="1" xr:uid="{00000000-0005-0000-0000-00000C4E0000}"/>
    <cellStyle name="Commentaire 11" xfId="5739" hidden="1" xr:uid="{00000000-0005-0000-0000-00000D4E0000}"/>
    <cellStyle name="Commentaire 11" xfId="5798" hidden="1" xr:uid="{00000000-0005-0000-0000-00000E4E0000}"/>
    <cellStyle name="Commentaire 11" xfId="5844" hidden="1" xr:uid="{00000000-0005-0000-0000-00000F4E0000}"/>
    <cellStyle name="Commentaire 11" xfId="5888" hidden="1" xr:uid="{00000000-0005-0000-0000-0000104E0000}"/>
    <cellStyle name="Commentaire 11" xfId="5927" hidden="1" xr:uid="{00000000-0005-0000-0000-0000114E0000}"/>
    <cellStyle name="Commentaire 11" xfId="5963" hidden="1" xr:uid="{00000000-0005-0000-0000-0000124E0000}"/>
    <cellStyle name="Commentaire 11" xfId="5998" hidden="1" xr:uid="{00000000-0005-0000-0000-0000134E0000}"/>
    <cellStyle name="Commentaire 11" xfId="6048" hidden="1" xr:uid="{00000000-0005-0000-0000-0000144E0000}"/>
    <cellStyle name="Commentaire 11" xfId="6221" hidden="1" xr:uid="{00000000-0005-0000-0000-0000154E0000}"/>
    <cellStyle name="Commentaire 11" xfId="6324" hidden="1" xr:uid="{00000000-0005-0000-0000-0000164E0000}"/>
    <cellStyle name="Commentaire 11" xfId="6374" hidden="1" xr:uid="{00000000-0005-0000-0000-0000174E0000}"/>
    <cellStyle name="Commentaire 11" xfId="6424" hidden="1" xr:uid="{00000000-0005-0000-0000-0000184E0000}"/>
    <cellStyle name="Commentaire 11" xfId="6474" hidden="1" xr:uid="{00000000-0005-0000-0000-0000194E0000}"/>
    <cellStyle name="Commentaire 11" xfId="6524" hidden="1" xr:uid="{00000000-0005-0000-0000-00001A4E0000}"/>
    <cellStyle name="Commentaire 11" xfId="6573" hidden="1" xr:uid="{00000000-0005-0000-0000-00001B4E0000}"/>
    <cellStyle name="Commentaire 11" xfId="6622" hidden="1" xr:uid="{00000000-0005-0000-0000-00001C4E0000}"/>
    <cellStyle name="Commentaire 11" xfId="6669" hidden="1" xr:uid="{00000000-0005-0000-0000-00001D4E0000}"/>
    <cellStyle name="Commentaire 11" xfId="6716" hidden="1" xr:uid="{00000000-0005-0000-0000-00001E4E0000}"/>
    <cellStyle name="Commentaire 11" xfId="6761" hidden="1" xr:uid="{00000000-0005-0000-0000-00001F4E0000}"/>
    <cellStyle name="Commentaire 11" xfId="6800" hidden="1" xr:uid="{00000000-0005-0000-0000-0000204E0000}"/>
    <cellStyle name="Commentaire 11" xfId="6837" hidden="1" xr:uid="{00000000-0005-0000-0000-0000214E0000}"/>
    <cellStyle name="Commentaire 11" xfId="6871" hidden="1" xr:uid="{00000000-0005-0000-0000-0000224E0000}"/>
    <cellStyle name="Commentaire 11" xfId="6974" hidden="1" xr:uid="{00000000-0005-0000-0000-0000234E0000}"/>
    <cellStyle name="Commentaire 11" xfId="7024" hidden="1" xr:uid="{00000000-0005-0000-0000-0000244E0000}"/>
    <cellStyle name="Commentaire 11" xfId="7086" hidden="1" xr:uid="{00000000-0005-0000-0000-0000254E0000}"/>
    <cellStyle name="Commentaire 11" xfId="7132" hidden="1" xr:uid="{00000000-0005-0000-0000-0000264E0000}"/>
    <cellStyle name="Commentaire 11" xfId="7176" hidden="1" xr:uid="{00000000-0005-0000-0000-0000274E0000}"/>
    <cellStyle name="Commentaire 11" xfId="7215" hidden="1" xr:uid="{00000000-0005-0000-0000-0000284E0000}"/>
    <cellStyle name="Commentaire 11" xfId="7251" hidden="1" xr:uid="{00000000-0005-0000-0000-0000294E0000}"/>
    <cellStyle name="Commentaire 11" xfId="7286" hidden="1" xr:uid="{00000000-0005-0000-0000-00002A4E0000}"/>
    <cellStyle name="Commentaire 11" xfId="7341" hidden="1" xr:uid="{00000000-0005-0000-0000-00002B4E0000}"/>
    <cellStyle name="Commentaire 11" xfId="7498" hidden="1" xr:uid="{00000000-0005-0000-0000-00002C4E0000}"/>
    <cellStyle name="Commentaire 11" xfId="7592" hidden="1" xr:uid="{00000000-0005-0000-0000-00002D4E0000}"/>
    <cellStyle name="Commentaire 11" xfId="7641" hidden="1" xr:uid="{00000000-0005-0000-0000-00002E4E0000}"/>
    <cellStyle name="Commentaire 11" xfId="7691" hidden="1" xr:uid="{00000000-0005-0000-0000-00002F4E0000}"/>
    <cellStyle name="Commentaire 11" xfId="7741" hidden="1" xr:uid="{00000000-0005-0000-0000-0000304E0000}"/>
    <cellStyle name="Commentaire 11" xfId="7791" hidden="1" xr:uid="{00000000-0005-0000-0000-0000314E0000}"/>
    <cellStyle name="Commentaire 11" xfId="7840" hidden="1" xr:uid="{00000000-0005-0000-0000-0000324E0000}"/>
    <cellStyle name="Commentaire 11" xfId="7889" hidden="1" xr:uid="{00000000-0005-0000-0000-0000334E0000}"/>
    <cellStyle name="Commentaire 11" xfId="7936" hidden="1" xr:uid="{00000000-0005-0000-0000-0000344E0000}"/>
    <cellStyle name="Commentaire 11" xfId="7983" hidden="1" xr:uid="{00000000-0005-0000-0000-0000354E0000}"/>
    <cellStyle name="Commentaire 11" xfId="8028" hidden="1" xr:uid="{00000000-0005-0000-0000-0000364E0000}"/>
    <cellStyle name="Commentaire 11" xfId="8067" hidden="1" xr:uid="{00000000-0005-0000-0000-0000374E0000}"/>
    <cellStyle name="Commentaire 11" xfId="8104" hidden="1" xr:uid="{00000000-0005-0000-0000-0000384E0000}"/>
    <cellStyle name="Commentaire 11" xfId="8138" hidden="1" xr:uid="{00000000-0005-0000-0000-0000394E0000}"/>
    <cellStyle name="Commentaire 11" xfId="8239" hidden="1" xr:uid="{00000000-0005-0000-0000-00003A4E0000}"/>
    <cellStyle name="Commentaire 11" xfId="8287" hidden="1" xr:uid="{00000000-0005-0000-0000-00003B4E0000}"/>
    <cellStyle name="Commentaire 11" xfId="8347" hidden="1" xr:uid="{00000000-0005-0000-0000-00003C4E0000}"/>
    <cellStyle name="Commentaire 11" xfId="8393" hidden="1" xr:uid="{00000000-0005-0000-0000-00003D4E0000}"/>
    <cellStyle name="Commentaire 11" xfId="8437" hidden="1" xr:uid="{00000000-0005-0000-0000-00003E4E0000}"/>
    <cellStyle name="Commentaire 11" xfId="8476" hidden="1" xr:uid="{00000000-0005-0000-0000-00003F4E0000}"/>
    <cellStyle name="Commentaire 11" xfId="8512" hidden="1" xr:uid="{00000000-0005-0000-0000-0000404E0000}"/>
    <cellStyle name="Commentaire 11" xfId="8547" hidden="1" xr:uid="{00000000-0005-0000-0000-0000414E0000}"/>
    <cellStyle name="Commentaire 11" xfId="8599" hidden="1" xr:uid="{00000000-0005-0000-0000-0000424E0000}"/>
    <cellStyle name="Commentaire 11" xfId="7440" hidden="1" xr:uid="{00000000-0005-0000-0000-0000434E0000}"/>
    <cellStyle name="Commentaire 11" xfId="8624" hidden="1" xr:uid="{00000000-0005-0000-0000-0000444E0000}"/>
    <cellStyle name="Commentaire 11" xfId="8699" hidden="1" xr:uid="{00000000-0005-0000-0000-0000454E0000}"/>
    <cellStyle name="Commentaire 11" xfId="8749" hidden="1" xr:uid="{00000000-0005-0000-0000-0000464E0000}"/>
    <cellStyle name="Commentaire 11" xfId="8799" hidden="1" xr:uid="{00000000-0005-0000-0000-0000474E0000}"/>
    <cellStyle name="Commentaire 11" xfId="8848" hidden="1" xr:uid="{00000000-0005-0000-0000-0000484E0000}"/>
    <cellStyle name="Commentaire 11" xfId="8898" hidden="1" xr:uid="{00000000-0005-0000-0000-0000494E0000}"/>
    <cellStyle name="Commentaire 11" xfId="8947" hidden="1" xr:uid="{00000000-0005-0000-0000-00004A4E0000}"/>
    <cellStyle name="Commentaire 11" xfId="8996" hidden="1" xr:uid="{00000000-0005-0000-0000-00004B4E0000}"/>
    <cellStyle name="Commentaire 11" xfId="9043" hidden="1" xr:uid="{00000000-0005-0000-0000-00004C4E0000}"/>
    <cellStyle name="Commentaire 11" xfId="9090" hidden="1" xr:uid="{00000000-0005-0000-0000-00004D4E0000}"/>
    <cellStyle name="Commentaire 11" xfId="9135" hidden="1" xr:uid="{00000000-0005-0000-0000-00004E4E0000}"/>
    <cellStyle name="Commentaire 11" xfId="9174" hidden="1" xr:uid="{00000000-0005-0000-0000-00004F4E0000}"/>
    <cellStyle name="Commentaire 11" xfId="9211" hidden="1" xr:uid="{00000000-0005-0000-0000-0000504E0000}"/>
    <cellStyle name="Commentaire 11" xfId="9245" hidden="1" xr:uid="{00000000-0005-0000-0000-0000514E0000}"/>
    <cellStyle name="Commentaire 11" xfId="9350" hidden="1" xr:uid="{00000000-0005-0000-0000-0000524E0000}"/>
    <cellStyle name="Commentaire 11" xfId="9400" hidden="1" xr:uid="{00000000-0005-0000-0000-0000534E0000}"/>
    <cellStyle name="Commentaire 11" xfId="9462" hidden="1" xr:uid="{00000000-0005-0000-0000-0000544E0000}"/>
    <cellStyle name="Commentaire 11" xfId="9508" hidden="1" xr:uid="{00000000-0005-0000-0000-0000554E0000}"/>
    <cellStyle name="Commentaire 11" xfId="9552" hidden="1" xr:uid="{00000000-0005-0000-0000-0000564E0000}"/>
    <cellStyle name="Commentaire 11" xfId="9591" hidden="1" xr:uid="{00000000-0005-0000-0000-0000574E0000}"/>
    <cellStyle name="Commentaire 11" xfId="9627" hidden="1" xr:uid="{00000000-0005-0000-0000-0000584E0000}"/>
    <cellStyle name="Commentaire 11" xfId="9662" hidden="1" xr:uid="{00000000-0005-0000-0000-0000594E0000}"/>
    <cellStyle name="Commentaire 11" xfId="9718" hidden="1" xr:uid="{00000000-0005-0000-0000-00005A4E0000}"/>
    <cellStyle name="Commentaire 11" xfId="9878" hidden="1" xr:uid="{00000000-0005-0000-0000-00005B4E0000}"/>
    <cellStyle name="Commentaire 11" xfId="9972" hidden="1" xr:uid="{00000000-0005-0000-0000-00005C4E0000}"/>
    <cellStyle name="Commentaire 11" xfId="10021" hidden="1" xr:uid="{00000000-0005-0000-0000-00005D4E0000}"/>
    <cellStyle name="Commentaire 11" xfId="10071" hidden="1" xr:uid="{00000000-0005-0000-0000-00005E4E0000}"/>
    <cellStyle name="Commentaire 11" xfId="10121" hidden="1" xr:uid="{00000000-0005-0000-0000-00005F4E0000}"/>
    <cellStyle name="Commentaire 11" xfId="10171" hidden="1" xr:uid="{00000000-0005-0000-0000-0000604E0000}"/>
    <cellStyle name="Commentaire 11" xfId="10220" hidden="1" xr:uid="{00000000-0005-0000-0000-0000614E0000}"/>
    <cellStyle name="Commentaire 11" xfId="10269" hidden="1" xr:uid="{00000000-0005-0000-0000-0000624E0000}"/>
    <cellStyle name="Commentaire 11" xfId="10316" hidden="1" xr:uid="{00000000-0005-0000-0000-0000634E0000}"/>
    <cellStyle name="Commentaire 11" xfId="10363" hidden="1" xr:uid="{00000000-0005-0000-0000-0000644E0000}"/>
    <cellStyle name="Commentaire 11" xfId="10408" hidden="1" xr:uid="{00000000-0005-0000-0000-0000654E0000}"/>
    <cellStyle name="Commentaire 11" xfId="10447" hidden="1" xr:uid="{00000000-0005-0000-0000-0000664E0000}"/>
    <cellStyle name="Commentaire 11" xfId="10484" hidden="1" xr:uid="{00000000-0005-0000-0000-0000674E0000}"/>
    <cellStyle name="Commentaire 11" xfId="10518" hidden="1" xr:uid="{00000000-0005-0000-0000-0000684E0000}"/>
    <cellStyle name="Commentaire 11" xfId="10619" hidden="1" xr:uid="{00000000-0005-0000-0000-0000694E0000}"/>
    <cellStyle name="Commentaire 11" xfId="10667" hidden="1" xr:uid="{00000000-0005-0000-0000-00006A4E0000}"/>
    <cellStyle name="Commentaire 11" xfId="10727" hidden="1" xr:uid="{00000000-0005-0000-0000-00006B4E0000}"/>
    <cellStyle name="Commentaire 11" xfId="10773" hidden="1" xr:uid="{00000000-0005-0000-0000-00006C4E0000}"/>
    <cellStyle name="Commentaire 11" xfId="10817" hidden="1" xr:uid="{00000000-0005-0000-0000-00006D4E0000}"/>
    <cellStyle name="Commentaire 11" xfId="10856" hidden="1" xr:uid="{00000000-0005-0000-0000-00006E4E0000}"/>
    <cellStyle name="Commentaire 11" xfId="10892" hidden="1" xr:uid="{00000000-0005-0000-0000-00006F4E0000}"/>
    <cellStyle name="Commentaire 11" xfId="10927" hidden="1" xr:uid="{00000000-0005-0000-0000-0000704E0000}"/>
    <cellStyle name="Commentaire 11" xfId="10980" hidden="1" xr:uid="{00000000-0005-0000-0000-0000714E0000}"/>
    <cellStyle name="Commentaire 11" xfId="9820" hidden="1" xr:uid="{00000000-0005-0000-0000-0000724E0000}"/>
    <cellStyle name="Commentaire 11" xfId="6913" hidden="1" xr:uid="{00000000-0005-0000-0000-0000734E0000}"/>
    <cellStyle name="Commentaire 11" xfId="11041" hidden="1" xr:uid="{00000000-0005-0000-0000-0000744E0000}"/>
    <cellStyle name="Commentaire 11" xfId="11091" hidden="1" xr:uid="{00000000-0005-0000-0000-0000754E0000}"/>
    <cellStyle name="Commentaire 11" xfId="11141" hidden="1" xr:uid="{00000000-0005-0000-0000-0000764E0000}"/>
    <cellStyle name="Commentaire 11" xfId="11191" hidden="1" xr:uid="{00000000-0005-0000-0000-0000774E0000}"/>
    <cellStyle name="Commentaire 11" xfId="11241" hidden="1" xr:uid="{00000000-0005-0000-0000-0000784E0000}"/>
    <cellStyle name="Commentaire 11" xfId="11290" hidden="1" xr:uid="{00000000-0005-0000-0000-0000794E0000}"/>
    <cellStyle name="Commentaire 11" xfId="11339" hidden="1" xr:uid="{00000000-0005-0000-0000-00007A4E0000}"/>
    <cellStyle name="Commentaire 11" xfId="11386" hidden="1" xr:uid="{00000000-0005-0000-0000-00007B4E0000}"/>
    <cellStyle name="Commentaire 11" xfId="11433" hidden="1" xr:uid="{00000000-0005-0000-0000-00007C4E0000}"/>
    <cellStyle name="Commentaire 11" xfId="11478" hidden="1" xr:uid="{00000000-0005-0000-0000-00007D4E0000}"/>
    <cellStyle name="Commentaire 11" xfId="11517" hidden="1" xr:uid="{00000000-0005-0000-0000-00007E4E0000}"/>
    <cellStyle name="Commentaire 11" xfId="11554" hidden="1" xr:uid="{00000000-0005-0000-0000-00007F4E0000}"/>
    <cellStyle name="Commentaire 11" xfId="11588" hidden="1" xr:uid="{00000000-0005-0000-0000-0000804E0000}"/>
    <cellStyle name="Commentaire 11" xfId="11689" hidden="1" xr:uid="{00000000-0005-0000-0000-0000814E0000}"/>
    <cellStyle name="Commentaire 11" xfId="11739" hidden="1" xr:uid="{00000000-0005-0000-0000-0000824E0000}"/>
    <cellStyle name="Commentaire 11" xfId="11798" hidden="1" xr:uid="{00000000-0005-0000-0000-0000834E0000}"/>
    <cellStyle name="Commentaire 11" xfId="11844" hidden="1" xr:uid="{00000000-0005-0000-0000-0000844E0000}"/>
    <cellStyle name="Commentaire 11" xfId="11888" hidden="1" xr:uid="{00000000-0005-0000-0000-0000854E0000}"/>
    <cellStyle name="Commentaire 11" xfId="11927" hidden="1" xr:uid="{00000000-0005-0000-0000-0000864E0000}"/>
    <cellStyle name="Commentaire 11" xfId="11963" hidden="1" xr:uid="{00000000-0005-0000-0000-0000874E0000}"/>
    <cellStyle name="Commentaire 11" xfId="11998" hidden="1" xr:uid="{00000000-0005-0000-0000-0000884E0000}"/>
    <cellStyle name="Commentaire 11" xfId="12049" hidden="1" xr:uid="{00000000-0005-0000-0000-0000894E0000}"/>
    <cellStyle name="Commentaire 11" xfId="12178" hidden="1" xr:uid="{00000000-0005-0000-0000-00008A4E0000}"/>
    <cellStyle name="Commentaire 11" xfId="12271" hidden="1" xr:uid="{00000000-0005-0000-0000-00008B4E0000}"/>
    <cellStyle name="Commentaire 11" xfId="12320" hidden="1" xr:uid="{00000000-0005-0000-0000-00008C4E0000}"/>
    <cellStyle name="Commentaire 11" xfId="12370" hidden="1" xr:uid="{00000000-0005-0000-0000-00008D4E0000}"/>
    <cellStyle name="Commentaire 11" xfId="12420" hidden="1" xr:uid="{00000000-0005-0000-0000-00008E4E0000}"/>
    <cellStyle name="Commentaire 11" xfId="12470" hidden="1" xr:uid="{00000000-0005-0000-0000-00008F4E0000}"/>
    <cellStyle name="Commentaire 11" xfId="12519" hidden="1" xr:uid="{00000000-0005-0000-0000-0000904E0000}"/>
    <cellStyle name="Commentaire 11" xfId="12568" hidden="1" xr:uid="{00000000-0005-0000-0000-0000914E0000}"/>
    <cellStyle name="Commentaire 11" xfId="12615" hidden="1" xr:uid="{00000000-0005-0000-0000-0000924E0000}"/>
    <cellStyle name="Commentaire 11" xfId="12662" hidden="1" xr:uid="{00000000-0005-0000-0000-0000934E0000}"/>
    <cellStyle name="Commentaire 11" xfId="12707" hidden="1" xr:uid="{00000000-0005-0000-0000-0000944E0000}"/>
    <cellStyle name="Commentaire 11" xfId="12746" hidden="1" xr:uid="{00000000-0005-0000-0000-0000954E0000}"/>
    <cellStyle name="Commentaire 11" xfId="12783" hidden="1" xr:uid="{00000000-0005-0000-0000-0000964E0000}"/>
    <cellStyle name="Commentaire 11" xfId="12817" hidden="1" xr:uid="{00000000-0005-0000-0000-0000974E0000}"/>
    <cellStyle name="Commentaire 11" xfId="12917" hidden="1" xr:uid="{00000000-0005-0000-0000-0000984E0000}"/>
    <cellStyle name="Commentaire 11" xfId="12965" hidden="1" xr:uid="{00000000-0005-0000-0000-0000994E0000}"/>
    <cellStyle name="Commentaire 11" xfId="13024" hidden="1" xr:uid="{00000000-0005-0000-0000-00009A4E0000}"/>
    <cellStyle name="Commentaire 11" xfId="13070" hidden="1" xr:uid="{00000000-0005-0000-0000-00009B4E0000}"/>
    <cellStyle name="Commentaire 11" xfId="13114" hidden="1" xr:uid="{00000000-0005-0000-0000-00009C4E0000}"/>
    <cellStyle name="Commentaire 11" xfId="13153" hidden="1" xr:uid="{00000000-0005-0000-0000-00009D4E0000}"/>
    <cellStyle name="Commentaire 11" xfId="13189" hidden="1" xr:uid="{00000000-0005-0000-0000-00009E4E0000}"/>
    <cellStyle name="Commentaire 11" xfId="13224" hidden="1" xr:uid="{00000000-0005-0000-0000-00009F4E0000}"/>
    <cellStyle name="Commentaire 11" xfId="13274" hidden="1" xr:uid="{00000000-0005-0000-0000-0000A04E0000}"/>
    <cellStyle name="Commentaire 11" xfId="12121" hidden="1" xr:uid="{00000000-0005-0000-0000-0000A14E0000}"/>
    <cellStyle name="Commentaire 11" xfId="9772" hidden="1" xr:uid="{00000000-0005-0000-0000-0000A24E0000}"/>
    <cellStyle name="Commentaire 11" xfId="9670" hidden="1" xr:uid="{00000000-0005-0000-0000-0000A34E0000}"/>
    <cellStyle name="Commentaire 11" xfId="13323" hidden="1" xr:uid="{00000000-0005-0000-0000-0000A44E0000}"/>
    <cellStyle name="Commentaire 11" xfId="13372" hidden="1" xr:uid="{00000000-0005-0000-0000-0000A54E0000}"/>
    <cellStyle name="Commentaire 11" xfId="13421" hidden="1" xr:uid="{00000000-0005-0000-0000-0000A64E0000}"/>
    <cellStyle name="Commentaire 11" xfId="13470" hidden="1" xr:uid="{00000000-0005-0000-0000-0000A74E0000}"/>
    <cellStyle name="Commentaire 11" xfId="13518" hidden="1" xr:uid="{00000000-0005-0000-0000-0000A84E0000}"/>
    <cellStyle name="Commentaire 11" xfId="13566" hidden="1" xr:uid="{00000000-0005-0000-0000-0000A94E0000}"/>
    <cellStyle name="Commentaire 11" xfId="13612" hidden="1" xr:uid="{00000000-0005-0000-0000-0000AA4E0000}"/>
    <cellStyle name="Commentaire 11" xfId="13659" hidden="1" xr:uid="{00000000-0005-0000-0000-0000AB4E0000}"/>
    <cellStyle name="Commentaire 11" xfId="13704" hidden="1" xr:uid="{00000000-0005-0000-0000-0000AC4E0000}"/>
    <cellStyle name="Commentaire 11" xfId="13743" hidden="1" xr:uid="{00000000-0005-0000-0000-0000AD4E0000}"/>
    <cellStyle name="Commentaire 11" xfId="13780" hidden="1" xr:uid="{00000000-0005-0000-0000-0000AE4E0000}"/>
    <cellStyle name="Commentaire 11" xfId="13814" hidden="1" xr:uid="{00000000-0005-0000-0000-0000AF4E0000}"/>
    <cellStyle name="Commentaire 11" xfId="13913" hidden="1" xr:uid="{00000000-0005-0000-0000-0000B04E0000}"/>
    <cellStyle name="Commentaire 11" xfId="13961" hidden="1" xr:uid="{00000000-0005-0000-0000-0000B14E0000}"/>
    <cellStyle name="Commentaire 11" xfId="14020" hidden="1" xr:uid="{00000000-0005-0000-0000-0000B24E0000}"/>
    <cellStyle name="Commentaire 11" xfId="14066" hidden="1" xr:uid="{00000000-0005-0000-0000-0000B34E0000}"/>
    <cellStyle name="Commentaire 11" xfId="14110" hidden="1" xr:uid="{00000000-0005-0000-0000-0000B44E0000}"/>
    <cellStyle name="Commentaire 11" xfId="14149" hidden="1" xr:uid="{00000000-0005-0000-0000-0000B54E0000}"/>
    <cellStyle name="Commentaire 11" xfId="14185" hidden="1" xr:uid="{00000000-0005-0000-0000-0000B64E0000}"/>
    <cellStyle name="Commentaire 11" xfId="14220" hidden="1" xr:uid="{00000000-0005-0000-0000-0000B74E0000}"/>
    <cellStyle name="Commentaire 11" xfId="14270" hidden="1" xr:uid="{00000000-0005-0000-0000-0000B84E0000}"/>
    <cellStyle name="Commentaire 11" xfId="14377" hidden="1" xr:uid="{00000000-0005-0000-0000-0000B94E0000}"/>
    <cellStyle name="Commentaire 11" xfId="14470" hidden="1" xr:uid="{00000000-0005-0000-0000-0000BA4E0000}"/>
    <cellStyle name="Commentaire 11" xfId="14519" hidden="1" xr:uid="{00000000-0005-0000-0000-0000BB4E0000}"/>
    <cellStyle name="Commentaire 11" xfId="14569" hidden="1" xr:uid="{00000000-0005-0000-0000-0000BC4E0000}"/>
    <cellStyle name="Commentaire 11" xfId="14619" hidden="1" xr:uid="{00000000-0005-0000-0000-0000BD4E0000}"/>
    <cellStyle name="Commentaire 11" xfId="14669" hidden="1" xr:uid="{00000000-0005-0000-0000-0000BE4E0000}"/>
    <cellStyle name="Commentaire 11" xfId="14718" hidden="1" xr:uid="{00000000-0005-0000-0000-0000BF4E0000}"/>
    <cellStyle name="Commentaire 11" xfId="14767" hidden="1" xr:uid="{00000000-0005-0000-0000-0000C04E0000}"/>
    <cellStyle name="Commentaire 11" xfId="14814" hidden="1" xr:uid="{00000000-0005-0000-0000-0000C14E0000}"/>
    <cellStyle name="Commentaire 11" xfId="14861" hidden="1" xr:uid="{00000000-0005-0000-0000-0000C24E0000}"/>
    <cellStyle name="Commentaire 11" xfId="14906" hidden="1" xr:uid="{00000000-0005-0000-0000-0000C34E0000}"/>
    <cellStyle name="Commentaire 11" xfId="14945" hidden="1" xr:uid="{00000000-0005-0000-0000-0000C44E0000}"/>
    <cellStyle name="Commentaire 11" xfId="14982" hidden="1" xr:uid="{00000000-0005-0000-0000-0000C54E0000}"/>
    <cellStyle name="Commentaire 11" xfId="15016" hidden="1" xr:uid="{00000000-0005-0000-0000-0000C64E0000}"/>
    <cellStyle name="Commentaire 11" xfId="15116" hidden="1" xr:uid="{00000000-0005-0000-0000-0000C74E0000}"/>
    <cellStyle name="Commentaire 11" xfId="15164" hidden="1" xr:uid="{00000000-0005-0000-0000-0000C84E0000}"/>
    <cellStyle name="Commentaire 11" xfId="15224" hidden="1" xr:uid="{00000000-0005-0000-0000-0000C94E0000}"/>
    <cellStyle name="Commentaire 11" xfId="15270" hidden="1" xr:uid="{00000000-0005-0000-0000-0000CA4E0000}"/>
    <cellStyle name="Commentaire 11" xfId="15314" hidden="1" xr:uid="{00000000-0005-0000-0000-0000CB4E0000}"/>
    <cellStyle name="Commentaire 11" xfId="15353" hidden="1" xr:uid="{00000000-0005-0000-0000-0000CC4E0000}"/>
    <cellStyle name="Commentaire 11" xfId="15389" hidden="1" xr:uid="{00000000-0005-0000-0000-0000CD4E0000}"/>
    <cellStyle name="Commentaire 11" xfId="15424" hidden="1" xr:uid="{00000000-0005-0000-0000-0000CE4E0000}"/>
    <cellStyle name="Commentaire 11" xfId="15475" hidden="1" xr:uid="{00000000-0005-0000-0000-0000CF4E0000}"/>
    <cellStyle name="Commentaire 11" xfId="14320" hidden="1" xr:uid="{00000000-0005-0000-0000-0000D04E0000}"/>
    <cellStyle name="Commentaire 11" xfId="15659" hidden="1" xr:uid="{00000000-0005-0000-0000-0000D14E0000}"/>
    <cellStyle name="Commentaire 11" xfId="15762" hidden="1" xr:uid="{00000000-0005-0000-0000-0000D24E0000}"/>
    <cellStyle name="Commentaire 11" xfId="15812" hidden="1" xr:uid="{00000000-0005-0000-0000-0000D34E0000}"/>
    <cellStyle name="Commentaire 11" xfId="15862" hidden="1" xr:uid="{00000000-0005-0000-0000-0000D44E0000}"/>
    <cellStyle name="Commentaire 11" xfId="15912" hidden="1" xr:uid="{00000000-0005-0000-0000-0000D54E0000}"/>
    <cellStyle name="Commentaire 11" xfId="15962" hidden="1" xr:uid="{00000000-0005-0000-0000-0000D64E0000}"/>
    <cellStyle name="Commentaire 11" xfId="16011" hidden="1" xr:uid="{00000000-0005-0000-0000-0000D74E0000}"/>
    <cellStyle name="Commentaire 11" xfId="16060" hidden="1" xr:uid="{00000000-0005-0000-0000-0000D84E0000}"/>
    <cellStyle name="Commentaire 11" xfId="16107" hidden="1" xr:uid="{00000000-0005-0000-0000-0000D94E0000}"/>
    <cellStyle name="Commentaire 11" xfId="16154" hidden="1" xr:uid="{00000000-0005-0000-0000-0000DA4E0000}"/>
    <cellStyle name="Commentaire 11" xfId="16199" hidden="1" xr:uid="{00000000-0005-0000-0000-0000DB4E0000}"/>
    <cellStyle name="Commentaire 11" xfId="16238" hidden="1" xr:uid="{00000000-0005-0000-0000-0000DC4E0000}"/>
    <cellStyle name="Commentaire 11" xfId="16275" hidden="1" xr:uid="{00000000-0005-0000-0000-0000DD4E0000}"/>
    <cellStyle name="Commentaire 11" xfId="16309" hidden="1" xr:uid="{00000000-0005-0000-0000-0000DE4E0000}"/>
    <cellStyle name="Commentaire 11" xfId="16414" hidden="1" xr:uid="{00000000-0005-0000-0000-0000DF4E0000}"/>
    <cellStyle name="Commentaire 11" xfId="16464" hidden="1" xr:uid="{00000000-0005-0000-0000-0000E04E0000}"/>
    <cellStyle name="Commentaire 11" xfId="16526" hidden="1" xr:uid="{00000000-0005-0000-0000-0000E14E0000}"/>
    <cellStyle name="Commentaire 11" xfId="16572" hidden="1" xr:uid="{00000000-0005-0000-0000-0000E24E0000}"/>
    <cellStyle name="Commentaire 11" xfId="16616" hidden="1" xr:uid="{00000000-0005-0000-0000-0000E34E0000}"/>
    <cellStyle name="Commentaire 11" xfId="16655" hidden="1" xr:uid="{00000000-0005-0000-0000-0000E44E0000}"/>
    <cellStyle name="Commentaire 11" xfId="16691" hidden="1" xr:uid="{00000000-0005-0000-0000-0000E54E0000}"/>
    <cellStyle name="Commentaire 11" xfId="16726" hidden="1" xr:uid="{00000000-0005-0000-0000-0000E64E0000}"/>
    <cellStyle name="Commentaire 11" xfId="16782" hidden="1" xr:uid="{00000000-0005-0000-0000-0000E74E0000}"/>
    <cellStyle name="Commentaire 11" xfId="16953" hidden="1" xr:uid="{00000000-0005-0000-0000-0000E84E0000}"/>
    <cellStyle name="Commentaire 11" xfId="17047" hidden="1" xr:uid="{00000000-0005-0000-0000-0000E94E0000}"/>
    <cellStyle name="Commentaire 11" xfId="17096" hidden="1" xr:uid="{00000000-0005-0000-0000-0000EA4E0000}"/>
    <cellStyle name="Commentaire 11" xfId="17146" hidden="1" xr:uid="{00000000-0005-0000-0000-0000EB4E0000}"/>
    <cellStyle name="Commentaire 11" xfId="17196" hidden="1" xr:uid="{00000000-0005-0000-0000-0000EC4E0000}"/>
    <cellStyle name="Commentaire 11" xfId="17246" hidden="1" xr:uid="{00000000-0005-0000-0000-0000ED4E0000}"/>
    <cellStyle name="Commentaire 11" xfId="17295" hidden="1" xr:uid="{00000000-0005-0000-0000-0000EE4E0000}"/>
    <cellStyle name="Commentaire 11" xfId="17344" hidden="1" xr:uid="{00000000-0005-0000-0000-0000EF4E0000}"/>
    <cellStyle name="Commentaire 11" xfId="17391" hidden="1" xr:uid="{00000000-0005-0000-0000-0000F04E0000}"/>
    <cellStyle name="Commentaire 11" xfId="17438" hidden="1" xr:uid="{00000000-0005-0000-0000-0000F14E0000}"/>
    <cellStyle name="Commentaire 11" xfId="17483" hidden="1" xr:uid="{00000000-0005-0000-0000-0000F24E0000}"/>
    <cellStyle name="Commentaire 11" xfId="17522" hidden="1" xr:uid="{00000000-0005-0000-0000-0000F34E0000}"/>
    <cellStyle name="Commentaire 11" xfId="17559" hidden="1" xr:uid="{00000000-0005-0000-0000-0000F44E0000}"/>
    <cellStyle name="Commentaire 11" xfId="17593" hidden="1" xr:uid="{00000000-0005-0000-0000-0000F54E0000}"/>
    <cellStyle name="Commentaire 11" xfId="17694" hidden="1" xr:uid="{00000000-0005-0000-0000-0000F64E0000}"/>
    <cellStyle name="Commentaire 11" xfId="17742" hidden="1" xr:uid="{00000000-0005-0000-0000-0000F74E0000}"/>
    <cellStyle name="Commentaire 11" xfId="17802" hidden="1" xr:uid="{00000000-0005-0000-0000-0000F84E0000}"/>
    <cellStyle name="Commentaire 11" xfId="17848" hidden="1" xr:uid="{00000000-0005-0000-0000-0000F94E0000}"/>
    <cellStyle name="Commentaire 11" xfId="17892" hidden="1" xr:uid="{00000000-0005-0000-0000-0000FA4E0000}"/>
    <cellStyle name="Commentaire 11" xfId="17931" hidden="1" xr:uid="{00000000-0005-0000-0000-0000FB4E0000}"/>
    <cellStyle name="Commentaire 11" xfId="17967" hidden="1" xr:uid="{00000000-0005-0000-0000-0000FC4E0000}"/>
    <cellStyle name="Commentaire 11" xfId="18002" hidden="1" xr:uid="{00000000-0005-0000-0000-0000FD4E0000}"/>
    <cellStyle name="Commentaire 11" xfId="18055" hidden="1" xr:uid="{00000000-0005-0000-0000-0000FE4E0000}"/>
    <cellStyle name="Commentaire 11" xfId="16895" hidden="1" xr:uid="{00000000-0005-0000-0000-0000FF4E0000}"/>
    <cellStyle name="Commentaire 11" xfId="16130" hidden="1" xr:uid="{00000000-0005-0000-0000-0000004F0000}"/>
    <cellStyle name="Commentaire 11" xfId="18101" hidden="1" xr:uid="{00000000-0005-0000-0000-0000014F0000}"/>
    <cellStyle name="Commentaire 11" xfId="18151" hidden="1" xr:uid="{00000000-0005-0000-0000-0000024F0000}"/>
    <cellStyle name="Commentaire 11" xfId="18201" hidden="1" xr:uid="{00000000-0005-0000-0000-0000034F0000}"/>
    <cellStyle name="Commentaire 11" xfId="18251" hidden="1" xr:uid="{00000000-0005-0000-0000-0000044F0000}"/>
    <cellStyle name="Commentaire 11" xfId="18301" hidden="1" xr:uid="{00000000-0005-0000-0000-0000054F0000}"/>
    <cellStyle name="Commentaire 11" xfId="18350" hidden="1" xr:uid="{00000000-0005-0000-0000-0000064F0000}"/>
    <cellStyle name="Commentaire 11" xfId="18398" hidden="1" xr:uid="{00000000-0005-0000-0000-0000074F0000}"/>
    <cellStyle name="Commentaire 11" xfId="18445" hidden="1" xr:uid="{00000000-0005-0000-0000-0000084F0000}"/>
    <cellStyle name="Commentaire 11" xfId="18492" hidden="1" xr:uid="{00000000-0005-0000-0000-0000094F0000}"/>
    <cellStyle name="Commentaire 11" xfId="18537" hidden="1" xr:uid="{00000000-0005-0000-0000-00000A4F0000}"/>
    <cellStyle name="Commentaire 11" xfId="18576" hidden="1" xr:uid="{00000000-0005-0000-0000-00000B4F0000}"/>
    <cellStyle name="Commentaire 11" xfId="18613" hidden="1" xr:uid="{00000000-0005-0000-0000-00000C4F0000}"/>
    <cellStyle name="Commentaire 11" xfId="18647" hidden="1" xr:uid="{00000000-0005-0000-0000-00000D4F0000}"/>
    <cellStyle name="Commentaire 11" xfId="18752" hidden="1" xr:uid="{00000000-0005-0000-0000-00000E4F0000}"/>
    <cellStyle name="Commentaire 11" xfId="18802" hidden="1" xr:uid="{00000000-0005-0000-0000-00000F4F0000}"/>
    <cellStyle name="Commentaire 11" xfId="18864" hidden="1" xr:uid="{00000000-0005-0000-0000-0000104F0000}"/>
    <cellStyle name="Commentaire 11" xfId="18910" hidden="1" xr:uid="{00000000-0005-0000-0000-0000114F0000}"/>
    <cellStyle name="Commentaire 11" xfId="18954" hidden="1" xr:uid="{00000000-0005-0000-0000-0000124F0000}"/>
    <cellStyle name="Commentaire 11" xfId="18993" hidden="1" xr:uid="{00000000-0005-0000-0000-0000134F0000}"/>
    <cellStyle name="Commentaire 11" xfId="19029" hidden="1" xr:uid="{00000000-0005-0000-0000-0000144F0000}"/>
    <cellStyle name="Commentaire 11" xfId="19064" hidden="1" xr:uid="{00000000-0005-0000-0000-0000154F0000}"/>
    <cellStyle name="Commentaire 11" xfId="19120" hidden="1" xr:uid="{00000000-0005-0000-0000-0000164F0000}"/>
    <cellStyle name="Commentaire 11" xfId="19289" hidden="1" xr:uid="{00000000-0005-0000-0000-0000174F0000}"/>
    <cellStyle name="Commentaire 11" xfId="19383" hidden="1" xr:uid="{00000000-0005-0000-0000-0000184F0000}"/>
    <cellStyle name="Commentaire 11" xfId="19432" hidden="1" xr:uid="{00000000-0005-0000-0000-0000194F0000}"/>
    <cellStyle name="Commentaire 11" xfId="19482" hidden="1" xr:uid="{00000000-0005-0000-0000-00001A4F0000}"/>
    <cellStyle name="Commentaire 11" xfId="19532" hidden="1" xr:uid="{00000000-0005-0000-0000-00001B4F0000}"/>
    <cellStyle name="Commentaire 11" xfId="19582" hidden="1" xr:uid="{00000000-0005-0000-0000-00001C4F0000}"/>
    <cellStyle name="Commentaire 11" xfId="19631" hidden="1" xr:uid="{00000000-0005-0000-0000-00001D4F0000}"/>
    <cellStyle name="Commentaire 11" xfId="19680" hidden="1" xr:uid="{00000000-0005-0000-0000-00001E4F0000}"/>
    <cellStyle name="Commentaire 11" xfId="19727" hidden="1" xr:uid="{00000000-0005-0000-0000-00001F4F0000}"/>
    <cellStyle name="Commentaire 11" xfId="19774" hidden="1" xr:uid="{00000000-0005-0000-0000-0000204F0000}"/>
    <cellStyle name="Commentaire 11" xfId="19819" hidden="1" xr:uid="{00000000-0005-0000-0000-0000214F0000}"/>
    <cellStyle name="Commentaire 11" xfId="19858" hidden="1" xr:uid="{00000000-0005-0000-0000-0000224F0000}"/>
    <cellStyle name="Commentaire 11" xfId="19895" hidden="1" xr:uid="{00000000-0005-0000-0000-0000234F0000}"/>
    <cellStyle name="Commentaire 11" xfId="19929" hidden="1" xr:uid="{00000000-0005-0000-0000-0000244F0000}"/>
    <cellStyle name="Commentaire 11" xfId="20029" hidden="1" xr:uid="{00000000-0005-0000-0000-0000254F0000}"/>
    <cellStyle name="Commentaire 11" xfId="20077" hidden="1" xr:uid="{00000000-0005-0000-0000-0000264F0000}"/>
    <cellStyle name="Commentaire 11" xfId="20137" hidden="1" xr:uid="{00000000-0005-0000-0000-0000274F0000}"/>
    <cellStyle name="Commentaire 11" xfId="20183" hidden="1" xr:uid="{00000000-0005-0000-0000-0000284F0000}"/>
    <cellStyle name="Commentaire 11" xfId="20227" hidden="1" xr:uid="{00000000-0005-0000-0000-0000294F0000}"/>
    <cellStyle name="Commentaire 11" xfId="20266" hidden="1" xr:uid="{00000000-0005-0000-0000-00002A4F0000}"/>
    <cellStyle name="Commentaire 11" xfId="20302" hidden="1" xr:uid="{00000000-0005-0000-0000-00002B4F0000}"/>
    <cellStyle name="Commentaire 11" xfId="20337" hidden="1" xr:uid="{00000000-0005-0000-0000-00002C4F0000}"/>
    <cellStyle name="Commentaire 11" xfId="20390" hidden="1" xr:uid="{00000000-0005-0000-0000-00002D4F0000}"/>
    <cellStyle name="Commentaire 11" xfId="19231" hidden="1" xr:uid="{00000000-0005-0000-0000-00002E4F0000}"/>
    <cellStyle name="Commentaire 11" xfId="15649" hidden="1" xr:uid="{00000000-0005-0000-0000-00002F4F0000}"/>
    <cellStyle name="Commentaire 11" xfId="20431" hidden="1" xr:uid="{00000000-0005-0000-0000-0000304F0000}"/>
    <cellStyle name="Commentaire 11" xfId="20481" hidden="1" xr:uid="{00000000-0005-0000-0000-0000314F0000}"/>
    <cellStyle name="Commentaire 11" xfId="20531" hidden="1" xr:uid="{00000000-0005-0000-0000-0000324F0000}"/>
    <cellStyle name="Commentaire 11" xfId="20581" hidden="1" xr:uid="{00000000-0005-0000-0000-0000334F0000}"/>
    <cellStyle name="Commentaire 11" xfId="20631" hidden="1" xr:uid="{00000000-0005-0000-0000-0000344F0000}"/>
    <cellStyle name="Commentaire 11" xfId="20680" hidden="1" xr:uid="{00000000-0005-0000-0000-0000354F0000}"/>
    <cellStyle name="Commentaire 11" xfId="20729" hidden="1" xr:uid="{00000000-0005-0000-0000-0000364F0000}"/>
    <cellStyle name="Commentaire 11" xfId="20776" hidden="1" xr:uid="{00000000-0005-0000-0000-0000374F0000}"/>
    <cellStyle name="Commentaire 11" xfId="20823" hidden="1" xr:uid="{00000000-0005-0000-0000-0000384F0000}"/>
    <cellStyle name="Commentaire 11" xfId="20868" hidden="1" xr:uid="{00000000-0005-0000-0000-0000394F0000}"/>
    <cellStyle name="Commentaire 11" xfId="20907" hidden="1" xr:uid="{00000000-0005-0000-0000-00003A4F0000}"/>
    <cellStyle name="Commentaire 11" xfId="20944" hidden="1" xr:uid="{00000000-0005-0000-0000-00003B4F0000}"/>
    <cellStyle name="Commentaire 11" xfId="20978" hidden="1" xr:uid="{00000000-0005-0000-0000-00003C4F0000}"/>
    <cellStyle name="Commentaire 11" xfId="21081" hidden="1" xr:uid="{00000000-0005-0000-0000-00003D4F0000}"/>
    <cellStyle name="Commentaire 11" xfId="21131" hidden="1" xr:uid="{00000000-0005-0000-0000-00003E4F0000}"/>
    <cellStyle name="Commentaire 11" xfId="21192" hidden="1" xr:uid="{00000000-0005-0000-0000-00003F4F0000}"/>
    <cellStyle name="Commentaire 11" xfId="21238" hidden="1" xr:uid="{00000000-0005-0000-0000-0000404F0000}"/>
    <cellStyle name="Commentaire 11" xfId="21282" hidden="1" xr:uid="{00000000-0005-0000-0000-0000414F0000}"/>
    <cellStyle name="Commentaire 11" xfId="21321" hidden="1" xr:uid="{00000000-0005-0000-0000-0000424F0000}"/>
    <cellStyle name="Commentaire 11" xfId="21357" hidden="1" xr:uid="{00000000-0005-0000-0000-0000434F0000}"/>
    <cellStyle name="Commentaire 11" xfId="21392" hidden="1" xr:uid="{00000000-0005-0000-0000-0000444F0000}"/>
    <cellStyle name="Commentaire 11" xfId="21446" hidden="1" xr:uid="{00000000-0005-0000-0000-0000454F0000}"/>
    <cellStyle name="Commentaire 11" xfId="21610" hidden="1" xr:uid="{00000000-0005-0000-0000-0000464F0000}"/>
    <cellStyle name="Commentaire 11" xfId="21704" hidden="1" xr:uid="{00000000-0005-0000-0000-0000474F0000}"/>
    <cellStyle name="Commentaire 11" xfId="21753" hidden="1" xr:uid="{00000000-0005-0000-0000-0000484F0000}"/>
    <cellStyle name="Commentaire 11" xfId="21803" hidden="1" xr:uid="{00000000-0005-0000-0000-0000494F0000}"/>
    <cellStyle name="Commentaire 11" xfId="21853" hidden="1" xr:uid="{00000000-0005-0000-0000-00004A4F0000}"/>
    <cellStyle name="Commentaire 11" xfId="21903" hidden="1" xr:uid="{00000000-0005-0000-0000-00004B4F0000}"/>
    <cellStyle name="Commentaire 11" xfId="21952" hidden="1" xr:uid="{00000000-0005-0000-0000-00004C4F0000}"/>
    <cellStyle name="Commentaire 11" xfId="22001" hidden="1" xr:uid="{00000000-0005-0000-0000-00004D4F0000}"/>
    <cellStyle name="Commentaire 11" xfId="22048" hidden="1" xr:uid="{00000000-0005-0000-0000-00004E4F0000}"/>
    <cellStyle name="Commentaire 11" xfId="22095" hidden="1" xr:uid="{00000000-0005-0000-0000-00004F4F0000}"/>
    <cellStyle name="Commentaire 11" xfId="22140" hidden="1" xr:uid="{00000000-0005-0000-0000-0000504F0000}"/>
    <cellStyle name="Commentaire 11" xfId="22179" hidden="1" xr:uid="{00000000-0005-0000-0000-0000514F0000}"/>
    <cellStyle name="Commentaire 11" xfId="22216" hidden="1" xr:uid="{00000000-0005-0000-0000-0000524F0000}"/>
    <cellStyle name="Commentaire 11" xfId="22250" hidden="1" xr:uid="{00000000-0005-0000-0000-0000534F0000}"/>
    <cellStyle name="Commentaire 11" xfId="22351" hidden="1" xr:uid="{00000000-0005-0000-0000-0000544F0000}"/>
    <cellStyle name="Commentaire 11" xfId="22399" hidden="1" xr:uid="{00000000-0005-0000-0000-0000554F0000}"/>
    <cellStyle name="Commentaire 11" xfId="22459" hidden="1" xr:uid="{00000000-0005-0000-0000-0000564F0000}"/>
    <cellStyle name="Commentaire 11" xfId="22505" hidden="1" xr:uid="{00000000-0005-0000-0000-0000574F0000}"/>
    <cellStyle name="Commentaire 11" xfId="22549" hidden="1" xr:uid="{00000000-0005-0000-0000-0000584F0000}"/>
    <cellStyle name="Commentaire 11" xfId="22588" hidden="1" xr:uid="{00000000-0005-0000-0000-0000594F0000}"/>
    <cellStyle name="Commentaire 11" xfId="22624" hidden="1" xr:uid="{00000000-0005-0000-0000-00005A4F0000}"/>
    <cellStyle name="Commentaire 11" xfId="22659" hidden="1" xr:uid="{00000000-0005-0000-0000-00005B4F0000}"/>
    <cellStyle name="Commentaire 11" xfId="22712" hidden="1" xr:uid="{00000000-0005-0000-0000-00005C4F0000}"/>
    <cellStyle name="Commentaire 11" xfId="21552" hidden="1" xr:uid="{00000000-0005-0000-0000-00005D4F0000}"/>
    <cellStyle name="Commentaire 11" xfId="16829" hidden="1" xr:uid="{00000000-0005-0000-0000-00005E4F0000}"/>
    <cellStyle name="Commentaire 11" xfId="16736" hidden="1" xr:uid="{00000000-0005-0000-0000-00005F4F0000}"/>
    <cellStyle name="Commentaire 11" xfId="22796" hidden="1" xr:uid="{00000000-0005-0000-0000-0000604F0000}"/>
    <cellStyle name="Commentaire 11" xfId="22846" hidden="1" xr:uid="{00000000-0005-0000-0000-0000614F0000}"/>
    <cellStyle name="Commentaire 11" xfId="22896" hidden="1" xr:uid="{00000000-0005-0000-0000-0000624F0000}"/>
    <cellStyle name="Commentaire 11" xfId="22946" hidden="1" xr:uid="{00000000-0005-0000-0000-0000634F0000}"/>
    <cellStyle name="Commentaire 11" xfId="22994" hidden="1" xr:uid="{00000000-0005-0000-0000-0000644F0000}"/>
    <cellStyle name="Commentaire 11" xfId="23043" hidden="1" xr:uid="{00000000-0005-0000-0000-0000654F0000}"/>
    <cellStyle name="Commentaire 11" xfId="23089" hidden="1" xr:uid="{00000000-0005-0000-0000-0000664F0000}"/>
    <cellStyle name="Commentaire 11" xfId="23136" hidden="1" xr:uid="{00000000-0005-0000-0000-0000674F0000}"/>
    <cellStyle name="Commentaire 11" xfId="23181" hidden="1" xr:uid="{00000000-0005-0000-0000-0000684F0000}"/>
    <cellStyle name="Commentaire 11" xfId="23220" hidden="1" xr:uid="{00000000-0005-0000-0000-0000694F0000}"/>
    <cellStyle name="Commentaire 11" xfId="23257" hidden="1" xr:uid="{00000000-0005-0000-0000-00006A4F0000}"/>
    <cellStyle name="Commentaire 11" xfId="23291" hidden="1" xr:uid="{00000000-0005-0000-0000-00006B4F0000}"/>
    <cellStyle name="Commentaire 11" xfId="23393" hidden="1" xr:uid="{00000000-0005-0000-0000-00006C4F0000}"/>
    <cellStyle name="Commentaire 11" xfId="23443" hidden="1" xr:uid="{00000000-0005-0000-0000-00006D4F0000}"/>
    <cellStyle name="Commentaire 11" xfId="23503" hidden="1" xr:uid="{00000000-0005-0000-0000-00006E4F0000}"/>
    <cellStyle name="Commentaire 11" xfId="23549" hidden="1" xr:uid="{00000000-0005-0000-0000-00006F4F0000}"/>
    <cellStyle name="Commentaire 11" xfId="23593" hidden="1" xr:uid="{00000000-0005-0000-0000-0000704F0000}"/>
    <cellStyle name="Commentaire 11" xfId="23632" hidden="1" xr:uid="{00000000-0005-0000-0000-0000714F0000}"/>
    <cellStyle name="Commentaire 11" xfId="23668" hidden="1" xr:uid="{00000000-0005-0000-0000-0000724F0000}"/>
    <cellStyle name="Commentaire 11" xfId="23703" hidden="1" xr:uid="{00000000-0005-0000-0000-0000734F0000}"/>
    <cellStyle name="Commentaire 11" xfId="23754" hidden="1" xr:uid="{00000000-0005-0000-0000-0000744F0000}"/>
    <cellStyle name="Commentaire 11" xfId="23911" hidden="1" xr:uid="{00000000-0005-0000-0000-0000754F0000}"/>
    <cellStyle name="Commentaire 11" xfId="24004" hidden="1" xr:uid="{00000000-0005-0000-0000-0000764F0000}"/>
    <cellStyle name="Commentaire 11" xfId="24053" hidden="1" xr:uid="{00000000-0005-0000-0000-0000774F0000}"/>
    <cellStyle name="Commentaire 11" xfId="24103" hidden="1" xr:uid="{00000000-0005-0000-0000-0000784F0000}"/>
    <cellStyle name="Commentaire 11" xfId="24153" hidden="1" xr:uid="{00000000-0005-0000-0000-0000794F0000}"/>
    <cellStyle name="Commentaire 11" xfId="24203" hidden="1" xr:uid="{00000000-0005-0000-0000-00007A4F0000}"/>
    <cellStyle name="Commentaire 11" xfId="24252" hidden="1" xr:uid="{00000000-0005-0000-0000-00007B4F0000}"/>
    <cellStyle name="Commentaire 11" xfId="24301" hidden="1" xr:uid="{00000000-0005-0000-0000-00007C4F0000}"/>
    <cellStyle name="Commentaire 11" xfId="24348" hidden="1" xr:uid="{00000000-0005-0000-0000-00007D4F0000}"/>
    <cellStyle name="Commentaire 11" xfId="24395" hidden="1" xr:uid="{00000000-0005-0000-0000-00007E4F0000}"/>
    <cellStyle name="Commentaire 11" xfId="24440" hidden="1" xr:uid="{00000000-0005-0000-0000-00007F4F0000}"/>
    <cellStyle name="Commentaire 11" xfId="24479" hidden="1" xr:uid="{00000000-0005-0000-0000-0000804F0000}"/>
    <cellStyle name="Commentaire 11" xfId="24516" hidden="1" xr:uid="{00000000-0005-0000-0000-0000814F0000}"/>
    <cellStyle name="Commentaire 11" xfId="24550" hidden="1" xr:uid="{00000000-0005-0000-0000-0000824F0000}"/>
    <cellStyle name="Commentaire 11" xfId="24651" hidden="1" xr:uid="{00000000-0005-0000-0000-0000834F0000}"/>
    <cellStyle name="Commentaire 11" xfId="24699" hidden="1" xr:uid="{00000000-0005-0000-0000-0000844F0000}"/>
    <cellStyle name="Commentaire 11" xfId="24759" hidden="1" xr:uid="{00000000-0005-0000-0000-0000854F0000}"/>
    <cellStyle name="Commentaire 11" xfId="24805" hidden="1" xr:uid="{00000000-0005-0000-0000-0000864F0000}"/>
    <cellStyle name="Commentaire 11" xfId="24849" hidden="1" xr:uid="{00000000-0005-0000-0000-0000874F0000}"/>
    <cellStyle name="Commentaire 11" xfId="24888" hidden="1" xr:uid="{00000000-0005-0000-0000-0000884F0000}"/>
    <cellStyle name="Commentaire 11" xfId="24924" hidden="1" xr:uid="{00000000-0005-0000-0000-0000894F0000}"/>
    <cellStyle name="Commentaire 11" xfId="24959" hidden="1" xr:uid="{00000000-0005-0000-0000-00008A4F0000}"/>
    <cellStyle name="Commentaire 11" xfId="25010" hidden="1" xr:uid="{00000000-0005-0000-0000-00008B4F0000}"/>
    <cellStyle name="Commentaire 11" xfId="23853" hidden="1" xr:uid="{00000000-0005-0000-0000-00008C4F0000}"/>
    <cellStyle name="Commentaire 11" xfId="19238" hidden="1" xr:uid="{00000000-0005-0000-0000-00008D4F0000}"/>
    <cellStyle name="Commentaire 11" xfId="25045" hidden="1" xr:uid="{00000000-0005-0000-0000-00008E4F0000}"/>
    <cellStyle name="Commentaire 11" xfId="25095" hidden="1" xr:uid="{00000000-0005-0000-0000-00008F4F0000}"/>
    <cellStyle name="Commentaire 11" xfId="25145" hidden="1" xr:uid="{00000000-0005-0000-0000-0000904F0000}"/>
    <cellStyle name="Commentaire 11" xfId="25195" hidden="1" xr:uid="{00000000-0005-0000-0000-0000914F0000}"/>
    <cellStyle name="Commentaire 11" xfId="25245" hidden="1" xr:uid="{00000000-0005-0000-0000-0000924F0000}"/>
    <cellStyle name="Commentaire 11" xfId="25294" hidden="1" xr:uid="{00000000-0005-0000-0000-0000934F0000}"/>
    <cellStyle name="Commentaire 11" xfId="25343" hidden="1" xr:uid="{00000000-0005-0000-0000-0000944F0000}"/>
    <cellStyle name="Commentaire 11" xfId="25390" hidden="1" xr:uid="{00000000-0005-0000-0000-0000954F0000}"/>
    <cellStyle name="Commentaire 11" xfId="25436" hidden="1" xr:uid="{00000000-0005-0000-0000-0000964F0000}"/>
    <cellStyle name="Commentaire 11" xfId="25480" hidden="1" xr:uid="{00000000-0005-0000-0000-0000974F0000}"/>
    <cellStyle name="Commentaire 11" xfId="25518" hidden="1" xr:uid="{00000000-0005-0000-0000-0000984F0000}"/>
    <cellStyle name="Commentaire 11" xfId="25555" hidden="1" xr:uid="{00000000-0005-0000-0000-0000994F0000}"/>
    <cellStyle name="Commentaire 11" xfId="25589" hidden="1" xr:uid="{00000000-0005-0000-0000-00009A4F0000}"/>
    <cellStyle name="Commentaire 11" xfId="25689" hidden="1" xr:uid="{00000000-0005-0000-0000-00009B4F0000}"/>
    <cellStyle name="Commentaire 11" xfId="25739" hidden="1" xr:uid="{00000000-0005-0000-0000-00009C4F0000}"/>
    <cellStyle name="Commentaire 11" xfId="25798" hidden="1" xr:uid="{00000000-0005-0000-0000-00009D4F0000}"/>
    <cellStyle name="Commentaire 11" xfId="25844" hidden="1" xr:uid="{00000000-0005-0000-0000-00009E4F0000}"/>
    <cellStyle name="Commentaire 11" xfId="25888" hidden="1" xr:uid="{00000000-0005-0000-0000-00009F4F0000}"/>
    <cellStyle name="Commentaire 11" xfId="25927" hidden="1" xr:uid="{00000000-0005-0000-0000-0000A04F0000}"/>
    <cellStyle name="Commentaire 11" xfId="25963" hidden="1" xr:uid="{00000000-0005-0000-0000-0000A14F0000}"/>
    <cellStyle name="Commentaire 11" xfId="25998" hidden="1" xr:uid="{00000000-0005-0000-0000-0000A24F0000}"/>
    <cellStyle name="Commentaire 11" xfId="26048" hidden="1" xr:uid="{00000000-0005-0000-0000-0000A34F0000}"/>
    <cellStyle name="Commentaire 11" xfId="26176" hidden="1" xr:uid="{00000000-0005-0000-0000-0000A44F0000}"/>
    <cellStyle name="Commentaire 11" xfId="26269" hidden="1" xr:uid="{00000000-0005-0000-0000-0000A54F0000}"/>
    <cellStyle name="Commentaire 11" xfId="26318" hidden="1" xr:uid="{00000000-0005-0000-0000-0000A64F0000}"/>
    <cellStyle name="Commentaire 11" xfId="26368" hidden="1" xr:uid="{00000000-0005-0000-0000-0000A74F0000}"/>
    <cellStyle name="Commentaire 11" xfId="26418" hidden="1" xr:uid="{00000000-0005-0000-0000-0000A84F0000}"/>
    <cellStyle name="Commentaire 11" xfId="26468" hidden="1" xr:uid="{00000000-0005-0000-0000-0000A94F0000}"/>
    <cellStyle name="Commentaire 11" xfId="26517" hidden="1" xr:uid="{00000000-0005-0000-0000-0000AA4F0000}"/>
    <cellStyle name="Commentaire 11" xfId="26566" hidden="1" xr:uid="{00000000-0005-0000-0000-0000AB4F0000}"/>
    <cellStyle name="Commentaire 11" xfId="26613" hidden="1" xr:uid="{00000000-0005-0000-0000-0000AC4F0000}"/>
    <cellStyle name="Commentaire 11" xfId="26660" hidden="1" xr:uid="{00000000-0005-0000-0000-0000AD4F0000}"/>
    <cellStyle name="Commentaire 11" xfId="26705" hidden="1" xr:uid="{00000000-0005-0000-0000-0000AE4F0000}"/>
    <cellStyle name="Commentaire 11" xfId="26744" hidden="1" xr:uid="{00000000-0005-0000-0000-0000AF4F0000}"/>
    <cellStyle name="Commentaire 11" xfId="26781" hidden="1" xr:uid="{00000000-0005-0000-0000-0000B04F0000}"/>
    <cellStyle name="Commentaire 11" xfId="26815" hidden="1" xr:uid="{00000000-0005-0000-0000-0000B14F0000}"/>
    <cellStyle name="Commentaire 11" xfId="26915" hidden="1" xr:uid="{00000000-0005-0000-0000-0000B24F0000}"/>
    <cellStyle name="Commentaire 11" xfId="26963" hidden="1" xr:uid="{00000000-0005-0000-0000-0000B34F0000}"/>
    <cellStyle name="Commentaire 11" xfId="27022" hidden="1" xr:uid="{00000000-0005-0000-0000-0000B44F0000}"/>
    <cellStyle name="Commentaire 11" xfId="27068" hidden="1" xr:uid="{00000000-0005-0000-0000-0000B54F0000}"/>
    <cellStyle name="Commentaire 11" xfId="27112" hidden="1" xr:uid="{00000000-0005-0000-0000-0000B64F0000}"/>
    <cellStyle name="Commentaire 11" xfId="27151" hidden="1" xr:uid="{00000000-0005-0000-0000-0000B74F0000}"/>
    <cellStyle name="Commentaire 11" xfId="27187" hidden="1" xr:uid="{00000000-0005-0000-0000-0000B84F0000}"/>
    <cellStyle name="Commentaire 11" xfId="27222" hidden="1" xr:uid="{00000000-0005-0000-0000-0000B94F0000}"/>
    <cellStyle name="Commentaire 11" xfId="27272" hidden="1" xr:uid="{00000000-0005-0000-0000-0000BA4F0000}"/>
    <cellStyle name="Commentaire 11" xfId="26119" hidden="1" xr:uid="{00000000-0005-0000-0000-0000BB4F0000}"/>
    <cellStyle name="Commentaire 11" xfId="21150" hidden="1" xr:uid="{00000000-0005-0000-0000-0000BC4F0000}"/>
    <cellStyle name="Commentaire 11" xfId="21399" hidden="1" xr:uid="{00000000-0005-0000-0000-0000BD4F0000}"/>
    <cellStyle name="Commentaire 11" xfId="27330" hidden="1" xr:uid="{00000000-0005-0000-0000-0000BE4F0000}"/>
    <cellStyle name="Commentaire 11" xfId="27379" hidden="1" xr:uid="{00000000-0005-0000-0000-0000BF4F0000}"/>
    <cellStyle name="Commentaire 11" xfId="27428" hidden="1" xr:uid="{00000000-0005-0000-0000-0000C04F0000}"/>
    <cellStyle name="Commentaire 11" xfId="27477" hidden="1" xr:uid="{00000000-0005-0000-0000-0000C14F0000}"/>
    <cellStyle name="Commentaire 11" xfId="27525" hidden="1" xr:uid="{00000000-0005-0000-0000-0000C24F0000}"/>
    <cellStyle name="Commentaire 11" xfId="27573" hidden="1" xr:uid="{00000000-0005-0000-0000-0000C34F0000}"/>
    <cellStyle name="Commentaire 11" xfId="27619" hidden="1" xr:uid="{00000000-0005-0000-0000-0000C44F0000}"/>
    <cellStyle name="Commentaire 11" xfId="27666" hidden="1" xr:uid="{00000000-0005-0000-0000-0000C54F0000}"/>
    <cellStyle name="Commentaire 11" xfId="27711" hidden="1" xr:uid="{00000000-0005-0000-0000-0000C64F0000}"/>
    <cellStyle name="Commentaire 11" xfId="27750" hidden="1" xr:uid="{00000000-0005-0000-0000-0000C74F0000}"/>
    <cellStyle name="Commentaire 11" xfId="27787" hidden="1" xr:uid="{00000000-0005-0000-0000-0000C84F0000}"/>
    <cellStyle name="Commentaire 11" xfId="27821" hidden="1" xr:uid="{00000000-0005-0000-0000-0000C94F0000}"/>
    <cellStyle name="Commentaire 11" xfId="27920" hidden="1" xr:uid="{00000000-0005-0000-0000-0000CA4F0000}"/>
    <cellStyle name="Commentaire 11" xfId="27968" hidden="1" xr:uid="{00000000-0005-0000-0000-0000CB4F0000}"/>
    <cellStyle name="Commentaire 11" xfId="28027" hidden="1" xr:uid="{00000000-0005-0000-0000-0000CC4F0000}"/>
    <cellStyle name="Commentaire 11" xfId="28073" hidden="1" xr:uid="{00000000-0005-0000-0000-0000CD4F0000}"/>
    <cellStyle name="Commentaire 11" xfId="28117" hidden="1" xr:uid="{00000000-0005-0000-0000-0000CE4F0000}"/>
    <cellStyle name="Commentaire 11" xfId="28156" hidden="1" xr:uid="{00000000-0005-0000-0000-0000CF4F0000}"/>
    <cellStyle name="Commentaire 11" xfId="28192" hidden="1" xr:uid="{00000000-0005-0000-0000-0000D04F0000}"/>
    <cellStyle name="Commentaire 11" xfId="28227" hidden="1" xr:uid="{00000000-0005-0000-0000-0000D14F0000}"/>
    <cellStyle name="Commentaire 11" xfId="28277" hidden="1" xr:uid="{00000000-0005-0000-0000-0000D24F0000}"/>
    <cellStyle name="Commentaire 11" xfId="28383" hidden="1" xr:uid="{00000000-0005-0000-0000-0000D34F0000}"/>
    <cellStyle name="Commentaire 11" xfId="28475" hidden="1" xr:uid="{00000000-0005-0000-0000-0000D44F0000}"/>
    <cellStyle name="Commentaire 11" xfId="28524" hidden="1" xr:uid="{00000000-0005-0000-0000-0000D54F0000}"/>
    <cellStyle name="Commentaire 11" xfId="28574" hidden="1" xr:uid="{00000000-0005-0000-0000-0000D64F0000}"/>
    <cellStyle name="Commentaire 11" xfId="28624" hidden="1" xr:uid="{00000000-0005-0000-0000-0000D74F0000}"/>
    <cellStyle name="Commentaire 11" xfId="28674" hidden="1" xr:uid="{00000000-0005-0000-0000-0000D84F0000}"/>
    <cellStyle name="Commentaire 11" xfId="28723" hidden="1" xr:uid="{00000000-0005-0000-0000-0000D94F0000}"/>
    <cellStyle name="Commentaire 11" xfId="28772" hidden="1" xr:uid="{00000000-0005-0000-0000-0000DA4F0000}"/>
    <cellStyle name="Commentaire 11" xfId="28819" hidden="1" xr:uid="{00000000-0005-0000-0000-0000DB4F0000}"/>
    <cellStyle name="Commentaire 11" xfId="28866" hidden="1" xr:uid="{00000000-0005-0000-0000-0000DC4F0000}"/>
    <cellStyle name="Commentaire 11" xfId="28911" hidden="1" xr:uid="{00000000-0005-0000-0000-0000DD4F0000}"/>
    <cellStyle name="Commentaire 11" xfId="28950" hidden="1" xr:uid="{00000000-0005-0000-0000-0000DE4F0000}"/>
    <cellStyle name="Commentaire 11" xfId="28987" hidden="1" xr:uid="{00000000-0005-0000-0000-0000DF4F0000}"/>
    <cellStyle name="Commentaire 11" xfId="29021" hidden="1" xr:uid="{00000000-0005-0000-0000-0000E04F0000}"/>
    <cellStyle name="Commentaire 11" xfId="29120" hidden="1" xr:uid="{00000000-0005-0000-0000-0000E14F0000}"/>
    <cellStyle name="Commentaire 11" xfId="29168" hidden="1" xr:uid="{00000000-0005-0000-0000-0000E24F0000}"/>
    <cellStyle name="Commentaire 11" xfId="29227" hidden="1" xr:uid="{00000000-0005-0000-0000-0000E34F0000}"/>
    <cellStyle name="Commentaire 11" xfId="29273" hidden="1" xr:uid="{00000000-0005-0000-0000-0000E44F0000}"/>
    <cellStyle name="Commentaire 11" xfId="29317" hidden="1" xr:uid="{00000000-0005-0000-0000-0000E54F0000}"/>
    <cellStyle name="Commentaire 11" xfId="29356" hidden="1" xr:uid="{00000000-0005-0000-0000-0000E64F0000}"/>
    <cellStyle name="Commentaire 11" xfId="29392" hidden="1" xr:uid="{00000000-0005-0000-0000-0000E74F0000}"/>
    <cellStyle name="Commentaire 11" xfId="29427" hidden="1" xr:uid="{00000000-0005-0000-0000-0000E84F0000}"/>
    <cellStyle name="Commentaire 11" xfId="29477" hidden="1" xr:uid="{00000000-0005-0000-0000-0000E94F0000}"/>
    <cellStyle name="Commentaire 11" xfId="28327" hidden="1" xr:uid="{00000000-0005-0000-0000-0000EA4F0000}"/>
    <cellStyle name="Commentaire 11" xfId="29529" hidden="1" xr:uid="{00000000-0005-0000-0000-0000EB4F0000}"/>
    <cellStyle name="Commentaire 11" xfId="29617" hidden="1" xr:uid="{00000000-0005-0000-0000-0000EC4F0000}"/>
    <cellStyle name="Commentaire 11" xfId="29666" hidden="1" xr:uid="{00000000-0005-0000-0000-0000ED4F0000}"/>
    <cellStyle name="Commentaire 11" xfId="29715" hidden="1" xr:uid="{00000000-0005-0000-0000-0000EE4F0000}"/>
    <cellStyle name="Commentaire 11" xfId="29764" hidden="1" xr:uid="{00000000-0005-0000-0000-0000EF4F0000}"/>
    <cellStyle name="Commentaire 11" xfId="29813" hidden="1" xr:uid="{00000000-0005-0000-0000-0000F04F0000}"/>
    <cellStyle name="Commentaire 11" xfId="29861" hidden="1" xr:uid="{00000000-0005-0000-0000-0000F14F0000}"/>
    <cellStyle name="Commentaire 11" xfId="29909" hidden="1" xr:uid="{00000000-0005-0000-0000-0000F24F0000}"/>
    <cellStyle name="Commentaire 11" xfId="29955" hidden="1" xr:uid="{00000000-0005-0000-0000-0000F34F0000}"/>
    <cellStyle name="Commentaire 11" xfId="30001" hidden="1" xr:uid="{00000000-0005-0000-0000-0000F44F0000}"/>
    <cellStyle name="Commentaire 11" xfId="30045" hidden="1" xr:uid="{00000000-0005-0000-0000-0000F54F0000}"/>
    <cellStyle name="Commentaire 11" xfId="30083" hidden="1" xr:uid="{00000000-0005-0000-0000-0000F64F0000}"/>
    <cellStyle name="Commentaire 11" xfId="30120" hidden="1" xr:uid="{00000000-0005-0000-0000-0000F74F0000}"/>
    <cellStyle name="Commentaire 11" xfId="30154" hidden="1" xr:uid="{00000000-0005-0000-0000-0000F84F0000}"/>
    <cellStyle name="Commentaire 11" xfId="30252" hidden="1" xr:uid="{00000000-0005-0000-0000-0000F94F0000}"/>
    <cellStyle name="Commentaire 11" xfId="30300" hidden="1" xr:uid="{00000000-0005-0000-0000-0000FA4F0000}"/>
    <cellStyle name="Commentaire 11" xfId="30359" hidden="1" xr:uid="{00000000-0005-0000-0000-0000FB4F0000}"/>
    <cellStyle name="Commentaire 11" xfId="30405" hidden="1" xr:uid="{00000000-0005-0000-0000-0000FC4F0000}"/>
    <cellStyle name="Commentaire 11" xfId="30449" hidden="1" xr:uid="{00000000-0005-0000-0000-0000FD4F0000}"/>
    <cellStyle name="Commentaire 11" xfId="30488" hidden="1" xr:uid="{00000000-0005-0000-0000-0000FE4F0000}"/>
    <cellStyle name="Commentaire 11" xfId="30524" hidden="1" xr:uid="{00000000-0005-0000-0000-0000FF4F0000}"/>
    <cellStyle name="Commentaire 11" xfId="30559" hidden="1" xr:uid="{00000000-0005-0000-0000-000000500000}"/>
    <cellStyle name="Commentaire 11" xfId="30609" hidden="1" xr:uid="{00000000-0005-0000-0000-000001500000}"/>
    <cellStyle name="Commentaire 11" xfId="30715" hidden="1" xr:uid="{00000000-0005-0000-0000-000002500000}"/>
    <cellStyle name="Commentaire 11" xfId="30807" hidden="1" xr:uid="{00000000-0005-0000-0000-000003500000}"/>
    <cellStyle name="Commentaire 11" xfId="30856" hidden="1" xr:uid="{00000000-0005-0000-0000-000004500000}"/>
    <cellStyle name="Commentaire 11" xfId="30906" hidden="1" xr:uid="{00000000-0005-0000-0000-000005500000}"/>
    <cellStyle name="Commentaire 11" xfId="30956" hidden="1" xr:uid="{00000000-0005-0000-0000-000006500000}"/>
    <cellStyle name="Commentaire 11" xfId="31006" hidden="1" xr:uid="{00000000-0005-0000-0000-000007500000}"/>
    <cellStyle name="Commentaire 11" xfId="31055" hidden="1" xr:uid="{00000000-0005-0000-0000-000008500000}"/>
    <cellStyle name="Commentaire 11" xfId="31104" hidden="1" xr:uid="{00000000-0005-0000-0000-000009500000}"/>
    <cellStyle name="Commentaire 11" xfId="31151" hidden="1" xr:uid="{00000000-0005-0000-0000-00000A500000}"/>
    <cellStyle name="Commentaire 11" xfId="31198" hidden="1" xr:uid="{00000000-0005-0000-0000-00000B500000}"/>
    <cellStyle name="Commentaire 11" xfId="31243" hidden="1" xr:uid="{00000000-0005-0000-0000-00000C500000}"/>
    <cellStyle name="Commentaire 11" xfId="31282" hidden="1" xr:uid="{00000000-0005-0000-0000-00000D500000}"/>
    <cellStyle name="Commentaire 11" xfId="31319" hidden="1" xr:uid="{00000000-0005-0000-0000-00000E500000}"/>
    <cellStyle name="Commentaire 11" xfId="31353" hidden="1" xr:uid="{00000000-0005-0000-0000-00000F500000}"/>
    <cellStyle name="Commentaire 11" xfId="31452" hidden="1" xr:uid="{00000000-0005-0000-0000-000010500000}"/>
    <cellStyle name="Commentaire 11" xfId="31500" hidden="1" xr:uid="{00000000-0005-0000-0000-000011500000}"/>
    <cellStyle name="Commentaire 11" xfId="31559" hidden="1" xr:uid="{00000000-0005-0000-0000-000012500000}"/>
    <cellStyle name="Commentaire 11" xfId="31605" hidden="1" xr:uid="{00000000-0005-0000-0000-000013500000}"/>
    <cellStyle name="Commentaire 11" xfId="31649" hidden="1" xr:uid="{00000000-0005-0000-0000-000014500000}"/>
    <cellStyle name="Commentaire 11" xfId="31688" hidden="1" xr:uid="{00000000-0005-0000-0000-000015500000}"/>
    <cellStyle name="Commentaire 11" xfId="31724" hidden="1" xr:uid="{00000000-0005-0000-0000-000016500000}"/>
    <cellStyle name="Commentaire 11" xfId="31759" hidden="1" xr:uid="{00000000-0005-0000-0000-000017500000}"/>
    <cellStyle name="Commentaire 11" xfId="31809" hidden="1" xr:uid="{00000000-0005-0000-0000-000018500000}"/>
    <cellStyle name="Commentaire 11" xfId="30659" xr:uid="{00000000-0005-0000-0000-000019500000}"/>
    <cellStyle name="Commentaire 12" xfId="165" xr:uid="{00000000-0005-0000-0000-00001A500000}"/>
    <cellStyle name="Commentaire 12 2" xfId="1314" xr:uid="{00000000-0005-0000-0000-00001B500000}"/>
    <cellStyle name="Commentaire 12 2 2" xfId="9743" xr:uid="{00000000-0005-0000-0000-00001C500000}"/>
    <cellStyle name="Commentaire 12 3" xfId="6153" xr:uid="{00000000-0005-0000-0000-00001D500000}"/>
    <cellStyle name="Commentaire 13" xfId="268" hidden="1" xr:uid="{00000000-0005-0000-0000-00001E500000}"/>
    <cellStyle name="Commentaire 13" xfId="304" hidden="1" xr:uid="{00000000-0005-0000-0000-00001F500000}"/>
    <cellStyle name="Commentaire 13" xfId="354" hidden="1" xr:uid="{00000000-0005-0000-0000-000020500000}"/>
    <cellStyle name="Commentaire 13" xfId="404" hidden="1" xr:uid="{00000000-0005-0000-0000-000021500000}"/>
    <cellStyle name="Commentaire 13" xfId="454" hidden="1" xr:uid="{00000000-0005-0000-0000-000022500000}"/>
    <cellStyle name="Commentaire 13" xfId="503" hidden="1" xr:uid="{00000000-0005-0000-0000-000023500000}"/>
    <cellStyle name="Commentaire 13" xfId="552" hidden="1" xr:uid="{00000000-0005-0000-0000-000024500000}"/>
    <cellStyle name="Commentaire 13" xfId="599" hidden="1" xr:uid="{00000000-0005-0000-0000-000025500000}"/>
    <cellStyle name="Commentaire 13" xfId="646" hidden="1" xr:uid="{00000000-0005-0000-0000-000026500000}"/>
    <cellStyle name="Commentaire 13" xfId="691" hidden="1" xr:uid="{00000000-0005-0000-0000-000027500000}"/>
    <cellStyle name="Commentaire 13" xfId="730" hidden="1" xr:uid="{00000000-0005-0000-0000-000028500000}"/>
    <cellStyle name="Commentaire 13" xfId="767" hidden="1" xr:uid="{00000000-0005-0000-0000-000029500000}"/>
    <cellStyle name="Commentaire 13" xfId="801" hidden="1" xr:uid="{00000000-0005-0000-0000-00002A500000}"/>
    <cellStyle name="Commentaire 13" xfId="920" hidden="1" xr:uid="{00000000-0005-0000-0000-00002B500000}"/>
    <cellStyle name="Commentaire 13" xfId="956" hidden="1" xr:uid="{00000000-0005-0000-0000-00002C500000}"/>
    <cellStyle name="Commentaire 13" xfId="1021" hidden="1" xr:uid="{00000000-0005-0000-0000-00002D500000}"/>
    <cellStyle name="Commentaire 13" xfId="1067" hidden="1" xr:uid="{00000000-0005-0000-0000-00002E500000}"/>
    <cellStyle name="Commentaire 13" xfId="1111" hidden="1" xr:uid="{00000000-0005-0000-0000-00002F500000}"/>
    <cellStyle name="Commentaire 13" xfId="1150" hidden="1" xr:uid="{00000000-0005-0000-0000-000030500000}"/>
    <cellStyle name="Commentaire 13" xfId="1186" hidden="1" xr:uid="{00000000-0005-0000-0000-000031500000}"/>
    <cellStyle name="Commentaire 13" xfId="1221" hidden="1" xr:uid="{00000000-0005-0000-0000-000032500000}"/>
    <cellStyle name="Commentaire 13" xfId="1288" hidden="1" xr:uid="{00000000-0005-0000-0000-000033500000}"/>
    <cellStyle name="Commentaire 13" xfId="1644" hidden="1" xr:uid="{00000000-0005-0000-0000-000034500000}"/>
    <cellStyle name="Commentaire 13" xfId="1680" hidden="1" xr:uid="{00000000-0005-0000-0000-000035500000}"/>
    <cellStyle name="Commentaire 13" xfId="1730" hidden="1" xr:uid="{00000000-0005-0000-0000-000036500000}"/>
    <cellStyle name="Commentaire 13" xfId="1780" hidden="1" xr:uid="{00000000-0005-0000-0000-000037500000}"/>
    <cellStyle name="Commentaire 13" xfId="1830" hidden="1" xr:uid="{00000000-0005-0000-0000-000038500000}"/>
    <cellStyle name="Commentaire 13" xfId="1879" hidden="1" xr:uid="{00000000-0005-0000-0000-000039500000}"/>
    <cellStyle name="Commentaire 13" xfId="1928" hidden="1" xr:uid="{00000000-0005-0000-0000-00003A500000}"/>
    <cellStyle name="Commentaire 13" xfId="1975" hidden="1" xr:uid="{00000000-0005-0000-0000-00003B500000}"/>
    <cellStyle name="Commentaire 13" xfId="2022" hidden="1" xr:uid="{00000000-0005-0000-0000-00003C500000}"/>
    <cellStyle name="Commentaire 13" xfId="2067" hidden="1" xr:uid="{00000000-0005-0000-0000-00003D500000}"/>
    <cellStyle name="Commentaire 13" xfId="2106" hidden="1" xr:uid="{00000000-0005-0000-0000-00003E500000}"/>
    <cellStyle name="Commentaire 13" xfId="2143" hidden="1" xr:uid="{00000000-0005-0000-0000-00003F500000}"/>
    <cellStyle name="Commentaire 13" xfId="2177" hidden="1" xr:uid="{00000000-0005-0000-0000-000040500000}"/>
    <cellStyle name="Commentaire 13" xfId="2296" hidden="1" xr:uid="{00000000-0005-0000-0000-000041500000}"/>
    <cellStyle name="Commentaire 13" xfId="2332" hidden="1" xr:uid="{00000000-0005-0000-0000-000042500000}"/>
    <cellStyle name="Commentaire 13" xfId="2397" hidden="1" xr:uid="{00000000-0005-0000-0000-000043500000}"/>
    <cellStyle name="Commentaire 13" xfId="2443" hidden="1" xr:uid="{00000000-0005-0000-0000-000044500000}"/>
    <cellStyle name="Commentaire 13" xfId="2487" hidden="1" xr:uid="{00000000-0005-0000-0000-000045500000}"/>
    <cellStyle name="Commentaire 13" xfId="2526" hidden="1" xr:uid="{00000000-0005-0000-0000-000046500000}"/>
    <cellStyle name="Commentaire 13" xfId="2562" hidden="1" xr:uid="{00000000-0005-0000-0000-000047500000}"/>
    <cellStyle name="Commentaire 13" xfId="2597" hidden="1" xr:uid="{00000000-0005-0000-0000-000048500000}"/>
    <cellStyle name="Commentaire 13" xfId="2663" hidden="1" xr:uid="{00000000-0005-0000-0000-000049500000}"/>
    <cellStyle name="Commentaire 13" xfId="1462" hidden="1" xr:uid="{00000000-0005-0000-0000-00004A500000}"/>
    <cellStyle name="Commentaire 13" xfId="2839" hidden="1" xr:uid="{00000000-0005-0000-0000-00004B500000}"/>
    <cellStyle name="Commentaire 13" xfId="2875" hidden="1" xr:uid="{00000000-0005-0000-0000-00004C500000}"/>
    <cellStyle name="Commentaire 13" xfId="2924" hidden="1" xr:uid="{00000000-0005-0000-0000-00004D500000}"/>
    <cellStyle name="Commentaire 13" xfId="2974" hidden="1" xr:uid="{00000000-0005-0000-0000-00004E500000}"/>
    <cellStyle name="Commentaire 13" xfId="3024" hidden="1" xr:uid="{00000000-0005-0000-0000-00004F500000}"/>
    <cellStyle name="Commentaire 13" xfId="3073" hidden="1" xr:uid="{00000000-0005-0000-0000-000050500000}"/>
    <cellStyle name="Commentaire 13" xfId="3122" hidden="1" xr:uid="{00000000-0005-0000-0000-000051500000}"/>
    <cellStyle name="Commentaire 13" xfId="3169" hidden="1" xr:uid="{00000000-0005-0000-0000-000052500000}"/>
    <cellStyle name="Commentaire 13" xfId="3216" hidden="1" xr:uid="{00000000-0005-0000-0000-000053500000}"/>
    <cellStyle name="Commentaire 13" xfId="3261" hidden="1" xr:uid="{00000000-0005-0000-0000-000054500000}"/>
    <cellStyle name="Commentaire 13" xfId="3300" hidden="1" xr:uid="{00000000-0005-0000-0000-000055500000}"/>
    <cellStyle name="Commentaire 13" xfId="3337" hidden="1" xr:uid="{00000000-0005-0000-0000-000056500000}"/>
    <cellStyle name="Commentaire 13" xfId="3371" hidden="1" xr:uid="{00000000-0005-0000-0000-000057500000}"/>
    <cellStyle name="Commentaire 13" xfId="3489" hidden="1" xr:uid="{00000000-0005-0000-0000-000058500000}"/>
    <cellStyle name="Commentaire 13" xfId="3525" hidden="1" xr:uid="{00000000-0005-0000-0000-000059500000}"/>
    <cellStyle name="Commentaire 13" xfId="3589" hidden="1" xr:uid="{00000000-0005-0000-0000-00005A500000}"/>
    <cellStyle name="Commentaire 13" xfId="3635" hidden="1" xr:uid="{00000000-0005-0000-0000-00005B500000}"/>
    <cellStyle name="Commentaire 13" xfId="3679" hidden="1" xr:uid="{00000000-0005-0000-0000-00005C500000}"/>
    <cellStyle name="Commentaire 13" xfId="3718" hidden="1" xr:uid="{00000000-0005-0000-0000-00005D500000}"/>
    <cellStyle name="Commentaire 13" xfId="3754" hidden="1" xr:uid="{00000000-0005-0000-0000-00005E500000}"/>
    <cellStyle name="Commentaire 13" xfId="3789" hidden="1" xr:uid="{00000000-0005-0000-0000-00005F500000}"/>
    <cellStyle name="Commentaire 13" xfId="3854" hidden="1" xr:uid="{00000000-0005-0000-0000-000060500000}"/>
    <cellStyle name="Commentaire 13" xfId="3949" hidden="1" xr:uid="{00000000-0005-0000-0000-000061500000}"/>
    <cellStyle name="Commentaire 13" xfId="3985" hidden="1" xr:uid="{00000000-0005-0000-0000-000062500000}"/>
    <cellStyle name="Commentaire 13" xfId="4035" hidden="1" xr:uid="{00000000-0005-0000-0000-000063500000}"/>
    <cellStyle name="Commentaire 13" xfId="4085" hidden="1" xr:uid="{00000000-0005-0000-0000-000064500000}"/>
    <cellStyle name="Commentaire 13" xfId="4135" hidden="1" xr:uid="{00000000-0005-0000-0000-000065500000}"/>
    <cellStyle name="Commentaire 13" xfId="4184" hidden="1" xr:uid="{00000000-0005-0000-0000-000066500000}"/>
    <cellStyle name="Commentaire 13" xfId="4233" hidden="1" xr:uid="{00000000-0005-0000-0000-000067500000}"/>
    <cellStyle name="Commentaire 13" xfId="4280" hidden="1" xr:uid="{00000000-0005-0000-0000-000068500000}"/>
    <cellStyle name="Commentaire 13" xfId="4327" hidden="1" xr:uid="{00000000-0005-0000-0000-000069500000}"/>
    <cellStyle name="Commentaire 13" xfId="4372" hidden="1" xr:uid="{00000000-0005-0000-0000-00006A500000}"/>
    <cellStyle name="Commentaire 13" xfId="4411" hidden="1" xr:uid="{00000000-0005-0000-0000-00006B500000}"/>
    <cellStyle name="Commentaire 13" xfId="4448" hidden="1" xr:uid="{00000000-0005-0000-0000-00006C500000}"/>
    <cellStyle name="Commentaire 13" xfId="4482" hidden="1" xr:uid="{00000000-0005-0000-0000-00006D500000}"/>
    <cellStyle name="Commentaire 13" xfId="4595" hidden="1" xr:uid="{00000000-0005-0000-0000-00006E500000}"/>
    <cellStyle name="Commentaire 13" xfId="4630" hidden="1" xr:uid="{00000000-0005-0000-0000-00006F500000}"/>
    <cellStyle name="Commentaire 13" xfId="4693" hidden="1" xr:uid="{00000000-0005-0000-0000-000070500000}"/>
    <cellStyle name="Commentaire 13" xfId="4739" hidden="1" xr:uid="{00000000-0005-0000-0000-000071500000}"/>
    <cellStyle name="Commentaire 13" xfId="4783" hidden="1" xr:uid="{00000000-0005-0000-0000-000072500000}"/>
    <cellStyle name="Commentaire 13" xfId="4822" hidden="1" xr:uid="{00000000-0005-0000-0000-000073500000}"/>
    <cellStyle name="Commentaire 13" xfId="4858" hidden="1" xr:uid="{00000000-0005-0000-0000-000074500000}"/>
    <cellStyle name="Commentaire 13" xfId="4893" hidden="1" xr:uid="{00000000-0005-0000-0000-000075500000}"/>
    <cellStyle name="Commentaire 13" xfId="4954" hidden="1" xr:uid="{00000000-0005-0000-0000-000076500000}"/>
    <cellStyle name="Commentaire 13" xfId="5050" hidden="1" xr:uid="{00000000-0005-0000-0000-000077500000}"/>
    <cellStyle name="Commentaire 13" xfId="5085" hidden="1" xr:uid="{00000000-0005-0000-0000-000078500000}"/>
    <cellStyle name="Commentaire 13" xfId="5134" hidden="1" xr:uid="{00000000-0005-0000-0000-000079500000}"/>
    <cellStyle name="Commentaire 13" xfId="5184" hidden="1" xr:uid="{00000000-0005-0000-0000-00007A500000}"/>
    <cellStyle name="Commentaire 13" xfId="5234" hidden="1" xr:uid="{00000000-0005-0000-0000-00007B500000}"/>
    <cellStyle name="Commentaire 13" xfId="5283" hidden="1" xr:uid="{00000000-0005-0000-0000-00007C500000}"/>
    <cellStyle name="Commentaire 13" xfId="5332" hidden="1" xr:uid="{00000000-0005-0000-0000-00007D500000}"/>
    <cellStyle name="Commentaire 13" xfId="5379" hidden="1" xr:uid="{00000000-0005-0000-0000-00007E500000}"/>
    <cellStyle name="Commentaire 13" xfId="5426" hidden="1" xr:uid="{00000000-0005-0000-0000-00007F500000}"/>
    <cellStyle name="Commentaire 13" xfId="5471" hidden="1" xr:uid="{00000000-0005-0000-0000-000080500000}"/>
    <cellStyle name="Commentaire 13" xfId="5510" hidden="1" xr:uid="{00000000-0005-0000-0000-000081500000}"/>
    <cellStyle name="Commentaire 13" xfId="5547" hidden="1" xr:uid="{00000000-0005-0000-0000-000082500000}"/>
    <cellStyle name="Commentaire 13" xfId="5581" hidden="1" xr:uid="{00000000-0005-0000-0000-000083500000}"/>
    <cellStyle name="Commentaire 13" xfId="5694" hidden="1" xr:uid="{00000000-0005-0000-0000-000084500000}"/>
    <cellStyle name="Commentaire 13" xfId="5728" hidden="1" xr:uid="{00000000-0005-0000-0000-000085500000}"/>
    <cellStyle name="Commentaire 13" xfId="5790" hidden="1" xr:uid="{00000000-0005-0000-0000-000086500000}"/>
    <cellStyle name="Commentaire 13" xfId="5836" hidden="1" xr:uid="{00000000-0005-0000-0000-000087500000}"/>
    <cellStyle name="Commentaire 13" xfId="5880" hidden="1" xr:uid="{00000000-0005-0000-0000-000088500000}"/>
    <cellStyle name="Commentaire 13" xfId="5919" hidden="1" xr:uid="{00000000-0005-0000-0000-000089500000}"/>
    <cellStyle name="Commentaire 13" xfId="5955" hidden="1" xr:uid="{00000000-0005-0000-0000-00008A500000}"/>
    <cellStyle name="Commentaire 13" xfId="5990" hidden="1" xr:uid="{00000000-0005-0000-0000-00008B500000}"/>
    <cellStyle name="Commentaire 13" xfId="6051" hidden="1" xr:uid="{00000000-0005-0000-0000-00008C500000}"/>
    <cellStyle name="Commentaire 13" xfId="6327" hidden="1" xr:uid="{00000000-0005-0000-0000-00008D500000}"/>
    <cellStyle name="Commentaire 13" xfId="6363" hidden="1" xr:uid="{00000000-0005-0000-0000-00008E500000}"/>
    <cellStyle name="Commentaire 13" xfId="6413" hidden="1" xr:uid="{00000000-0005-0000-0000-00008F500000}"/>
    <cellStyle name="Commentaire 13" xfId="6463" hidden="1" xr:uid="{00000000-0005-0000-0000-000090500000}"/>
    <cellStyle name="Commentaire 13" xfId="6513" hidden="1" xr:uid="{00000000-0005-0000-0000-000091500000}"/>
    <cellStyle name="Commentaire 13" xfId="6562" hidden="1" xr:uid="{00000000-0005-0000-0000-000092500000}"/>
    <cellStyle name="Commentaire 13" xfId="6611" hidden="1" xr:uid="{00000000-0005-0000-0000-000093500000}"/>
    <cellStyle name="Commentaire 13" xfId="6658" hidden="1" xr:uid="{00000000-0005-0000-0000-000094500000}"/>
    <cellStyle name="Commentaire 13" xfId="6705" hidden="1" xr:uid="{00000000-0005-0000-0000-000095500000}"/>
    <cellStyle name="Commentaire 13" xfId="6750" hidden="1" xr:uid="{00000000-0005-0000-0000-000096500000}"/>
    <cellStyle name="Commentaire 13" xfId="6789" hidden="1" xr:uid="{00000000-0005-0000-0000-000097500000}"/>
    <cellStyle name="Commentaire 13" xfId="6826" hidden="1" xr:uid="{00000000-0005-0000-0000-000098500000}"/>
    <cellStyle name="Commentaire 13" xfId="6860" hidden="1" xr:uid="{00000000-0005-0000-0000-000099500000}"/>
    <cellStyle name="Commentaire 13" xfId="6977" hidden="1" xr:uid="{00000000-0005-0000-0000-00009A500000}"/>
    <cellStyle name="Commentaire 13" xfId="7013" hidden="1" xr:uid="{00000000-0005-0000-0000-00009B500000}"/>
    <cellStyle name="Commentaire 13" xfId="7078" hidden="1" xr:uid="{00000000-0005-0000-0000-00009C500000}"/>
    <cellStyle name="Commentaire 13" xfId="7124" hidden="1" xr:uid="{00000000-0005-0000-0000-00009D500000}"/>
    <cellStyle name="Commentaire 13" xfId="7168" hidden="1" xr:uid="{00000000-0005-0000-0000-00009E500000}"/>
    <cellStyle name="Commentaire 13" xfId="7207" hidden="1" xr:uid="{00000000-0005-0000-0000-00009F500000}"/>
    <cellStyle name="Commentaire 13" xfId="7243" hidden="1" xr:uid="{00000000-0005-0000-0000-0000A0500000}"/>
    <cellStyle name="Commentaire 13" xfId="7278" hidden="1" xr:uid="{00000000-0005-0000-0000-0000A1500000}"/>
    <cellStyle name="Commentaire 13" xfId="7344" hidden="1" xr:uid="{00000000-0005-0000-0000-0000A2500000}"/>
    <cellStyle name="Commentaire 13" xfId="7595" hidden="1" xr:uid="{00000000-0005-0000-0000-0000A3500000}"/>
    <cellStyle name="Commentaire 13" xfId="7630" hidden="1" xr:uid="{00000000-0005-0000-0000-0000A4500000}"/>
    <cellStyle name="Commentaire 13" xfId="7680" hidden="1" xr:uid="{00000000-0005-0000-0000-0000A5500000}"/>
    <cellStyle name="Commentaire 13" xfId="7730" hidden="1" xr:uid="{00000000-0005-0000-0000-0000A6500000}"/>
    <cellStyle name="Commentaire 13" xfId="7780" hidden="1" xr:uid="{00000000-0005-0000-0000-0000A7500000}"/>
    <cellStyle name="Commentaire 13" xfId="7829" hidden="1" xr:uid="{00000000-0005-0000-0000-0000A8500000}"/>
    <cellStyle name="Commentaire 13" xfId="7878" hidden="1" xr:uid="{00000000-0005-0000-0000-0000A9500000}"/>
    <cellStyle name="Commentaire 13" xfId="7925" hidden="1" xr:uid="{00000000-0005-0000-0000-0000AA500000}"/>
    <cellStyle name="Commentaire 13" xfId="7972" hidden="1" xr:uid="{00000000-0005-0000-0000-0000AB500000}"/>
    <cellStyle name="Commentaire 13" xfId="8017" hidden="1" xr:uid="{00000000-0005-0000-0000-0000AC500000}"/>
    <cellStyle name="Commentaire 13" xfId="8056" hidden="1" xr:uid="{00000000-0005-0000-0000-0000AD500000}"/>
    <cellStyle name="Commentaire 13" xfId="8093" hidden="1" xr:uid="{00000000-0005-0000-0000-0000AE500000}"/>
    <cellStyle name="Commentaire 13" xfId="8127" hidden="1" xr:uid="{00000000-0005-0000-0000-0000AF500000}"/>
    <cellStyle name="Commentaire 13" xfId="8242" hidden="1" xr:uid="{00000000-0005-0000-0000-0000B0500000}"/>
    <cellStyle name="Commentaire 13" xfId="8276" hidden="1" xr:uid="{00000000-0005-0000-0000-0000B1500000}"/>
    <cellStyle name="Commentaire 13" xfId="8339" hidden="1" xr:uid="{00000000-0005-0000-0000-0000B2500000}"/>
    <cellStyle name="Commentaire 13" xfId="8385" hidden="1" xr:uid="{00000000-0005-0000-0000-0000B3500000}"/>
    <cellStyle name="Commentaire 13" xfId="8429" hidden="1" xr:uid="{00000000-0005-0000-0000-0000B4500000}"/>
    <cellStyle name="Commentaire 13" xfId="8468" hidden="1" xr:uid="{00000000-0005-0000-0000-0000B5500000}"/>
    <cellStyle name="Commentaire 13" xfId="8504" hidden="1" xr:uid="{00000000-0005-0000-0000-0000B6500000}"/>
    <cellStyle name="Commentaire 13" xfId="8539" hidden="1" xr:uid="{00000000-0005-0000-0000-0000B7500000}"/>
    <cellStyle name="Commentaire 13" xfId="8602" hidden="1" xr:uid="{00000000-0005-0000-0000-0000B8500000}"/>
    <cellStyle name="Commentaire 13" xfId="7443" hidden="1" xr:uid="{00000000-0005-0000-0000-0000B9500000}"/>
    <cellStyle name="Commentaire 13" xfId="8702" hidden="1" xr:uid="{00000000-0005-0000-0000-0000BA500000}"/>
    <cellStyle name="Commentaire 13" xfId="8738" hidden="1" xr:uid="{00000000-0005-0000-0000-0000BB500000}"/>
    <cellStyle name="Commentaire 13" xfId="8788" hidden="1" xr:uid="{00000000-0005-0000-0000-0000BC500000}"/>
    <cellStyle name="Commentaire 13" xfId="8837" hidden="1" xr:uid="{00000000-0005-0000-0000-0000BD500000}"/>
    <cellStyle name="Commentaire 13" xfId="8887" hidden="1" xr:uid="{00000000-0005-0000-0000-0000BE500000}"/>
    <cellStyle name="Commentaire 13" xfId="8936" hidden="1" xr:uid="{00000000-0005-0000-0000-0000BF500000}"/>
    <cellStyle name="Commentaire 13" xfId="8985" hidden="1" xr:uid="{00000000-0005-0000-0000-0000C0500000}"/>
    <cellStyle name="Commentaire 13" xfId="9032" hidden="1" xr:uid="{00000000-0005-0000-0000-0000C1500000}"/>
    <cellStyle name="Commentaire 13" xfId="9079" hidden="1" xr:uid="{00000000-0005-0000-0000-0000C2500000}"/>
    <cellStyle name="Commentaire 13" xfId="9124" hidden="1" xr:uid="{00000000-0005-0000-0000-0000C3500000}"/>
    <cellStyle name="Commentaire 13" xfId="9163" hidden="1" xr:uid="{00000000-0005-0000-0000-0000C4500000}"/>
    <cellStyle name="Commentaire 13" xfId="9200" hidden="1" xr:uid="{00000000-0005-0000-0000-0000C5500000}"/>
    <cellStyle name="Commentaire 13" xfId="9234" hidden="1" xr:uid="{00000000-0005-0000-0000-0000C6500000}"/>
    <cellStyle name="Commentaire 13" xfId="9353" hidden="1" xr:uid="{00000000-0005-0000-0000-0000C7500000}"/>
    <cellStyle name="Commentaire 13" xfId="9389" hidden="1" xr:uid="{00000000-0005-0000-0000-0000C8500000}"/>
    <cellStyle name="Commentaire 13" xfId="9454" hidden="1" xr:uid="{00000000-0005-0000-0000-0000C9500000}"/>
    <cellStyle name="Commentaire 13" xfId="9500" hidden="1" xr:uid="{00000000-0005-0000-0000-0000CA500000}"/>
    <cellStyle name="Commentaire 13" xfId="9544" hidden="1" xr:uid="{00000000-0005-0000-0000-0000CB500000}"/>
    <cellStyle name="Commentaire 13" xfId="9583" hidden="1" xr:uid="{00000000-0005-0000-0000-0000CC500000}"/>
    <cellStyle name="Commentaire 13" xfId="9619" hidden="1" xr:uid="{00000000-0005-0000-0000-0000CD500000}"/>
    <cellStyle name="Commentaire 13" xfId="9654" hidden="1" xr:uid="{00000000-0005-0000-0000-0000CE500000}"/>
    <cellStyle name="Commentaire 13" xfId="9721" hidden="1" xr:uid="{00000000-0005-0000-0000-0000CF500000}"/>
    <cellStyle name="Commentaire 13" xfId="9975" hidden="1" xr:uid="{00000000-0005-0000-0000-0000D0500000}"/>
    <cellStyle name="Commentaire 13" xfId="10010" hidden="1" xr:uid="{00000000-0005-0000-0000-0000D1500000}"/>
    <cellStyle name="Commentaire 13" xfId="10060" hidden="1" xr:uid="{00000000-0005-0000-0000-0000D2500000}"/>
    <cellStyle name="Commentaire 13" xfId="10110" hidden="1" xr:uid="{00000000-0005-0000-0000-0000D3500000}"/>
    <cellStyle name="Commentaire 13" xfId="10160" hidden="1" xr:uid="{00000000-0005-0000-0000-0000D4500000}"/>
    <cellStyle name="Commentaire 13" xfId="10209" hidden="1" xr:uid="{00000000-0005-0000-0000-0000D5500000}"/>
    <cellStyle name="Commentaire 13" xfId="10258" hidden="1" xr:uid="{00000000-0005-0000-0000-0000D6500000}"/>
    <cellStyle name="Commentaire 13" xfId="10305" hidden="1" xr:uid="{00000000-0005-0000-0000-0000D7500000}"/>
    <cellStyle name="Commentaire 13" xfId="10352" hidden="1" xr:uid="{00000000-0005-0000-0000-0000D8500000}"/>
    <cellStyle name="Commentaire 13" xfId="10397" hidden="1" xr:uid="{00000000-0005-0000-0000-0000D9500000}"/>
    <cellStyle name="Commentaire 13" xfId="10436" hidden="1" xr:uid="{00000000-0005-0000-0000-0000DA500000}"/>
    <cellStyle name="Commentaire 13" xfId="10473" hidden="1" xr:uid="{00000000-0005-0000-0000-0000DB500000}"/>
    <cellStyle name="Commentaire 13" xfId="10507" hidden="1" xr:uid="{00000000-0005-0000-0000-0000DC500000}"/>
    <cellStyle name="Commentaire 13" xfId="10622" hidden="1" xr:uid="{00000000-0005-0000-0000-0000DD500000}"/>
    <cellStyle name="Commentaire 13" xfId="10656" hidden="1" xr:uid="{00000000-0005-0000-0000-0000DE500000}"/>
    <cellStyle name="Commentaire 13" xfId="10719" hidden="1" xr:uid="{00000000-0005-0000-0000-0000DF500000}"/>
    <cellStyle name="Commentaire 13" xfId="10765" hidden="1" xr:uid="{00000000-0005-0000-0000-0000E0500000}"/>
    <cellStyle name="Commentaire 13" xfId="10809" hidden="1" xr:uid="{00000000-0005-0000-0000-0000E1500000}"/>
    <cellStyle name="Commentaire 13" xfId="10848" hidden="1" xr:uid="{00000000-0005-0000-0000-0000E2500000}"/>
    <cellStyle name="Commentaire 13" xfId="10884" hidden="1" xr:uid="{00000000-0005-0000-0000-0000E3500000}"/>
    <cellStyle name="Commentaire 13" xfId="10919" hidden="1" xr:uid="{00000000-0005-0000-0000-0000E4500000}"/>
    <cellStyle name="Commentaire 13" xfId="10983" hidden="1" xr:uid="{00000000-0005-0000-0000-0000E5500000}"/>
    <cellStyle name="Commentaire 13" xfId="9823" hidden="1" xr:uid="{00000000-0005-0000-0000-0000E6500000}"/>
    <cellStyle name="Commentaire 13" xfId="11044" hidden="1" xr:uid="{00000000-0005-0000-0000-0000E7500000}"/>
    <cellStyle name="Commentaire 13" xfId="11080" hidden="1" xr:uid="{00000000-0005-0000-0000-0000E8500000}"/>
    <cellStyle name="Commentaire 13" xfId="11130" hidden="1" xr:uid="{00000000-0005-0000-0000-0000E9500000}"/>
    <cellStyle name="Commentaire 13" xfId="11180" hidden="1" xr:uid="{00000000-0005-0000-0000-0000EA500000}"/>
    <cellStyle name="Commentaire 13" xfId="11230" hidden="1" xr:uid="{00000000-0005-0000-0000-0000EB500000}"/>
    <cellStyle name="Commentaire 13" xfId="11279" hidden="1" xr:uid="{00000000-0005-0000-0000-0000EC500000}"/>
    <cellStyle name="Commentaire 13" xfId="11328" hidden="1" xr:uid="{00000000-0005-0000-0000-0000ED500000}"/>
    <cellStyle name="Commentaire 13" xfId="11375" hidden="1" xr:uid="{00000000-0005-0000-0000-0000EE500000}"/>
    <cellStyle name="Commentaire 13" xfId="11422" hidden="1" xr:uid="{00000000-0005-0000-0000-0000EF500000}"/>
    <cellStyle name="Commentaire 13" xfId="11467" hidden="1" xr:uid="{00000000-0005-0000-0000-0000F0500000}"/>
    <cellStyle name="Commentaire 13" xfId="11506" hidden="1" xr:uid="{00000000-0005-0000-0000-0000F1500000}"/>
    <cellStyle name="Commentaire 13" xfId="11543" hidden="1" xr:uid="{00000000-0005-0000-0000-0000F2500000}"/>
    <cellStyle name="Commentaire 13" xfId="11577" hidden="1" xr:uid="{00000000-0005-0000-0000-0000F3500000}"/>
    <cellStyle name="Commentaire 13" xfId="11692" hidden="1" xr:uid="{00000000-0005-0000-0000-0000F4500000}"/>
    <cellStyle name="Commentaire 13" xfId="11728" hidden="1" xr:uid="{00000000-0005-0000-0000-0000F5500000}"/>
    <cellStyle name="Commentaire 13" xfId="11790" hidden="1" xr:uid="{00000000-0005-0000-0000-0000F6500000}"/>
    <cellStyle name="Commentaire 13" xfId="11836" hidden="1" xr:uid="{00000000-0005-0000-0000-0000F7500000}"/>
    <cellStyle name="Commentaire 13" xfId="11880" hidden="1" xr:uid="{00000000-0005-0000-0000-0000F8500000}"/>
    <cellStyle name="Commentaire 13" xfId="11919" hidden="1" xr:uid="{00000000-0005-0000-0000-0000F9500000}"/>
    <cellStyle name="Commentaire 13" xfId="11955" hidden="1" xr:uid="{00000000-0005-0000-0000-0000FA500000}"/>
    <cellStyle name="Commentaire 13" xfId="11990" hidden="1" xr:uid="{00000000-0005-0000-0000-0000FB500000}"/>
    <cellStyle name="Commentaire 13" xfId="12052" hidden="1" xr:uid="{00000000-0005-0000-0000-0000FC500000}"/>
    <cellStyle name="Commentaire 13" xfId="12274" hidden="1" xr:uid="{00000000-0005-0000-0000-0000FD500000}"/>
    <cellStyle name="Commentaire 13" xfId="12309" hidden="1" xr:uid="{00000000-0005-0000-0000-0000FE500000}"/>
    <cellStyle name="Commentaire 13" xfId="12359" hidden="1" xr:uid="{00000000-0005-0000-0000-0000FF500000}"/>
    <cellStyle name="Commentaire 13" xfId="12409" hidden="1" xr:uid="{00000000-0005-0000-0000-000000510000}"/>
    <cellStyle name="Commentaire 13" xfId="12459" hidden="1" xr:uid="{00000000-0005-0000-0000-000001510000}"/>
    <cellStyle name="Commentaire 13" xfId="12508" hidden="1" xr:uid="{00000000-0005-0000-0000-000002510000}"/>
    <cellStyle name="Commentaire 13" xfId="12557" hidden="1" xr:uid="{00000000-0005-0000-0000-000003510000}"/>
    <cellStyle name="Commentaire 13" xfId="12604" hidden="1" xr:uid="{00000000-0005-0000-0000-000004510000}"/>
    <cellStyle name="Commentaire 13" xfId="12651" hidden="1" xr:uid="{00000000-0005-0000-0000-000005510000}"/>
    <cellStyle name="Commentaire 13" xfId="12696" hidden="1" xr:uid="{00000000-0005-0000-0000-000006510000}"/>
    <cellStyle name="Commentaire 13" xfId="12735" hidden="1" xr:uid="{00000000-0005-0000-0000-000007510000}"/>
    <cellStyle name="Commentaire 13" xfId="12772" hidden="1" xr:uid="{00000000-0005-0000-0000-000008510000}"/>
    <cellStyle name="Commentaire 13" xfId="12806" hidden="1" xr:uid="{00000000-0005-0000-0000-000009510000}"/>
    <cellStyle name="Commentaire 13" xfId="12920" hidden="1" xr:uid="{00000000-0005-0000-0000-00000A510000}"/>
    <cellStyle name="Commentaire 13" xfId="12954" hidden="1" xr:uid="{00000000-0005-0000-0000-00000B510000}"/>
    <cellStyle name="Commentaire 13" xfId="13016" hidden="1" xr:uid="{00000000-0005-0000-0000-00000C510000}"/>
    <cellStyle name="Commentaire 13" xfId="13062" hidden="1" xr:uid="{00000000-0005-0000-0000-00000D510000}"/>
    <cellStyle name="Commentaire 13" xfId="13106" hidden="1" xr:uid="{00000000-0005-0000-0000-00000E510000}"/>
    <cellStyle name="Commentaire 13" xfId="13145" hidden="1" xr:uid="{00000000-0005-0000-0000-00000F510000}"/>
    <cellStyle name="Commentaire 13" xfId="13181" hidden="1" xr:uid="{00000000-0005-0000-0000-000010510000}"/>
    <cellStyle name="Commentaire 13" xfId="13216" hidden="1" xr:uid="{00000000-0005-0000-0000-000011510000}"/>
    <cellStyle name="Commentaire 13" xfId="13277" hidden="1" xr:uid="{00000000-0005-0000-0000-000012510000}"/>
    <cellStyle name="Commentaire 13" xfId="12124" hidden="1" xr:uid="{00000000-0005-0000-0000-000013510000}"/>
    <cellStyle name="Commentaire 13" xfId="6076" hidden="1" xr:uid="{00000000-0005-0000-0000-000014510000}"/>
    <cellStyle name="Commentaire 13" xfId="13312" hidden="1" xr:uid="{00000000-0005-0000-0000-000015510000}"/>
    <cellStyle name="Commentaire 13" xfId="13361" hidden="1" xr:uid="{00000000-0005-0000-0000-000016510000}"/>
    <cellStyle name="Commentaire 13" xfId="13410" hidden="1" xr:uid="{00000000-0005-0000-0000-000017510000}"/>
    <cellStyle name="Commentaire 13" xfId="13459" hidden="1" xr:uid="{00000000-0005-0000-0000-000018510000}"/>
    <cellStyle name="Commentaire 13" xfId="13507" hidden="1" xr:uid="{00000000-0005-0000-0000-000019510000}"/>
    <cellStyle name="Commentaire 13" xfId="13555" hidden="1" xr:uid="{00000000-0005-0000-0000-00001A510000}"/>
    <cellStyle name="Commentaire 13" xfId="13601" hidden="1" xr:uid="{00000000-0005-0000-0000-00001B510000}"/>
    <cellStyle name="Commentaire 13" xfId="13648" hidden="1" xr:uid="{00000000-0005-0000-0000-00001C510000}"/>
    <cellStyle name="Commentaire 13" xfId="13693" hidden="1" xr:uid="{00000000-0005-0000-0000-00001D510000}"/>
    <cellStyle name="Commentaire 13" xfId="13732" hidden="1" xr:uid="{00000000-0005-0000-0000-00001E510000}"/>
    <cellStyle name="Commentaire 13" xfId="13769" hidden="1" xr:uid="{00000000-0005-0000-0000-00001F510000}"/>
    <cellStyle name="Commentaire 13" xfId="13803" hidden="1" xr:uid="{00000000-0005-0000-0000-000020510000}"/>
    <cellStyle name="Commentaire 13" xfId="13916" hidden="1" xr:uid="{00000000-0005-0000-0000-000021510000}"/>
    <cellStyle name="Commentaire 13" xfId="13950" hidden="1" xr:uid="{00000000-0005-0000-0000-000022510000}"/>
    <cellStyle name="Commentaire 13" xfId="14012" hidden="1" xr:uid="{00000000-0005-0000-0000-000023510000}"/>
    <cellStyle name="Commentaire 13" xfId="14058" hidden="1" xr:uid="{00000000-0005-0000-0000-000024510000}"/>
    <cellStyle name="Commentaire 13" xfId="14102" hidden="1" xr:uid="{00000000-0005-0000-0000-000025510000}"/>
    <cellStyle name="Commentaire 13" xfId="14141" hidden="1" xr:uid="{00000000-0005-0000-0000-000026510000}"/>
    <cellStyle name="Commentaire 13" xfId="14177" hidden="1" xr:uid="{00000000-0005-0000-0000-000027510000}"/>
    <cellStyle name="Commentaire 13" xfId="14212" hidden="1" xr:uid="{00000000-0005-0000-0000-000028510000}"/>
    <cellStyle name="Commentaire 13" xfId="14273" hidden="1" xr:uid="{00000000-0005-0000-0000-000029510000}"/>
    <cellStyle name="Commentaire 13" xfId="14473" hidden="1" xr:uid="{00000000-0005-0000-0000-00002A510000}"/>
    <cellStyle name="Commentaire 13" xfId="14508" hidden="1" xr:uid="{00000000-0005-0000-0000-00002B510000}"/>
    <cellStyle name="Commentaire 13" xfId="14558" hidden="1" xr:uid="{00000000-0005-0000-0000-00002C510000}"/>
    <cellStyle name="Commentaire 13" xfId="14608" hidden="1" xr:uid="{00000000-0005-0000-0000-00002D510000}"/>
    <cellStyle name="Commentaire 13" xfId="14658" hidden="1" xr:uid="{00000000-0005-0000-0000-00002E510000}"/>
    <cellStyle name="Commentaire 13" xfId="14707" hidden="1" xr:uid="{00000000-0005-0000-0000-00002F510000}"/>
    <cellStyle name="Commentaire 13" xfId="14756" hidden="1" xr:uid="{00000000-0005-0000-0000-000030510000}"/>
    <cellStyle name="Commentaire 13" xfId="14803" hidden="1" xr:uid="{00000000-0005-0000-0000-000031510000}"/>
    <cellStyle name="Commentaire 13" xfId="14850" hidden="1" xr:uid="{00000000-0005-0000-0000-000032510000}"/>
    <cellStyle name="Commentaire 13" xfId="14895" hidden="1" xr:uid="{00000000-0005-0000-0000-000033510000}"/>
    <cellStyle name="Commentaire 13" xfId="14934" hidden="1" xr:uid="{00000000-0005-0000-0000-000034510000}"/>
    <cellStyle name="Commentaire 13" xfId="14971" hidden="1" xr:uid="{00000000-0005-0000-0000-000035510000}"/>
    <cellStyle name="Commentaire 13" xfId="15005" hidden="1" xr:uid="{00000000-0005-0000-0000-000036510000}"/>
    <cellStyle name="Commentaire 13" xfId="15119" hidden="1" xr:uid="{00000000-0005-0000-0000-000037510000}"/>
    <cellStyle name="Commentaire 13" xfId="15153" hidden="1" xr:uid="{00000000-0005-0000-0000-000038510000}"/>
    <cellStyle name="Commentaire 13" xfId="15216" hidden="1" xr:uid="{00000000-0005-0000-0000-000039510000}"/>
    <cellStyle name="Commentaire 13" xfId="15262" hidden="1" xr:uid="{00000000-0005-0000-0000-00003A510000}"/>
    <cellStyle name="Commentaire 13" xfId="15306" hidden="1" xr:uid="{00000000-0005-0000-0000-00003B510000}"/>
    <cellStyle name="Commentaire 13" xfId="15345" hidden="1" xr:uid="{00000000-0005-0000-0000-00003C510000}"/>
    <cellStyle name="Commentaire 13" xfId="15381" hidden="1" xr:uid="{00000000-0005-0000-0000-00003D510000}"/>
    <cellStyle name="Commentaire 13" xfId="15416" hidden="1" xr:uid="{00000000-0005-0000-0000-00003E510000}"/>
    <cellStyle name="Commentaire 13" xfId="15478" hidden="1" xr:uid="{00000000-0005-0000-0000-00003F510000}"/>
    <cellStyle name="Commentaire 13" xfId="14323" hidden="1" xr:uid="{00000000-0005-0000-0000-000040510000}"/>
    <cellStyle name="Commentaire 13" xfId="15765" hidden="1" xr:uid="{00000000-0005-0000-0000-000041510000}"/>
    <cellStyle name="Commentaire 13" xfId="15801" hidden="1" xr:uid="{00000000-0005-0000-0000-000042510000}"/>
    <cellStyle name="Commentaire 13" xfId="15851" hidden="1" xr:uid="{00000000-0005-0000-0000-000043510000}"/>
    <cellStyle name="Commentaire 13" xfId="15901" hidden="1" xr:uid="{00000000-0005-0000-0000-000044510000}"/>
    <cellStyle name="Commentaire 13" xfId="15951" hidden="1" xr:uid="{00000000-0005-0000-0000-000045510000}"/>
    <cellStyle name="Commentaire 13" xfId="16000" hidden="1" xr:uid="{00000000-0005-0000-0000-000046510000}"/>
    <cellStyle name="Commentaire 13" xfId="16049" hidden="1" xr:uid="{00000000-0005-0000-0000-000047510000}"/>
    <cellStyle name="Commentaire 13" xfId="16096" hidden="1" xr:uid="{00000000-0005-0000-0000-000048510000}"/>
    <cellStyle name="Commentaire 13" xfId="16143" hidden="1" xr:uid="{00000000-0005-0000-0000-000049510000}"/>
    <cellStyle name="Commentaire 13" xfId="16188" hidden="1" xr:uid="{00000000-0005-0000-0000-00004A510000}"/>
    <cellStyle name="Commentaire 13" xfId="16227" hidden="1" xr:uid="{00000000-0005-0000-0000-00004B510000}"/>
    <cellStyle name="Commentaire 13" xfId="16264" hidden="1" xr:uid="{00000000-0005-0000-0000-00004C510000}"/>
    <cellStyle name="Commentaire 13" xfId="16298" hidden="1" xr:uid="{00000000-0005-0000-0000-00004D510000}"/>
    <cellStyle name="Commentaire 13" xfId="16417" hidden="1" xr:uid="{00000000-0005-0000-0000-00004E510000}"/>
    <cellStyle name="Commentaire 13" xfId="16453" hidden="1" xr:uid="{00000000-0005-0000-0000-00004F510000}"/>
    <cellStyle name="Commentaire 13" xfId="16518" hidden="1" xr:uid="{00000000-0005-0000-0000-000050510000}"/>
    <cellStyle name="Commentaire 13" xfId="16564" hidden="1" xr:uid="{00000000-0005-0000-0000-000051510000}"/>
    <cellStyle name="Commentaire 13" xfId="16608" hidden="1" xr:uid="{00000000-0005-0000-0000-000052510000}"/>
    <cellStyle name="Commentaire 13" xfId="16647" hidden="1" xr:uid="{00000000-0005-0000-0000-000053510000}"/>
    <cellStyle name="Commentaire 13" xfId="16683" hidden="1" xr:uid="{00000000-0005-0000-0000-000054510000}"/>
    <cellStyle name="Commentaire 13" xfId="16718" hidden="1" xr:uid="{00000000-0005-0000-0000-000055510000}"/>
    <cellStyle name="Commentaire 13" xfId="16785" hidden="1" xr:uid="{00000000-0005-0000-0000-000056510000}"/>
    <cellStyle name="Commentaire 13" xfId="17050" hidden="1" xr:uid="{00000000-0005-0000-0000-000057510000}"/>
    <cellStyle name="Commentaire 13" xfId="17085" hidden="1" xr:uid="{00000000-0005-0000-0000-000058510000}"/>
    <cellStyle name="Commentaire 13" xfId="17135" hidden="1" xr:uid="{00000000-0005-0000-0000-000059510000}"/>
    <cellStyle name="Commentaire 13" xfId="17185" hidden="1" xr:uid="{00000000-0005-0000-0000-00005A510000}"/>
    <cellStyle name="Commentaire 13" xfId="17235" hidden="1" xr:uid="{00000000-0005-0000-0000-00005B510000}"/>
    <cellStyle name="Commentaire 13" xfId="17284" hidden="1" xr:uid="{00000000-0005-0000-0000-00005C510000}"/>
    <cellStyle name="Commentaire 13" xfId="17333" hidden="1" xr:uid="{00000000-0005-0000-0000-00005D510000}"/>
    <cellStyle name="Commentaire 13" xfId="17380" hidden="1" xr:uid="{00000000-0005-0000-0000-00005E510000}"/>
    <cellStyle name="Commentaire 13" xfId="17427" hidden="1" xr:uid="{00000000-0005-0000-0000-00005F510000}"/>
    <cellStyle name="Commentaire 13" xfId="17472" hidden="1" xr:uid="{00000000-0005-0000-0000-000060510000}"/>
    <cellStyle name="Commentaire 13" xfId="17511" hidden="1" xr:uid="{00000000-0005-0000-0000-000061510000}"/>
    <cellStyle name="Commentaire 13" xfId="17548" hidden="1" xr:uid="{00000000-0005-0000-0000-000062510000}"/>
    <cellStyle name="Commentaire 13" xfId="17582" hidden="1" xr:uid="{00000000-0005-0000-0000-000063510000}"/>
    <cellStyle name="Commentaire 13" xfId="17697" hidden="1" xr:uid="{00000000-0005-0000-0000-000064510000}"/>
    <cellStyle name="Commentaire 13" xfId="17731" hidden="1" xr:uid="{00000000-0005-0000-0000-000065510000}"/>
    <cellStyle name="Commentaire 13" xfId="17794" hidden="1" xr:uid="{00000000-0005-0000-0000-000066510000}"/>
    <cellStyle name="Commentaire 13" xfId="17840" hidden="1" xr:uid="{00000000-0005-0000-0000-000067510000}"/>
    <cellStyle name="Commentaire 13" xfId="17884" hidden="1" xr:uid="{00000000-0005-0000-0000-000068510000}"/>
    <cellStyle name="Commentaire 13" xfId="17923" hidden="1" xr:uid="{00000000-0005-0000-0000-000069510000}"/>
    <cellStyle name="Commentaire 13" xfId="17959" hidden="1" xr:uid="{00000000-0005-0000-0000-00006A510000}"/>
    <cellStyle name="Commentaire 13" xfId="17994" hidden="1" xr:uid="{00000000-0005-0000-0000-00006B510000}"/>
    <cellStyle name="Commentaire 13" xfId="18058" hidden="1" xr:uid="{00000000-0005-0000-0000-00006C510000}"/>
    <cellStyle name="Commentaire 13" xfId="16898" hidden="1" xr:uid="{00000000-0005-0000-0000-00006D510000}"/>
    <cellStyle name="Commentaire 13" xfId="18104" hidden="1" xr:uid="{00000000-0005-0000-0000-00006E510000}"/>
    <cellStyle name="Commentaire 13" xfId="18140" hidden="1" xr:uid="{00000000-0005-0000-0000-00006F510000}"/>
    <cellStyle name="Commentaire 13" xfId="18190" hidden="1" xr:uid="{00000000-0005-0000-0000-000070510000}"/>
    <cellStyle name="Commentaire 13" xfId="18240" hidden="1" xr:uid="{00000000-0005-0000-0000-000071510000}"/>
    <cellStyle name="Commentaire 13" xfId="18290" hidden="1" xr:uid="{00000000-0005-0000-0000-000072510000}"/>
    <cellStyle name="Commentaire 13" xfId="18339" hidden="1" xr:uid="{00000000-0005-0000-0000-000073510000}"/>
    <cellStyle name="Commentaire 13" xfId="18387" hidden="1" xr:uid="{00000000-0005-0000-0000-000074510000}"/>
    <cellStyle name="Commentaire 13" xfId="18434" hidden="1" xr:uid="{00000000-0005-0000-0000-000075510000}"/>
    <cellStyle name="Commentaire 13" xfId="18481" hidden="1" xr:uid="{00000000-0005-0000-0000-000076510000}"/>
    <cellStyle name="Commentaire 13" xfId="18526" hidden="1" xr:uid="{00000000-0005-0000-0000-000077510000}"/>
    <cellStyle name="Commentaire 13" xfId="18565" hidden="1" xr:uid="{00000000-0005-0000-0000-000078510000}"/>
    <cellStyle name="Commentaire 13" xfId="18602" hidden="1" xr:uid="{00000000-0005-0000-0000-000079510000}"/>
    <cellStyle name="Commentaire 13" xfId="18636" hidden="1" xr:uid="{00000000-0005-0000-0000-00007A510000}"/>
    <cellStyle name="Commentaire 13" xfId="18755" hidden="1" xr:uid="{00000000-0005-0000-0000-00007B510000}"/>
    <cellStyle name="Commentaire 13" xfId="18791" hidden="1" xr:uid="{00000000-0005-0000-0000-00007C510000}"/>
    <cellStyle name="Commentaire 13" xfId="18856" hidden="1" xr:uid="{00000000-0005-0000-0000-00007D510000}"/>
    <cellStyle name="Commentaire 13" xfId="18902" hidden="1" xr:uid="{00000000-0005-0000-0000-00007E510000}"/>
    <cellStyle name="Commentaire 13" xfId="18946" hidden="1" xr:uid="{00000000-0005-0000-0000-00007F510000}"/>
    <cellStyle name="Commentaire 13" xfId="18985" hidden="1" xr:uid="{00000000-0005-0000-0000-000080510000}"/>
    <cellStyle name="Commentaire 13" xfId="19021" hidden="1" xr:uid="{00000000-0005-0000-0000-000081510000}"/>
    <cellStyle name="Commentaire 13" xfId="19056" hidden="1" xr:uid="{00000000-0005-0000-0000-000082510000}"/>
    <cellStyle name="Commentaire 13" xfId="19123" hidden="1" xr:uid="{00000000-0005-0000-0000-000083510000}"/>
    <cellStyle name="Commentaire 13" xfId="19386" hidden="1" xr:uid="{00000000-0005-0000-0000-000084510000}"/>
    <cellStyle name="Commentaire 13" xfId="19421" hidden="1" xr:uid="{00000000-0005-0000-0000-000085510000}"/>
    <cellStyle name="Commentaire 13" xfId="19471" hidden="1" xr:uid="{00000000-0005-0000-0000-000086510000}"/>
    <cellStyle name="Commentaire 13" xfId="19521" hidden="1" xr:uid="{00000000-0005-0000-0000-000087510000}"/>
    <cellStyle name="Commentaire 13" xfId="19571" hidden="1" xr:uid="{00000000-0005-0000-0000-000088510000}"/>
    <cellStyle name="Commentaire 13" xfId="19620" hidden="1" xr:uid="{00000000-0005-0000-0000-000089510000}"/>
    <cellStyle name="Commentaire 13" xfId="19669" hidden="1" xr:uid="{00000000-0005-0000-0000-00008A510000}"/>
    <cellStyle name="Commentaire 13" xfId="19716" hidden="1" xr:uid="{00000000-0005-0000-0000-00008B510000}"/>
    <cellStyle name="Commentaire 13" xfId="19763" hidden="1" xr:uid="{00000000-0005-0000-0000-00008C510000}"/>
    <cellStyle name="Commentaire 13" xfId="19808" hidden="1" xr:uid="{00000000-0005-0000-0000-00008D510000}"/>
    <cellStyle name="Commentaire 13" xfId="19847" hidden="1" xr:uid="{00000000-0005-0000-0000-00008E510000}"/>
    <cellStyle name="Commentaire 13" xfId="19884" hidden="1" xr:uid="{00000000-0005-0000-0000-00008F510000}"/>
    <cellStyle name="Commentaire 13" xfId="19918" hidden="1" xr:uid="{00000000-0005-0000-0000-000090510000}"/>
    <cellStyle name="Commentaire 13" xfId="20032" hidden="1" xr:uid="{00000000-0005-0000-0000-000091510000}"/>
    <cellStyle name="Commentaire 13" xfId="20066" hidden="1" xr:uid="{00000000-0005-0000-0000-000092510000}"/>
    <cellStyle name="Commentaire 13" xfId="20129" hidden="1" xr:uid="{00000000-0005-0000-0000-000093510000}"/>
    <cellStyle name="Commentaire 13" xfId="20175" hidden="1" xr:uid="{00000000-0005-0000-0000-000094510000}"/>
    <cellStyle name="Commentaire 13" xfId="20219" hidden="1" xr:uid="{00000000-0005-0000-0000-000095510000}"/>
    <cellStyle name="Commentaire 13" xfId="20258" hidden="1" xr:uid="{00000000-0005-0000-0000-000096510000}"/>
    <cellStyle name="Commentaire 13" xfId="20294" hidden="1" xr:uid="{00000000-0005-0000-0000-000097510000}"/>
    <cellStyle name="Commentaire 13" xfId="20329" hidden="1" xr:uid="{00000000-0005-0000-0000-000098510000}"/>
    <cellStyle name="Commentaire 13" xfId="20393" hidden="1" xr:uid="{00000000-0005-0000-0000-000099510000}"/>
    <cellStyle name="Commentaire 13" xfId="19234" hidden="1" xr:uid="{00000000-0005-0000-0000-00009A510000}"/>
    <cellStyle name="Commentaire 13" xfId="20434" hidden="1" xr:uid="{00000000-0005-0000-0000-00009B510000}"/>
    <cellStyle name="Commentaire 13" xfId="20470" hidden="1" xr:uid="{00000000-0005-0000-0000-00009C510000}"/>
    <cellStyle name="Commentaire 13" xfId="20520" hidden="1" xr:uid="{00000000-0005-0000-0000-00009D510000}"/>
    <cellStyle name="Commentaire 13" xfId="20570" hidden="1" xr:uid="{00000000-0005-0000-0000-00009E510000}"/>
    <cellStyle name="Commentaire 13" xfId="20620" hidden="1" xr:uid="{00000000-0005-0000-0000-00009F510000}"/>
    <cellStyle name="Commentaire 13" xfId="20669" hidden="1" xr:uid="{00000000-0005-0000-0000-0000A0510000}"/>
    <cellStyle name="Commentaire 13" xfId="20718" hidden="1" xr:uid="{00000000-0005-0000-0000-0000A1510000}"/>
    <cellStyle name="Commentaire 13" xfId="20765" hidden="1" xr:uid="{00000000-0005-0000-0000-0000A2510000}"/>
    <cellStyle name="Commentaire 13" xfId="20812" hidden="1" xr:uid="{00000000-0005-0000-0000-0000A3510000}"/>
    <cellStyle name="Commentaire 13" xfId="20857" hidden="1" xr:uid="{00000000-0005-0000-0000-0000A4510000}"/>
    <cellStyle name="Commentaire 13" xfId="20896" hidden="1" xr:uid="{00000000-0005-0000-0000-0000A5510000}"/>
    <cellStyle name="Commentaire 13" xfId="20933" hidden="1" xr:uid="{00000000-0005-0000-0000-0000A6510000}"/>
    <cellStyle name="Commentaire 13" xfId="20967" hidden="1" xr:uid="{00000000-0005-0000-0000-0000A7510000}"/>
    <cellStyle name="Commentaire 13" xfId="21084" hidden="1" xr:uid="{00000000-0005-0000-0000-0000A8510000}"/>
    <cellStyle name="Commentaire 13" xfId="21120" hidden="1" xr:uid="{00000000-0005-0000-0000-0000A9510000}"/>
    <cellStyle name="Commentaire 13" xfId="21184" hidden="1" xr:uid="{00000000-0005-0000-0000-0000AA510000}"/>
    <cellStyle name="Commentaire 13" xfId="21230" hidden="1" xr:uid="{00000000-0005-0000-0000-0000AB510000}"/>
    <cellStyle name="Commentaire 13" xfId="21274" hidden="1" xr:uid="{00000000-0005-0000-0000-0000AC510000}"/>
    <cellStyle name="Commentaire 13" xfId="21313" hidden="1" xr:uid="{00000000-0005-0000-0000-0000AD510000}"/>
    <cellStyle name="Commentaire 13" xfId="21349" hidden="1" xr:uid="{00000000-0005-0000-0000-0000AE510000}"/>
    <cellStyle name="Commentaire 13" xfId="21384" hidden="1" xr:uid="{00000000-0005-0000-0000-0000AF510000}"/>
    <cellStyle name="Commentaire 13" xfId="21449" hidden="1" xr:uid="{00000000-0005-0000-0000-0000B0510000}"/>
    <cellStyle name="Commentaire 13" xfId="21707" hidden="1" xr:uid="{00000000-0005-0000-0000-0000B1510000}"/>
    <cellStyle name="Commentaire 13" xfId="21742" hidden="1" xr:uid="{00000000-0005-0000-0000-0000B2510000}"/>
    <cellStyle name="Commentaire 13" xfId="21792" hidden="1" xr:uid="{00000000-0005-0000-0000-0000B3510000}"/>
    <cellStyle name="Commentaire 13" xfId="21842" hidden="1" xr:uid="{00000000-0005-0000-0000-0000B4510000}"/>
    <cellStyle name="Commentaire 13" xfId="21892" hidden="1" xr:uid="{00000000-0005-0000-0000-0000B5510000}"/>
    <cellStyle name="Commentaire 13" xfId="21941" hidden="1" xr:uid="{00000000-0005-0000-0000-0000B6510000}"/>
    <cellStyle name="Commentaire 13" xfId="21990" hidden="1" xr:uid="{00000000-0005-0000-0000-0000B7510000}"/>
    <cellStyle name="Commentaire 13" xfId="22037" hidden="1" xr:uid="{00000000-0005-0000-0000-0000B8510000}"/>
    <cellStyle name="Commentaire 13" xfId="22084" hidden="1" xr:uid="{00000000-0005-0000-0000-0000B9510000}"/>
    <cellStyle name="Commentaire 13" xfId="22129" hidden="1" xr:uid="{00000000-0005-0000-0000-0000BA510000}"/>
    <cellStyle name="Commentaire 13" xfId="22168" hidden="1" xr:uid="{00000000-0005-0000-0000-0000BB510000}"/>
    <cellStyle name="Commentaire 13" xfId="22205" hidden="1" xr:uid="{00000000-0005-0000-0000-0000BC510000}"/>
    <cellStyle name="Commentaire 13" xfId="22239" hidden="1" xr:uid="{00000000-0005-0000-0000-0000BD510000}"/>
    <cellStyle name="Commentaire 13" xfId="22354" hidden="1" xr:uid="{00000000-0005-0000-0000-0000BE510000}"/>
    <cellStyle name="Commentaire 13" xfId="22388" hidden="1" xr:uid="{00000000-0005-0000-0000-0000BF510000}"/>
    <cellStyle name="Commentaire 13" xfId="22451" hidden="1" xr:uid="{00000000-0005-0000-0000-0000C0510000}"/>
    <cellStyle name="Commentaire 13" xfId="22497" hidden="1" xr:uid="{00000000-0005-0000-0000-0000C1510000}"/>
    <cellStyle name="Commentaire 13" xfId="22541" hidden="1" xr:uid="{00000000-0005-0000-0000-0000C2510000}"/>
    <cellStyle name="Commentaire 13" xfId="22580" hidden="1" xr:uid="{00000000-0005-0000-0000-0000C3510000}"/>
    <cellStyle name="Commentaire 13" xfId="22616" hidden="1" xr:uid="{00000000-0005-0000-0000-0000C4510000}"/>
    <cellStyle name="Commentaire 13" xfId="22651" hidden="1" xr:uid="{00000000-0005-0000-0000-0000C5510000}"/>
    <cellStyle name="Commentaire 13" xfId="22715" hidden="1" xr:uid="{00000000-0005-0000-0000-0000C6510000}"/>
    <cellStyle name="Commentaire 13" xfId="21555" hidden="1" xr:uid="{00000000-0005-0000-0000-0000C7510000}"/>
    <cellStyle name="Commentaire 13" xfId="22749" hidden="1" xr:uid="{00000000-0005-0000-0000-0000C8510000}"/>
    <cellStyle name="Commentaire 13" xfId="22785" hidden="1" xr:uid="{00000000-0005-0000-0000-0000C9510000}"/>
    <cellStyle name="Commentaire 13" xfId="22835" hidden="1" xr:uid="{00000000-0005-0000-0000-0000CA510000}"/>
    <cellStyle name="Commentaire 13" xfId="22885" hidden="1" xr:uid="{00000000-0005-0000-0000-0000CB510000}"/>
    <cellStyle name="Commentaire 13" xfId="22935" hidden="1" xr:uid="{00000000-0005-0000-0000-0000CC510000}"/>
    <cellStyle name="Commentaire 13" xfId="22983" hidden="1" xr:uid="{00000000-0005-0000-0000-0000CD510000}"/>
    <cellStyle name="Commentaire 13" xfId="23032" hidden="1" xr:uid="{00000000-0005-0000-0000-0000CE510000}"/>
    <cellStyle name="Commentaire 13" xfId="23078" hidden="1" xr:uid="{00000000-0005-0000-0000-0000CF510000}"/>
    <cellStyle name="Commentaire 13" xfId="23125" hidden="1" xr:uid="{00000000-0005-0000-0000-0000D0510000}"/>
    <cellStyle name="Commentaire 13" xfId="23170" hidden="1" xr:uid="{00000000-0005-0000-0000-0000D1510000}"/>
    <cellStyle name="Commentaire 13" xfId="23209" hidden="1" xr:uid="{00000000-0005-0000-0000-0000D2510000}"/>
    <cellStyle name="Commentaire 13" xfId="23246" hidden="1" xr:uid="{00000000-0005-0000-0000-0000D3510000}"/>
    <cellStyle name="Commentaire 13" xfId="23280" hidden="1" xr:uid="{00000000-0005-0000-0000-0000D4510000}"/>
    <cellStyle name="Commentaire 13" xfId="23396" hidden="1" xr:uid="{00000000-0005-0000-0000-0000D5510000}"/>
    <cellStyle name="Commentaire 13" xfId="23432" hidden="1" xr:uid="{00000000-0005-0000-0000-0000D6510000}"/>
    <cellStyle name="Commentaire 13" xfId="23495" hidden="1" xr:uid="{00000000-0005-0000-0000-0000D7510000}"/>
    <cellStyle name="Commentaire 13" xfId="23541" hidden="1" xr:uid="{00000000-0005-0000-0000-0000D8510000}"/>
    <cellStyle name="Commentaire 13" xfId="23585" hidden="1" xr:uid="{00000000-0005-0000-0000-0000D9510000}"/>
    <cellStyle name="Commentaire 13" xfId="23624" hidden="1" xr:uid="{00000000-0005-0000-0000-0000DA510000}"/>
    <cellStyle name="Commentaire 13" xfId="23660" hidden="1" xr:uid="{00000000-0005-0000-0000-0000DB510000}"/>
    <cellStyle name="Commentaire 13" xfId="23695" hidden="1" xr:uid="{00000000-0005-0000-0000-0000DC510000}"/>
    <cellStyle name="Commentaire 13" xfId="23757" hidden="1" xr:uid="{00000000-0005-0000-0000-0000DD510000}"/>
    <cellStyle name="Commentaire 13" xfId="24007" hidden="1" xr:uid="{00000000-0005-0000-0000-0000DE510000}"/>
    <cellStyle name="Commentaire 13" xfId="24042" hidden="1" xr:uid="{00000000-0005-0000-0000-0000DF510000}"/>
    <cellStyle name="Commentaire 13" xfId="24092" hidden="1" xr:uid="{00000000-0005-0000-0000-0000E0510000}"/>
    <cellStyle name="Commentaire 13" xfId="24142" hidden="1" xr:uid="{00000000-0005-0000-0000-0000E1510000}"/>
    <cellStyle name="Commentaire 13" xfId="24192" hidden="1" xr:uid="{00000000-0005-0000-0000-0000E2510000}"/>
    <cellStyle name="Commentaire 13" xfId="24241" hidden="1" xr:uid="{00000000-0005-0000-0000-0000E3510000}"/>
    <cellStyle name="Commentaire 13" xfId="24290" hidden="1" xr:uid="{00000000-0005-0000-0000-0000E4510000}"/>
    <cellStyle name="Commentaire 13" xfId="24337" hidden="1" xr:uid="{00000000-0005-0000-0000-0000E5510000}"/>
    <cellStyle name="Commentaire 13" xfId="24384" hidden="1" xr:uid="{00000000-0005-0000-0000-0000E6510000}"/>
    <cellStyle name="Commentaire 13" xfId="24429" hidden="1" xr:uid="{00000000-0005-0000-0000-0000E7510000}"/>
    <cellStyle name="Commentaire 13" xfId="24468" hidden="1" xr:uid="{00000000-0005-0000-0000-0000E8510000}"/>
    <cellStyle name="Commentaire 13" xfId="24505" hidden="1" xr:uid="{00000000-0005-0000-0000-0000E9510000}"/>
    <cellStyle name="Commentaire 13" xfId="24539" hidden="1" xr:uid="{00000000-0005-0000-0000-0000EA510000}"/>
    <cellStyle name="Commentaire 13" xfId="24654" hidden="1" xr:uid="{00000000-0005-0000-0000-0000EB510000}"/>
    <cellStyle name="Commentaire 13" xfId="24688" hidden="1" xr:uid="{00000000-0005-0000-0000-0000EC510000}"/>
    <cellStyle name="Commentaire 13" xfId="24751" hidden="1" xr:uid="{00000000-0005-0000-0000-0000ED510000}"/>
    <cellStyle name="Commentaire 13" xfId="24797" hidden="1" xr:uid="{00000000-0005-0000-0000-0000EE510000}"/>
    <cellStyle name="Commentaire 13" xfId="24841" hidden="1" xr:uid="{00000000-0005-0000-0000-0000EF510000}"/>
    <cellStyle name="Commentaire 13" xfId="24880" hidden="1" xr:uid="{00000000-0005-0000-0000-0000F0510000}"/>
    <cellStyle name="Commentaire 13" xfId="24916" hidden="1" xr:uid="{00000000-0005-0000-0000-0000F1510000}"/>
    <cellStyle name="Commentaire 13" xfId="24951" hidden="1" xr:uid="{00000000-0005-0000-0000-0000F2510000}"/>
    <cellStyle name="Commentaire 13" xfId="25013" hidden="1" xr:uid="{00000000-0005-0000-0000-0000F3510000}"/>
    <cellStyle name="Commentaire 13" xfId="23856" hidden="1" xr:uid="{00000000-0005-0000-0000-0000F4510000}"/>
    <cellStyle name="Commentaire 13" xfId="25048" hidden="1" xr:uid="{00000000-0005-0000-0000-0000F5510000}"/>
    <cellStyle name="Commentaire 13" xfId="25084" hidden="1" xr:uid="{00000000-0005-0000-0000-0000F6510000}"/>
    <cellStyle name="Commentaire 13" xfId="25134" hidden="1" xr:uid="{00000000-0005-0000-0000-0000F7510000}"/>
    <cellStyle name="Commentaire 13" xfId="25184" hidden="1" xr:uid="{00000000-0005-0000-0000-0000F8510000}"/>
    <cellStyle name="Commentaire 13" xfId="25234" hidden="1" xr:uid="{00000000-0005-0000-0000-0000F9510000}"/>
    <cellStyle name="Commentaire 13" xfId="25283" hidden="1" xr:uid="{00000000-0005-0000-0000-0000FA510000}"/>
    <cellStyle name="Commentaire 13" xfId="25332" hidden="1" xr:uid="{00000000-0005-0000-0000-0000FB510000}"/>
    <cellStyle name="Commentaire 13" xfId="25379" hidden="1" xr:uid="{00000000-0005-0000-0000-0000FC510000}"/>
    <cellStyle name="Commentaire 13" xfId="25425" hidden="1" xr:uid="{00000000-0005-0000-0000-0000FD510000}"/>
    <cellStyle name="Commentaire 13" xfId="25469" hidden="1" xr:uid="{00000000-0005-0000-0000-0000FE510000}"/>
    <cellStyle name="Commentaire 13" xfId="25507" hidden="1" xr:uid="{00000000-0005-0000-0000-0000FF510000}"/>
    <cellStyle name="Commentaire 13" xfId="25544" hidden="1" xr:uid="{00000000-0005-0000-0000-000000520000}"/>
    <cellStyle name="Commentaire 13" xfId="25578" hidden="1" xr:uid="{00000000-0005-0000-0000-000001520000}"/>
    <cellStyle name="Commentaire 13" xfId="25692" hidden="1" xr:uid="{00000000-0005-0000-0000-000002520000}"/>
    <cellStyle name="Commentaire 13" xfId="25728" hidden="1" xr:uid="{00000000-0005-0000-0000-000003520000}"/>
    <cellStyle name="Commentaire 13" xfId="25790" hidden="1" xr:uid="{00000000-0005-0000-0000-000004520000}"/>
    <cellStyle name="Commentaire 13" xfId="25836" hidden="1" xr:uid="{00000000-0005-0000-0000-000005520000}"/>
    <cellStyle name="Commentaire 13" xfId="25880" hidden="1" xr:uid="{00000000-0005-0000-0000-000006520000}"/>
    <cellStyle name="Commentaire 13" xfId="25919" hidden="1" xr:uid="{00000000-0005-0000-0000-000007520000}"/>
    <cellStyle name="Commentaire 13" xfId="25955" hidden="1" xr:uid="{00000000-0005-0000-0000-000008520000}"/>
    <cellStyle name="Commentaire 13" xfId="25990" hidden="1" xr:uid="{00000000-0005-0000-0000-000009520000}"/>
    <cellStyle name="Commentaire 13" xfId="26051" hidden="1" xr:uid="{00000000-0005-0000-0000-00000A520000}"/>
    <cellStyle name="Commentaire 13" xfId="26272" hidden="1" xr:uid="{00000000-0005-0000-0000-00000B520000}"/>
    <cellStyle name="Commentaire 13" xfId="26307" hidden="1" xr:uid="{00000000-0005-0000-0000-00000C520000}"/>
    <cellStyle name="Commentaire 13" xfId="26357" hidden="1" xr:uid="{00000000-0005-0000-0000-00000D520000}"/>
    <cellStyle name="Commentaire 13" xfId="26407" hidden="1" xr:uid="{00000000-0005-0000-0000-00000E520000}"/>
    <cellStyle name="Commentaire 13" xfId="26457" hidden="1" xr:uid="{00000000-0005-0000-0000-00000F520000}"/>
    <cellStyle name="Commentaire 13" xfId="26506" hidden="1" xr:uid="{00000000-0005-0000-0000-000010520000}"/>
    <cellStyle name="Commentaire 13" xfId="26555" hidden="1" xr:uid="{00000000-0005-0000-0000-000011520000}"/>
    <cellStyle name="Commentaire 13" xfId="26602" hidden="1" xr:uid="{00000000-0005-0000-0000-000012520000}"/>
    <cellStyle name="Commentaire 13" xfId="26649" hidden="1" xr:uid="{00000000-0005-0000-0000-000013520000}"/>
    <cellStyle name="Commentaire 13" xfId="26694" hidden="1" xr:uid="{00000000-0005-0000-0000-000014520000}"/>
    <cellStyle name="Commentaire 13" xfId="26733" hidden="1" xr:uid="{00000000-0005-0000-0000-000015520000}"/>
    <cellStyle name="Commentaire 13" xfId="26770" hidden="1" xr:uid="{00000000-0005-0000-0000-000016520000}"/>
    <cellStyle name="Commentaire 13" xfId="26804" hidden="1" xr:uid="{00000000-0005-0000-0000-000017520000}"/>
    <cellStyle name="Commentaire 13" xfId="26918" hidden="1" xr:uid="{00000000-0005-0000-0000-000018520000}"/>
    <cellStyle name="Commentaire 13" xfId="26952" hidden="1" xr:uid="{00000000-0005-0000-0000-000019520000}"/>
    <cellStyle name="Commentaire 13" xfId="27014" hidden="1" xr:uid="{00000000-0005-0000-0000-00001A520000}"/>
    <cellStyle name="Commentaire 13" xfId="27060" hidden="1" xr:uid="{00000000-0005-0000-0000-00001B520000}"/>
    <cellStyle name="Commentaire 13" xfId="27104" hidden="1" xr:uid="{00000000-0005-0000-0000-00001C520000}"/>
    <cellStyle name="Commentaire 13" xfId="27143" hidden="1" xr:uid="{00000000-0005-0000-0000-00001D520000}"/>
    <cellStyle name="Commentaire 13" xfId="27179" hidden="1" xr:uid="{00000000-0005-0000-0000-00001E520000}"/>
    <cellStyle name="Commentaire 13" xfId="27214" hidden="1" xr:uid="{00000000-0005-0000-0000-00001F520000}"/>
    <cellStyle name="Commentaire 13" xfId="27275" hidden="1" xr:uid="{00000000-0005-0000-0000-000020520000}"/>
    <cellStyle name="Commentaire 13" xfId="26122" hidden="1" xr:uid="{00000000-0005-0000-0000-000021520000}"/>
    <cellStyle name="Commentaire 13" xfId="27284" hidden="1" xr:uid="{00000000-0005-0000-0000-000022520000}"/>
    <cellStyle name="Commentaire 13" xfId="27319" hidden="1" xr:uid="{00000000-0005-0000-0000-000023520000}"/>
    <cellStyle name="Commentaire 13" xfId="27368" hidden="1" xr:uid="{00000000-0005-0000-0000-000024520000}"/>
    <cellStyle name="Commentaire 13" xfId="27417" hidden="1" xr:uid="{00000000-0005-0000-0000-000025520000}"/>
    <cellStyle name="Commentaire 13" xfId="27466" hidden="1" xr:uid="{00000000-0005-0000-0000-000026520000}"/>
    <cellStyle name="Commentaire 13" xfId="27514" hidden="1" xr:uid="{00000000-0005-0000-0000-000027520000}"/>
    <cellStyle name="Commentaire 13" xfId="27562" hidden="1" xr:uid="{00000000-0005-0000-0000-000028520000}"/>
    <cellStyle name="Commentaire 13" xfId="27608" hidden="1" xr:uid="{00000000-0005-0000-0000-000029520000}"/>
    <cellStyle name="Commentaire 13" xfId="27655" hidden="1" xr:uid="{00000000-0005-0000-0000-00002A520000}"/>
    <cellStyle name="Commentaire 13" xfId="27700" hidden="1" xr:uid="{00000000-0005-0000-0000-00002B520000}"/>
    <cellStyle name="Commentaire 13" xfId="27739" hidden="1" xr:uid="{00000000-0005-0000-0000-00002C520000}"/>
    <cellStyle name="Commentaire 13" xfId="27776" hidden="1" xr:uid="{00000000-0005-0000-0000-00002D520000}"/>
    <cellStyle name="Commentaire 13" xfId="27810" hidden="1" xr:uid="{00000000-0005-0000-0000-00002E520000}"/>
    <cellStyle name="Commentaire 13" xfId="27923" hidden="1" xr:uid="{00000000-0005-0000-0000-00002F520000}"/>
    <cellStyle name="Commentaire 13" xfId="27957" hidden="1" xr:uid="{00000000-0005-0000-0000-000030520000}"/>
    <cellStyle name="Commentaire 13" xfId="28019" hidden="1" xr:uid="{00000000-0005-0000-0000-000031520000}"/>
    <cellStyle name="Commentaire 13" xfId="28065" hidden="1" xr:uid="{00000000-0005-0000-0000-000032520000}"/>
    <cellStyle name="Commentaire 13" xfId="28109" hidden="1" xr:uid="{00000000-0005-0000-0000-000033520000}"/>
    <cellStyle name="Commentaire 13" xfId="28148" hidden="1" xr:uid="{00000000-0005-0000-0000-000034520000}"/>
    <cellStyle name="Commentaire 13" xfId="28184" hidden="1" xr:uid="{00000000-0005-0000-0000-000035520000}"/>
    <cellStyle name="Commentaire 13" xfId="28219" hidden="1" xr:uid="{00000000-0005-0000-0000-000036520000}"/>
    <cellStyle name="Commentaire 13" xfId="28280" hidden="1" xr:uid="{00000000-0005-0000-0000-000037520000}"/>
    <cellStyle name="Commentaire 13" xfId="28478" hidden="1" xr:uid="{00000000-0005-0000-0000-000038520000}"/>
    <cellStyle name="Commentaire 13" xfId="28513" hidden="1" xr:uid="{00000000-0005-0000-0000-000039520000}"/>
    <cellStyle name="Commentaire 13" xfId="28563" hidden="1" xr:uid="{00000000-0005-0000-0000-00003A520000}"/>
    <cellStyle name="Commentaire 13" xfId="28613" hidden="1" xr:uid="{00000000-0005-0000-0000-00003B520000}"/>
    <cellStyle name="Commentaire 13" xfId="28663" hidden="1" xr:uid="{00000000-0005-0000-0000-00003C520000}"/>
    <cellStyle name="Commentaire 13" xfId="28712" hidden="1" xr:uid="{00000000-0005-0000-0000-00003D520000}"/>
    <cellStyle name="Commentaire 13" xfId="28761" hidden="1" xr:uid="{00000000-0005-0000-0000-00003E520000}"/>
    <cellStyle name="Commentaire 13" xfId="28808" hidden="1" xr:uid="{00000000-0005-0000-0000-00003F520000}"/>
    <cellStyle name="Commentaire 13" xfId="28855" hidden="1" xr:uid="{00000000-0005-0000-0000-000040520000}"/>
    <cellStyle name="Commentaire 13" xfId="28900" hidden="1" xr:uid="{00000000-0005-0000-0000-000041520000}"/>
    <cellStyle name="Commentaire 13" xfId="28939" hidden="1" xr:uid="{00000000-0005-0000-0000-000042520000}"/>
    <cellStyle name="Commentaire 13" xfId="28976" hidden="1" xr:uid="{00000000-0005-0000-0000-000043520000}"/>
    <cellStyle name="Commentaire 13" xfId="29010" hidden="1" xr:uid="{00000000-0005-0000-0000-000044520000}"/>
    <cellStyle name="Commentaire 13" xfId="29123" hidden="1" xr:uid="{00000000-0005-0000-0000-000045520000}"/>
    <cellStyle name="Commentaire 13" xfId="29157" hidden="1" xr:uid="{00000000-0005-0000-0000-000046520000}"/>
    <cellStyle name="Commentaire 13" xfId="29219" hidden="1" xr:uid="{00000000-0005-0000-0000-000047520000}"/>
    <cellStyle name="Commentaire 13" xfId="29265" hidden="1" xr:uid="{00000000-0005-0000-0000-000048520000}"/>
    <cellStyle name="Commentaire 13" xfId="29309" hidden="1" xr:uid="{00000000-0005-0000-0000-000049520000}"/>
    <cellStyle name="Commentaire 13" xfId="29348" hidden="1" xr:uid="{00000000-0005-0000-0000-00004A520000}"/>
    <cellStyle name="Commentaire 13" xfId="29384" hidden="1" xr:uid="{00000000-0005-0000-0000-00004B520000}"/>
    <cellStyle name="Commentaire 13" xfId="29419" hidden="1" xr:uid="{00000000-0005-0000-0000-00004C520000}"/>
    <cellStyle name="Commentaire 13" xfId="29480" hidden="1" xr:uid="{00000000-0005-0000-0000-00004D520000}"/>
    <cellStyle name="Commentaire 13" xfId="28330" hidden="1" xr:uid="{00000000-0005-0000-0000-00004E520000}"/>
    <cellStyle name="Commentaire 13" xfId="29620" hidden="1" xr:uid="{00000000-0005-0000-0000-00004F520000}"/>
    <cellStyle name="Commentaire 13" xfId="29655" hidden="1" xr:uid="{00000000-0005-0000-0000-000050520000}"/>
    <cellStyle name="Commentaire 13" xfId="29704" hidden="1" xr:uid="{00000000-0005-0000-0000-000051520000}"/>
    <cellStyle name="Commentaire 13" xfId="29753" hidden="1" xr:uid="{00000000-0005-0000-0000-000052520000}"/>
    <cellStyle name="Commentaire 13" xfId="29802" hidden="1" xr:uid="{00000000-0005-0000-0000-000053520000}"/>
    <cellStyle name="Commentaire 13" xfId="29850" hidden="1" xr:uid="{00000000-0005-0000-0000-000054520000}"/>
    <cellStyle name="Commentaire 13" xfId="29898" hidden="1" xr:uid="{00000000-0005-0000-0000-000055520000}"/>
    <cellStyle name="Commentaire 13" xfId="29944" hidden="1" xr:uid="{00000000-0005-0000-0000-000056520000}"/>
    <cellStyle name="Commentaire 13" xfId="29990" hidden="1" xr:uid="{00000000-0005-0000-0000-000057520000}"/>
    <cellStyle name="Commentaire 13" xfId="30034" hidden="1" xr:uid="{00000000-0005-0000-0000-000058520000}"/>
    <cellStyle name="Commentaire 13" xfId="30072" hidden="1" xr:uid="{00000000-0005-0000-0000-000059520000}"/>
    <cellStyle name="Commentaire 13" xfId="30109" hidden="1" xr:uid="{00000000-0005-0000-0000-00005A520000}"/>
    <cellStyle name="Commentaire 13" xfId="30143" hidden="1" xr:uid="{00000000-0005-0000-0000-00005B520000}"/>
    <cellStyle name="Commentaire 13" xfId="30255" hidden="1" xr:uid="{00000000-0005-0000-0000-00005C520000}"/>
    <cellStyle name="Commentaire 13" xfId="30289" hidden="1" xr:uid="{00000000-0005-0000-0000-00005D520000}"/>
    <cellStyle name="Commentaire 13" xfId="30351" hidden="1" xr:uid="{00000000-0005-0000-0000-00005E520000}"/>
    <cellStyle name="Commentaire 13" xfId="30397" hidden="1" xr:uid="{00000000-0005-0000-0000-00005F520000}"/>
    <cellStyle name="Commentaire 13" xfId="30441" hidden="1" xr:uid="{00000000-0005-0000-0000-000060520000}"/>
    <cellStyle name="Commentaire 13" xfId="30480" hidden="1" xr:uid="{00000000-0005-0000-0000-000061520000}"/>
    <cellStyle name="Commentaire 13" xfId="30516" hidden="1" xr:uid="{00000000-0005-0000-0000-000062520000}"/>
    <cellStyle name="Commentaire 13" xfId="30551" hidden="1" xr:uid="{00000000-0005-0000-0000-000063520000}"/>
    <cellStyle name="Commentaire 13" xfId="30612" hidden="1" xr:uid="{00000000-0005-0000-0000-000064520000}"/>
    <cellStyle name="Commentaire 13" xfId="30810" hidden="1" xr:uid="{00000000-0005-0000-0000-000065520000}"/>
    <cellStyle name="Commentaire 13" xfId="30845" hidden="1" xr:uid="{00000000-0005-0000-0000-000066520000}"/>
    <cellStyle name="Commentaire 13" xfId="30895" hidden="1" xr:uid="{00000000-0005-0000-0000-000067520000}"/>
    <cellStyle name="Commentaire 13" xfId="30945" hidden="1" xr:uid="{00000000-0005-0000-0000-000068520000}"/>
    <cellStyle name="Commentaire 13" xfId="30995" hidden="1" xr:uid="{00000000-0005-0000-0000-000069520000}"/>
    <cellStyle name="Commentaire 13" xfId="31044" hidden="1" xr:uid="{00000000-0005-0000-0000-00006A520000}"/>
    <cellStyle name="Commentaire 13" xfId="31093" hidden="1" xr:uid="{00000000-0005-0000-0000-00006B520000}"/>
    <cellStyle name="Commentaire 13" xfId="31140" hidden="1" xr:uid="{00000000-0005-0000-0000-00006C520000}"/>
    <cellStyle name="Commentaire 13" xfId="31187" hidden="1" xr:uid="{00000000-0005-0000-0000-00006D520000}"/>
    <cellStyle name="Commentaire 13" xfId="31232" hidden="1" xr:uid="{00000000-0005-0000-0000-00006E520000}"/>
    <cellStyle name="Commentaire 13" xfId="31271" hidden="1" xr:uid="{00000000-0005-0000-0000-00006F520000}"/>
    <cellStyle name="Commentaire 13" xfId="31308" hidden="1" xr:uid="{00000000-0005-0000-0000-000070520000}"/>
    <cellStyle name="Commentaire 13" xfId="31342" hidden="1" xr:uid="{00000000-0005-0000-0000-000071520000}"/>
    <cellStyle name="Commentaire 13" xfId="31455" hidden="1" xr:uid="{00000000-0005-0000-0000-000072520000}"/>
    <cellStyle name="Commentaire 13" xfId="31489" hidden="1" xr:uid="{00000000-0005-0000-0000-000073520000}"/>
    <cellStyle name="Commentaire 13" xfId="31551" hidden="1" xr:uid="{00000000-0005-0000-0000-000074520000}"/>
    <cellStyle name="Commentaire 13" xfId="31597" hidden="1" xr:uid="{00000000-0005-0000-0000-000075520000}"/>
    <cellStyle name="Commentaire 13" xfId="31641" hidden="1" xr:uid="{00000000-0005-0000-0000-000076520000}"/>
    <cellStyle name="Commentaire 13" xfId="31680" hidden="1" xr:uid="{00000000-0005-0000-0000-000077520000}"/>
    <cellStyle name="Commentaire 13" xfId="31716" hidden="1" xr:uid="{00000000-0005-0000-0000-000078520000}"/>
    <cellStyle name="Commentaire 13" xfId="31751" hidden="1" xr:uid="{00000000-0005-0000-0000-000079520000}"/>
    <cellStyle name="Commentaire 13" xfId="31812" hidden="1" xr:uid="{00000000-0005-0000-0000-00007A520000}"/>
    <cellStyle name="Commentaire 13" xfId="30662" xr:uid="{00000000-0005-0000-0000-00007B520000}"/>
    <cellStyle name="Commentaire 14" xfId="944" hidden="1" xr:uid="{00000000-0005-0000-0000-00007C520000}"/>
    <cellStyle name="Commentaire 14" xfId="1009" hidden="1" xr:uid="{00000000-0005-0000-0000-00007D520000}"/>
    <cellStyle name="Commentaire 14" xfId="1055" hidden="1" xr:uid="{00000000-0005-0000-0000-00007E520000}"/>
    <cellStyle name="Commentaire 14" xfId="1099" hidden="1" xr:uid="{00000000-0005-0000-0000-00007F520000}"/>
    <cellStyle name="Commentaire 14" xfId="1138" hidden="1" xr:uid="{00000000-0005-0000-0000-000080520000}"/>
    <cellStyle name="Commentaire 14" xfId="1174" hidden="1" xr:uid="{00000000-0005-0000-0000-000081520000}"/>
    <cellStyle name="Commentaire 14" xfId="1209" hidden="1" xr:uid="{00000000-0005-0000-0000-000082520000}"/>
    <cellStyle name="Commentaire 14" xfId="1291" hidden="1" xr:uid="{00000000-0005-0000-0000-000083520000}"/>
    <cellStyle name="Commentaire 14" xfId="2320" hidden="1" xr:uid="{00000000-0005-0000-0000-000084520000}"/>
    <cellStyle name="Commentaire 14" xfId="2385" hidden="1" xr:uid="{00000000-0005-0000-0000-000085520000}"/>
    <cellStyle name="Commentaire 14" xfId="2431" hidden="1" xr:uid="{00000000-0005-0000-0000-000086520000}"/>
    <cellStyle name="Commentaire 14" xfId="2475" hidden="1" xr:uid="{00000000-0005-0000-0000-000087520000}"/>
    <cellStyle name="Commentaire 14" xfId="2514" hidden="1" xr:uid="{00000000-0005-0000-0000-000088520000}"/>
    <cellStyle name="Commentaire 14" xfId="2550" hidden="1" xr:uid="{00000000-0005-0000-0000-000089520000}"/>
    <cellStyle name="Commentaire 14" xfId="2585" hidden="1" xr:uid="{00000000-0005-0000-0000-00008A520000}"/>
    <cellStyle name="Commentaire 14" xfId="2666" hidden="1" xr:uid="{00000000-0005-0000-0000-00008B520000}"/>
    <cellStyle name="Commentaire 14" xfId="1465" hidden="1" xr:uid="{00000000-0005-0000-0000-00008C520000}"/>
    <cellStyle name="Commentaire 14" xfId="3513" hidden="1" xr:uid="{00000000-0005-0000-0000-00008D520000}"/>
    <cellStyle name="Commentaire 14" xfId="3577" hidden="1" xr:uid="{00000000-0005-0000-0000-00008E520000}"/>
    <cellStyle name="Commentaire 14" xfId="3623" hidden="1" xr:uid="{00000000-0005-0000-0000-00008F520000}"/>
    <cellStyle name="Commentaire 14" xfId="3667" hidden="1" xr:uid="{00000000-0005-0000-0000-000090520000}"/>
    <cellStyle name="Commentaire 14" xfId="3706" hidden="1" xr:uid="{00000000-0005-0000-0000-000091520000}"/>
    <cellStyle name="Commentaire 14" xfId="3742" hidden="1" xr:uid="{00000000-0005-0000-0000-000092520000}"/>
    <cellStyle name="Commentaire 14" xfId="3777" hidden="1" xr:uid="{00000000-0005-0000-0000-000093520000}"/>
    <cellStyle name="Commentaire 14" xfId="3857" hidden="1" xr:uid="{00000000-0005-0000-0000-000094520000}"/>
    <cellStyle name="Commentaire 14" xfId="4618" hidden="1" xr:uid="{00000000-0005-0000-0000-000095520000}"/>
    <cellStyle name="Commentaire 14" xfId="4681" hidden="1" xr:uid="{00000000-0005-0000-0000-000096520000}"/>
    <cellStyle name="Commentaire 14" xfId="4727" hidden="1" xr:uid="{00000000-0005-0000-0000-000097520000}"/>
    <cellStyle name="Commentaire 14" xfId="4771" hidden="1" xr:uid="{00000000-0005-0000-0000-000098520000}"/>
    <cellStyle name="Commentaire 14" xfId="4810" hidden="1" xr:uid="{00000000-0005-0000-0000-000099520000}"/>
    <cellStyle name="Commentaire 14" xfId="4846" hidden="1" xr:uid="{00000000-0005-0000-0000-00009A520000}"/>
    <cellStyle name="Commentaire 14" xfId="4881" hidden="1" xr:uid="{00000000-0005-0000-0000-00009B520000}"/>
    <cellStyle name="Commentaire 14" xfId="4957" hidden="1" xr:uid="{00000000-0005-0000-0000-00009C520000}"/>
    <cellStyle name="Commentaire 14" xfId="5716" hidden="1" xr:uid="{00000000-0005-0000-0000-00009D520000}"/>
    <cellStyle name="Commentaire 14" xfId="5778" hidden="1" xr:uid="{00000000-0005-0000-0000-00009E520000}"/>
    <cellStyle name="Commentaire 14" xfId="5824" hidden="1" xr:uid="{00000000-0005-0000-0000-00009F520000}"/>
    <cellStyle name="Commentaire 14" xfId="5868" hidden="1" xr:uid="{00000000-0005-0000-0000-0000A0520000}"/>
    <cellStyle name="Commentaire 14" xfId="5907" hidden="1" xr:uid="{00000000-0005-0000-0000-0000A1520000}"/>
    <cellStyle name="Commentaire 14" xfId="5943" hidden="1" xr:uid="{00000000-0005-0000-0000-0000A2520000}"/>
    <cellStyle name="Commentaire 14" xfId="5978" hidden="1" xr:uid="{00000000-0005-0000-0000-0000A3520000}"/>
    <cellStyle name="Commentaire 14" xfId="6054" hidden="1" xr:uid="{00000000-0005-0000-0000-0000A4520000}"/>
    <cellStyle name="Commentaire 14" xfId="7001" hidden="1" xr:uid="{00000000-0005-0000-0000-0000A5520000}"/>
    <cellStyle name="Commentaire 14" xfId="7066" hidden="1" xr:uid="{00000000-0005-0000-0000-0000A6520000}"/>
    <cellStyle name="Commentaire 14" xfId="7112" hidden="1" xr:uid="{00000000-0005-0000-0000-0000A7520000}"/>
    <cellStyle name="Commentaire 14" xfId="7156" hidden="1" xr:uid="{00000000-0005-0000-0000-0000A8520000}"/>
    <cellStyle name="Commentaire 14" xfId="7195" hidden="1" xr:uid="{00000000-0005-0000-0000-0000A9520000}"/>
    <cellStyle name="Commentaire 14" xfId="7231" hidden="1" xr:uid="{00000000-0005-0000-0000-0000AA520000}"/>
    <cellStyle name="Commentaire 14" xfId="7266" hidden="1" xr:uid="{00000000-0005-0000-0000-0000AB520000}"/>
    <cellStyle name="Commentaire 14" xfId="7347" hidden="1" xr:uid="{00000000-0005-0000-0000-0000AC520000}"/>
    <cellStyle name="Commentaire 14" xfId="8264" hidden="1" xr:uid="{00000000-0005-0000-0000-0000AD520000}"/>
    <cellStyle name="Commentaire 14" xfId="8327" hidden="1" xr:uid="{00000000-0005-0000-0000-0000AE520000}"/>
    <cellStyle name="Commentaire 14" xfId="8373" hidden="1" xr:uid="{00000000-0005-0000-0000-0000AF520000}"/>
    <cellStyle name="Commentaire 14" xfId="8417" hidden="1" xr:uid="{00000000-0005-0000-0000-0000B0520000}"/>
    <cellStyle name="Commentaire 14" xfId="8456" hidden="1" xr:uid="{00000000-0005-0000-0000-0000B1520000}"/>
    <cellStyle name="Commentaire 14" xfId="8492" hidden="1" xr:uid="{00000000-0005-0000-0000-0000B2520000}"/>
    <cellStyle name="Commentaire 14" xfId="8527" hidden="1" xr:uid="{00000000-0005-0000-0000-0000B3520000}"/>
    <cellStyle name="Commentaire 14" xfId="8605" hidden="1" xr:uid="{00000000-0005-0000-0000-0000B4520000}"/>
    <cellStyle name="Commentaire 14" xfId="7446" hidden="1" xr:uid="{00000000-0005-0000-0000-0000B5520000}"/>
    <cellStyle name="Commentaire 14" xfId="9377" hidden="1" xr:uid="{00000000-0005-0000-0000-0000B6520000}"/>
    <cellStyle name="Commentaire 14" xfId="9442" hidden="1" xr:uid="{00000000-0005-0000-0000-0000B7520000}"/>
    <cellStyle name="Commentaire 14" xfId="9488" hidden="1" xr:uid="{00000000-0005-0000-0000-0000B8520000}"/>
    <cellStyle name="Commentaire 14" xfId="9532" hidden="1" xr:uid="{00000000-0005-0000-0000-0000B9520000}"/>
    <cellStyle name="Commentaire 14" xfId="9571" hidden="1" xr:uid="{00000000-0005-0000-0000-0000BA520000}"/>
    <cellStyle name="Commentaire 14" xfId="9607" hidden="1" xr:uid="{00000000-0005-0000-0000-0000BB520000}"/>
    <cellStyle name="Commentaire 14" xfId="9642" hidden="1" xr:uid="{00000000-0005-0000-0000-0000BC520000}"/>
    <cellStyle name="Commentaire 14" xfId="9724" hidden="1" xr:uid="{00000000-0005-0000-0000-0000BD520000}"/>
    <cellStyle name="Commentaire 14" xfId="10644" hidden="1" xr:uid="{00000000-0005-0000-0000-0000BE520000}"/>
    <cellStyle name="Commentaire 14" xfId="10707" hidden="1" xr:uid="{00000000-0005-0000-0000-0000BF520000}"/>
    <cellStyle name="Commentaire 14" xfId="10753" hidden="1" xr:uid="{00000000-0005-0000-0000-0000C0520000}"/>
    <cellStyle name="Commentaire 14" xfId="10797" hidden="1" xr:uid="{00000000-0005-0000-0000-0000C1520000}"/>
    <cellStyle name="Commentaire 14" xfId="10836" hidden="1" xr:uid="{00000000-0005-0000-0000-0000C2520000}"/>
    <cellStyle name="Commentaire 14" xfId="10872" hidden="1" xr:uid="{00000000-0005-0000-0000-0000C3520000}"/>
    <cellStyle name="Commentaire 14" xfId="10907" hidden="1" xr:uid="{00000000-0005-0000-0000-0000C4520000}"/>
    <cellStyle name="Commentaire 14" xfId="10986" hidden="1" xr:uid="{00000000-0005-0000-0000-0000C5520000}"/>
    <cellStyle name="Commentaire 14" xfId="9826" hidden="1" xr:uid="{00000000-0005-0000-0000-0000C6520000}"/>
    <cellStyle name="Commentaire 14" xfId="11716" hidden="1" xr:uid="{00000000-0005-0000-0000-0000C7520000}"/>
    <cellStyle name="Commentaire 14" xfId="11778" hidden="1" xr:uid="{00000000-0005-0000-0000-0000C8520000}"/>
    <cellStyle name="Commentaire 14" xfId="11824" hidden="1" xr:uid="{00000000-0005-0000-0000-0000C9520000}"/>
    <cellStyle name="Commentaire 14" xfId="11868" hidden="1" xr:uid="{00000000-0005-0000-0000-0000CA520000}"/>
    <cellStyle name="Commentaire 14" xfId="11907" hidden="1" xr:uid="{00000000-0005-0000-0000-0000CB520000}"/>
    <cellStyle name="Commentaire 14" xfId="11943" hidden="1" xr:uid="{00000000-0005-0000-0000-0000CC520000}"/>
    <cellStyle name="Commentaire 14" xfId="11978" hidden="1" xr:uid="{00000000-0005-0000-0000-0000CD520000}"/>
    <cellStyle name="Commentaire 14" xfId="12055" hidden="1" xr:uid="{00000000-0005-0000-0000-0000CE520000}"/>
    <cellStyle name="Commentaire 14" xfId="12942" hidden="1" xr:uid="{00000000-0005-0000-0000-0000CF520000}"/>
    <cellStyle name="Commentaire 14" xfId="13004" hidden="1" xr:uid="{00000000-0005-0000-0000-0000D0520000}"/>
    <cellStyle name="Commentaire 14" xfId="13050" hidden="1" xr:uid="{00000000-0005-0000-0000-0000D1520000}"/>
    <cellStyle name="Commentaire 14" xfId="13094" hidden="1" xr:uid="{00000000-0005-0000-0000-0000D2520000}"/>
    <cellStyle name="Commentaire 14" xfId="13133" hidden="1" xr:uid="{00000000-0005-0000-0000-0000D3520000}"/>
    <cellStyle name="Commentaire 14" xfId="13169" hidden="1" xr:uid="{00000000-0005-0000-0000-0000D4520000}"/>
    <cellStyle name="Commentaire 14" xfId="13204" hidden="1" xr:uid="{00000000-0005-0000-0000-0000D5520000}"/>
    <cellStyle name="Commentaire 14" xfId="13280" hidden="1" xr:uid="{00000000-0005-0000-0000-0000D6520000}"/>
    <cellStyle name="Commentaire 14" xfId="12127" hidden="1" xr:uid="{00000000-0005-0000-0000-0000D7520000}"/>
    <cellStyle name="Commentaire 14" xfId="13938" hidden="1" xr:uid="{00000000-0005-0000-0000-0000D8520000}"/>
    <cellStyle name="Commentaire 14" xfId="14000" hidden="1" xr:uid="{00000000-0005-0000-0000-0000D9520000}"/>
    <cellStyle name="Commentaire 14" xfId="14046" hidden="1" xr:uid="{00000000-0005-0000-0000-0000DA520000}"/>
    <cellStyle name="Commentaire 14" xfId="14090" hidden="1" xr:uid="{00000000-0005-0000-0000-0000DB520000}"/>
    <cellStyle name="Commentaire 14" xfId="14129" hidden="1" xr:uid="{00000000-0005-0000-0000-0000DC520000}"/>
    <cellStyle name="Commentaire 14" xfId="14165" hidden="1" xr:uid="{00000000-0005-0000-0000-0000DD520000}"/>
    <cellStyle name="Commentaire 14" xfId="14200" hidden="1" xr:uid="{00000000-0005-0000-0000-0000DE520000}"/>
    <cellStyle name="Commentaire 14" xfId="14276" hidden="1" xr:uid="{00000000-0005-0000-0000-0000DF520000}"/>
    <cellStyle name="Commentaire 14" xfId="15141" hidden="1" xr:uid="{00000000-0005-0000-0000-0000E0520000}"/>
    <cellStyle name="Commentaire 14" xfId="15204" hidden="1" xr:uid="{00000000-0005-0000-0000-0000E1520000}"/>
    <cellStyle name="Commentaire 14" xfId="15250" hidden="1" xr:uid="{00000000-0005-0000-0000-0000E2520000}"/>
    <cellStyle name="Commentaire 14" xfId="15294" hidden="1" xr:uid="{00000000-0005-0000-0000-0000E3520000}"/>
    <cellStyle name="Commentaire 14" xfId="15333" hidden="1" xr:uid="{00000000-0005-0000-0000-0000E4520000}"/>
    <cellStyle name="Commentaire 14" xfId="15369" hidden="1" xr:uid="{00000000-0005-0000-0000-0000E5520000}"/>
    <cellStyle name="Commentaire 14" xfId="15404" hidden="1" xr:uid="{00000000-0005-0000-0000-0000E6520000}"/>
    <cellStyle name="Commentaire 14" xfId="15481" hidden="1" xr:uid="{00000000-0005-0000-0000-0000E7520000}"/>
    <cellStyle name="Commentaire 14" xfId="14326" hidden="1" xr:uid="{00000000-0005-0000-0000-0000E8520000}"/>
    <cellStyle name="Commentaire 14" xfId="16441" hidden="1" xr:uid="{00000000-0005-0000-0000-0000E9520000}"/>
    <cellStyle name="Commentaire 14" xfId="16506" hidden="1" xr:uid="{00000000-0005-0000-0000-0000EA520000}"/>
    <cellStyle name="Commentaire 14" xfId="16552" hidden="1" xr:uid="{00000000-0005-0000-0000-0000EB520000}"/>
    <cellStyle name="Commentaire 14" xfId="16596" hidden="1" xr:uid="{00000000-0005-0000-0000-0000EC520000}"/>
    <cellStyle name="Commentaire 14" xfId="16635" hidden="1" xr:uid="{00000000-0005-0000-0000-0000ED520000}"/>
    <cellStyle name="Commentaire 14" xfId="16671" hidden="1" xr:uid="{00000000-0005-0000-0000-0000EE520000}"/>
    <cellStyle name="Commentaire 14" xfId="16706" hidden="1" xr:uid="{00000000-0005-0000-0000-0000EF520000}"/>
    <cellStyle name="Commentaire 14" xfId="16788" hidden="1" xr:uid="{00000000-0005-0000-0000-0000F0520000}"/>
    <cellStyle name="Commentaire 14" xfId="17719" hidden="1" xr:uid="{00000000-0005-0000-0000-0000F1520000}"/>
    <cellStyle name="Commentaire 14" xfId="17782" hidden="1" xr:uid="{00000000-0005-0000-0000-0000F2520000}"/>
    <cellStyle name="Commentaire 14" xfId="17828" hidden="1" xr:uid="{00000000-0005-0000-0000-0000F3520000}"/>
    <cellStyle name="Commentaire 14" xfId="17872" hidden="1" xr:uid="{00000000-0005-0000-0000-0000F4520000}"/>
    <cellStyle name="Commentaire 14" xfId="17911" hidden="1" xr:uid="{00000000-0005-0000-0000-0000F5520000}"/>
    <cellStyle name="Commentaire 14" xfId="17947" hidden="1" xr:uid="{00000000-0005-0000-0000-0000F6520000}"/>
    <cellStyle name="Commentaire 14" xfId="17982" hidden="1" xr:uid="{00000000-0005-0000-0000-0000F7520000}"/>
    <cellStyle name="Commentaire 14" xfId="18061" hidden="1" xr:uid="{00000000-0005-0000-0000-0000F8520000}"/>
    <cellStyle name="Commentaire 14" xfId="16901" hidden="1" xr:uid="{00000000-0005-0000-0000-0000F9520000}"/>
    <cellStyle name="Commentaire 14" xfId="18779" hidden="1" xr:uid="{00000000-0005-0000-0000-0000FA520000}"/>
    <cellStyle name="Commentaire 14" xfId="18844" hidden="1" xr:uid="{00000000-0005-0000-0000-0000FB520000}"/>
    <cellStyle name="Commentaire 14" xfId="18890" hidden="1" xr:uid="{00000000-0005-0000-0000-0000FC520000}"/>
    <cellStyle name="Commentaire 14" xfId="18934" hidden="1" xr:uid="{00000000-0005-0000-0000-0000FD520000}"/>
    <cellStyle name="Commentaire 14" xfId="18973" hidden="1" xr:uid="{00000000-0005-0000-0000-0000FE520000}"/>
    <cellStyle name="Commentaire 14" xfId="19009" hidden="1" xr:uid="{00000000-0005-0000-0000-0000FF520000}"/>
    <cellStyle name="Commentaire 14" xfId="19044" hidden="1" xr:uid="{00000000-0005-0000-0000-000000530000}"/>
    <cellStyle name="Commentaire 14" xfId="19126" hidden="1" xr:uid="{00000000-0005-0000-0000-000001530000}"/>
    <cellStyle name="Commentaire 14" xfId="20054" hidden="1" xr:uid="{00000000-0005-0000-0000-000002530000}"/>
    <cellStyle name="Commentaire 14" xfId="20117" hidden="1" xr:uid="{00000000-0005-0000-0000-000003530000}"/>
    <cellStyle name="Commentaire 14" xfId="20163" hidden="1" xr:uid="{00000000-0005-0000-0000-000004530000}"/>
    <cellStyle name="Commentaire 14" xfId="20207" hidden="1" xr:uid="{00000000-0005-0000-0000-000005530000}"/>
    <cellStyle name="Commentaire 14" xfId="20246" hidden="1" xr:uid="{00000000-0005-0000-0000-000006530000}"/>
    <cellStyle name="Commentaire 14" xfId="20282" hidden="1" xr:uid="{00000000-0005-0000-0000-000007530000}"/>
    <cellStyle name="Commentaire 14" xfId="20317" hidden="1" xr:uid="{00000000-0005-0000-0000-000008530000}"/>
    <cellStyle name="Commentaire 14" xfId="20396" hidden="1" xr:uid="{00000000-0005-0000-0000-000009530000}"/>
    <cellStyle name="Commentaire 14" xfId="19237" hidden="1" xr:uid="{00000000-0005-0000-0000-00000A530000}"/>
    <cellStyle name="Commentaire 14" xfId="21108" hidden="1" xr:uid="{00000000-0005-0000-0000-00000B530000}"/>
    <cellStyle name="Commentaire 14" xfId="21172" hidden="1" xr:uid="{00000000-0005-0000-0000-00000C530000}"/>
    <cellStyle name="Commentaire 14" xfId="21218" hidden="1" xr:uid="{00000000-0005-0000-0000-00000D530000}"/>
    <cellStyle name="Commentaire 14" xfId="21262" hidden="1" xr:uid="{00000000-0005-0000-0000-00000E530000}"/>
    <cellStyle name="Commentaire 14" xfId="21301" hidden="1" xr:uid="{00000000-0005-0000-0000-00000F530000}"/>
    <cellStyle name="Commentaire 14" xfId="21337" hidden="1" xr:uid="{00000000-0005-0000-0000-000010530000}"/>
    <cellStyle name="Commentaire 14" xfId="21372" hidden="1" xr:uid="{00000000-0005-0000-0000-000011530000}"/>
    <cellStyle name="Commentaire 14" xfId="21452" hidden="1" xr:uid="{00000000-0005-0000-0000-000012530000}"/>
    <cellStyle name="Commentaire 14" xfId="22376" hidden="1" xr:uid="{00000000-0005-0000-0000-000013530000}"/>
    <cellStyle name="Commentaire 14" xfId="22439" hidden="1" xr:uid="{00000000-0005-0000-0000-000014530000}"/>
    <cellStyle name="Commentaire 14" xfId="22485" hidden="1" xr:uid="{00000000-0005-0000-0000-000015530000}"/>
    <cellStyle name="Commentaire 14" xfId="22529" hidden="1" xr:uid="{00000000-0005-0000-0000-000016530000}"/>
    <cellStyle name="Commentaire 14" xfId="22568" hidden="1" xr:uid="{00000000-0005-0000-0000-000017530000}"/>
    <cellStyle name="Commentaire 14" xfId="22604" hidden="1" xr:uid="{00000000-0005-0000-0000-000018530000}"/>
    <cellStyle name="Commentaire 14" xfId="22639" hidden="1" xr:uid="{00000000-0005-0000-0000-000019530000}"/>
    <cellStyle name="Commentaire 14" xfId="22718" hidden="1" xr:uid="{00000000-0005-0000-0000-00001A530000}"/>
    <cellStyle name="Commentaire 14" xfId="21558" hidden="1" xr:uid="{00000000-0005-0000-0000-00001B530000}"/>
    <cellStyle name="Commentaire 14" xfId="23420" hidden="1" xr:uid="{00000000-0005-0000-0000-00001C530000}"/>
    <cellStyle name="Commentaire 14" xfId="23483" hidden="1" xr:uid="{00000000-0005-0000-0000-00001D530000}"/>
    <cellStyle name="Commentaire 14" xfId="23529" hidden="1" xr:uid="{00000000-0005-0000-0000-00001E530000}"/>
    <cellStyle name="Commentaire 14" xfId="23573" hidden="1" xr:uid="{00000000-0005-0000-0000-00001F530000}"/>
    <cellStyle name="Commentaire 14" xfId="23612" hidden="1" xr:uid="{00000000-0005-0000-0000-000020530000}"/>
    <cellStyle name="Commentaire 14" xfId="23648" hidden="1" xr:uid="{00000000-0005-0000-0000-000021530000}"/>
    <cellStyle name="Commentaire 14" xfId="23683" hidden="1" xr:uid="{00000000-0005-0000-0000-000022530000}"/>
    <cellStyle name="Commentaire 14" xfId="23760" hidden="1" xr:uid="{00000000-0005-0000-0000-000023530000}"/>
    <cellStyle name="Commentaire 14" xfId="24676" hidden="1" xr:uid="{00000000-0005-0000-0000-000024530000}"/>
    <cellStyle name="Commentaire 14" xfId="24739" hidden="1" xr:uid="{00000000-0005-0000-0000-000025530000}"/>
    <cellStyle name="Commentaire 14" xfId="24785" hidden="1" xr:uid="{00000000-0005-0000-0000-000026530000}"/>
    <cellStyle name="Commentaire 14" xfId="24829" hidden="1" xr:uid="{00000000-0005-0000-0000-000027530000}"/>
    <cellStyle name="Commentaire 14" xfId="24868" hidden="1" xr:uid="{00000000-0005-0000-0000-000028530000}"/>
    <cellStyle name="Commentaire 14" xfId="24904" hidden="1" xr:uid="{00000000-0005-0000-0000-000029530000}"/>
    <cellStyle name="Commentaire 14" xfId="24939" hidden="1" xr:uid="{00000000-0005-0000-0000-00002A530000}"/>
    <cellStyle name="Commentaire 14" xfId="25016" hidden="1" xr:uid="{00000000-0005-0000-0000-00002B530000}"/>
    <cellStyle name="Commentaire 14" xfId="23859" hidden="1" xr:uid="{00000000-0005-0000-0000-00002C530000}"/>
    <cellStyle name="Commentaire 14" xfId="25716" hidden="1" xr:uid="{00000000-0005-0000-0000-00002D530000}"/>
    <cellStyle name="Commentaire 14" xfId="25778" hidden="1" xr:uid="{00000000-0005-0000-0000-00002E530000}"/>
    <cellStyle name="Commentaire 14" xfId="25824" hidden="1" xr:uid="{00000000-0005-0000-0000-00002F530000}"/>
    <cellStyle name="Commentaire 14" xfId="25868" hidden="1" xr:uid="{00000000-0005-0000-0000-000030530000}"/>
    <cellStyle name="Commentaire 14" xfId="25907" hidden="1" xr:uid="{00000000-0005-0000-0000-000031530000}"/>
    <cellStyle name="Commentaire 14" xfId="25943" hidden="1" xr:uid="{00000000-0005-0000-0000-000032530000}"/>
    <cellStyle name="Commentaire 14" xfId="25978" hidden="1" xr:uid="{00000000-0005-0000-0000-000033530000}"/>
    <cellStyle name="Commentaire 14" xfId="26054" hidden="1" xr:uid="{00000000-0005-0000-0000-000034530000}"/>
    <cellStyle name="Commentaire 14" xfId="26940" hidden="1" xr:uid="{00000000-0005-0000-0000-000035530000}"/>
    <cellStyle name="Commentaire 14" xfId="27002" hidden="1" xr:uid="{00000000-0005-0000-0000-000036530000}"/>
    <cellStyle name="Commentaire 14" xfId="27048" hidden="1" xr:uid="{00000000-0005-0000-0000-000037530000}"/>
    <cellStyle name="Commentaire 14" xfId="27092" hidden="1" xr:uid="{00000000-0005-0000-0000-000038530000}"/>
    <cellStyle name="Commentaire 14" xfId="27131" hidden="1" xr:uid="{00000000-0005-0000-0000-000039530000}"/>
    <cellStyle name="Commentaire 14" xfId="27167" hidden="1" xr:uid="{00000000-0005-0000-0000-00003A530000}"/>
    <cellStyle name="Commentaire 14" xfId="27202" hidden="1" xr:uid="{00000000-0005-0000-0000-00003B530000}"/>
    <cellStyle name="Commentaire 14" xfId="27278" hidden="1" xr:uid="{00000000-0005-0000-0000-00003C530000}"/>
    <cellStyle name="Commentaire 14" xfId="26125" hidden="1" xr:uid="{00000000-0005-0000-0000-00003D530000}"/>
    <cellStyle name="Commentaire 14" xfId="27945" hidden="1" xr:uid="{00000000-0005-0000-0000-00003E530000}"/>
    <cellStyle name="Commentaire 14" xfId="28007" hidden="1" xr:uid="{00000000-0005-0000-0000-00003F530000}"/>
    <cellStyle name="Commentaire 14" xfId="28053" hidden="1" xr:uid="{00000000-0005-0000-0000-000040530000}"/>
    <cellStyle name="Commentaire 14" xfId="28097" hidden="1" xr:uid="{00000000-0005-0000-0000-000041530000}"/>
    <cellStyle name="Commentaire 14" xfId="28136" hidden="1" xr:uid="{00000000-0005-0000-0000-000042530000}"/>
    <cellStyle name="Commentaire 14" xfId="28172" hidden="1" xr:uid="{00000000-0005-0000-0000-000043530000}"/>
    <cellStyle name="Commentaire 14" xfId="28207" hidden="1" xr:uid="{00000000-0005-0000-0000-000044530000}"/>
    <cellStyle name="Commentaire 14" xfId="28283" hidden="1" xr:uid="{00000000-0005-0000-0000-000045530000}"/>
    <cellStyle name="Commentaire 14" xfId="29145" hidden="1" xr:uid="{00000000-0005-0000-0000-000046530000}"/>
    <cellStyle name="Commentaire 14" xfId="29207" hidden="1" xr:uid="{00000000-0005-0000-0000-000047530000}"/>
    <cellStyle name="Commentaire 14" xfId="29253" hidden="1" xr:uid="{00000000-0005-0000-0000-000048530000}"/>
    <cellStyle name="Commentaire 14" xfId="29297" hidden="1" xr:uid="{00000000-0005-0000-0000-000049530000}"/>
    <cellStyle name="Commentaire 14" xfId="29336" hidden="1" xr:uid="{00000000-0005-0000-0000-00004A530000}"/>
    <cellStyle name="Commentaire 14" xfId="29372" hidden="1" xr:uid="{00000000-0005-0000-0000-00004B530000}"/>
    <cellStyle name="Commentaire 14" xfId="29407" hidden="1" xr:uid="{00000000-0005-0000-0000-00004C530000}"/>
    <cellStyle name="Commentaire 14" xfId="29483" hidden="1" xr:uid="{00000000-0005-0000-0000-00004D530000}"/>
    <cellStyle name="Commentaire 14" xfId="28333" hidden="1" xr:uid="{00000000-0005-0000-0000-00004E530000}"/>
    <cellStyle name="Commentaire 14" xfId="30277" hidden="1" xr:uid="{00000000-0005-0000-0000-00004F530000}"/>
    <cellStyle name="Commentaire 14" xfId="30339" hidden="1" xr:uid="{00000000-0005-0000-0000-000050530000}"/>
    <cellStyle name="Commentaire 14" xfId="30385" hidden="1" xr:uid="{00000000-0005-0000-0000-000051530000}"/>
    <cellStyle name="Commentaire 14" xfId="30429" hidden="1" xr:uid="{00000000-0005-0000-0000-000052530000}"/>
    <cellStyle name="Commentaire 14" xfId="30468" hidden="1" xr:uid="{00000000-0005-0000-0000-000053530000}"/>
    <cellStyle name="Commentaire 14" xfId="30504" hidden="1" xr:uid="{00000000-0005-0000-0000-000054530000}"/>
    <cellStyle name="Commentaire 14" xfId="30539" hidden="1" xr:uid="{00000000-0005-0000-0000-000055530000}"/>
    <cellStyle name="Commentaire 14" xfId="30615" hidden="1" xr:uid="{00000000-0005-0000-0000-000056530000}"/>
    <cellStyle name="Commentaire 14" xfId="31477" hidden="1" xr:uid="{00000000-0005-0000-0000-000057530000}"/>
    <cellStyle name="Commentaire 14" xfId="31539" hidden="1" xr:uid="{00000000-0005-0000-0000-000058530000}"/>
    <cellStyle name="Commentaire 14" xfId="31585" hidden="1" xr:uid="{00000000-0005-0000-0000-000059530000}"/>
    <cellStyle name="Commentaire 14" xfId="31629" hidden="1" xr:uid="{00000000-0005-0000-0000-00005A530000}"/>
    <cellStyle name="Commentaire 14" xfId="31668" hidden="1" xr:uid="{00000000-0005-0000-0000-00005B530000}"/>
    <cellStyle name="Commentaire 14" xfId="31704" hidden="1" xr:uid="{00000000-0005-0000-0000-00005C530000}"/>
    <cellStyle name="Commentaire 14" xfId="31739" hidden="1" xr:uid="{00000000-0005-0000-0000-00005D530000}"/>
    <cellStyle name="Commentaire 14" xfId="31815" hidden="1" xr:uid="{00000000-0005-0000-0000-00005E530000}"/>
    <cellStyle name="Commentaire 14" xfId="30665" xr:uid="{00000000-0005-0000-0000-00005F530000}"/>
    <cellStyle name="Commentaire 15" xfId="1294" xr:uid="{00000000-0005-0000-0000-000060530000}"/>
    <cellStyle name="Commentaire 15 2" xfId="9727" xr:uid="{00000000-0005-0000-0000-000061530000}"/>
    <cellStyle name="Commentaire 16" xfId="7374" xr:uid="{00000000-0005-0000-0000-000062530000}"/>
    <cellStyle name="Commentaire 17" xfId="31948" xr:uid="{00000000-0005-0000-0000-000063530000}"/>
    <cellStyle name="Commentaire 18" xfId="31949" xr:uid="{00000000-0005-0000-0000-000064530000}"/>
    <cellStyle name="Commentaire 19" xfId="31950" xr:uid="{00000000-0005-0000-0000-000065530000}"/>
    <cellStyle name="Commentaire 2" xfId="116" hidden="1" xr:uid="{00000000-0005-0000-0000-000066530000}"/>
    <cellStyle name="Commentaire 2" xfId="171" xr:uid="{00000000-0005-0000-0000-000067530000}"/>
    <cellStyle name="Commentaire 2 2" xfId="1315" xr:uid="{00000000-0005-0000-0000-000068530000}"/>
    <cellStyle name="Commentaire 2 2 2" xfId="9744" xr:uid="{00000000-0005-0000-0000-000069530000}"/>
    <cellStyle name="Commentaire 2 3" xfId="1492" hidden="1" xr:uid="{00000000-0005-0000-0000-00006A530000}"/>
    <cellStyle name="Commentaire 2 3" xfId="2725" hidden="1" xr:uid="{00000000-0005-0000-0000-00006B530000}"/>
    <cellStyle name="Commentaire 2 3" xfId="3910" hidden="1" xr:uid="{00000000-0005-0000-0000-00006C530000}"/>
    <cellStyle name="Commentaire 2 3" xfId="4974" hidden="1" xr:uid="{00000000-0005-0000-0000-00006D530000}"/>
    <cellStyle name="Commentaire 2 3" xfId="7452" hidden="1" xr:uid="{00000000-0005-0000-0000-00006E530000}"/>
    <cellStyle name="Commentaire 2 3" xfId="9832" hidden="1" xr:uid="{00000000-0005-0000-0000-00006F530000}"/>
    <cellStyle name="Commentaire 2 3" xfId="12132" hidden="1" xr:uid="{00000000-0005-0000-0000-000070530000}"/>
    <cellStyle name="Commentaire 2 3" xfId="14332" hidden="1" xr:uid="{00000000-0005-0000-0000-000071530000}"/>
    <cellStyle name="Commentaire 2 3" xfId="16907" hidden="1" xr:uid="{00000000-0005-0000-0000-000072530000}"/>
    <cellStyle name="Commentaire 2 3" xfId="19243" hidden="1" xr:uid="{00000000-0005-0000-0000-000073530000}"/>
    <cellStyle name="Commentaire 2 3" xfId="21564" hidden="1" xr:uid="{00000000-0005-0000-0000-000074530000}"/>
    <cellStyle name="Commentaire 2 3" xfId="23865" hidden="1" xr:uid="{00000000-0005-0000-0000-000075530000}"/>
    <cellStyle name="Commentaire 2 3" xfId="26130" hidden="1" xr:uid="{00000000-0005-0000-0000-000076530000}"/>
    <cellStyle name="Commentaire 2 3" xfId="28338" hidden="1" xr:uid="{00000000-0005-0000-0000-000077530000}"/>
    <cellStyle name="Commentaire 2 3" xfId="30670" xr:uid="{00000000-0005-0000-0000-000078530000}"/>
    <cellStyle name="Commentaire 2 4" xfId="6175" hidden="1" xr:uid="{00000000-0005-0000-0000-000079530000}"/>
    <cellStyle name="Commentaire 2 4" xfId="7395" hidden="1" xr:uid="{00000000-0005-0000-0000-00007A530000}"/>
    <cellStyle name="Commentaire 2 4" xfId="6143" hidden="1" xr:uid="{00000000-0005-0000-0000-00007B530000}"/>
    <cellStyle name="Commentaire 2 4" xfId="12227" hidden="1" xr:uid="{00000000-0005-0000-0000-00007C530000}"/>
    <cellStyle name="Commentaire 2 4" xfId="15613" hidden="1" xr:uid="{00000000-0005-0000-0000-00007D530000}"/>
    <cellStyle name="Commentaire 2 4" xfId="16850" hidden="1" xr:uid="{00000000-0005-0000-0000-00007E530000}"/>
    <cellStyle name="Commentaire 2 4" xfId="20407" hidden="1" xr:uid="{00000000-0005-0000-0000-00007F530000}"/>
    <cellStyle name="Commentaire 2 4" xfId="21660" hidden="1" xr:uid="{00000000-0005-0000-0000-000080530000}"/>
    <cellStyle name="Commentaire 2 4" xfId="23960" hidden="1" xr:uid="{00000000-0005-0000-0000-000081530000}"/>
    <cellStyle name="Commentaire 2 4" xfId="26225" hidden="1" xr:uid="{00000000-0005-0000-0000-000082530000}"/>
    <cellStyle name="Commentaire 2 4" xfId="29491" xr:uid="{00000000-0005-0000-0000-000083530000}"/>
    <cellStyle name="Commentaire 2 5" xfId="6152" xr:uid="{00000000-0005-0000-0000-000084530000}"/>
    <cellStyle name="Commentaire 2 6" xfId="31951" xr:uid="{00000000-0005-0000-0000-000085530000}"/>
    <cellStyle name="Commentaire 2 7" xfId="31952" xr:uid="{00000000-0005-0000-0000-000086530000}"/>
    <cellStyle name="Commentaire 2 8" xfId="31953" xr:uid="{00000000-0005-0000-0000-000087530000}"/>
    <cellStyle name="Commentaire 20" xfId="31954" xr:uid="{00000000-0005-0000-0000-000088530000}"/>
    <cellStyle name="Commentaire 21" xfId="31955" xr:uid="{00000000-0005-0000-0000-000089530000}"/>
    <cellStyle name="Commentaire 22" xfId="31956" xr:uid="{00000000-0005-0000-0000-00008A530000}"/>
    <cellStyle name="Commentaire 23" xfId="31957" xr:uid="{00000000-0005-0000-0000-00008B530000}"/>
    <cellStyle name="Commentaire 24" xfId="31958" xr:uid="{00000000-0005-0000-0000-00008C530000}"/>
    <cellStyle name="Commentaire 25" xfId="31959" xr:uid="{00000000-0005-0000-0000-00008D530000}"/>
    <cellStyle name="Commentaire 26" xfId="31960" xr:uid="{00000000-0005-0000-0000-00008E530000}"/>
    <cellStyle name="Commentaire 27" xfId="31961" xr:uid="{00000000-0005-0000-0000-00008F530000}"/>
    <cellStyle name="Commentaire 28" xfId="31962" xr:uid="{00000000-0005-0000-0000-000090530000}"/>
    <cellStyle name="Commentaire 29" xfId="31947" xr:uid="{00000000-0005-0000-0000-000091530000}"/>
    <cellStyle name="Commentaire 3" xfId="131" hidden="1" xr:uid="{00000000-0005-0000-0000-000092530000}"/>
    <cellStyle name="Commentaire 3" xfId="219" hidden="1" xr:uid="{00000000-0005-0000-0000-000093530000}"/>
    <cellStyle name="Commentaire 3" xfId="184" hidden="1" xr:uid="{00000000-0005-0000-0000-000094530000}"/>
    <cellStyle name="Commentaire 3" xfId="173" hidden="1" xr:uid="{00000000-0005-0000-0000-000095530000}"/>
    <cellStyle name="Commentaire 3" xfId="183" hidden="1" xr:uid="{00000000-0005-0000-0000-000096530000}"/>
    <cellStyle name="Commentaire 3" xfId="340" hidden="1" xr:uid="{00000000-0005-0000-0000-000097530000}"/>
    <cellStyle name="Commentaire 3" xfId="390" hidden="1" xr:uid="{00000000-0005-0000-0000-000098530000}"/>
    <cellStyle name="Commentaire 3" xfId="440" hidden="1" xr:uid="{00000000-0005-0000-0000-000099530000}"/>
    <cellStyle name="Commentaire 3" xfId="489" hidden="1" xr:uid="{00000000-0005-0000-0000-00009A530000}"/>
    <cellStyle name="Commentaire 3" xfId="538" hidden="1" xr:uid="{00000000-0005-0000-0000-00009B530000}"/>
    <cellStyle name="Commentaire 3" xfId="586" hidden="1" xr:uid="{00000000-0005-0000-0000-00009C530000}"/>
    <cellStyle name="Commentaire 3" xfId="633" hidden="1" xr:uid="{00000000-0005-0000-0000-00009D530000}"/>
    <cellStyle name="Commentaire 3" xfId="678" hidden="1" xr:uid="{00000000-0005-0000-0000-00009E530000}"/>
    <cellStyle name="Commentaire 3" xfId="717" hidden="1" xr:uid="{00000000-0005-0000-0000-00009F530000}"/>
    <cellStyle name="Commentaire 3" xfId="871" hidden="1" xr:uid="{00000000-0005-0000-0000-0000A0530000}"/>
    <cellStyle name="Commentaire 3" xfId="975" xr:uid="{00000000-0005-0000-0000-0000A1530000}"/>
    <cellStyle name="Commentaire 3 10" xfId="1816" hidden="1" xr:uid="{00000000-0005-0000-0000-0000A2530000}"/>
    <cellStyle name="Commentaire 3 10" xfId="4121" hidden="1" xr:uid="{00000000-0005-0000-0000-0000A3530000}"/>
    <cellStyle name="Commentaire 3 10" xfId="5497" hidden="1" xr:uid="{00000000-0005-0000-0000-0000A4530000}"/>
    <cellStyle name="Commentaire 3 10" xfId="7766" hidden="1" xr:uid="{00000000-0005-0000-0000-0000A5530000}"/>
    <cellStyle name="Commentaire 3 10" xfId="10146" hidden="1" xr:uid="{00000000-0005-0000-0000-0000A6530000}"/>
    <cellStyle name="Commentaire 3 10" xfId="12445" hidden="1" xr:uid="{00000000-0005-0000-0000-0000A7530000}"/>
    <cellStyle name="Commentaire 3 10" xfId="14644" hidden="1" xr:uid="{00000000-0005-0000-0000-0000A8530000}"/>
    <cellStyle name="Commentaire 3 10" xfId="17221" hidden="1" xr:uid="{00000000-0005-0000-0000-0000A9530000}"/>
    <cellStyle name="Commentaire 3 10" xfId="19557" hidden="1" xr:uid="{00000000-0005-0000-0000-0000AA530000}"/>
    <cellStyle name="Commentaire 3 10" xfId="21878" hidden="1" xr:uid="{00000000-0005-0000-0000-0000AB530000}"/>
    <cellStyle name="Commentaire 3 10" xfId="24178" hidden="1" xr:uid="{00000000-0005-0000-0000-0000AC530000}"/>
    <cellStyle name="Commentaire 3 10" xfId="26443" hidden="1" xr:uid="{00000000-0005-0000-0000-0000AD530000}"/>
    <cellStyle name="Commentaire 3 10" xfId="28649" hidden="1" xr:uid="{00000000-0005-0000-0000-0000AE530000}"/>
    <cellStyle name="Commentaire 3 10" xfId="30981" xr:uid="{00000000-0005-0000-0000-0000AF530000}"/>
    <cellStyle name="Commentaire 3 11" xfId="1865" hidden="1" xr:uid="{00000000-0005-0000-0000-0000B0530000}"/>
    <cellStyle name="Commentaire 3 11" xfId="4170" hidden="1" xr:uid="{00000000-0005-0000-0000-0000B1530000}"/>
    <cellStyle name="Commentaire 3 11" xfId="5646" hidden="1" xr:uid="{00000000-0005-0000-0000-0000B2530000}"/>
    <cellStyle name="Commentaire 3 11" xfId="7815" hidden="1" xr:uid="{00000000-0005-0000-0000-0000B3530000}"/>
    <cellStyle name="Commentaire 3 11" xfId="10195" hidden="1" xr:uid="{00000000-0005-0000-0000-0000B4530000}"/>
    <cellStyle name="Commentaire 3 11" xfId="12494" hidden="1" xr:uid="{00000000-0005-0000-0000-0000B5530000}"/>
    <cellStyle name="Commentaire 3 11" xfId="14693" hidden="1" xr:uid="{00000000-0005-0000-0000-0000B6530000}"/>
    <cellStyle name="Commentaire 3 11" xfId="17270" hidden="1" xr:uid="{00000000-0005-0000-0000-0000B7530000}"/>
    <cellStyle name="Commentaire 3 11" xfId="19606" hidden="1" xr:uid="{00000000-0005-0000-0000-0000B8530000}"/>
    <cellStyle name="Commentaire 3 11" xfId="21927" hidden="1" xr:uid="{00000000-0005-0000-0000-0000B9530000}"/>
    <cellStyle name="Commentaire 3 11" xfId="24227" hidden="1" xr:uid="{00000000-0005-0000-0000-0000BA530000}"/>
    <cellStyle name="Commentaire 3 11" xfId="26492" hidden="1" xr:uid="{00000000-0005-0000-0000-0000BB530000}"/>
    <cellStyle name="Commentaire 3 11" xfId="28698" hidden="1" xr:uid="{00000000-0005-0000-0000-0000BC530000}"/>
    <cellStyle name="Commentaire 3 11" xfId="31030" xr:uid="{00000000-0005-0000-0000-0000BD530000}"/>
    <cellStyle name="Commentaire 3 12" xfId="1914" hidden="1" xr:uid="{00000000-0005-0000-0000-0000BE530000}"/>
    <cellStyle name="Commentaire 3 12" xfId="4219" hidden="1" xr:uid="{00000000-0005-0000-0000-0000BF530000}"/>
    <cellStyle name="Commentaire 3 12" xfId="7864" hidden="1" xr:uid="{00000000-0005-0000-0000-0000C0530000}"/>
    <cellStyle name="Commentaire 3 12" xfId="10244" hidden="1" xr:uid="{00000000-0005-0000-0000-0000C1530000}"/>
    <cellStyle name="Commentaire 3 12" xfId="12543" hidden="1" xr:uid="{00000000-0005-0000-0000-0000C2530000}"/>
    <cellStyle name="Commentaire 3 12" xfId="14742" hidden="1" xr:uid="{00000000-0005-0000-0000-0000C3530000}"/>
    <cellStyle name="Commentaire 3 12" xfId="17319" hidden="1" xr:uid="{00000000-0005-0000-0000-0000C4530000}"/>
    <cellStyle name="Commentaire 3 12" xfId="19655" hidden="1" xr:uid="{00000000-0005-0000-0000-0000C5530000}"/>
    <cellStyle name="Commentaire 3 12" xfId="21976" hidden="1" xr:uid="{00000000-0005-0000-0000-0000C6530000}"/>
    <cellStyle name="Commentaire 3 12" xfId="24276" hidden="1" xr:uid="{00000000-0005-0000-0000-0000C7530000}"/>
    <cellStyle name="Commentaire 3 12" xfId="26541" hidden="1" xr:uid="{00000000-0005-0000-0000-0000C8530000}"/>
    <cellStyle name="Commentaire 3 12" xfId="28747" hidden="1" xr:uid="{00000000-0005-0000-0000-0000C9530000}"/>
    <cellStyle name="Commentaire 3 12" xfId="31079" xr:uid="{00000000-0005-0000-0000-0000CA530000}"/>
    <cellStyle name="Commentaire 3 13" xfId="1962" hidden="1" xr:uid="{00000000-0005-0000-0000-0000CB530000}"/>
    <cellStyle name="Commentaire 3 13" xfId="4267" hidden="1" xr:uid="{00000000-0005-0000-0000-0000CC530000}"/>
    <cellStyle name="Commentaire 3 13" xfId="7912" hidden="1" xr:uid="{00000000-0005-0000-0000-0000CD530000}"/>
    <cellStyle name="Commentaire 3 13" xfId="10292" hidden="1" xr:uid="{00000000-0005-0000-0000-0000CE530000}"/>
    <cellStyle name="Commentaire 3 13" xfId="12591" hidden="1" xr:uid="{00000000-0005-0000-0000-0000CF530000}"/>
    <cellStyle name="Commentaire 3 13" xfId="14790" hidden="1" xr:uid="{00000000-0005-0000-0000-0000D0530000}"/>
    <cellStyle name="Commentaire 3 13" xfId="17367" hidden="1" xr:uid="{00000000-0005-0000-0000-0000D1530000}"/>
    <cellStyle name="Commentaire 3 13" xfId="19703" hidden="1" xr:uid="{00000000-0005-0000-0000-0000D2530000}"/>
    <cellStyle name="Commentaire 3 13" xfId="22024" hidden="1" xr:uid="{00000000-0005-0000-0000-0000D3530000}"/>
    <cellStyle name="Commentaire 3 13" xfId="24324" hidden="1" xr:uid="{00000000-0005-0000-0000-0000D4530000}"/>
    <cellStyle name="Commentaire 3 13" xfId="26589" hidden="1" xr:uid="{00000000-0005-0000-0000-0000D5530000}"/>
    <cellStyle name="Commentaire 3 13" xfId="28795" hidden="1" xr:uid="{00000000-0005-0000-0000-0000D6530000}"/>
    <cellStyle name="Commentaire 3 13" xfId="31127" xr:uid="{00000000-0005-0000-0000-0000D7530000}"/>
    <cellStyle name="Commentaire 3 14" xfId="2009" hidden="1" xr:uid="{00000000-0005-0000-0000-0000D8530000}"/>
    <cellStyle name="Commentaire 3 14" xfId="4314" hidden="1" xr:uid="{00000000-0005-0000-0000-0000D9530000}"/>
    <cellStyle name="Commentaire 3 14" xfId="7959" hidden="1" xr:uid="{00000000-0005-0000-0000-0000DA530000}"/>
    <cellStyle name="Commentaire 3 14" xfId="10339" hidden="1" xr:uid="{00000000-0005-0000-0000-0000DB530000}"/>
    <cellStyle name="Commentaire 3 14" xfId="12638" hidden="1" xr:uid="{00000000-0005-0000-0000-0000DC530000}"/>
    <cellStyle name="Commentaire 3 14" xfId="14837" hidden="1" xr:uid="{00000000-0005-0000-0000-0000DD530000}"/>
    <cellStyle name="Commentaire 3 14" xfId="17414" hidden="1" xr:uid="{00000000-0005-0000-0000-0000DE530000}"/>
    <cellStyle name="Commentaire 3 14" xfId="19750" hidden="1" xr:uid="{00000000-0005-0000-0000-0000DF530000}"/>
    <cellStyle name="Commentaire 3 14" xfId="22071" hidden="1" xr:uid="{00000000-0005-0000-0000-0000E0530000}"/>
    <cellStyle name="Commentaire 3 14" xfId="24371" hidden="1" xr:uid="{00000000-0005-0000-0000-0000E1530000}"/>
    <cellStyle name="Commentaire 3 14" xfId="26636" hidden="1" xr:uid="{00000000-0005-0000-0000-0000E2530000}"/>
    <cellStyle name="Commentaire 3 14" xfId="28842" hidden="1" xr:uid="{00000000-0005-0000-0000-0000E3530000}"/>
    <cellStyle name="Commentaire 3 14" xfId="31174" xr:uid="{00000000-0005-0000-0000-0000E4530000}"/>
    <cellStyle name="Commentaire 3 15" xfId="2054" hidden="1" xr:uid="{00000000-0005-0000-0000-0000E5530000}"/>
    <cellStyle name="Commentaire 3 15" xfId="4359" hidden="1" xr:uid="{00000000-0005-0000-0000-0000E6530000}"/>
    <cellStyle name="Commentaire 3 15" xfId="8004" hidden="1" xr:uid="{00000000-0005-0000-0000-0000E7530000}"/>
    <cellStyle name="Commentaire 3 15" xfId="10384" hidden="1" xr:uid="{00000000-0005-0000-0000-0000E8530000}"/>
    <cellStyle name="Commentaire 3 15" xfId="12683" hidden="1" xr:uid="{00000000-0005-0000-0000-0000E9530000}"/>
    <cellStyle name="Commentaire 3 15" xfId="14882" hidden="1" xr:uid="{00000000-0005-0000-0000-0000EA530000}"/>
    <cellStyle name="Commentaire 3 15" xfId="17459" hidden="1" xr:uid="{00000000-0005-0000-0000-0000EB530000}"/>
    <cellStyle name="Commentaire 3 15" xfId="19795" hidden="1" xr:uid="{00000000-0005-0000-0000-0000EC530000}"/>
    <cellStyle name="Commentaire 3 15" xfId="22116" hidden="1" xr:uid="{00000000-0005-0000-0000-0000ED530000}"/>
    <cellStyle name="Commentaire 3 15" xfId="24416" hidden="1" xr:uid="{00000000-0005-0000-0000-0000EE530000}"/>
    <cellStyle name="Commentaire 3 15" xfId="26681" hidden="1" xr:uid="{00000000-0005-0000-0000-0000EF530000}"/>
    <cellStyle name="Commentaire 3 15" xfId="28887" hidden="1" xr:uid="{00000000-0005-0000-0000-0000F0530000}"/>
    <cellStyle name="Commentaire 3 15" xfId="31219" xr:uid="{00000000-0005-0000-0000-0000F1530000}"/>
    <cellStyle name="Commentaire 3 16" xfId="2093" hidden="1" xr:uid="{00000000-0005-0000-0000-0000F2530000}"/>
    <cellStyle name="Commentaire 3 16" xfId="4398" hidden="1" xr:uid="{00000000-0005-0000-0000-0000F3530000}"/>
    <cellStyle name="Commentaire 3 16" xfId="8043" hidden="1" xr:uid="{00000000-0005-0000-0000-0000F4530000}"/>
    <cellStyle name="Commentaire 3 16" xfId="10423" hidden="1" xr:uid="{00000000-0005-0000-0000-0000F5530000}"/>
    <cellStyle name="Commentaire 3 16" xfId="12722" hidden="1" xr:uid="{00000000-0005-0000-0000-0000F6530000}"/>
    <cellStyle name="Commentaire 3 16" xfId="14921" hidden="1" xr:uid="{00000000-0005-0000-0000-0000F7530000}"/>
    <cellStyle name="Commentaire 3 16" xfId="17498" hidden="1" xr:uid="{00000000-0005-0000-0000-0000F8530000}"/>
    <cellStyle name="Commentaire 3 16" xfId="19834" hidden="1" xr:uid="{00000000-0005-0000-0000-0000F9530000}"/>
    <cellStyle name="Commentaire 3 16" xfId="22155" hidden="1" xr:uid="{00000000-0005-0000-0000-0000FA530000}"/>
    <cellStyle name="Commentaire 3 16" xfId="24455" hidden="1" xr:uid="{00000000-0005-0000-0000-0000FB530000}"/>
    <cellStyle name="Commentaire 3 16" xfId="26720" hidden="1" xr:uid="{00000000-0005-0000-0000-0000FC530000}"/>
    <cellStyle name="Commentaire 3 16" xfId="28926" hidden="1" xr:uid="{00000000-0005-0000-0000-0000FD530000}"/>
    <cellStyle name="Commentaire 3 16" xfId="31258" xr:uid="{00000000-0005-0000-0000-0000FE530000}"/>
    <cellStyle name="Commentaire 3 17" xfId="2247" hidden="1" xr:uid="{00000000-0005-0000-0000-0000FF530000}"/>
    <cellStyle name="Commentaire 3 17" xfId="4547" hidden="1" xr:uid="{00000000-0005-0000-0000-000000540000}"/>
    <cellStyle name="Commentaire 3 17" xfId="8193" hidden="1" xr:uid="{00000000-0005-0000-0000-000001540000}"/>
    <cellStyle name="Commentaire 3 17" xfId="10573" hidden="1" xr:uid="{00000000-0005-0000-0000-000002540000}"/>
    <cellStyle name="Commentaire 3 17" xfId="12871" hidden="1" xr:uid="{00000000-0005-0000-0000-000003540000}"/>
    <cellStyle name="Commentaire 3 17" xfId="15071" hidden="1" xr:uid="{00000000-0005-0000-0000-000004540000}"/>
    <cellStyle name="Commentaire 3 17" xfId="17648" hidden="1" xr:uid="{00000000-0005-0000-0000-000005540000}"/>
    <cellStyle name="Commentaire 3 17" xfId="19984" hidden="1" xr:uid="{00000000-0005-0000-0000-000006540000}"/>
    <cellStyle name="Commentaire 3 17" xfId="22305" hidden="1" xr:uid="{00000000-0005-0000-0000-000007540000}"/>
    <cellStyle name="Commentaire 3 17" xfId="24605" hidden="1" xr:uid="{00000000-0005-0000-0000-000008540000}"/>
    <cellStyle name="Commentaire 3 17" xfId="26869" hidden="1" xr:uid="{00000000-0005-0000-0000-000009540000}"/>
    <cellStyle name="Commentaire 3 17" xfId="29075" hidden="1" xr:uid="{00000000-0005-0000-0000-00000A540000}"/>
    <cellStyle name="Commentaire 3 17" xfId="31407" xr:uid="{00000000-0005-0000-0000-00000B540000}"/>
    <cellStyle name="Commentaire 3 18" xfId="6190" hidden="1" xr:uid="{00000000-0005-0000-0000-00000C540000}"/>
    <cellStyle name="Commentaire 3 18" xfId="9408" xr:uid="{00000000-0005-0000-0000-00000D540000}"/>
    <cellStyle name="Commentaire 3 18 2" xfId="31963" xr:uid="{00000000-0005-0000-0000-00000E540000}"/>
    <cellStyle name="Commentaire 3 18 3" xfId="31964" xr:uid="{00000000-0005-0000-0000-00000F540000}"/>
    <cellStyle name="Commentaire 3 18 4" xfId="31965" xr:uid="{00000000-0005-0000-0000-000010540000}"/>
    <cellStyle name="Commentaire 3 18 5" xfId="31966" xr:uid="{00000000-0005-0000-0000-000011540000}"/>
    <cellStyle name="Commentaire 3 19" xfId="6278" hidden="1" xr:uid="{00000000-0005-0000-0000-000012540000}"/>
    <cellStyle name="Commentaire 3 19" xfId="13635" hidden="1" xr:uid="{00000000-0005-0000-0000-000013540000}"/>
    <cellStyle name="Commentaire 3 19" xfId="18468" hidden="1" xr:uid="{00000000-0005-0000-0000-000014540000}"/>
    <cellStyle name="Commentaire 3 19" xfId="23112" hidden="1" xr:uid="{00000000-0005-0000-0000-000015540000}"/>
    <cellStyle name="Commentaire 3 19" xfId="27642" hidden="1" xr:uid="{00000000-0005-0000-0000-000016540000}"/>
    <cellStyle name="Commentaire 3 2" xfId="1316" xr:uid="{00000000-0005-0000-0000-000017540000}"/>
    <cellStyle name="Commentaire 3 2 2" xfId="9745" xr:uid="{00000000-0005-0000-0000-000018540000}"/>
    <cellStyle name="Commentaire 3 20" xfId="6243" hidden="1" xr:uid="{00000000-0005-0000-0000-000019540000}"/>
    <cellStyle name="Commentaire 3 20" xfId="13680" hidden="1" xr:uid="{00000000-0005-0000-0000-00001A540000}"/>
    <cellStyle name="Commentaire 3 20" xfId="18513" hidden="1" xr:uid="{00000000-0005-0000-0000-00001B540000}"/>
    <cellStyle name="Commentaire 3 20" xfId="23157" hidden="1" xr:uid="{00000000-0005-0000-0000-00001C540000}"/>
    <cellStyle name="Commentaire 3 20" xfId="27687" hidden="1" xr:uid="{00000000-0005-0000-0000-00001D540000}"/>
    <cellStyle name="Commentaire 3 21" xfId="6232" hidden="1" xr:uid="{00000000-0005-0000-0000-00001E540000}"/>
    <cellStyle name="Commentaire 3 21" xfId="13719" hidden="1" xr:uid="{00000000-0005-0000-0000-00001F540000}"/>
    <cellStyle name="Commentaire 3 21" xfId="18552" hidden="1" xr:uid="{00000000-0005-0000-0000-000020540000}"/>
    <cellStyle name="Commentaire 3 21" xfId="23196" hidden="1" xr:uid="{00000000-0005-0000-0000-000021540000}"/>
    <cellStyle name="Commentaire 3 21" xfId="27726" hidden="1" xr:uid="{00000000-0005-0000-0000-000022540000}"/>
    <cellStyle name="Commentaire 3 22" xfId="6242" hidden="1" xr:uid="{00000000-0005-0000-0000-000023540000}"/>
    <cellStyle name="Commentaire 3 22" xfId="13868" hidden="1" xr:uid="{00000000-0005-0000-0000-000024540000}"/>
    <cellStyle name="Commentaire 3 22" xfId="18706" hidden="1" xr:uid="{00000000-0005-0000-0000-000025540000}"/>
    <cellStyle name="Commentaire 3 22" xfId="23347" hidden="1" xr:uid="{00000000-0005-0000-0000-000026540000}"/>
    <cellStyle name="Commentaire 3 22" xfId="27875" hidden="1" xr:uid="{00000000-0005-0000-0000-000027540000}"/>
    <cellStyle name="Commentaire 3 23" xfId="6399" hidden="1" xr:uid="{00000000-0005-0000-0000-000028540000}"/>
    <cellStyle name="Commentaire 3 24" xfId="6449" hidden="1" xr:uid="{00000000-0005-0000-0000-000029540000}"/>
    <cellStyle name="Commentaire 3 25" xfId="6499" hidden="1" xr:uid="{00000000-0005-0000-0000-00002A540000}"/>
    <cellStyle name="Commentaire 3 26" xfId="6548" hidden="1" xr:uid="{00000000-0005-0000-0000-00002B540000}"/>
    <cellStyle name="Commentaire 3 27" xfId="6597" hidden="1" xr:uid="{00000000-0005-0000-0000-00002C540000}"/>
    <cellStyle name="Commentaire 3 28" xfId="6645" hidden="1" xr:uid="{00000000-0005-0000-0000-00002D540000}"/>
    <cellStyle name="Commentaire 3 29" xfId="6692" hidden="1" xr:uid="{00000000-0005-0000-0000-00002E540000}"/>
    <cellStyle name="Commentaire 3 3" xfId="1507" hidden="1" xr:uid="{00000000-0005-0000-0000-00002F540000}"/>
    <cellStyle name="Commentaire 3 3" xfId="3156" hidden="1" xr:uid="{00000000-0005-0000-0000-000030540000}"/>
    <cellStyle name="Commentaire 3 3" xfId="2708" hidden="1" xr:uid="{00000000-0005-0000-0000-000031540000}"/>
    <cellStyle name="Commentaire 3 3" xfId="5170" hidden="1" xr:uid="{00000000-0005-0000-0000-000032540000}"/>
    <cellStyle name="Commentaire 3 3" xfId="7467" hidden="1" xr:uid="{00000000-0005-0000-0000-000033540000}"/>
    <cellStyle name="Commentaire 3 3" xfId="12147" hidden="1" xr:uid="{00000000-0005-0000-0000-000034540000}"/>
    <cellStyle name="Commentaire 3 3" xfId="14346" hidden="1" xr:uid="{00000000-0005-0000-0000-000035540000}"/>
    <cellStyle name="Commentaire 3 3" xfId="16922" hidden="1" xr:uid="{00000000-0005-0000-0000-000036540000}"/>
    <cellStyle name="Commentaire 3 3" xfId="19258" hidden="1" xr:uid="{00000000-0005-0000-0000-000037540000}"/>
    <cellStyle name="Commentaire 3 3" xfId="21579" hidden="1" xr:uid="{00000000-0005-0000-0000-000038540000}"/>
    <cellStyle name="Commentaire 3 3" xfId="23880" hidden="1" xr:uid="{00000000-0005-0000-0000-000039540000}"/>
    <cellStyle name="Commentaire 3 3" xfId="26145" hidden="1" xr:uid="{00000000-0005-0000-0000-00003A540000}"/>
    <cellStyle name="Commentaire 3 3" xfId="28352" hidden="1" xr:uid="{00000000-0005-0000-0000-00003B540000}"/>
    <cellStyle name="Commentaire 3 3" xfId="30684" xr:uid="{00000000-0005-0000-0000-00003C540000}"/>
    <cellStyle name="Commentaire 3 30" xfId="6737" hidden="1" xr:uid="{00000000-0005-0000-0000-00003D540000}"/>
    <cellStyle name="Commentaire 3 31" xfId="6776" hidden="1" xr:uid="{00000000-0005-0000-0000-00003E540000}"/>
    <cellStyle name="Commentaire 3 32" xfId="6929" hidden="1" xr:uid="{00000000-0005-0000-0000-00003F540000}"/>
    <cellStyle name="Commentaire 3 4" xfId="1595" hidden="1" xr:uid="{00000000-0005-0000-0000-000040540000}"/>
    <cellStyle name="Commentaire 3 4" xfId="3203" hidden="1" xr:uid="{00000000-0005-0000-0000-000041540000}"/>
    <cellStyle name="Commentaire 3 4" xfId="3493" hidden="1" xr:uid="{00000000-0005-0000-0000-000042540000}"/>
    <cellStyle name="Commentaire 3 4" xfId="5220" hidden="1" xr:uid="{00000000-0005-0000-0000-000043540000}"/>
    <cellStyle name="Commentaire 3 4" xfId="7546" hidden="1" xr:uid="{00000000-0005-0000-0000-000044540000}"/>
    <cellStyle name="Commentaire 3 4" xfId="12225" hidden="1" xr:uid="{00000000-0005-0000-0000-000045540000}"/>
    <cellStyle name="Commentaire 3 4" xfId="14425" hidden="1" xr:uid="{00000000-0005-0000-0000-000046540000}"/>
    <cellStyle name="Commentaire 3 4" xfId="17001" hidden="1" xr:uid="{00000000-0005-0000-0000-000047540000}"/>
    <cellStyle name="Commentaire 3 4" xfId="19337" hidden="1" xr:uid="{00000000-0005-0000-0000-000048540000}"/>
    <cellStyle name="Commentaire 3 4" xfId="21658" hidden="1" xr:uid="{00000000-0005-0000-0000-000049540000}"/>
    <cellStyle name="Commentaire 3 4" xfId="23958" hidden="1" xr:uid="{00000000-0005-0000-0000-00004A540000}"/>
    <cellStyle name="Commentaire 3 4" xfId="26223" hidden="1" xr:uid="{00000000-0005-0000-0000-00004B540000}"/>
    <cellStyle name="Commentaire 3 4" xfId="28430" hidden="1" xr:uid="{00000000-0005-0000-0000-00004C540000}"/>
    <cellStyle name="Commentaire 3 4" xfId="30762" xr:uid="{00000000-0005-0000-0000-00004D540000}"/>
    <cellStyle name="Commentaire 3 5" xfId="1560" hidden="1" xr:uid="{00000000-0005-0000-0000-00004E540000}"/>
    <cellStyle name="Commentaire 3 5" xfId="3248" hidden="1" xr:uid="{00000000-0005-0000-0000-00004F540000}"/>
    <cellStyle name="Commentaire 3 5" xfId="1405" hidden="1" xr:uid="{00000000-0005-0000-0000-000050540000}"/>
    <cellStyle name="Commentaire 3 5" xfId="5269" hidden="1" xr:uid="{00000000-0005-0000-0000-000051540000}"/>
    <cellStyle name="Commentaire 3 5" xfId="7511" hidden="1" xr:uid="{00000000-0005-0000-0000-000052540000}"/>
    <cellStyle name="Commentaire 3 5" xfId="12190" hidden="1" xr:uid="{00000000-0005-0000-0000-000053540000}"/>
    <cellStyle name="Commentaire 3 5" xfId="14390" hidden="1" xr:uid="{00000000-0005-0000-0000-000054540000}"/>
    <cellStyle name="Commentaire 3 5" xfId="16966" hidden="1" xr:uid="{00000000-0005-0000-0000-000055540000}"/>
    <cellStyle name="Commentaire 3 5" xfId="19302" hidden="1" xr:uid="{00000000-0005-0000-0000-000056540000}"/>
    <cellStyle name="Commentaire 3 5" xfId="21623" hidden="1" xr:uid="{00000000-0005-0000-0000-000057540000}"/>
    <cellStyle name="Commentaire 3 5" xfId="23923" hidden="1" xr:uid="{00000000-0005-0000-0000-000058540000}"/>
    <cellStyle name="Commentaire 3 5" xfId="26188" hidden="1" xr:uid="{00000000-0005-0000-0000-000059540000}"/>
    <cellStyle name="Commentaire 3 5" xfId="28395" hidden="1" xr:uid="{00000000-0005-0000-0000-00005A540000}"/>
    <cellStyle name="Commentaire 3 5" xfId="30727" xr:uid="{00000000-0005-0000-0000-00005B540000}"/>
    <cellStyle name="Commentaire 3 6" xfId="1549" hidden="1" xr:uid="{00000000-0005-0000-0000-00005C540000}"/>
    <cellStyle name="Commentaire 3 6" xfId="3287" hidden="1" xr:uid="{00000000-0005-0000-0000-00005D540000}"/>
    <cellStyle name="Commentaire 3 6" xfId="1467" hidden="1" xr:uid="{00000000-0005-0000-0000-00005E540000}"/>
    <cellStyle name="Commentaire 3 6" xfId="5318" hidden="1" xr:uid="{00000000-0005-0000-0000-00005F540000}"/>
    <cellStyle name="Commentaire 3 6" xfId="7500" hidden="1" xr:uid="{00000000-0005-0000-0000-000060540000}"/>
    <cellStyle name="Commentaire 3 6" xfId="12179" hidden="1" xr:uid="{00000000-0005-0000-0000-000061540000}"/>
    <cellStyle name="Commentaire 3 6" xfId="14379" hidden="1" xr:uid="{00000000-0005-0000-0000-000062540000}"/>
    <cellStyle name="Commentaire 3 6" xfId="16955" hidden="1" xr:uid="{00000000-0005-0000-0000-000063540000}"/>
    <cellStyle name="Commentaire 3 6" xfId="19291" hidden="1" xr:uid="{00000000-0005-0000-0000-000064540000}"/>
    <cellStyle name="Commentaire 3 6" xfId="21612" hidden="1" xr:uid="{00000000-0005-0000-0000-000065540000}"/>
    <cellStyle name="Commentaire 3 6" xfId="23912" hidden="1" xr:uid="{00000000-0005-0000-0000-000066540000}"/>
    <cellStyle name="Commentaire 3 6" xfId="26177" hidden="1" xr:uid="{00000000-0005-0000-0000-000067540000}"/>
    <cellStyle name="Commentaire 3 6" xfId="28384" hidden="1" xr:uid="{00000000-0005-0000-0000-000068540000}"/>
    <cellStyle name="Commentaire 3 6" xfId="30716" xr:uid="{00000000-0005-0000-0000-000069540000}"/>
    <cellStyle name="Commentaire 3 7" xfId="1559" hidden="1" xr:uid="{00000000-0005-0000-0000-00006A540000}"/>
    <cellStyle name="Commentaire 3 7" xfId="3441" hidden="1" xr:uid="{00000000-0005-0000-0000-00006B540000}"/>
    <cellStyle name="Commentaire 3 7" xfId="2361" hidden="1" xr:uid="{00000000-0005-0000-0000-00006C540000}"/>
    <cellStyle name="Commentaire 3 7" xfId="5366" hidden="1" xr:uid="{00000000-0005-0000-0000-00006D540000}"/>
    <cellStyle name="Commentaire 3 7" xfId="7510" hidden="1" xr:uid="{00000000-0005-0000-0000-00006E540000}"/>
    <cellStyle name="Commentaire 3 7" xfId="12189" hidden="1" xr:uid="{00000000-0005-0000-0000-00006F540000}"/>
    <cellStyle name="Commentaire 3 7" xfId="14389" hidden="1" xr:uid="{00000000-0005-0000-0000-000070540000}"/>
    <cellStyle name="Commentaire 3 7" xfId="16965" hidden="1" xr:uid="{00000000-0005-0000-0000-000071540000}"/>
    <cellStyle name="Commentaire 3 7" xfId="19301" hidden="1" xr:uid="{00000000-0005-0000-0000-000072540000}"/>
    <cellStyle name="Commentaire 3 7" xfId="21622" hidden="1" xr:uid="{00000000-0005-0000-0000-000073540000}"/>
    <cellStyle name="Commentaire 3 7" xfId="23922" hidden="1" xr:uid="{00000000-0005-0000-0000-000074540000}"/>
    <cellStyle name="Commentaire 3 7" xfId="26187" hidden="1" xr:uid="{00000000-0005-0000-0000-000075540000}"/>
    <cellStyle name="Commentaire 3 7" xfId="28394" hidden="1" xr:uid="{00000000-0005-0000-0000-000076540000}"/>
    <cellStyle name="Commentaire 3 7" xfId="30726" xr:uid="{00000000-0005-0000-0000-000077540000}"/>
    <cellStyle name="Commentaire 3 8" xfId="1716" hidden="1" xr:uid="{00000000-0005-0000-0000-000078540000}"/>
    <cellStyle name="Commentaire 3 8" xfId="4021" hidden="1" xr:uid="{00000000-0005-0000-0000-000079540000}"/>
    <cellStyle name="Commentaire 3 8" xfId="5413" hidden="1" xr:uid="{00000000-0005-0000-0000-00007A540000}"/>
    <cellStyle name="Commentaire 3 8" xfId="7666" hidden="1" xr:uid="{00000000-0005-0000-0000-00007B540000}"/>
    <cellStyle name="Commentaire 3 8" xfId="12345" hidden="1" xr:uid="{00000000-0005-0000-0000-00007C540000}"/>
    <cellStyle name="Commentaire 3 8" xfId="14544" hidden="1" xr:uid="{00000000-0005-0000-0000-00007D540000}"/>
    <cellStyle name="Commentaire 3 8" xfId="17121" hidden="1" xr:uid="{00000000-0005-0000-0000-00007E540000}"/>
    <cellStyle name="Commentaire 3 8" xfId="19457" hidden="1" xr:uid="{00000000-0005-0000-0000-00007F540000}"/>
    <cellStyle name="Commentaire 3 8" xfId="21778" hidden="1" xr:uid="{00000000-0005-0000-0000-000080540000}"/>
    <cellStyle name="Commentaire 3 8" xfId="24078" hidden="1" xr:uid="{00000000-0005-0000-0000-000081540000}"/>
    <cellStyle name="Commentaire 3 8" xfId="26343" hidden="1" xr:uid="{00000000-0005-0000-0000-000082540000}"/>
    <cellStyle name="Commentaire 3 8" xfId="28549" hidden="1" xr:uid="{00000000-0005-0000-0000-000083540000}"/>
    <cellStyle name="Commentaire 3 8" xfId="30881" xr:uid="{00000000-0005-0000-0000-000084540000}"/>
    <cellStyle name="Commentaire 3 9" xfId="1766" hidden="1" xr:uid="{00000000-0005-0000-0000-000085540000}"/>
    <cellStyle name="Commentaire 3 9" xfId="4071" hidden="1" xr:uid="{00000000-0005-0000-0000-000086540000}"/>
    <cellStyle name="Commentaire 3 9" xfId="5458" hidden="1" xr:uid="{00000000-0005-0000-0000-000087540000}"/>
    <cellStyle name="Commentaire 3 9" xfId="7716" hidden="1" xr:uid="{00000000-0005-0000-0000-000088540000}"/>
    <cellStyle name="Commentaire 3 9" xfId="12395" hidden="1" xr:uid="{00000000-0005-0000-0000-000089540000}"/>
    <cellStyle name="Commentaire 3 9" xfId="14594" hidden="1" xr:uid="{00000000-0005-0000-0000-00008A540000}"/>
    <cellStyle name="Commentaire 3 9" xfId="17171" hidden="1" xr:uid="{00000000-0005-0000-0000-00008B540000}"/>
    <cellStyle name="Commentaire 3 9" xfId="19507" hidden="1" xr:uid="{00000000-0005-0000-0000-00008C540000}"/>
    <cellStyle name="Commentaire 3 9" xfId="21828" hidden="1" xr:uid="{00000000-0005-0000-0000-00008D540000}"/>
    <cellStyle name="Commentaire 3 9" xfId="24128" hidden="1" xr:uid="{00000000-0005-0000-0000-00008E540000}"/>
    <cellStyle name="Commentaire 3 9" xfId="26393" hidden="1" xr:uid="{00000000-0005-0000-0000-00008F540000}"/>
    <cellStyle name="Commentaire 3 9" xfId="28599" hidden="1" xr:uid="{00000000-0005-0000-0000-000090540000}"/>
    <cellStyle name="Commentaire 3 9" xfId="30931" xr:uid="{00000000-0005-0000-0000-000091540000}"/>
    <cellStyle name="Commentaire 4" xfId="136" hidden="1" xr:uid="{00000000-0005-0000-0000-000092540000}"/>
    <cellStyle name="Commentaire 4" xfId="237" hidden="1" xr:uid="{00000000-0005-0000-0000-000093540000}"/>
    <cellStyle name="Commentaire 4" xfId="176" hidden="1" xr:uid="{00000000-0005-0000-0000-000094540000}"/>
    <cellStyle name="Commentaire 4" xfId="277" hidden="1" xr:uid="{00000000-0005-0000-0000-000095540000}"/>
    <cellStyle name="Commentaire 4" xfId="206" hidden="1" xr:uid="{00000000-0005-0000-0000-000096540000}"/>
    <cellStyle name="Commentaire 4" xfId="214" hidden="1" xr:uid="{00000000-0005-0000-0000-000097540000}"/>
    <cellStyle name="Commentaire 4" xfId="330" hidden="1" xr:uid="{00000000-0005-0000-0000-000098540000}"/>
    <cellStyle name="Commentaire 4" xfId="380" hidden="1" xr:uid="{00000000-0005-0000-0000-000099540000}"/>
    <cellStyle name="Commentaire 4" xfId="430" hidden="1" xr:uid="{00000000-0005-0000-0000-00009A540000}"/>
    <cellStyle name="Commentaire 4" xfId="480" hidden="1" xr:uid="{00000000-0005-0000-0000-00009B540000}"/>
    <cellStyle name="Commentaire 4" xfId="529" hidden="1" xr:uid="{00000000-0005-0000-0000-00009C540000}"/>
    <cellStyle name="Commentaire 4" xfId="577" hidden="1" xr:uid="{00000000-0005-0000-0000-00009D540000}"/>
    <cellStyle name="Commentaire 4" xfId="624" hidden="1" xr:uid="{00000000-0005-0000-0000-00009E540000}"/>
    <cellStyle name="Commentaire 4" xfId="670" hidden="1" xr:uid="{00000000-0005-0000-0000-00009F540000}"/>
    <cellStyle name="Commentaire 4" xfId="889" hidden="1" xr:uid="{00000000-0005-0000-0000-0000A0540000}"/>
    <cellStyle name="Commentaire 4" xfId="840" hidden="1" xr:uid="{00000000-0005-0000-0000-0000A1540000}"/>
    <cellStyle name="Commentaire 4" xfId="931" hidden="1" xr:uid="{00000000-0005-0000-0000-0000A2540000}"/>
    <cellStyle name="Commentaire 4" xfId="1047" hidden="1" xr:uid="{00000000-0005-0000-0000-0000A3540000}"/>
    <cellStyle name="Commentaire 4" xfId="1092" hidden="1" xr:uid="{00000000-0005-0000-0000-0000A4540000}"/>
    <cellStyle name="Commentaire 4" xfId="1131" hidden="1" xr:uid="{00000000-0005-0000-0000-0000A5540000}"/>
    <cellStyle name="Commentaire 4" xfId="1167" hidden="1" xr:uid="{00000000-0005-0000-0000-0000A6540000}"/>
    <cellStyle name="Commentaire 4" xfId="1202" hidden="1" xr:uid="{00000000-0005-0000-0000-0000A7540000}"/>
    <cellStyle name="Commentaire 4" xfId="1245" hidden="1" xr:uid="{00000000-0005-0000-0000-0000A8540000}"/>
    <cellStyle name="Commentaire 4" xfId="1512" hidden="1" xr:uid="{00000000-0005-0000-0000-0000A9540000}"/>
    <cellStyle name="Commentaire 4" xfId="1613" hidden="1" xr:uid="{00000000-0005-0000-0000-0000AA540000}"/>
    <cellStyle name="Commentaire 4" xfId="1552" hidden="1" xr:uid="{00000000-0005-0000-0000-0000AB540000}"/>
    <cellStyle name="Commentaire 4" xfId="1653" hidden="1" xr:uid="{00000000-0005-0000-0000-0000AC540000}"/>
    <cellStyle name="Commentaire 4" xfId="1582" hidden="1" xr:uid="{00000000-0005-0000-0000-0000AD540000}"/>
    <cellStyle name="Commentaire 4" xfId="1590" hidden="1" xr:uid="{00000000-0005-0000-0000-0000AE540000}"/>
    <cellStyle name="Commentaire 4" xfId="1706" hidden="1" xr:uid="{00000000-0005-0000-0000-0000AF540000}"/>
    <cellStyle name="Commentaire 4" xfId="1756" hidden="1" xr:uid="{00000000-0005-0000-0000-0000B0540000}"/>
    <cellStyle name="Commentaire 4" xfId="1806" hidden="1" xr:uid="{00000000-0005-0000-0000-0000B1540000}"/>
    <cellStyle name="Commentaire 4" xfId="1856" hidden="1" xr:uid="{00000000-0005-0000-0000-0000B2540000}"/>
    <cellStyle name="Commentaire 4" xfId="1905" hidden="1" xr:uid="{00000000-0005-0000-0000-0000B3540000}"/>
    <cellStyle name="Commentaire 4" xfId="1953" hidden="1" xr:uid="{00000000-0005-0000-0000-0000B4540000}"/>
    <cellStyle name="Commentaire 4" xfId="2000" hidden="1" xr:uid="{00000000-0005-0000-0000-0000B5540000}"/>
    <cellStyle name="Commentaire 4" xfId="2046" hidden="1" xr:uid="{00000000-0005-0000-0000-0000B6540000}"/>
    <cellStyle name="Commentaire 4" xfId="2265" hidden="1" xr:uid="{00000000-0005-0000-0000-0000B7540000}"/>
    <cellStyle name="Commentaire 4" xfId="2216" hidden="1" xr:uid="{00000000-0005-0000-0000-0000B8540000}"/>
    <cellStyle name="Commentaire 4" xfId="2307" hidden="1" xr:uid="{00000000-0005-0000-0000-0000B9540000}"/>
    <cellStyle name="Commentaire 4" xfId="2423" hidden="1" xr:uid="{00000000-0005-0000-0000-0000BA540000}"/>
    <cellStyle name="Commentaire 4" xfId="2468" hidden="1" xr:uid="{00000000-0005-0000-0000-0000BB540000}"/>
    <cellStyle name="Commentaire 4" xfId="2507" hidden="1" xr:uid="{00000000-0005-0000-0000-0000BC540000}"/>
    <cellStyle name="Commentaire 4" xfId="2543" hidden="1" xr:uid="{00000000-0005-0000-0000-0000BD540000}"/>
    <cellStyle name="Commentaire 4" xfId="2578" hidden="1" xr:uid="{00000000-0005-0000-0000-0000BE540000}"/>
    <cellStyle name="Commentaire 4" xfId="2620" hidden="1" xr:uid="{00000000-0005-0000-0000-0000BF540000}"/>
    <cellStyle name="Commentaire 4" xfId="1417" hidden="1" xr:uid="{00000000-0005-0000-0000-0000C0540000}"/>
    <cellStyle name="Commentaire 4" xfId="2808" hidden="1" xr:uid="{00000000-0005-0000-0000-0000C1540000}"/>
    <cellStyle name="Commentaire 4" xfId="1395" hidden="1" xr:uid="{00000000-0005-0000-0000-0000C2540000}"/>
    <cellStyle name="Commentaire 4" xfId="2848" hidden="1" xr:uid="{00000000-0005-0000-0000-0000C3540000}"/>
    <cellStyle name="Commentaire 4" xfId="2778" hidden="1" xr:uid="{00000000-0005-0000-0000-0000C4540000}"/>
    <cellStyle name="Commentaire 4" xfId="2786" hidden="1" xr:uid="{00000000-0005-0000-0000-0000C5540000}"/>
    <cellStyle name="Commentaire 4" xfId="2901" hidden="1" xr:uid="{00000000-0005-0000-0000-0000C6540000}"/>
    <cellStyle name="Commentaire 4" xfId="2950" hidden="1" xr:uid="{00000000-0005-0000-0000-0000C7540000}"/>
    <cellStyle name="Commentaire 4" xfId="3000" hidden="1" xr:uid="{00000000-0005-0000-0000-0000C8540000}"/>
    <cellStyle name="Commentaire 4" xfId="3050" hidden="1" xr:uid="{00000000-0005-0000-0000-0000C9540000}"/>
    <cellStyle name="Commentaire 4" xfId="3099" hidden="1" xr:uid="{00000000-0005-0000-0000-0000CA540000}"/>
    <cellStyle name="Commentaire 4" xfId="3147" hidden="1" xr:uid="{00000000-0005-0000-0000-0000CB540000}"/>
    <cellStyle name="Commentaire 4" xfId="3194" hidden="1" xr:uid="{00000000-0005-0000-0000-0000CC540000}"/>
    <cellStyle name="Commentaire 4" xfId="3240" hidden="1" xr:uid="{00000000-0005-0000-0000-0000CD540000}"/>
    <cellStyle name="Commentaire 4" xfId="3458" hidden="1" xr:uid="{00000000-0005-0000-0000-0000CE540000}"/>
    <cellStyle name="Commentaire 4" xfId="3410" hidden="1" xr:uid="{00000000-0005-0000-0000-0000CF540000}"/>
    <cellStyle name="Commentaire 4" xfId="3500" hidden="1" xr:uid="{00000000-0005-0000-0000-0000D0540000}"/>
    <cellStyle name="Commentaire 4" xfId="3615" hidden="1" xr:uid="{00000000-0005-0000-0000-0000D1540000}"/>
    <cellStyle name="Commentaire 4" xfId="3660" hidden="1" xr:uid="{00000000-0005-0000-0000-0000D2540000}"/>
    <cellStyle name="Commentaire 4" xfId="3699" hidden="1" xr:uid="{00000000-0005-0000-0000-0000D3540000}"/>
    <cellStyle name="Commentaire 4" xfId="3735" hidden="1" xr:uid="{00000000-0005-0000-0000-0000D4540000}"/>
    <cellStyle name="Commentaire 4" xfId="3770" hidden="1" xr:uid="{00000000-0005-0000-0000-0000D5540000}"/>
    <cellStyle name="Commentaire 4" xfId="3811" hidden="1" xr:uid="{00000000-0005-0000-0000-0000D6540000}"/>
    <cellStyle name="Commentaire 4" xfId="3425" hidden="1" xr:uid="{00000000-0005-0000-0000-0000D7540000}"/>
    <cellStyle name="Commentaire 4" xfId="1487" hidden="1" xr:uid="{00000000-0005-0000-0000-0000D8540000}"/>
    <cellStyle name="Commentaire 4" xfId="1419" hidden="1" xr:uid="{00000000-0005-0000-0000-0000D9540000}"/>
    <cellStyle name="Commentaire 4" xfId="3958" hidden="1" xr:uid="{00000000-0005-0000-0000-0000DA540000}"/>
    <cellStyle name="Commentaire 4" xfId="2739" hidden="1" xr:uid="{00000000-0005-0000-0000-0000DB540000}"/>
    <cellStyle name="Commentaire 4" xfId="2703" hidden="1" xr:uid="{00000000-0005-0000-0000-0000DC540000}"/>
    <cellStyle name="Commentaire 4" xfId="4011" hidden="1" xr:uid="{00000000-0005-0000-0000-0000DD540000}"/>
    <cellStyle name="Commentaire 4" xfId="4061" hidden="1" xr:uid="{00000000-0005-0000-0000-0000DE540000}"/>
    <cellStyle name="Commentaire 4" xfId="4111" hidden="1" xr:uid="{00000000-0005-0000-0000-0000DF540000}"/>
    <cellStyle name="Commentaire 4" xfId="4161" hidden="1" xr:uid="{00000000-0005-0000-0000-0000E0540000}"/>
    <cellStyle name="Commentaire 4" xfId="4210" hidden="1" xr:uid="{00000000-0005-0000-0000-0000E1540000}"/>
    <cellStyle name="Commentaire 4" xfId="4258" hidden="1" xr:uid="{00000000-0005-0000-0000-0000E2540000}"/>
    <cellStyle name="Commentaire 4" xfId="4305" hidden="1" xr:uid="{00000000-0005-0000-0000-0000E3540000}"/>
    <cellStyle name="Commentaire 4" xfId="4351" hidden="1" xr:uid="{00000000-0005-0000-0000-0000E4540000}"/>
    <cellStyle name="Commentaire 4" xfId="4564" hidden="1" xr:uid="{00000000-0005-0000-0000-0000E5540000}"/>
    <cellStyle name="Commentaire 4" xfId="4521" hidden="1" xr:uid="{00000000-0005-0000-0000-0000E6540000}"/>
    <cellStyle name="Commentaire 4" xfId="4605" hidden="1" xr:uid="{00000000-0005-0000-0000-0000E7540000}"/>
    <cellStyle name="Commentaire 4" xfId="4719" hidden="1" xr:uid="{00000000-0005-0000-0000-0000E8540000}"/>
    <cellStyle name="Commentaire 4" xfId="4764" hidden="1" xr:uid="{00000000-0005-0000-0000-0000E9540000}"/>
    <cellStyle name="Commentaire 4" xfId="4803" hidden="1" xr:uid="{00000000-0005-0000-0000-0000EA540000}"/>
    <cellStyle name="Commentaire 4" xfId="4839" hidden="1" xr:uid="{00000000-0005-0000-0000-0000EB540000}"/>
    <cellStyle name="Commentaire 4" xfId="4874" hidden="1" xr:uid="{00000000-0005-0000-0000-0000EC540000}"/>
    <cellStyle name="Commentaire 4" xfId="4912" hidden="1" xr:uid="{00000000-0005-0000-0000-0000ED540000}"/>
    <cellStyle name="Commentaire 4" xfId="3868" hidden="1" xr:uid="{00000000-0005-0000-0000-0000EE540000}"/>
    <cellStyle name="Commentaire 4" xfId="5019" hidden="1" xr:uid="{00000000-0005-0000-0000-0000EF540000}"/>
    <cellStyle name="Commentaire 4" xfId="3863" hidden="1" xr:uid="{00000000-0005-0000-0000-0000F0540000}"/>
    <cellStyle name="Commentaire 4" xfId="5059" hidden="1" xr:uid="{00000000-0005-0000-0000-0000F1540000}"/>
    <cellStyle name="Commentaire 4" xfId="4990" hidden="1" xr:uid="{00000000-0005-0000-0000-0000F2540000}"/>
    <cellStyle name="Commentaire 4" xfId="4998" hidden="1" xr:uid="{00000000-0005-0000-0000-0000F3540000}"/>
    <cellStyle name="Commentaire 4" xfId="5111" hidden="1" xr:uid="{00000000-0005-0000-0000-0000F4540000}"/>
    <cellStyle name="Commentaire 4" xfId="5160" hidden="1" xr:uid="{00000000-0005-0000-0000-0000F5540000}"/>
    <cellStyle name="Commentaire 4" xfId="5210" hidden="1" xr:uid="{00000000-0005-0000-0000-0000F6540000}"/>
    <cellStyle name="Commentaire 4" xfId="5260" hidden="1" xr:uid="{00000000-0005-0000-0000-0000F7540000}"/>
    <cellStyle name="Commentaire 4" xfId="5309" hidden="1" xr:uid="{00000000-0005-0000-0000-0000F8540000}"/>
    <cellStyle name="Commentaire 4" xfId="5357" hidden="1" xr:uid="{00000000-0005-0000-0000-0000F9540000}"/>
    <cellStyle name="Commentaire 4" xfId="5404" hidden="1" xr:uid="{00000000-0005-0000-0000-0000FA540000}"/>
    <cellStyle name="Commentaire 4" xfId="5450" hidden="1" xr:uid="{00000000-0005-0000-0000-0000FB540000}"/>
    <cellStyle name="Commentaire 4" xfId="5663" hidden="1" xr:uid="{00000000-0005-0000-0000-0000FC540000}"/>
    <cellStyle name="Commentaire 4" xfId="5620" hidden="1" xr:uid="{00000000-0005-0000-0000-0000FD540000}"/>
    <cellStyle name="Commentaire 4" xfId="5704" hidden="1" xr:uid="{00000000-0005-0000-0000-0000FE540000}"/>
    <cellStyle name="Commentaire 4" xfId="5816" hidden="1" xr:uid="{00000000-0005-0000-0000-0000FF540000}"/>
    <cellStyle name="Commentaire 4" xfId="5861" hidden="1" xr:uid="{00000000-0005-0000-0000-000000550000}"/>
    <cellStyle name="Commentaire 4" xfId="5900" hidden="1" xr:uid="{00000000-0005-0000-0000-000001550000}"/>
    <cellStyle name="Commentaire 4" xfId="5936" hidden="1" xr:uid="{00000000-0005-0000-0000-000002550000}"/>
    <cellStyle name="Commentaire 4" xfId="5971" hidden="1" xr:uid="{00000000-0005-0000-0000-000003550000}"/>
    <cellStyle name="Commentaire 4" xfId="6009" hidden="1" xr:uid="{00000000-0005-0000-0000-000004550000}"/>
    <cellStyle name="Commentaire 4" xfId="6195" hidden="1" xr:uid="{00000000-0005-0000-0000-000005550000}"/>
    <cellStyle name="Commentaire 4" xfId="6296" hidden="1" xr:uid="{00000000-0005-0000-0000-000006550000}"/>
    <cellStyle name="Commentaire 4" xfId="6235" hidden="1" xr:uid="{00000000-0005-0000-0000-000007550000}"/>
    <cellStyle name="Commentaire 4" xfId="6336" hidden="1" xr:uid="{00000000-0005-0000-0000-000008550000}"/>
    <cellStyle name="Commentaire 4" xfId="6265" hidden="1" xr:uid="{00000000-0005-0000-0000-000009550000}"/>
    <cellStyle name="Commentaire 4" xfId="6273" hidden="1" xr:uid="{00000000-0005-0000-0000-00000A550000}"/>
    <cellStyle name="Commentaire 4" xfId="6389" hidden="1" xr:uid="{00000000-0005-0000-0000-00000B550000}"/>
    <cellStyle name="Commentaire 4" xfId="6439" hidden="1" xr:uid="{00000000-0005-0000-0000-00000C550000}"/>
    <cellStyle name="Commentaire 4" xfId="6489" hidden="1" xr:uid="{00000000-0005-0000-0000-00000D550000}"/>
    <cellStyle name="Commentaire 4" xfId="6539" hidden="1" xr:uid="{00000000-0005-0000-0000-00000E550000}"/>
    <cellStyle name="Commentaire 4" xfId="6588" hidden="1" xr:uid="{00000000-0005-0000-0000-00000F550000}"/>
    <cellStyle name="Commentaire 4" xfId="6636" hidden="1" xr:uid="{00000000-0005-0000-0000-000010550000}"/>
    <cellStyle name="Commentaire 4" xfId="6683" hidden="1" xr:uid="{00000000-0005-0000-0000-000011550000}"/>
    <cellStyle name="Commentaire 4" xfId="6729" hidden="1" xr:uid="{00000000-0005-0000-0000-000012550000}"/>
    <cellStyle name="Commentaire 4" xfId="6946" hidden="1" xr:uid="{00000000-0005-0000-0000-000013550000}"/>
    <cellStyle name="Commentaire 4" xfId="6899" hidden="1" xr:uid="{00000000-0005-0000-0000-000014550000}"/>
    <cellStyle name="Commentaire 4" xfId="6988" hidden="1" xr:uid="{00000000-0005-0000-0000-000015550000}"/>
    <cellStyle name="Commentaire 4" xfId="7104" hidden="1" xr:uid="{00000000-0005-0000-0000-000016550000}"/>
    <cellStyle name="Commentaire 4" xfId="7149" hidden="1" xr:uid="{00000000-0005-0000-0000-000017550000}"/>
    <cellStyle name="Commentaire 4" xfId="7188" hidden="1" xr:uid="{00000000-0005-0000-0000-000018550000}"/>
    <cellStyle name="Commentaire 4" xfId="7224" hidden="1" xr:uid="{00000000-0005-0000-0000-000019550000}"/>
    <cellStyle name="Commentaire 4" xfId="7259" hidden="1" xr:uid="{00000000-0005-0000-0000-00001A550000}"/>
    <cellStyle name="Commentaire 4" xfId="7301" hidden="1" xr:uid="{00000000-0005-0000-0000-00001B550000}"/>
    <cellStyle name="Commentaire 4" xfId="7472" hidden="1" xr:uid="{00000000-0005-0000-0000-00001C550000}"/>
    <cellStyle name="Commentaire 4" xfId="7564" hidden="1" xr:uid="{00000000-0005-0000-0000-00001D550000}"/>
    <cellStyle name="Commentaire 4" xfId="7503" hidden="1" xr:uid="{00000000-0005-0000-0000-00001E550000}"/>
    <cellStyle name="Commentaire 4" xfId="7604" hidden="1" xr:uid="{00000000-0005-0000-0000-00001F550000}"/>
    <cellStyle name="Commentaire 4" xfId="7533" hidden="1" xr:uid="{00000000-0005-0000-0000-000020550000}"/>
    <cellStyle name="Commentaire 4" xfId="7541" hidden="1" xr:uid="{00000000-0005-0000-0000-000021550000}"/>
    <cellStyle name="Commentaire 4" xfId="7656" hidden="1" xr:uid="{00000000-0005-0000-0000-000022550000}"/>
    <cellStyle name="Commentaire 4" xfId="7706" hidden="1" xr:uid="{00000000-0005-0000-0000-000023550000}"/>
    <cellStyle name="Commentaire 4" xfId="7756" hidden="1" xr:uid="{00000000-0005-0000-0000-000024550000}"/>
    <cellStyle name="Commentaire 4" xfId="7806" hidden="1" xr:uid="{00000000-0005-0000-0000-000025550000}"/>
    <cellStyle name="Commentaire 4" xfId="7855" hidden="1" xr:uid="{00000000-0005-0000-0000-000026550000}"/>
    <cellStyle name="Commentaire 4" xfId="7903" hidden="1" xr:uid="{00000000-0005-0000-0000-000027550000}"/>
    <cellStyle name="Commentaire 4" xfId="7950" hidden="1" xr:uid="{00000000-0005-0000-0000-000028550000}"/>
    <cellStyle name="Commentaire 4" xfId="7996" hidden="1" xr:uid="{00000000-0005-0000-0000-000029550000}"/>
    <cellStyle name="Commentaire 4" xfId="8211" hidden="1" xr:uid="{00000000-0005-0000-0000-00002A550000}"/>
    <cellStyle name="Commentaire 4" xfId="8166" hidden="1" xr:uid="{00000000-0005-0000-0000-00002B550000}"/>
    <cellStyle name="Commentaire 4" xfId="8252" hidden="1" xr:uid="{00000000-0005-0000-0000-00002C550000}"/>
    <cellStyle name="Commentaire 4" xfId="8365" hidden="1" xr:uid="{00000000-0005-0000-0000-00002D550000}"/>
    <cellStyle name="Commentaire 4" xfId="8410" hidden="1" xr:uid="{00000000-0005-0000-0000-00002E550000}"/>
    <cellStyle name="Commentaire 4" xfId="8449" hidden="1" xr:uid="{00000000-0005-0000-0000-00002F550000}"/>
    <cellStyle name="Commentaire 4" xfId="8485" hidden="1" xr:uid="{00000000-0005-0000-0000-000030550000}"/>
    <cellStyle name="Commentaire 4" xfId="8520" hidden="1" xr:uid="{00000000-0005-0000-0000-000031550000}"/>
    <cellStyle name="Commentaire 4" xfId="8559" hidden="1" xr:uid="{00000000-0005-0000-0000-000032550000}"/>
    <cellStyle name="Commentaire 4" xfId="7400" hidden="1" xr:uid="{00000000-0005-0000-0000-000033550000}"/>
    <cellStyle name="Commentaire 4" xfId="8671" hidden="1" xr:uid="{00000000-0005-0000-0000-000034550000}"/>
    <cellStyle name="Commentaire 4" xfId="6222" hidden="1" xr:uid="{00000000-0005-0000-0000-000035550000}"/>
    <cellStyle name="Commentaire 4" xfId="8711" hidden="1" xr:uid="{00000000-0005-0000-0000-000036550000}"/>
    <cellStyle name="Commentaire 4" xfId="8640" hidden="1" xr:uid="{00000000-0005-0000-0000-000037550000}"/>
    <cellStyle name="Commentaire 4" xfId="8648" hidden="1" xr:uid="{00000000-0005-0000-0000-000038550000}"/>
    <cellStyle name="Commentaire 4" xfId="8764" hidden="1" xr:uid="{00000000-0005-0000-0000-000039550000}"/>
    <cellStyle name="Commentaire 4" xfId="8814" hidden="1" xr:uid="{00000000-0005-0000-0000-00003A550000}"/>
    <cellStyle name="Commentaire 4" xfId="8863" hidden="1" xr:uid="{00000000-0005-0000-0000-00003B550000}"/>
    <cellStyle name="Commentaire 4" xfId="8913" hidden="1" xr:uid="{00000000-0005-0000-0000-00003C550000}"/>
    <cellStyle name="Commentaire 4" xfId="8962" hidden="1" xr:uid="{00000000-0005-0000-0000-00003D550000}"/>
    <cellStyle name="Commentaire 4" xfId="9010" hidden="1" xr:uid="{00000000-0005-0000-0000-00003E550000}"/>
    <cellStyle name="Commentaire 4" xfId="9057" hidden="1" xr:uid="{00000000-0005-0000-0000-00003F550000}"/>
    <cellStyle name="Commentaire 4" xfId="9103" hidden="1" xr:uid="{00000000-0005-0000-0000-000040550000}"/>
    <cellStyle name="Commentaire 4" xfId="9322" hidden="1" xr:uid="{00000000-0005-0000-0000-000041550000}"/>
    <cellStyle name="Commentaire 4" xfId="9273" hidden="1" xr:uid="{00000000-0005-0000-0000-000042550000}"/>
    <cellStyle name="Commentaire 4" xfId="9364" hidden="1" xr:uid="{00000000-0005-0000-0000-000043550000}"/>
    <cellStyle name="Commentaire 4" xfId="9480" hidden="1" xr:uid="{00000000-0005-0000-0000-000044550000}"/>
    <cellStyle name="Commentaire 4" xfId="9525" hidden="1" xr:uid="{00000000-0005-0000-0000-000045550000}"/>
    <cellStyle name="Commentaire 4" xfId="9564" hidden="1" xr:uid="{00000000-0005-0000-0000-000046550000}"/>
    <cellStyle name="Commentaire 4" xfId="9600" hidden="1" xr:uid="{00000000-0005-0000-0000-000047550000}"/>
    <cellStyle name="Commentaire 4" xfId="9635" hidden="1" xr:uid="{00000000-0005-0000-0000-000048550000}"/>
    <cellStyle name="Commentaire 4" xfId="9678" hidden="1" xr:uid="{00000000-0005-0000-0000-000049550000}"/>
    <cellStyle name="Commentaire 4" xfId="9852" hidden="1" xr:uid="{00000000-0005-0000-0000-00004A550000}"/>
    <cellStyle name="Commentaire 4" xfId="9944" hidden="1" xr:uid="{00000000-0005-0000-0000-00004B550000}"/>
    <cellStyle name="Commentaire 4" xfId="9883" hidden="1" xr:uid="{00000000-0005-0000-0000-00004C550000}"/>
    <cellStyle name="Commentaire 4" xfId="9984" hidden="1" xr:uid="{00000000-0005-0000-0000-00004D550000}"/>
    <cellStyle name="Commentaire 4" xfId="9913" hidden="1" xr:uid="{00000000-0005-0000-0000-00004E550000}"/>
    <cellStyle name="Commentaire 4" xfId="9921" hidden="1" xr:uid="{00000000-0005-0000-0000-00004F550000}"/>
    <cellStyle name="Commentaire 4" xfId="10036" hidden="1" xr:uid="{00000000-0005-0000-0000-000050550000}"/>
    <cellStyle name="Commentaire 4" xfId="10086" hidden="1" xr:uid="{00000000-0005-0000-0000-000051550000}"/>
    <cellStyle name="Commentaire 4" xfId="10136" hidden="1" xr:uid="{00000000-0005-0000-0000-000052550000}"/>
    <cellStyle name="Commentaire 4" xfId="10186" hidden="1" xr:uid="{00000000-0005-0000-0000-000053550000}"/>
    <cellStyle name="Commentaire 4" xfId="10235" hidden="1" xr:uid="{00000000-0005-0000-0000-000054550000}"/>
    <cellStyle name="Commentaire 4" xfId="10283" hidden="1" xr:uid="{00000000-0005-0000-0000-000055550000}"/>
    <cellStyle name="Commentaire 4" xfId="10330" hidden="1" xr:uid="{00000000-0005-0000-0000-000056550000}"/>
    <cellStyle name="Commentaire 4" xfId="10376" hidden="1" xr:uid="{00000000-0005-0000-0000-000057550000}"/>
    <cellStyle name="Commentaire 4" xfId="10591" hidden="1" xr:uid="{00000000-0005-0000-0000-000058550000}"/>
    <cellStyle name="Commentaire 4" xfId="10546" hidden="1" xr:uid="{00000000-0005-0000-0000-000059550000}"/>
    <cellStyle name="Commentaire 4" xfId="10632" hidden="1" xr:uid="{00000000-0005-0000-0000-00005A550000}"/>
    <cellStyle name="Commentaire 4" xfId="10745" hidden="1" xr:uid="{00000000-0005-0000-0000-00005B550000}"/>
    <cellStyle name="Commentaire 4" xfId="10790" hidden="1" xr:uid="{00000000-0005-0000-0000-00005C550000}"/>
    <cellStyle name="Commentaire 4" xfId="10829" hidden="1" xr:uid="{00000000-0005-0000-0000-00005D550000}"/>
    <cellStyle name="Commentaire 4" xfId="10865" hidden="1" xr:uid="{00000000-0005-0000-0000-00005E550000}"/>
    <cellStyle name="Commentaire 4" xfId="10900" hidden="1" xr:uid="{00000000-0005-0000-0000-00005F550000}"/>
    <cellStyle name="Commentaire 4" xfId="10940" hidden="1" xr:uid="{00000000-0005-0000-0000-000060550000}"/>
    <cellStyle name="Commentaire 4" xfId="9780" hidden="1" xr:uid="{00000000-0005-0000-0000-000061550000}"/>
    <cellStyle name="Commentaire 4" xfId="11013" hidden="1" xr:uid="{00000000-0005-0000-0000-000062550000}"/>
    <cellStyle name="Commentaire 4" xfId="7044" hidden="1" xr:uid="{00000000-0005-0000-0000-000063550000}"/>
    <cellStyle name="Commentaire 4" xfId="11053" hidden="1" xr:uid="{00000000-0005-0000-0000-000064550000}"/>
    <cellStyle name="Commentaire 4" xfId="7357" hidden="1" xr:uid="{00000000-0005-0000-0000-000065550000}"/>
    <cellStyle name="Commentaire 4" xfId="7385" hidden="1" xr:uid="{00000000-0005-0000-0000-000066550000}"/>
    <cellStyle name="Commentaire 4" xfId="11106" hidden="1" xr:uid="{00000000-0005-0000-0000-000067550000}"/>
    <cellStyle name="Commentaire 4" xfId="11156" hidden="1" xr:uid="{00000000-0005-0000-0000-000068550000}"/>
    <cellStyle name="Commentaire 4" xfId="11206" hidden="1" xr:uid="{00000000-0005-0000-0000-000069550000}"/>
    <cellStyle name="Commentaire 4" xfId="11256" hidden="1" xr:uid="{00000000-0005-0000-0000-00006A550000}"/>
    <cellStyle name="Commentaire 4" xfId="11305" hidden="1" xr:uid="{00000000-0005-0000-0000-00006B550000}"/>
    <cellStyle name="Commentaire 4" xfId="11353" hidden="1" xr:uid="{00000000-0005-0000-0000-00006C550000}"/>
    <cellStyle name="Commentaire 4" xfId="11400" hidden="1" xr:uid="{00000000-0005-0000-0000-00006D550000}"/>
    <cellStyle name="Commentaire 4" xfId="11446" hidden="1" xr:uid="{00000000-0005-0000-0000-00006E550000}"/>
    <cellStyle name="Commentaire 4" xfId="11661" hidden="1" xr:uid="{00000000-0005-0000-0000-00006F550000}"/>
    <cellStyle name="Commentaire 4" xfId="11616" hidden="1" xr:uid="{00000000-0005-0000-0000-000070550000}"/>
    <cellStyle name="Commentaire 4" xfId="11703" hidden="1" xr:uid="{00000000-0005-0000-0000-000071550000}"/>
    <cellStyle name="Commentaire 4" xfId="11816" hidden="1" xr:uid="{00000000-0005-0000-0000-000072550000}"/>
    <cellStyle name="Commentaire 4" xfId="11861" hidden="1" xr:uid="{00000000-0005-0000-0000-000073550000}"/>
    <cellStyle name="Commentaire 4" xfId="11900" hidden="1" xr:uid="{00000000-0005-0000-0000-000074550000}"/>
    <cellStyle name="Commentaire 4" xfId="11936" hidden="1" xr:uid="{00000000-0005-0000-0000-000075550000}"/>
    <cellStyle name="Commentaire 4" xfId="11971" hidden="1" xr:uid="{00000000-0005-0000-0000-000076550000}"/>
    <cellStyle name="Commentaire 4" xfId="12009" hidden="1" xr:uid="{00000000-0005-0000-0000-000077550000}"/>
    <cellStyle name="Commentaire 4" xfId="12152" hidden="1" xr:uid="{00000000-0005-0000-0000-000078550000}"/>
    <cellStyle name="Commentaire 4" xfId="12243" hidden="1" xr:uid="{00000000-0005-0000-0000-000079550000}"/>
    <cellStyle name="Commentaire 4" xfId="12182" hidden="1" xr:uid="{00000000-0005-0000-0000-00007A550000}"/>
    <cellStyle name="Commentaire 4" xfId="12283" hidden="1" xr:uid="{00000000-0005-0000-0000-00007B550000}"/>
    <cellStyle name="Commentaire 4" xfId="12212" hidden="1" xr:uid="{00000000-0005-0000-0000-00007C550000}"/>
    <cellStyle name="Commentaire 4" xfId="12220" hidden="1" xr:uid="{00000000-0005-0000-0000-00007D550000}"/>
    <cellStyle name="Commentaire 4" xfId="12335" hidden="1" xr:uid="{00000000-0005-0000-0000-00007E550000}"/>
    <cellStyle name="Commentaire 4" xfId="12385" hidden="1" xr:uid="{00000000-0005-0000-0000-00007F550000}"/>
    <cellStyle name="Commentaire 4" xfId="12435" hidden="1" xr:uid="{00000000-0005-0000-0000-000080550000}"/>
    <cellStyle name="Commentaire 4" xfId="12485" hidden="1" xr:uid="{00000000-0005-0000-0000-000081550000}"/>
    <cellStyle name="Commentaire 4" xfId="12534" hidden="1" xr:uid="{00000000-0005-0000-0000-000082550000}"/>
    <cellStyle name="Commentaire 4" xfId="12582" hidden="1" xr:uid="{00000000-0005-0000-0000-000083550000}"/>
    <cellStyle name="Commentaire 4" xfId="12629" hidden="1" xr:uid="{00000000-0005-0000-0000-000084550000}"/>
    <cellStyle name="Commentaire 4" xfId="12675" hidden="1" xr:uid="{00000000-0005-0000-0000-000085550000}"/>
    <cellStyle name="Commentaire 4" xfId="12889" hidden="1" xr:uid="{00000000-0005-0000-0000-000086550000}"/>
    <cellStyle name="Commentaire 4" xfId="12845" hidden="1" xr:uid="{00000000-0005-0000-0000-000087550000}"/>
    <cellStyle name="Commentaire 4" xfId="12930" hidden="1" xr:uid="{00000000-0005-0000-0000-000088550000}"/>
    <cellStyle name="Commentaire 4" xfId="13042" hidden="1" xr:uid="{00000000-0005-0000-0000-000089550000}"/>
    <cellStyle name="Commentaire 4" xfId="13087" hidden="1" xr:uid="{00000000-0005-0000-0000-00008A550000}"/>
    <cellStyle name="Commentaire 4" xfId="13126" hidden="1" xr:uid="{00000000-0005-0000-0000-00008B550000}"/>
    <cellStyle name="Commentaire 4" xfId="13162" hidden="1" xr:uid="{00000000-0005-0000-0000-00008C550000}"/>
    <cellStyle name="Commentaire 4" xfId="13197" hidden="1" xr:uid="{00000000-0005-0000-0000-00008D550000}"/>
    <cellStyle name="Commentaire 4" xfId="13235" hidden="1" xr:uid="{00000000-0005-0000-0000-00008E550000}"/>
    <cellStyle name="Commentaire 4" xfId="12081" hidden="1" xr:uid="{00000000-0005-0000-0000-00008F550000}"/>
    <cellStyle name="Commentaire 4" xfId="10990" hidden="1" xr:uid="{00000000-0005-0000-0000-000090550000}"/>
    <cellStyle name="Commentaire 4" xfId="11409" hidden="1" xr:uid="{00000000-0005-0000-0000-000091550000}"/>
    <cellStyle name="Commentaire 4" xfId="7296" hidden="1" xr:uid="{00000000-0005-0000-0000-000092550000}"/>
    <cellStyle name="Commentaire 4" xfId="13284" hidden="1" xr:uid="{00000000-0005-0000-0000-000093550000}"/>
    <cellStyle name="Commentaire 4" xfId="9833" hidden="1" xr:uid="{00000000-0005-0000-0000-000094550000}"/>
    <cellStyle name="Commentaire 4" xfId="13338" hidden="1" xr:uid="{00000000-0005-0000-0000-000095550000}"/>
    <cellStyle name="Commentaire 4" xfId="13387" hidden="1" xr:uid="{00000000-0005-0000-0000-000096550000}"/>
    <cellStyle name="Commentaire 4" xfId="13436" hidden="1" xr:uid="{00000000-0005-0000-0000-000097550000}"/>
    <cellStyle name="Commentaire 4" xfId="13485" hidden="1" xr:uid="{00000000-0005-0000-0000-000098550000}"/>
    <cellStyle name="Commentaire 4" xfId="13533" hidden="1" xr:uid="{00000000-0005-0000-0000-000099550000}"/>
    <cellStyle name="Commentaire 4" xfId="13580" hidden="1" xr:uid="{00000000-0005-0000-0000-00009A550000}"/>
    <cellStyle name="Commentaire 4" xfId="13626" hidden="1" xr:uid="{00000000-0005-0000-0000-00009B550000}"/>
    <cellStyle name="Commentaire 4" xfId="13672" hidden="1" xr:uid="{00000000-0005-0000-0000-00009C550000}"/>
    <cellStyle name="Commentaire 4" xfId="13885" hidden="1" xr:uid="{00000000-0005-0000-0000-00009D550000}"/>
    <cellStyle name="Commentaire 4" xfId="13842" hidden="1" xr:uid="{00000000-0005-0000-0000-00009E550000}"/>
    <cellStyle name="Commentaire 4" xfId="13926" hidden="1" xr:uid="{00000000-0005-0000-0000-00009F550000}"/>
    <cellStyle name="Commentaire 4" xfId="14038" hidden="1" xr:uid="{00000000-0005-0000-0000-0000A0550000}"/>
    <cellStyle name="Commentaire 4" xfId="14083" hidden="1" xr:uid="{00000000-0005-0000-0000-0000A1550000}"/>
    <cellStyle name="Commentaire 4" xfId="14122" hidden="1" xr:uid="{00000000-0005-0000-0000-0000A2550000}"/>
    <cellStyle name="Commentaire 4" xfId="14158" hidden="1" xr:uid="{00000000-0005-0000-0000-0000A3550000}"/>
    <cellStyle name="Commentaire 4" xfId="14193" hidden="1" xr:uid="{00000000-0005-0000-0000-0000A4550000}"/>
    <cellStyle name="Commentaire 4" xfId="14231" hidden="1" xr:uid="{00000000-0005-0000-0000-0000A5550000}"/>
    <cellStyle name="Commentaire 4" xfId="14351" hidden="1" xr:uid="{00000000-0005-0000-0000-0000A6550000}"/>
    <cellStyle name="Commentaire 4" xfId="14442" hidden="1" xr:uid="{00000000-0005-0000-0000-0000A7550000}"/>
    <cellStyle name="Commentaire 4" xfId="14382" hidden="1" xr:uid="{00000000-0005-0000-0000-0000A8550000}"/>
    <cellStyle name="Commentaire 4" xfId="14482" hidden="1" xr:uid="{00000000-0005-0000-0000-0000A9550000}"/>
    <cellStyle name="Commentaire 4" xfId="14412" hidden="1" xr:uid="{00000000-0005-0000-0000-0000AA550000}"/>
    <cellStyle name="Commentaire 4" xfId="14420" hidden="1" xr:uid="{00000000-0005-0000-0000-0000AB550000}"/>
    <cellStyle name="Commentaire 4" xfId="14534" hidden="1" xr:uid="{00000000-0005-0000-0000-0000AC550000}"/>
    <cellStyle name="Commentaire 4" xfId="14584" hidden="1" xr:uid="{00000000-0005-0000-0000-0000AD550000}"/>
    <cellStyle name="Commentaire 4" xfId="14634" hidden="1" xr:uid="{00000000-0005-0000-0000-0000AE550000}"/>
    <cellStyle name="Commentaire 4" xfId="14684" hidden="1" xr:uid="{00000000-0005-0000-0000-0000AF550000}"/>
    <cellStyle name="Commentaire 4" xfId="14733" hidden="1" xr:uid="{00000000-0005-0000-0000-0000B0550000}"/>
    <cellStyle name="Commentaire 4" xfId="14781" hidden="1" xr:uid="{00000000-0005-0000-0000-0000B1550000}"/>
    <cellStyle name="Commentaire 4" xfId="14828" hidden="1" xr:uid="{00000000-0005-0000-0000-0000B2550000}"/>
    <cellStyle name="Commentaire 4" xfId="14874" hidden="1" xr:uid="{00000000-0005-0000-0000-0000B3550000}"/>
    <cellStyle name="Commentaire 4" xfId="15088" hidden="1" xr:uid="{00000000-0005-0000-0000-0000B4550000}"/>
    <cellStyle name="Commentaire 4" xfId="15044" hidden="1" xr:uid="{00000000-0005-0000-0000-0000B5550000}"/>
    <cellStyle name="Commentaire 4" xfId="15129" hidden="1" xr:uid="{00000000-0005-0000-0000-0000B6550000}"/>
    <cellStyle name="Commentaire 4" xfId="15242" hidden="1" xr:uid="{00000000-0005-0000-0000-0000B7550000}"/>
    <cellStyle name="Commentaire 4" xfId="15287" hidden="1" xr:uid="{00000000-0005-0000-0000-0000B8550000}"/>
    <cellStyle name="Commentaire 4" xfId="15326" hidden="1" xr:uid="{00000000-0005-0000-0000-0000B9550000}"/>
    <cellStyle name="Commentaire 4" xfId="15362" hidden="1" xr:uid="{00000000-0005-0000-0000-0000BA550000}"/>
    <cellStyle name="Commentaire 4" xfId="15397" hidden="1" xr:uid="{00000000-0005-0000-0000-0000BB550000}"/>
    <cellStyle name="Commentaire 4" xfId="15436" hidden="1" xr:uid="{00000000-0005-0000-0000-0000BC550000}"/>
    <cellStyle name="Commentaire 4" xfId="14281" hidden="1" xr:uid="{00000000-0005-0000-0000-0000BD550000}"/>
    <cellStyle name="Commentaire 4" xfId="15734" hidden="1" xr:uid="{00000000-0005-0000-0000-0000BE550000}"/>
    <cellStyle name="Commentaire 4" xfId="15673" hidden="1" xr:uid="{00000000-0005-0000-0000-0000BF550000}"/>
    <cellStyle name="Commentaire 4" xfId="15774" hidden="1" xr:uid="{00000000-0005-0000-0000-0000C0550000}"/>
    <cellStyle name="Commentaire 4" xfId="15703" hidden="1" xr:uid="{00000000-0005-0000-0000-0000C1550000}"/>
    <cellStyle name="Commentaire 4" xfId="15711" hidden="1" xr:uid="{00000000-0005-0000-0000-0000C2550000}"/>
    <cellStyle name="Commentaire 4" xfId="15827" hidden="1" xr:uid="{00000000-0005-0000-0000-0000C3550000}"/>
    <cellStyle name="Commentaire 4" xfId="15877" hidden="1" xr:uid="{00000000-0005-0000-0000-0000C4550000}"/>
    <cellStyle name="Commentaire 4" xfId="15927" hidden="1" xr:uid="{00000000-0005-0000-0000-0000C5550000}"/>
    <cellStyle name="Commentaire 4" xfId="15977" hidden="1" xr:uid="{00000000-0005-0000-0000-0000C6550000}"/>
    <cellStyle name="Commentaire 4" xfId="16026" hidden="1" xr:uid="{00000000-0005-0000-0000-0000C7550000}"/>
    <cellStyle name="Commentaire 4" xfId="16074" hidden="1" xr:uid="{00000000-0005-0000-0000-0000C8550000}"/>
    <cellStyle name="Commentaire 4" xfId="16121" hidden="1" xr:uid="{00000000-0005-0000-0000-0000C9550000}"/>
    <cellStyle name="Commentaire 4" xfId="16167" hidden="1" xr:uid="{00000000-0005-0000-0000-0000CA550000}"/>
    <cellStyle name="Commentaire 4" xfId="16386" hidden="1" xr:uid="{00000000-0005-0000-0000-0000CB550000}"/>
    <cellStyle name="Commentaire 4" xfId="16337" hidden="1" xr:uid="{00000000-0005-0000-0000-0000CC550000}"/>
    <cellStyle name="Commentaire 4" xfId="16428" hidden="1" xr:uid="{00000000-0005-0000-0000-0000CD550000}"/>
    <cellStyle name="Commentaire 4" xfId="16544" hidden="1" xr:uid="{00000000-0005-0000-0000-0000CE550000}"/>
    <cellStyle name="Commentaire 4" xfId="16589" hidden="1" xr:uid="{00000000-0005-0000-0000-0000CF550000}"/>
    <cellStyle name="Commentaire 4" xfId="16628" hidden="1" xr:uid="{00000000-0005-0000-0000-0000D0550000}"/>
    <cellStyle name="Commentaire 4" xfId="16664" hidden="1" xr:uid="{00000000-0005-0000-0000-0000D1550000}"/>
    <cellStyle name="Commentaire 4" xfId="16699" hidden="1" xr:uid="{00000000-0005-0000-0000-0000D2550000}"/>
    <cellStyle name="Commentaire 4" xfId="16742" hidden="1" xr:uid="{00000000-0005-0000-0000-0000D3550000}"/>
    <cellStyle name="Commentaire 4" xfId="16927" hidden="1" xr:uid="{00000000-0005-0000-0000-0000D4550000}"/>
    <cellStyle name="Commentaire 4" xfId="17019" hidden="1" xr:uid="{00000000-0005-0000-0000-0000D5550000}"/>
    <cellStyle name="Commentaire 4" xfId="16958" hidden="1" xr:uid="{00000000-0005-0000-0000-0000D6550000}"/>
    <cellStyle name="Commentaire 4" xfId="17059" hidden="1" xr:uid="{00000000-0005-0000-0000-0000D7550000}"/>
    <cellStyle name="Commentaire 4" xfId="16988" hidden="1" xr:uid="{00000000-0005-0000-0000-0000D8550000}"/>
    <cellStyle name="Commentaire 4" xfId="16996" hidden="1" xr:uid="{00000000-0005-0000-0000-0000D9550000}"/>
    <cellStyle name="Commentaire 4" xfId="17111" hidden="1" xr:uid="{00000000-0005-0000-0000-0000DA550000}"/>
    <cellStyle name="Commentaire 4" xfId="17161" hidden="1" xr:uid="{00000000-0005-0000-0000-0000DB550000}"/>
    <cellStyle name="Commentaire 4" xfId="17211" hidden="1" xr:uid="{00000000-0005-0000-0000-0000DC550000}"/>
    <cellStyle name="Commentaire 4" xfId="17261" hidden="1" xr:uid="{00000000-0005-0000-0000-0000DD550000}"/>
    <cellStyle name="Commentaire 4" xfId="17310" hidden="1" xr:uid="{00000000-0005-0000-0000-0000DE550000}"/>
    <cellStyle name="Commentaire 4" xfId="17358" hidden="1" xr:uid="{00000000-0005-0000-0000-0000DF550000}"/>
    <cellStyle name="Commentaire 4" xfId="17405" hidden="1" xr:uid="{00000000-0005-0000-0000-0000E0550000}"/>
    <cellStyle name="Commentaire 4" xfId="17451" hidden="1" xr:uid="{00000000-0005-0000-0000-0000E1550000}"/>
    <cellStyle name="Commentaire 4" xfId="17666" hidden="1" xr:uid="{00000000-0005-0000-0000-0000E2550000}"/>
    <cellStyle name="Commentaire 4" xfId="17621" hidden="1" xr:uid="{00000000-0005-0000-0000-0000E3550000}"/>
    <cellStyle name="Commentaire 4" xfId="17707" hidden="1" xr:uid="{00000000-0005-0000-0000-0000E4550000}"/>
    <cellStyle name="Commentaire 4" xfId="17820" hidden="1" xr:uid="{00000000-0005-0000-0000-0000E5550000}"/>
    <cellStyle name="Commentaire 4" xfId="17865" hidden="1" xr:uid="{00000000-0005-0000-0000-0000E6550000}"/>
    <cellStyle name="Commentaire 4" xfId="17904" hidden="1" xr:uid="{00000000-0005-0000-0000-0000E7550000}"/>
    <cellStyle name="Commentaire 4" xfId="17940" hidden="1" xr:uid="{00000000-0005-0000-0000-0000E8550000}"/>
    <cellStyle name="Commentaire 4" xfId="17975" hidden="1" xr:uid="{00000000-0005-0000-0000-0000E9550000}"/>
    <cellStyle name="Commentaire 4" xfId="18015" hidden="1" xr:uid="{00000000-0005-0000-0000-0000EA550000}"/>
    <cellStyle name="Commentaire 4" xfId="16855" hidden="1" xr:uid="{00000000-0005-0000-0000-0000EB550000}"/>
    <cellStyle name="Commentaire 4" xfId="15552" hidden="1" xr:uid="{00000000-0005-0000-0000-0000EC550000}"/>
    <cellStyle name="Commentaire 4" xfId="16791" hidden="1" xr:uid="{00000000-0005-0000-0000-0000ED550000}"/>
    <cellStyle name="Commentaire 4" xfId="18113" hidden="1" xr:uid="{00000000-0005-0000-0000-0000EE550000}"/>
    <cellStyle name="Commentaire 4" xfId="16790" hidden="1" xr:uid="{00000000-0005-0000-0000-0000EF550000}"/>
    <cellStyle name="Commentaire 4" xfId="15568" hidden="1" xr:uid="{00000000-0005-0000-0000-0000F0550000}"/>
    <cellStyle name="Commentaire 4" xfId="18166" hidden="1" xr:uid="{00000000-0005-0000-0000-0000F1550000}"/>
    <cellStyle name="Commentaire 4" xfId="18216" hidden="1" xr:uid="{00000000-0005-0000-0000-0000F2550000}"/>
    <cellStyle name="Commentaire 4" xfId="18266" hidden="1" xr:uid="{00000000-0005-0000-0000-0000F3550000}"/>
    <cellStyle name="Commentaire 4" xfId="18316" hidden="1" xr:uid="{00000000-0005-0000-0000-0000F4550000}"/>
    <cellStyle name="Commentaire 4" xfId="18365" hidden="1" xr:uid="{00000000-0005-0000-0000-0000F5550000}"/>
    <cellStyle name="Commentaire 4" xfId="18412" hidden="1" xr:uid="{00000000-0005-0000-0000-0000F6550000}"/>
    <cellStyle name="Commentaire 4" xfId="18459" hidden="1" xr:uid="{00000000-0005-0000-0000-0000F7550000}"/>
    <cellStyle name="Commentaire 4" xfId="18505" hidden="1" xr:uid="{00000000-0005-0000-0000-0000F8550000}"/>
    <cellStyle name="Commentaire 4" xfId="18724" hidden="1" xr:uid="{00000000-0005-0000-0000-0000F9550000}"/>
    <cellStyle name="Commentaire 4" xfId="18675" hidden="1" xr:uid="{00000000-0005-0000-0000-0000FA550000}"/>
    <cellStyle name="Commentaire 4" xfId="18766" hidden="1" xr:uid="{00000000-0005-0000-0000-0000FB550000}"/>
    <cellStyle name="Commentaire 4" xfId="18882" hidden="1" xr:uid="{00000000-0005-0000-0000-0000FC550000}"/>
    <cellStyle name="Commentaire 4" xfId="18927" hidden="1" xr:uid="{00000000-0005-0000-0000-0000FD550000}"/>
    <cellStyle name="Commentaire 4" xfId="18966" hidden="1" xr:uid="{00000000-0005-0000-0000-0000FE550000}"/>
    <cellStyle name="Commentaire 4" xfId="19002" hidden="1" xr:uid="{00000000-0005-0000-0000-0000FF550000}"/>
    <cellStyle name="Commentaire 4" xfId="19037" hidden="1" xr:uid="{00000000-0005-0000-0000-000000560000}"/>
    <cellStyle name="Commentaire 4" xfId="19080" hidden="1" xr:uid="{00000000-0005-0000-0000-000001560000}"/>
    <cellStyle name="Commentaire 4" xfId="19263" hidden="1" xr:uid="{00000000-0005-0000-0000-000002560000}"/>
    <cellStyle name="Commentaire 4" xfId="19355" hidden="1" xr:uid="{00000000-0005-0000-0000-000003560000}"/>
    <cellStyle name="Commentaire 4" xfId="19294" hidden="1" xr:uid="{00000000-0005-0000-0000-000004560000}"/>
    <cellStyle name="Commentaire 4" xfId="19395" hidden="1" xr:uid="{00000000-0005-0000-0000-000005560000}"/>
    <cellStyle name="Commentaire 4" xfId="19324" hidden="1" xr:uid="{00000000-0005-0000-0000-000006560000}"/>
    <cellStyle name="Commentaire 4" xfId="19332" hidden="1" xr:uid="{00000000-0005-0000-0000-000007560000}"/>
    <cellStyle name="Commentaire 4" xfId="19447" hidden="1" xr:uid="{00000000-0005-0000-0000-000008560000}"/>
    <cellStyle name="Commentaire 4" xfId="19497" hidden="1" xr:uid="{00000000-0005-0000-0000-000009560000}"/>
    <cellStyle name="Commentaire 4" xfId="19547" hidden="1" xr:uid="{00000000-0005-0000-0000-00000A560000}"/>
    <cellStyle name="Commentaire 4" xfId="19597" hidden="1" xr:uid="{00000000-0005-0000-0000-00000B560000}"/>
    <cellStyle name="Commentaire 4" xfId="19646" hidden="1" xr:uid="{00000000-0005-0000-0000-00000C560000}"/>
    <cellStyle name="Commentaire 4" xfId="19694" hidden="1" xr:uid="{00000000-0005-0000-0000-00000D560000}"/>
    <cellStyle name="Commentaire 4" xfId="19741" hidden="1" xr:uid="{00000000-0005-0000-0000-00000E560000}"/>
    <cellStyle name="Commentaire 4" xfId="19787" hidden="1" xr:uid="{00000000-0005-0000-0000-00000F560000}"/>
    <cellStyle name="Commentaire 4" xfId="20001" hidden="1" xr:uid="{00000000-0005-0000-0000-000010560000}"/>
    <cellStyle name="Commentaire 4" xfId="19957" hidden="1" xr:uid="{00000000-0005-0000-0000-000011560000}"/>
    <cellStyle name="Commentaire 4" xfId="20042" hidden="1" xr:uid="{00000000-0005-0000-0000-000012560000}"/>
    <cellStyle name="Commentaire 4" xfId="20155" hidden="1" xr:uid="{00000000-0005-0000-0000-000013560000}"/>
    <cellStyle name="Commentaire 4" xfId="20200" hidden="1" xr:uid="{00000000-0005-0000-0000-000014560000}"/>
    <cellStyle name="Commentaire 4" xfId="20239" hidden="1" xr:uid="{00000000-0005-0000-0000-000015560000}"/>
    <cellStyle name="Commentaire 4" xfId="20275" hidden="1" xr:uid="{00000000-0005-0000-0000-000016560000}"/>
    <cellStyle name="Commentaire 4" xfId="20310" hidden="1" xr:uid="{00000000-0005-0000-0000-000017560000}"/>
    <cellStyle name="Commentaire 4" xfId="20350" hidden="1" xr:uid="{00000000-0005-0000-0000-000018560000}"/>
    <cellStyle name="Commentaire 4" xfId="19191" hidden="1" xr:uid="{00000000-0005-0000-0000-000019560000}"/>
    <cellStyle name="Commentaire 4" xfId="18077" hidden="1" xr:uid="{00000000-0005-0000-0000-00001A560000}"/>
    <cellStyle name="Commentaire 4" xfId="15628" hidden="1" xr:uid="{00000000-0005-0000-0000-00001B560000}"/>
    <cellStyle name="Commentaire 4" xfId="20443" hidden="1" xr:uid="{00000000-0005-0000-0000-00001C560000}"/>
    <cellStyle name="Commentaire 4" xfId="16838" hidden="1" xr:uid="{00000000-0005-0000-0000-00001D560000}"/>
    <cellStyle name="Commentaire 4" xfId="18688" hidden="1" xr:uid="{00000000-0005-0000-0000-00001E560000}"/>
    <cellStyle name="Commentaire 4" xfId="20496" hidden="1" xr:uid="{00000000-0005-0000-0000-00001F560000}"/>
    <cellStyle name="Commentaire 4" xfId="20546" hidden="1" xr:uid="{00000000-0005-0000-0000-000020560000}"/>
    <cellStyle name="Commentaire 4" xfId="20596" hidden="1" xr:uid="{00000000-0005-0000-0000-000021560000}"/>
    <cellStyle name="Commentaire 4" xfId="20646" hidden="1" xr:uid="{00000000-0005-0000-0000-000022560000}"/>
    <cellStyle name="Commentaire 4" xfId="20695" hidden="1" xr:uid="{00000000-0005-0000-0000-000023560000}"/>
    <cellStyle name="Commentaire 4" xfId="20743" hidden="1" xr:uid="{00000000-0005-0000-0000-000024560000}"/>
    <cellStyle name="Commentaire 4" xfId="20790" hidden="1" xr:uid="{00000000-0005-0000-0000-000025560000}"/>
    <cellStyle name="Commentaire 4" xfId="20836" hidden="1" xr:uid="{00000000-0005-0000-0000-000026560000}"/>
    <cellStyle name="Commentaire 4" xfId="21053" hidden="1" xr:uid="{00000000-0005-0000-0000-000027560000}"/>
    <cellStyle name="Commentaire 4" xfId="21006" hidden="1" xr:uid="{00000000-0005-0000-0000-000028560000}"/>
    <cellStyle name="Commentaire 4" xfId="21095" hidden="1" xr:uid="{00000000-0005-0000-0000-000029560000}"/>
    <cellStyle name="Commentaire 4" xfId="21210" hidden="1" xr:uid="{00000000-0005-0000-0000-00002A560000}"/>
    <cellStyle name="Commentaire 4" xfId="21255" hidden="1" xr:uid="{00000000-0005-0000-0000-00002B560000}"/>
    <cellStyle name="Commentaire 4" xfId="21294" hidden="1" xr:uid="{00000000-0005-0000-0000-00002C560000}"/>
    <cellStyle name="Commentaire 4" xfId="21330" hidden="1" xr:uid="{00000000-0005-0000-0000-00002D560000}"/>
    <cellStyle name="Commentaire 4" xfId="21365" hidden="1" xr:uid="{00000000-0005-0000-0000-00002E560000}"/>
    <cellStyle name="Commentaire 4" xfId="21407" hidden="1" xr:uid="{00000000-0005-0000-0000-00002F560000}"/>
    <cellStyle name="Commentaire 4" xfId="21584" hidden="1" xr:uid="{00000000-0005-0000-0000-000030560000}"/>
    <cellStyle name="Commentaire 4" xfId="21676" hidden="1" xr:uid="{00000000-0005-0000-0000-000031560000}"/>
    <cellStyle name="Commentaire 4" xfId="21615" hidden="1" xr:uid="{00000000-0005-0000-0000-000032560000}"/>
    <cellStyle name="Commentaire 4" xfId="21716" hidden="1" xr:uid="{00000000-0005-0000-0000-000033560000}"/>
    <cellStyle name="Commentaire 4" xfId="21645" hidden="1" xr:uid="{00000000-0005-0000-0000-000034560000}"/>
    <cellStyle name="Commentaire 4" xfId="21653" hidden="1" xr:uid="{00000000-0005-0000-0000-000035560000}"/>
    <cellStyle name="Commentaire 4" xfId="21768" hidden="1" xr:uid="{00000000-0005-0000-0000-000036560000}"/>
    <cellStyle name="Commentaire 4" xfId="21818" hidden="1" xr:uid="{00000000-0005-0000-0000-000037560000}"/>
    <cellStyle name="Commentaire 4" xfId="21868" hidden="1" xr:uid="{00000000-0005-0000-0000-000038560000}"/>
    <cellStyle name="Commentaire 4" xfId="21918" hidden="1" xr:uid="{00000000-0005-0000-0000-000039560000}"/>
    <cellStyle name="Commentaire 4" xfId="21967" hidden="1" xr:uid="{00000000-0005-0000-0000-00003A560000}"/>
    <cellStyle name="Commentaire 4" xfId="22015" hidden="1" xr:uid="{00000000-0005-0000-0000-00003B560000}"/>
    <cellStyle name="Commentaire 4" xfId="22062" hidden="1" xr:uid="{00000000-0005-0000-0000-00003C560000}"/>
    <cellStyle name="Commentaire 4" xfId="22108" hidden="1" xr:uid="{00000000-0005-0000-0000-00003D560000}"/>
    <cellStyle name="Commentaire 4" xfId="22323" hidden="1" xr:uid="{00000000-0005-0000-0000-00003E560000}"/>
    <cellStyle name="Commentaire 4" xfId="22278" hidden="1" xr:uid="{00000000-0005-0000-0000-00003F560000}"/>
    <cellStyle name="Commentaire 4" xfId="22364" hidden="1" xr:uid="{00000000-0005-0000-0000-000040560000}"/>
    <cellStyle name="Commentaire 4" xfId="22477" hidden="1" xr:uid="{00000000-0005-0000-0000-000041560000}"/>
    <cellStyle name="Commentaire 4" xfId="22522" hidden="1" xr:uid="{00000000-0005-0000-0000-000042560000}"/>
    <cellStyle name="Commentaire 4" xfId="22561" hidden="1" xr:uid="{00000000-0005-0000-0000-000043560000}"/>
    <cellStyle name="Commentaire 4" xfId="22597" hidden="1" xr:uid="{00000000-0005-0000-0000-000044560000}"/>
    <cellStyle name="Commentaire 4" xfId="22632" hidden="1" xr:uid="{00000000-0005-0000-0000-000045560000}"/>
    <cellStyle name="Commentaire 4" xfId="22672" hidden="1" xr:uid="{00000000-0005-0000-0000-000046560000}"/>
    <cellStyle name="Commentaire 4" xfId="21512" hidden="1" xr:uid="{00000000-0005-0000-0000-000047560000}"/>
    <cellStyle name="Commentaire 4" xfId="15548" hidden="1" xr:uid="{00000000-0005-0000-0000-000048560000}"/>
    <cellStyle name="Commentaire 4" xfId="20655" hidden="1" xr:uid="{00000000-0005-0000-0000-000049560000}"/>
    <cellStyle name="Commentaire 4" xfId="22758" hidden="1" xr:uid="{00000000-0005-0000-0000-00004A560000}"/>
    <cellStyle name="Commentaire 4" xfId="19138" hidden="1" xr:uid="{00000000-0005-0000-0000-00004B560000}"/>
    <cellStyle name="Commentaire 4" xfId="20413" hidden="1" xr:uid="{00000000-0005-0000-0000-00004C560000}"/>
    <cellStyle name="Commentaire 4" xfId="22811" hidden="1" xr:uid="{00000000-0005-0000-0000-00004D560000}"/>
    <cellStyle name="Commentaire 4" xfId="22861" hidden="1" xr:uid="{00000000-0005-0000-0000-00004E560000}"/>
    <cellStyle name="Commentaire 4" xfId="22911" hidden="1" xr:uid="{00000000-0005-0000-0000-00004F560000}"/>
    <cellStyle name="Commentaire 4" xfId="22961" hidden="1" xr:uid="{00000000-0005-0000-0000-000050560000}"/>
    <cellStyle name="Commentaire 4" xfId="23009" hidden="1" xr:uid="{00000000-0005-0000-0000-000051560000}"/>
    <cellStyle name="Commentaire 4" xfId="23057" hidden="1" xr:uid="{00000000-0005-0000-0000-000052560000}"/>
    <cellStyle name="Commentaire 4" xfId="23103" hidden="1" xr:uid="{00000000-0005-0000-0000-000053560000}"/>
    <cellStyle name="Commentaire 4" xfId="23149" hidden="1" xr:uid="{00000000-0005-0000-0000-000054560000}"/>
    <cellStyle name="Commentaire 4" xfId="23365" hidden="1" xr:uid="{00000000-0005-0000-0000-000055560000}"/>
    <cellStyle name="Commentaire 4" xfId="23319" hidden="1" xr:uid="{00000000-0005-0000-0000-000056560000}"/>
    <cellStyle name="Commentaire 4" xfId="23407" hidden="1" xr:uid="{00000000-0005-0000-0000-000057560000}"/>
    <cellStyle name="Commentaire 4" xfId="23521" hidden="1" xr:uid="{00000000-0005-0000-0000-000058560000}"/>
    <cellStyle name="Commentaire 4" xfId="23566" hidden="1" xr:uid="{00000000-0005-0000-0000-000059560000}"/>
    <cellStyle name="Commentaire 4" xfId="23605" hidden="1" xr:uid="{00000000-0005-0000-0000-00005A560000}"/>
    <cellStyle name="Commentaire 4" xfId="23641" hidden="1" xr:uid="{00000000-0005-0000-0000-00005B560000}"/>
    <cellStyle name="Commentaire 4" xfId="23676" hidden="1" xr:uid="{00000000-0005-0000-0000-00005C560000}"/>
    <cellStyle name="Commentaire 4" xfId="23715" hidden="1" xr:uid="{00000000-0005-0000-0000-00005D560000}"/>
    <cellStyle name="Commentaire 4" xfId="23885" hidden="1" xr:uid="{00000000-0005-0000-0000-00005E560000}"/>
    <cellStyle name="Commentaire 4" xfId="23976" hidden="1" xr:uid="{00000000-0005-0000-0000-00005F560000}"/>
    <cellStyle name="Commentaire 4" xfId="23915" hidden="1" xr:uid="{00000000-0005-0000-0000-000060560000}"/>
    <cellStyle name="Commentaire 4" xfId="24016" hidden="1" xr:uid="{00000000-0005-0000-0000-000061560000}"/>
    <cellStyle name="Commentaire 4" xfId="23945" hidden="1" xr:uid="{00000000-0005-0000-0000-000062560000}"/>
    <cellStyle name="Commentaire 4" xfId="23953" hidden="1" xr:uid="{00000000-0005-0000-0000-000063560000}"/>
    <cellStyle name="Commentaire 4" xfId="24068" hidden="1" xr:uid="{00000000-0005-0000-0000-000064560000}"/>
    <cellStyle name="Commentaire 4" xfId="24118" hidden="1" xr:uid="{00000000-0005-0000-0000-000065560000}"/>
    <cellStyle name="Commentaire 4" xfId="24168" hidden="1" xr:uid="{00000000-0005-0000-0000-000066560000}"/>
    <cellStyle name="Commentaire 4" xfId="24218" hidden="1" xr:uid="{00000000-0005-0000-0000-000067560000}"/>
    <cellStyle name="Commentaire 4" xfId="24267" hidden="1" xr:uid="{00000000-0005-0000-0000-000068560000}"/>
    <cellStyle name="Commentaire 4" xfId="24315" hidden="1" xr:uid="{00000000-0005-0000-0000-000069560000}"/>
    <cellStyle name="Commentaire 4" xfId="24362" hidden="1" xr:uid="{00000000-0005-0000-0000-00006A560000}"/>
    <cellStyle name="Commentaire 4" xfId="24408" hidden="1" xr:uid="{00000000-0005-0000-0000-00006B560000}"/>
    <cellStyle name="Commentaire 4" xfId="24623" hidden="1" xr:uid="{00000000-0005-0000-0000-00006C560000}"/>
    <cellStyle name="Commentaire 4" xfId="24578" hidden="1" xr:uid="{00000000-0005-0000-0000-00006D560000}"/>
    <cellStyle name="Commentaire 4" xfId="24664" hidden="1" xr:uid="{00000000-0005-0000-0000-00006E560000}"/>
    <cellStyle name="Commentaire 4" xfId="24777" hidden="1" xr:uid="{00000000-0005-0000-0000-00006F560000}"/>
    <cellStyle name="Commentaire 4" xfId="24822" hidden="1" xr:uid="{00000000-0005-0000-0000-000070560000}"/>
    <cellStyle name="Commentaire 4" xfId="24861" hidden="1" xr:uid="{00000000-0005-0000-0000-000071560000}"/>
    <cellStyle name="Commentaire 4" xfId="24897" hidden="1" xr:uid="{00000000-0005-0000-0000-000072560000}"/>
    <cellStyle name="Commentaire 4" xfId="24932" hidden="1" xr:uid="{00000000-0005-0000-0000-000073560000}"/>
    <cellStyle name="Commentaire 4" xfId="24971" hidden="1" xr:uid="{00000000-0005-0000-0000-000074560000}"/>
    <cellStyle name="Commentaire 4" xfId="23813" hidden="1" xr:uid="{00000000-0005-0000-0000-000075560000}"/>
    <cellStyle name="Commentaire 4" xfId="21505" hidden="1" xr:uid="{00000000-0005-0000-0000-000076560000}"/>
    <cellStyle name="Commentaire 4" xfId="16842" hidden="1" xr:uid="{00000000-0005-0000-0000-000077560000}"/>
    <cellStyle name="Commentaire 4" xfId="25057" hidden="1" xr:uid="{00000000-0005-0000-0000-000078560000}"/>
    <cellStyle name="Commentaire 4" xfId="21501" hidden="1" xr:uid="{00000000-0005-0000-0000-000079560000}"/>
    <cellStyle name="Commentaire 4" xfId="23779" hidden="1" xr:uid="{00000000-0005-0000-0000-00007A560000}"/>
    <cellStyle name="Commentaire 4" xfId="25110" hidden="1" xr:uid="{00000000-0005-0000-0000-00007B560000}"/>
    <cellStyle name="Commentaire 4" xfId="25160" hidden="1" xr:uid="{00000000-0005-0000-0000-00007C560000}"/>
    <cellStyle name="Commentaire 4" xfId="25210" hidden="1" xr:uid="{00000000-0005-0000-0000-00007D560000}"/>
    <cellStyle name="Commentaire 4" xfId="25260" hidden="1" xr:uid="{00000000-0005-0000-0000-00007E560000}"/>
    <cellStyle name="Commentaire 4" xfId="25309" hidden="1" xr:uid="{00000000-0005-0000-0000-00007F560000}"/>
    <cellStyle name="Commentaire 4" xfId="25357" hidden="1" xr:uid="{00000000-0005-0000-0000-000080560000}"/>
    <cellStyle name="Commentaire 4" xfId="25404" hidden="1" xr:uid="{00000000-0005-0000-0000-000081560000}"/>
    <cellStyle name="Commentaire 4" xfId="25449" hidden="1" xr:uid="{00000000-0005-0000-0000-000082560000}"/>
    <cellStyle name="Commentaire 4" xfId="25661" hidden="1" xr:uid="{00000000-0005-0000-0000-000083560000}"/>
    <cellStyle name="Commentaire 4" xfId="25617" hidden="1" xr:uid="{00000000-0005-0000-0000-000084560000}"/>
    <cellStyle name="Commentaire 4" xfId="25703" hidden="1" xr:uid="{00000000-0005-0000-0000-000085560000}"/>
    <cellStyle name="Commentaire 4" xfId="25816" hidden="1" xr:uid="{00000000-0005-0000-0000-000086560000}"/>
    <cellStyle name="Commentaire 4" xfId="25861" hidden="1" xr:uid="{00000000-0005-0000-0000-000087560000}"/>
    <cellStyle name="Commentaire 4" xfId="25900" hidden="1" xr:uid="{00000000-0005-0000-0000-000088560000}"/>
    <cellStyle name="Commentaire 4" xfId="25936" hidden="1" xr:uid="{00000000-0005-0000-0000-000089560000}"/>
    <cellStyle name="Commentaire 4" xfId="25971" hidden="1" xr:uid="{00000000-0005-0000-0000-00008A560000}"/>
    <cellStyle name="Commentaire 4" xfId="26009" hidden="1" xr:uid="{00000000-0005-0000-0000-00008B560000}"/>
    <cellStyle name="Commentaire 4" xfId="26150" hidden="1" xr:uid="{00000000-0005-0000-0000-00008C560000}"/>
    <cellStyle name="Commentaire 4" xfId="26241" hidden="1" xr:uid="{00000000-0005-0000-0000-00008D560000}"/>
    <cellStyle name="Commentaire 4" xfId="26180" hidden="1" xr:uid="{00000000-0005-0000-0000-00008E560000}"/>
    <cellStyle name="Commentaire 4" xfId="26281" hidden="1" xr:uid="{00000000-0005-0000-0000-00008F560000}"/>
    <cellStyle name="Commentaire 4" xfId="26210" hidden="1" xr:uid="{00000000-0005-0000-0000-000090560000}"/>
    <cellStyle name="Commentaire 4" xfId="26218" hidden="1" xr:uid="{00000000-0005-0000-0000-000091560000}"/>
    <cellStyle name="Commentaire 4" xfId="26333" hidden="1" xr:uid="{00000000-0005-0000-0000-000092560000}"/>
    <cellStyle name="Commentaire 4" xfId="26383" hidden="1" xr:uid="{00000000-0005-0000-0000-000093560000}"/>
    <cellStyle name="Commentaire 4" xfId="26433" hidden="1" xr:uid="{00000000-0005-0000-0000-000094560000}"/>
    <cellStyle name="Commentaire 4" xfId="26483" hidden="1" xr:uid="{00000000-0005-0000-0000-000095560000}"/>
    <cellStyle name="Commentaire 4" xfId="26532" hidden="1" xr:uid="{00000000-0005-0000-0000-000096560000}"/>
    <cellStyle name="Commentaire 4" xfId="26580" hidden="1" xr:uid="{00000000-0005-0000-0000-000097560000}"/>
    <cellStyle name="Commentaire 4" xfId="26627" hidden="1" xr:uid="{00000000-0005-0000-0000-000098560000}"/>
    <cellStyle name="Commentaire 4" xfId="26673" hidden="1" xr:uid="{00000000-0005-0000-0000-000099560000}"/>
    <cellStyle name="Commentaire 4" xfId="26887" hidden="1" xr:uid="{00000000-0005-0000-0000-00009A560000}"/>
    <cellStyle name="Commentaire 4" xfId="26843" hidden="1" xr:uid="{00000000-0005-0000-0000-00009B560000}"/>
    <cellStyle name="Commentaire 4" xfId="26928" hidden="1" xr:uid="{00000000-0005-0000-0000-00009C560000}"/>
    <cellStyle name="Commentaire 4" xfId="27040" hidden="1" xr:uid="{00000000-0005-0000-0000-00009D560000}"/>
    <cellStyle name="Commentaire 4" xfId="27085" hidden="1" xr:uid="{00000000-0005-0000-0000-00009E560000}"/>
    <cellStyle name="Commentaire 4" xfId="27124" hidden="1" xr:uid="{00000000-0005-0000-0000-00009F560000}"/>
    <cellStyle name="Commentaire 4" xfId="27160" hidden="1" xr:uid="{00000000-0005-0000-0000-0000A0560000}"/>
    <cellStyle name="Commentaire 4" xfId="27195" hidden="1" xr:uid="{00000000-0005-0000-0000-0000A1560000}"/>
    <cellStyle name="Commentaire 4" xfId="27233" hidden="1" xr:uid="{00000000-0005-0000-0000-0000A2560000}"/>
    <cellStyle name="Commentaire 4" xfId="26079" hidden="1" xr:uid="{00000000-0005-0000-0000-0000A3560000}"/>
    <cellStyle name="Commentaire 4" xfId="19167" hidden="1" xr:uid="{00000000-0005-0000-0000-0000A4560000}"/>
    <cellStyle name="Commentaire 4" xfId="25269" hidden="1" xr:uid="{00000000-0005-0000-0000-0000A5560000}"/>
    <cellStyle name="Commentaire 4" xfId="27293" hidden="1" xr:uid="{00000000-0005-0000-0000-0000A6560000}"/>
    <cellStyle name="Commentaire 4" xfId="23789" hidden="1" xr:uid="{00000000-0005-0000-0000-0000A7560000}"/>
    <cellStyle name="Commentaire 4" xfId="25019" hidden="1" xr:uid="{00000000-0005-0000-0000-0000A8560000}"/>
    <cellStyle name="Commentaire 4" xfId="27345" hidden="1" xr:uid="{00000000-0005-0000-0000-0000A9560000}"/>
    <cellStyle name="Commentaire 4" xfId="27394" hidden="1" xr:uid="{00000000-0005-0000-0000-0000AA560000}"/>
    <cellStyle name="Commentaire 4" xfId="27443" hidden="1" xr:uid="{00000000-0005-0000-0000-0000AB560000}"/>
    <cellStyle name="Commentaire 4" xfId="27492" hidden="1" xr:uid="{00000000-0005-0000-0000-0000AC560000}"/>
    <cellStyle name="Commentaire 4" xfId="27540" hidden="1" xr:uid="{00000000-0005-0000-0000-0000AD560000}"/>
    <cellStyle name="Commentaire 4" xfId="27587" hidden="1" xr:uid="{00000000-0005-0000-0000-0000AE560000}"/>
    <cellStyle name="Commentaire 4" xfId="27633" hidden="1" xr:uid="{00000000-0005-0000-0000-0000AF560000}"/>
    <cellStyle name="Commentaire 4" xfId="27679" hidden="1" xr:uid="{00000000-0005-0000-0000-0000B0560000}"/>
    <cellStyle name="Commentaire 4" xfId="27892" hidden="1" xr:uid="{00000000-0005-0000-0000-0000B1560000}"/>
    <cellStyle name="Commentaire 4" xfId="27849" hidden="1" xr:uid="{00000000-0005-0000-0000-0000B2560000}"/>
    <cellStyle name="Commentaire 4" xfId="27933" hidden="1" xr:uid="{00000000-0005-0000-0000-0000B3560000}"/>
    <cellStyle name="Commentaire 4" xfId="28045" hidden="1" xr:uid="{00000000-0005-0000-0000-0000B4560000}"/>
    <cellStyle name="Commentaire 4" xfId="28090" hidden="1" xr:uid="{00000000-0005-0000-0000-0000B5560000}"/>
    <cellStyle name="Commentaire 4" xfId="28129" hidden="1" xr:uid="{00000000-0005-0000-0000-0000B6560000}"/>
    <cellStyle name="Commentaire 4" xfId="28165" hidden="1" xr:uid="{00000000-0005-0000-0000-0000B7560000}"/>
    <cellStyle name="Commentaire 4" xfId="28200" hidden="1" xr:uid="{00000000-0005-0000-0000-0000B8560000}"/>
    <cellStyle name="Commentaire 4" xfId="28238" hidden="1" xr:uid="{00000000-0005-0000-0000-0000B9560000}"/>
    <cellStyle name="Commentaire 4" xfId="28357" hidden="1" xr:uid="{00000000-0005-0000-0000-0000BA560000}"/>
    <cellStyle name="Commentaire 4" xfId="28447" hidden="1" xr:uid="{00000000-0005-0000-0000-0000BB560000}"/>
    <cellStyle name="Commentaire 4" xfId="28387" hidden="1" xr:uid="{00000000-0005-0000-0000-0000BC560000}"/>
    <cellStyle name="Commentaire 4" xfId="28487" hidden="1" xr:uid="{00000000-0005-0000-0000-0000BD560000}"/>
    <cellStyle name="Commentaire 4" xfId="28417" hidden="1" xr:uid="{00000000-0005-0000-0000-0000BE560000}"/>
    <cellStyle name="Commentaire 4" xfId="28425" hidden="1" xr:uid="{00000000-0005-0000-0000-0000BF560000}"/>
    <cellStyle name="Commentaire 4" xfId="28539" hidden="1" xr:uid="{00000000-0005-0000-0000-0000C0560000}"/>
    <cellStyle name="Commentaire 4" xfId="28589" hidden="1" xr:uid="{00000000-0005-0000-0000-0000C1560000}"/>
    <cellStyle name="Commentaire 4" xfId="28639" hidden="1" xr:uid="{00000000-0005-0000-0000-0000C2560000}"/>
    <cellStyle name="Commentaire 4" xfId="28689" hidden="1" xr:uid="{00000000-0005-0000-0000-0000C3560000}"/>
    <cellStyle name="Commentaire 4" xfId="28738" hidden="1" xr:uid="{00000000-0005-0000-0000-0000C4560000}"/>
    <cellStyle name="Commentaire 4" xfId="28786" hidden="1" xr:uid="{00000000-0005-0000-0000-0000C5560000}"/>
    <cellStyle name="Commentaire 4" xfId="28833" hidden="1" xr:uid="{00000000-0005-0000-0000-0000C6560000}"/>
    <cellStyle name="Commentaire 4" xfId="28879" hidden="1" xr:uid="{00000000-0005-0000-0000-0000C7560000}"/>
    <cellStyle name="Commentaire 4" xfId="29092" hidden="1" xr:uid="{00000000-0005-0000-0000-0000C8560000}"/>
    <cellStyle name="Commentaire 4" xfId="29049" hidden="1" xr:uid="{00000000-0005-0000-0000-0000C9560000}"/>
    <cellStyle name="Commentaire 4" xfId="29133" hidden="1" xr:uid="{00000000-0005-0000-0000-0000CA560000}"/>
    <cellStyle name="Commentaire 4" xfId="29245" hidden="1" xr:uid="{00000000-0005-0000-0000-0000CB560000}"/>
    <cellStyle name="Commentaire 4" xfId="29290" hidden="1" xr:uid="{00000000-0005-0000-0000-0000CC560000}"/>
    <cellStyle name="Commentaire 4" xfId="29329" hidden="1" xr:uid="{00000000-0005-0000-0000-0000CD560000}"/>
    <cellStyle name="Commentaire 4" xfId="29365" hidden="1" xr:uid="{00000000-0005-0000-0000-0000CE560000}"/>
    <cellStyle name="Commentaire 4" xfId="29400" hidden="1" xr:uid="{00000000-0005-0000-0000-0000CF560000}"/>
    <cellStyle name="Commentaire 4" xfId="29438" hidden="1" xr:uid="{00000000-0005-0000-0000-0000D0560000}"/>
    <cellStyle name="Commentaire 4" xfId="28288" hidden="1" xr:uid="{00000000-0005-0000-0000-0000D1560000}"/>
    <cellStyle name="Commentaire 4" xfId="29589" hidden="1" xr:uid="{00000000-0005-0000-0000-0000D2560000}"/>
    <cellStyle name="Commentaire 4" xfId="29532" hidden="1" xr:uid="{00000000-0005-0000-0000-0000D3560000}"/>
    <cellStyle name="Commentaire 4" xfId="29629" hidden="1" xr:uid="{00000000-0005-0000-0000-0000D4560000}"/>
    <cellStyle name="Commentaire 4" xfId="29560" hidden="1" xr:uid="{00000000-0005-0000-0000-0000D5560000}"/>
    <cellStyle name="Commentaire 4" xfId="29568" hidden="1" xr:uid="{00000000-0005-0000-0000-0000D6560000}"/>
    <cellStyle name="Commentaire 4" xfId="29681" hidden="1" xr:uid="{00000000-0005-0000-0000-0000D7560000}"/>
    <cellStyle name="Commentaire 4" xfId="29730" hidden="1" xr:uid="{00000000-0005-0000-0000-0000D8560000}"/>
    <cellStyle name="Commentaire 4" xfId="29779" hidden="1" xr:uid="{00000000-0005-0000-0000-0000D9560000}"/>
    <cellStyle name="Commentaire 4" xfId="29828" hidden="1" xr:uid="{00000000-0005-0000-0000-0000DA560000}"/>
    <cellStyle name="Commentaire 4" xfId="29876" hidden="1" xr:uid="{00000000-0005-0000-0000-0000DB560000}"/>
    <cellStyle name="Commentaire 4" xfId="29923" hidden="1" xr:uid="{00000000-0005-0000-0000-0000DC560000}"/>
    <cellStyle name="Commentaire 4" xfId="29969" hidden="1" xr:uid="{00000000-0005-0000-0000-0000DD560000}"/>
    <cellStyle name="Commentaire 4" xfId="30014" hidden="1" xr:uid="{00000000-0005-0000-0000-0000DE560000}"/>
    <cellStyle name="Commentaire 4" xfId="30224" hidden="1" xr:uid="{00000000-0005-0000-0000-0000DF560000}"/>
    <cellStyle name="Commentaire 4" xfId="30182" hidden="1" xr:uid="{00000000-0005-0000-0000-0000E0560000}"/>
    <cellStyle name="Commentaire 4" xfId="30265" hidden="1" xr:uid="{00000000-0005-0000-0000-0000E1560000}"/>
    <cellStyle name="Commentaire 4" xfId="30377" hidden="1" xr:uid="{00000000-0005-0000-0000-0000E2560000}"/>
    <cellStyle name="Commentaire 4" xfId="30422" hidden="1" xr:uid="{00000000-0005-0000-0000-0000E3560000}"/>
    <cellStyle name="Commentaire 4" xfId="30461" hidden="1" xr:uid="{00000000-0005-0000-0000-0000E4560000}"/>
    <cellStyle name="Commentaire 4" xfId="30497" hidden="1" xr:uid="{00000000-0005-0000-0000-0000E5560000}"/>
    <cellStyle name="Commentaire 4" xfId="30532" hidden="1" xr:uid="{00000000-0005-0000-0000-0000E6560000}"/>
    <cellStyle name="Commentaire 4" xfId="30570" hidden="1" xr:uid="{00000000-0005-0000-0000-0000E7560000}"/>
    <cellStyle name="Commentaire 4" xfId="30689" hidden="1" xr:uid="{00000000-0005-0000-0000-0000E8560000}"/>
    <cellStyle name="Commentaire 4" xfId="30779" hidden="1" xr:uid="{00000000-0005-0000-0000-0000E9560000}"/>
    <cellStyle name="Commentaire 4" xfId="30719" hidden="1" xr:uid="{00000000-0005-0000-0000-0000EA560000}"/>
    <cellStyle name="Commentaire 4" xfId="30819" hidden="1" xr:uid="{00000000-0005-0000-0000-0000EB560000}"/>
    <cellStyle name="Commentaire 4" xfId="30749" hidden="1" xr:uid="{00000000-0005-0000-0000-0000EC560000}"/>
    <cellStyle name="Commentaire 4" xfId="30757" hidden="1" xr:uid="{00000000-0005-0000-0000-0000ED560000}"/>
    <cellStyle name="Commentaire 4" xfId="30871" hidden="1" xr:uid="{00000000-0005-0000-0000-0000EE560000}"/>
    <cellStyle name="Commentaire 4" xfId="30921" hidden="1" xr:uid="{00000000-0005-0000-0000-0000EF560000}"/>
    <cellStyle name="Commentaire 4" xfId="30971" hidden="1" xr:uid="{00000000-0005-0000-0000-0000F0560000}"/>
    <cellStyle name="Commentaire 4" xfId="31021" hidden="1" xr:uid="{00000000-0005-0000-0000-0000F1560000}"/>
    <cellStyle name="Commentaire 4" xfId="31070" hidden="1" xr:uid="{00000000-0005-0000-0000-0000F2560000}"/>
    <cellStyle name="Commentaire 4" xfId="31118" hidden="1" xr:uid="{00000000-0005-0000-0000-0000F3560000}"/>
    <cellStyle name="Commentaire 4" xfId="31165" hidden="1" xr:uid="{00000000-0005-0000-0000-0000F4560000}"/>
    <cellStyle name="Commentaire 4" xfId="31211" hidden="1" xr:uid="{00000000-0005-0000-0000-0000F5560000}"/>
    <cellStyle name="Commentaire 4" xfId="31424" hidden="1" xr:uid="{00000000-0005-0000-0000-0000F6560000}"/>
    <cellStyle name="Commentaire 4" xfId="31381" hidden="1" xr:uid="{00000000-0005-0000-0000-0000F7560000}"/>
    <cellStyle name="Commentaire 4" xfId="31465" hidden="1" xr:uid="{00000000-0005-0000-0000-0000F8560000}"/>
    <cellStyle name="Commentaire 4" xfId="31577" hidden="1" xr:uid="{00000000-0005-0000-0000-0000F9560000}"/>
    <cellStyle name="Commentaire 4" xfId="31622" hidden="1" xr:uid="{00000000-0005-0000-0000-0000FA560000}"/>
    <cellStyle name="Commentaire 4" xfId="31661" hidden="1" xr:uid="{00000000-0005-0000-0000-0000FB560000}"/>
    <cellStyle name="Commentaire 4" xfId="31697" hidden="1" xr:uid="{00000000-0005-0000-0000-0000FC560000}"/>
    <cellStyle name="Commentaire 4" xfId="31732" hidden="1" xr:uid="{00000000-0005-0000-0000-0000FD560000}"/>
    <cellStyle name="Commentaire 4" xfId="31770" hidden="1" xr:uid="{00000000-0005-0000-0000-0000FE560000}"/>
    <cellStyle name="Commentaire 4" xfId="30620" xr:uid="{00000000-0005-0000-0000-0000FF560000}"/>
    <cellStyle name="Commentaire 5" xfId="140" hidden="1" xr:uid="{00000000-0005-0000-0000-000000570000}"/>
    <cellStyle name="Commentaire 5" xfId="242" hidden="1" xr:uid="{00000000-0005-0000-0000-000001570000}"/>
    <cellStyle name="Commentaire 5" xfId="314" hidden="1" xr:uid="{00000000-0005-0000-0000-000002570000}"/>
    <cellStyle name="Commentaire 5" xfId="364" hidden="1" xr:uid="{00000000-0005-0000-0000-000003570000}"/>
    <cellStyle name="Commentaire 5" xfId="414" hidden="1" xr:uid="{00000000-0005-0000-0000-000004570000}"/>
    <cellStyle name="Commentaire 5" xfId="464" hidden="1" xr:uid="{00000000-0005-0000-0000-000005570000}"/>
    <cellStyle name="Commentaire 5" xfId="513" hidden="1" xr:uid="{00000000-0005-0000-0000-000006570000}"/>
    <cellStyle name="Commentaire 5" xfId="562" hidden="1" xr:uid="{00000000-0005-0000-0000-000007570000}"/>
    <cellStyle name="Commentaire 5" xfId="609" hidden="1" xr:uid="{00000000-0005-0000-0000-000008570000}"/>
    <cellStyle name="Commentaire 5" xfId="656" hidden="1" xr:uid="{00000000-0005-0000-0000-000009570000}"/>
    <cellStyle name="Commentaire 5" xfId="701" hidden="1" xr:uid="{00000000-0005-0000-0000-00000A570000}"/>
    <cellStyle name="Commentaire 5" xfId="740" hidden="1" xr:uid="{00000000-0005-0000-0000-00000B570000}"/>
    <cellStyle name="Commentaire 5" xfId="777" hidden="1" xr:uid="{00000000-0005-0000-0000-00000C570000}"/>
    <cellStyle name="Commentaire 5" xfId="811" hidden="1" xr:uid="{00000000-0005-0000-0000-00000D570000}"/>
    <cellStyle name="Commentaire 5" xfId="894" hidden="1" xr:uid="{00000000-0005-0000-0000-00000E570000}"/>
    <cellStyle name="Commentaire 5" xfId="974" hidden="1" xr:uid="{00000000-0005-0000-0000-00000F570000}"/>
    <cellStyle name="Commentaire 5" xfId="998" hidden="1" xr:uid="{00000000-0005-0000-0000-000010570000}"/>
    <cellStyle name="Commentaire 5" xfId="858" hidden="1" xr:uid="{00000000-0005-0000-0000-000011570000}"/>
    <cellStyle name="Commentaire 5" xfId="921" hidden="1" xr:uid="{00000000-0005-0000-0000-000012570000}"/>
    <cellStyle name="Commentaire 5" xfId="984" hidden="1" xr:uid="{00000000-0005-0000-0000-000013570000}"/>
    <cellStyle name="Commentaire 5" xfId="1034" hidden="1" xr:uid="{00000000-0005-0000-0000-000014570000}"/>
    <cellStyle name="Commentaire 5" xfId="1080" hidden="1" xr:uid="{00000000-0005-0000-0000-000015570000}"/>
    <cellStyle name="Commentaire 5" xfId="1260" hidden="1" xr:uid="{00000000-0005-0000-0000-000016570000}"/>
    <cellStyle name="Commentaire 5" xfId="1516" hidden="1" xr:uid="{00000000-0005-0000-0000-000017570000}"/>
    <cellStyle name="Commentaire 5" xfId="1618" hidden="1" xr:uid="{00000000-0005-0000-0000-000018570000}"/>
    <cellStyle name="Commentaire 5" xfId="1690" hidden="1" xr:uid="{00000000-0005-0000-0000-000019570000}"/>
    <cellStyle name="Commentaire 5" xfId="1740" hidden="1" xr:uid="{00000000-0005-0000-0000-00001A570000}"/>
    <cellStyle name="Commentaire 5" xfId="1790" hidden="1" xr:uid="{00000000-0005-0000-0000-00001B570000}"/>
    <cellStyle name="Commentaire 5" xfId="1840" hidden="1" xr:uid="{00000000-0005-0000-0000-00001C570000}"/>
    <cellStyle name="Commentaire 5" xfId="1889" hidden="1" xr:uid="{00000000-0005-0000-0000-00001D570000}"/>
    <cellStyle name="Commentaire 5" xfId="1938" hidden="1" xr:uid="{00000000-0005-0000-0000-00001E570000}"/>
    <cellStyle name="Commentaire 5" xfId="1985" hidden="1" xr:uid="{00000000-0005-0000-0000-00001F570000}"/>
    <cellStyle name="Commentaire 5" xfId="2032" hidden="1" xr:uid="{00000000-0005-0000-0000-000020570000}"/>
    <cellStyle name="Commentaire 5" xfId="2077" hidden="1" xr:uid="{00000000-0005-0000-0000-000021570000}"/>
    <cellStyle name="Commentaire 5" xfId="2116" hidden="1" xr:uid="{00000000-0005-0000-0000-000022570000}"/>
    <cellStyle name="Commentaire 5" xfId="2153" hidden="1" xr:uid="{00000000-0005-0000-0000-000023570000}"/>
    <cellStyle name="Commentaire 5" xfId="2187" hidden="1" xr:uid="{00000000-0005-0000-0000-000024570000}"/>
    <cellStyle name="Commentaire 5" xfId="2270" hidden="1" xr:uid="{00000000-0005-0000-0000-000025570000}"/>
    <cellStyle name="Commentaire 5" xfId="2350" hidden="1" xr:uid="{00000000-0005-0000-0000-000026570000}"/>
    <cellStyle name="Commentaire 5" xfId="2374" hidden="1" xr:uid="{00000000-0005-0000-0000-000027570000}"/>
    <cellStyle name="Commentaire 5" xfId="2234" hidden="1" xr:uid="{00000000-0005-0000-0000-000028570000}"/>
    <cellStyle name="Commentaire 5" xfId="2297" hidden="1" xr:uid="{00000000-0005-0000-0000-000029570000}"/>
    <cellStyle name="Commentaire 5" xfId="2360" hidden="1" xr:uid="{00000000-0005-0000-0000-00002A570000}"/>
    <cellStyle name="Commentaire 5" xfId="2410" hidden="1" xr:uid="{00000000-0005-0000-0000-00002B570000}"/>
    <cellStyle name="Commentaire 5" xfId="2456" hidden="1" xr:uid="{00000000-0005-0000-0000-00002C570000}"/>
    <cellStyle name="Commentaire 5" xfId="2635" hidden="1" xr:uid="{00000000-0005-0000-0000-00002D570000}"/>
    <cellStyle name="Commentaire 5" xfId="1434" hidden="1" xr:uid="{00000000-0005-0000-0000-00002E570000}"/>
    <cellStyle name="Commentaire 5" xfId="2813" hidden="1" xr:uid="{00000000-0005-0000-0000-00002F570000}"/>
    <cellStyle name="Commentaire 5" xfId="2885" hidden="1" xr:uid="{00000000-0005-0000-0000-000030570000}"/>
    <cellStyle name="Commentaire 5" xfId="2934" hidden="1" xr:uid="{00000000-0005-0000-0000-000031570000}"/>
    <cellStyle name="Commentaire 5" xfId="2984" hidden="1" xr:uid="{00000000-0005-0000-0000-000032570000}"/>
    <cellStyle name="Commentaire 5" xfId="3034" hidden="1" xr:uid="{00000000-0005-0000-0000-000033570000}"/>
    <cellStyle name="Commentaire 5" xfId="3083" hidden="1" xr:uid="{00000000-0005-0000-0000-000034570000}"/>
    <cellStyle name="Commentaire 5" xfId="3132" hidden="1" xr:uid="{00000000-0005-0000-0000-000035570000}"/>
    <cellStyle name="Commentaire 5" xfId="3179" hidden="1" xr:uid="{00000000-0005-0000-0000-000036570000}"/>
    <cellStyle name="Commentaire 5" xfId="3226" hidden="1" xr:uid="{00000000-0005-0000-0000-000037570000}"/>
    <cellStyle name="Commentaire 5" xfId="3271" hidden="1" xr:uid="{00000000-0005-0000-0000-000038570000}"/>
    <cellStyle name="Commentaire 5" xfId="3310" hidden="1" xr:uid="{00000000-0005-0000-0000-000039570000}"/>
    <cellStyle name="Commentaire 5" xfId="3347" hidden="1" xr:uid="{00000000-0005-0000-0000-00003A570000}"/>
    <cellStyle name="Commentaire 5" xfId="3381" hidden="1" xr:uid="{00000000-0005-0000-0000-00003B570000}"/>
    <cellStyle name="Commentaire 5" xfId="3463" hidden="1" xr:uid="{00000000-0005-0000-0000-00003C570000}"/>
    <cellStyle name="Commentaire 5" xfId="3543" hidden="1" xr:uid="{00000000-0005-0000-0000-00003D570000}"/>
    <cellStyle name="Commentaire 5" xfId="3566" hidden="1" xr:uid="{00000000-0005-0000-0000-00003E570000}"/>
    <cellStyle name="Commentaire 5" xfId="3428" hidden="1" xr:uid="{00000000-0005-0000-0000-00003F570000}"/>
    <cellStyle name="Commentaire 5" xfId="3490" hidden="1" xr:uid="{00000000-0005-0000-0000-000040570000}"/>
    <cellStyle name="Commentaire 5" xfId="3553" hidden="1" xr:uid="{00000000-0005-0000-0000-000041570000}"/>
    <cellStyle name="Commentaire 5" xfId="3602" hidden="1" xr:uid="{00000000-0005-0000-0000-000042570000}"/>
    <cellStyle name="Commentaire 5" xfId="3648" hidden="1" xr:uid="{00000000-0005-0000-0000-000043570000}"/>
    <cellStyle name="Commentaire 5" xfId="3826" hidden="1" xr:uid="{00000000-0005-0000-0000-000044570000}"/>
    <cellStyle name="Commentaire 5" xfId="2681" hidden="1" xr:uid="{00000000-0005-0000-0000-000045570000}"/>
    <cellStyle name="Commentaire 5" xfId="1410" hidden="1" xr:uid="{00000000-0005-0000-0000-000046570000}"/>
    <cellStyle name="Commentaire 5" xfId="3995" hidden="1" xr:uid="{00000000-0005-0000-0000-000047570000}"/>
    <cellStyle name="Commentaire 5" xfId="4045" hidden="1" xr:uid="{00000000-0005-0000-0000-000048570000}"/>
    <cellStyle name="Commentaire 5" xfId="4095" hidden="1" xr:uid="{00000000-0005-0000-0000-000049570000}"/>
    <cellStyle name="Commentaire 5" xfId="4145" hidden="1" xr:uid="{00000000-0005-0000-0000-00004A570000}"/>
    <cellStyle name="Commentaire 5" xfId="4194" hidden="1" xr:uid="{00000000-0005-0000-0000-00004B570000}"/>
    <cellStyle name="Commentaire 5" xfId="4243" hidden="1" xr:uid="{00000000-0005-0000-0000-00004C570000}"/>
    <cellStyle name="Commentaire 5" xfId="4290" hidden="1" xr:uid="{00000000-0005-0000-0000-00004D570000}"/>
    <cellStyle name="Commentaire 5" xfId="4337" hidden="1" xr:uid="{00000000-0005-0000-0000-00004E570000}"/>
    <cellStyle name="Commentaire 5" xfId="4382" hidden="1" xr:uid="{00000000-0005-0000-0000-00004F570000}"/>
    <cellStyle name="Commentaire 5" xfId="4421" hidden="1" xr:uid="{00000000-0005-0000-0000-000050570000}"/>
    <cellStyle name="Commentaire 5" xfId="4458" hidden="1" xr:uid="{00000000-0005-0000-0000-000051570000}"/>
    <cellStyle name="Commentaire 5" xfId="4492" hidden="1" xr:uid="{00000000-0005-0000-0000-000052570000}"/>
    <cellStyle name="Commentaire 5" xfId="4569" hidden="1" xr:uid="{00000000-0005-0000-0000-000053570000}"/>
    <cellStyle name="Commentaire 5" xfId="4648" hidden="1" xr:uid="{00000000-0005-0000-0000-000054570000}"/>
    <cellStyle name="Commentaire 5" xfId="4670" hidden="1" xr:uid="{00000000-0005-0000-0000-000055570000}"/>
    <cellStyle name="Commentaire 5" xfId="4536" hidden="1" xr:uid="{00000000-0005-0000-0000-000056570000}"/>
    <cellStyle name="Commentaire 5" xfId="4596" hidden="1" xr:uid="{00000000-0005-0000-0000-000057570000}"/>
    <cellStyle name="Commentaire 5" xfId="4658" hidden="1" xr:uid="{00000000-0005-0000-0000-000058570000}"/>
    <cellStyle name="Commentaire 5" xfId="4706" hidden="1" xr:uid="{00000000-0005-0000-0000-000059570000}"/>
    <cellStyle name="Commentaire 5" xfId="4752" hidden="1" xr:uid="{00000000-0005-0000-0000-00005A570000}"/>
    <cellStyle name="Commentaire 5" xfId="4926" hidden="1" xr:uid="{00000000-0005-0000-0000-00005B570000}"/>
    <cellStyle name="Commentaire 5" xfId="3867" hidden="1" xr:uid="{00000000-0005-0000-0000-00005C570000}"/>
    <cellStyle name="Commentaire 5" xfId="5024" hidden="1" xr:uid="{00000000-0005-0000-0000-00005D570000}"/>
    <cellStyle name="Commentaire 5" xfId="5095" hidden="1" xr:uid="{00000000-0005-0000-0000-00005E570000}"/>
    <cellStyle name="Commentaire 5" xfId="5144" hidden="1" xr:uid="{00000000-0005-0000-0000-00005F570000}"/>
    <cellStyle name="Commentaire 5" xfId="5194" hidden="1" xr:uid="{00000000-0005-0000-0000-000060570000}"/>
    <cellStyle name="Commentaire 5" xfId="5244" hidden="1" xr:uid="{00000000-0005-0000-0000-000061570000}"/>
    <cellStyle name="Commentaire 5" xfId="5293" hidden="1" xr:uid="{00000000-0005-0000-0000-000062570000}"/>
    <cellStyle name="Commentaire 5" xfId="5342" hidden="1" xr:uid="{00000000-0005-0000-0000-000063570000}"/>
    <cellStyle name="Commentaire 5" xfId="5389" hidden="1" xr:uid="{00000000-0005-0000-0000-000064570000}"/>
    <cellStyle name="Commentaire 5" xfId="5436" hidden="1" xr:uid="{00000000-0005-0000-0000-000065570000}"/>
    <cellStyle name="Commentaire 5" xfId="5481" hidden="1" xr:uid="{00000000-0005-0000-0000-000066570000}"/>
    <cellStyle name="Commentaire 5" xfId="5520" hidden="1" xr:uid="{00000000-0005-0000-0000-000067570000}"/>
    <cellStyle name="Commentaire 5" xfId="5557" hidden="1" xr:uid="{00000000-0005-0000-0000-000068570000}"/>
    <cellStyle name="Commentaire 5" xfId="5591" hidden="1" xr:uid="{00000000-0005-0000-0000-000069570000}"/>
    <cellStyle name="Commentaire 5" xfId="5668" hidden="1" xr:uid="{00000000-0005-0000-0000-00006A570000}"/>
    <cellStyle name="Commentaire 5" xfId="5746" hidden="1" xr:uid="{00000000-0005-0000-0000-00006B570000}"/>
    <cellStyle name="Commentaire 5" xfId="5767" hidden="1" xr:uid="{00000000-0005-0000-0000-00006C570000}"/>
    <cellStyle name="Commentaire 5" xfId="5635" hidden="1" xr:uid="{00000000-0005-0000-0000-00006D570000}"/>
    <cellStyle name="Commentaire 5" xfId="5695" hidden="1" xr:uid="{00000000-0005-0000-0000-00006E570000}"/>
    <cellStyle name="Commentaire 5" xfId="5755" hidden="1" xr:uid="{00000000-0005-0000-0000-00006F570000}"/>
    <cellStyle name="Commentaire 5" xfId="5803" hidden="1" xr:uid="{00000000-0005-0000-0000-000070570000}"/>
    <cellStyle name="Commentaire 5" xfId="5849" hidden="1" xr:uid="{00000000-0005-0000-0000-000071570000}"/>
    <cellStyle name="Commentaire 5" xfId="6023" hidden="1" xr:uid="{00000000-0005-0000-0000-000072570000}"/>
    <cellStyle name="Commentaire 5" xfId="6199" hidden="1" xr:uid="{00000000-0005-0000-0000-000073570000}"/>
    <cellStyle name="Commentaire 5" xfId="6301" hidden="1" xr:uid="{00000000-0005-0000-0000-000074570000}"/>
    <cellStyle name="Commentaire 5" xfId="6373" hidden="1" xr:uid="{00000000-0005-0000-0000-000075570000}"/>
    <cellStyle name="Commentaire 5" xfId="6423" hidden="1" xr:uid="{00000000-0005-0000-0000-000076570000}"/>
    <cellStyle name="Commentaire 5" xfId="6473" hidden="1" xr:uid="{00000000-0005-0000-0000-000077570000}"/>
    <cellStyle name="Commentaire 5" xfId="6523" hidden="1" xr:uid="{00000000-0005-0000-0000-000078570000}"/>
    <cellStyle name="Commentaire 5" xfId="6572" hidden="1" xr:uid="{00000000-0005-0000-0000-000079570000}"/>
    <cellStyle name="Commentaire 5" xfId="6621" hidden="1" xr:uid="{00000000-0005-0000-0000-00007A570000}"/>
    <cellStyle name="Commentaire 5" xfId="6668" hidden="1" xr:uid="{00000000-0005-0000-0000-00007B570000}"/>
    <cellStyle name="Commentaire 5" xfId="6715" hidden="1" xr:uid="{00000000-0005-0000-0000-00007C570000}"/>
    <cellStyle name="Commentaire 5" xfId="6760" hidden="1" xr:uid="{00000000-0005-0000-0000-00007D570000}"/>
    <cellStyle name="Commentaire 5" xfId="6799" hidden="1" xr:uid="{00000000-0005-0000-0000-00007E570000}"/>
    <cellStyle name="Commentaire 5" xfId="6836" hidden="1" xr:uid="{00000000-0005-0000-0000-00007F570000}"/>
    <cellStyle name="Commentaire 5" xfId="6870" hidden="1" xr:uid="{00000000-0005-0000-0000-000080570000}"/>
    <cellStyle name="Commentaire 5" xfId="6951" hidden="1" xr:uid="{00000000-0005-0000-0000-000081570000}"/>
    <cellStyle name="Commentaire 5" xfId="7031" hidden="1" xr:uid="{00000000-0005-0000-0000-000082570000}"/>
    <cellStyle name="Commentaire 5" xfId="7055" hidden="1" xr:uid="{00000000-0005-0000-0000-000083570000}"/>
    <cellStyle name="Commentaire 5" xfId="6916" hidden="1" xr:uid="{00000000-0005-0000-0000-000084570000}"/>
    <cellStyle name="Commentaire 5" xfId="6978" hidden="1" xr:uid="{00000000-0005-0000-0000-000085570000}"/>
    <cellStyle name="Commentaire 5" xfId="7041" hidden="1" xr:uid="{00000000-0005-0000-0000-000086570000}"/>
    <cellStyle name="Commentaire 5" xfId="7091" hidden="1" xr:uid="{00000000-0005-0000-0000-000087570000}"/>
    <cellStyle name="Commentaire 5" xfId="7137" hidden="1" xr:uid="{00000000-0005-0000-0000-000088570000}"/>
    <cellStyle name="Commentaire 5" xfId="7316" hidden="1" xr:uid="{00000000-0005-0000-0000-000089570000}"/>
    <cellStyle name="Commentaire 5" xfId="7476" hidden="1" xr:uid="{00000000-0005-0000-0000-00008A570000}"/>
    <cellStyle name="Commentaire 5" xfId="7569" hidden="1" xr:uid="{00000000-0005-0000-0000-00008B570000}"/>
    <cellStyle name="Commentaire 5" xfId="7640" hidden="1" xr:uid="{00000000-0005-0000-0000-00008C570000}"/>
    <cellStyle name="Commentaire 5" xfId="7690" hidden="1" xr:uid="{00000000-0005-0000-0000-00008D570000}"/>
    <cellStyle name="Commentaire 5" xfId="7740" hidden="1" xr:uid="{00000000-0005-0000-0000-00008E570000}"/>
    <cellStyle name="Commentaire 5" xfId="7790" hidden="1" xr:uid="{00000000-0005-0000-0000-00008F570000}"/>
    <cellStyle name="Commentaire 5" xfId="7839" hidden="1" xr:uid="{00000000-0005-0000-0000-000090570000}"/>
    <cellStyle name="Commentaire 5" xfId="7888" hidden="1" xr:uid="{00000000-0005-0000-0000-000091570000}"/>
    <cellStyle name="Commentaire 5" xfId="7935" hidden="1" xr:uid="{00000000-0005-0000-0000-000092570000}"/>
    <cellStyle name="Commentaire 5" xfId="7982" hidden="1" xr:uid="{00000000-0005-0000-0000-000093570000}"/>
    <cellStyle name="Commentaire 5" xfId="8027" hidden="1" xr:uid="{00000000-0005-0000-0000-000094570000}"/>
    <cellStyle name="Commentaire 5" xfId="8066" hidden="1" xr:uid="{00000000-0005-0000-0000-000095570000}"/>
    <cellStyle name="Commentaire 5" xfId="8103" hidden="1" xr:uid="{00000000-0005-0000-0000-000096570000}"/>
    <cellStyle name="Commentaire 5" xfId="8137" hidden="1" xr:uid="{00000000-0005-0000-0000-000097570000}"/>
    <cellStyle name="Commentaire 5" xfId="8216" hidden="1" xr:uid="{00000000-0005-0000-0000-000098570000}"/>
    <cellStyle name="Commentaire 5" xfId="8294" hidden="1" xr:uid="{00000000-0005-0000-0000-000099570000}"/>
    <cellStyle name="Commentaire 5" xfId="8316" hidden="1" xr:uid="{00000000-0005-0000-0000-00009A570000}"/>
    <cellStyle name="Commentaire 5" xfId="8181" hidden="1" xr:uid="{00000000-0005-0000-0000-00009B570000}"/>
    <cellStyle name="Commentaire 5" xfId="8243" hidden="1" xr:uid="{00000000-0005-0000-0000-00009C570000}"/>
    <cellStyle name="Commentaire 5" xfId="8303" hidden="1" xr:uid="{00000000-0005-0000-0000-00009D570000}"/>
    <cellStyle name="Commentaire 5" xfId="8352" hidden="1" xr:uid="{00000000-0005-0000-0000-00009E570000}"/>
    <cellStyle name="Commentaire 5" xfId="8398" hidden="1" xr:uid="{00000000-0005-0000-0000-00009F570000}"/>
    <cellStyle name="Commentaire 5" xfId="8574" hidden="1" xr:uid="{00000000-0005-0000-0000-0000A0570000}"/>
    <cellStyle name="Commentaire 5" xfId="7415" hidden="1" xr:uid="{00000000-0005-0000-0000-0000A1570000}"/>
    <cellStyle name="Commentaire 5" xfId="8676" hidden="1" xr:uid="{00000000-0005-0000-0000-0000A2570000}"/>
    <cellStyle name="Commentaire 5" xfId="8748" hidden="1" xr:uid="{00000000-0005-0000-0000-0000A3570000}"/>
    <cellStyle name="Commentaire 5" xfId="8798" hidden="1" xr:uid="{00000000-0005-0000-0000-0000A4570000}"/>
    <cellStyle name="Commentaire 5" xfId="8847" hidden="1" xr:uid="{00000000-0005-0000-0000-0000A5570000}"/>
    <cellStyle name="Commentaire 5" xfId="8897" hidden="1" xr:uid="{00000000-0005-0000-0000-0000A6570000}"/>
    <cellStyle name="Commentaire 5" xfId="8946" hidden="1" xr:uid="{00000000-0005-0000-0000-0000A7570000}"/>
    <cellStyle name="Commentaire 5" xfId="8995" hidden="1" xr:uid="{00000000-0005-0000-0000-0000A8570000}"/>
    <cellStyle name="Commentaire 5" xfId="9042" hidden="1" xr:uid="{00000000-0005-0000-0000-0000A9570000}"/>
    <cellStyle name="Commentaire 5" xfId="9089" hidden="1" xr:uid="{00000000-0005-0000-0000-0000AA570000}"/>
    <cellStyle name="Commentaire 5" xfId="9134" hidden="1" xr:uid="{00000000-0005-0000-0000-0000AB570000}"/>
    <cellStyle name="Commentaire 5" xfId="9173" hidden="1" xr:uid="{00000000-0005-0000-0000-0000AC570000}"/>
    <cellStyle name="Commentaire 5" xfId="9210" hidden="1" xr:uid="{00000000-0005-0000-0000-0000AD570000}"/>
    <cellStyle name="Commentaire 5" xfId="9244" hidden="1" xr:uid="{00000000-0005-0000-0000-0000AE570000}"/>
    <cellStyle name="Commentaire 5" xfId="9327" hidden="1" xr:uid="{00000000-0005-0000-0000-0000AF570000}"/>
    <cellStyle name="Commentaire 5" xfId="9407" hidden="1" xr:uid="{00000000-0005-0000-0000-0000B0570000}"/>
    <cellStyle name="Commentaire 5" xfId="9431" hidden="1" xr:uid="{00000000-0005-0000-0000-0000B1570000}"/>
    <cellStyle name="Commentaire 5" xfId="9291" hidden="1" xr:uid="{00000000-0005-0000-0000-0000B2570000}"/>
    <cellStyle name="Commentaire 5" xfId="9354" hidden="1" xr:uid="{00000000-0005-0000-0000-0000B3570000}"/>
    <cellStyle name="Commentaire 5" xfId="9417" hidden="1" xr:uid="{00000000-0005-0000-0000-0000B4570000}"/>
    <cellStyle name="Commentaire 5" xfId="9467" hidden="1" xr:uid="{00000000-0005-0000-0000-0000B5570000}"/>
    <cellStyle name="Commentaire 5" xfId="9513" hidden="1" xr:uid="{00000000-0005-0000-0000-0000B6570000}"/>
    <cellStyle name="Commentaire 5" xfId="9693" hidden="1" xr:uid="{00000000-0005-0000-0000-0000B7570000}"/>
    <cellStyle name="Commentaire 5" xfId="9856" hidden="1" xr:uid="{00000000-0005-0000-0000-0000B8570000}"/>
    <cellStyle name="Commentaire 5" xfId="9949" hidden="1" xr:uid="{00000000-0005-0000-0000-0000B9570000}"/>
    <cellStyle name="Commentaire 5" xfId="10020" hidden="1" xr:uid="{00000000-0005-0000-0000-0000BA570000}"/>
    <cellStyle name="Commentaire 5" xfId="10070" hidden="1" xr:uid="{00000000-0005-0000-0000-0000BB570000}"/>
    <cellStyle name="Commentaire 5" xfId="10120" hidden="1" xr:uid="{00000000-0005-0000-0000-0000BC570000}"/>
    <cellStyle name="Commentaire 5" xfId="10170" hidden="1" xr:uid="{00000000-0005-0000-0000-0000BD570000}"/>
    <cellStyle name="Commentaire 5" xfId="10219" hidden="1" xr:uid="{00000000-0005-0000-0000-0000BE570000}"/>
    <cellStyle name="Commentaire 5" xfId="10268" hidden="1" xr:uid="{00000000-0005-0000-0000-0000BF570000}"/>
    <cellStyle name="Commentaire 5" xfId="10315" hidden="1" xr:uid="{00000000-0005-0000-0000-0000C0570000}"/>
    <cellStyle name="Commentaire 5" xfId="10362" hidden="1" xr:uid="{00000000-0005-0000-0000-0000C1570000}"/>
    <cellStyle name="Commentaire 5" xfId="10407" hidden="1" xr:uid="{00000000-0005-0000-0000-0000C2570000}"/>
    <cellStyle name="Commentaire 5" xfId="10446" hidden="1" xr:uid="{00000000-0005-0000-0000-0000C3570000}"/>
    <cellStyle name="Commentaire 5" xfId="10483" hidden="1" xr:uid="{00000000-0005-0000-0000-0000C4570000}"/>
    <cellStyle name="Commentaire 5" xfId="10517" hidden="1" xr:uid="{00000000-0005-0000-0000-0000C5570000}"/>
    <cellStyle name="Commentaire 5" xfId="10596" hidden="1" xr:uid="{00000000-0005-0000-0000-0000C6570000}"/>
    <cellStyle name="Commentaire 5" xfId="10674" hidden="1" xr:uid="{00000000-0005-0000-0000-0000C7570000}"/>
    <cellStyle name="Commentaire 5" xfId="10696" hidden="1" xr:uid="{00000000-0005-0000-0000-0000C8570000}"/>
    <cellStyle name="Commentaire 5" xfId="10561" hidden="1" xr:uid="{00000000-0005-0000-0000-0000C9570000}"/>
    <cellStyle name="Commentaire 5" xfId="10623" hidden="1" xr:uid="{00000000-0005-0000-0000-0000CA570000}"/>
    <cellStyle name="Commentaire 5" xfId="10683" hidden="1" xr:uid="{00000000-0005-0000-0000-0000CB570000}"/>
    <cellStyle name="Commentaire 5" xfId="10732" hidden="1" xr:uid="{00000000-0005-0000-0000-0000CC570000}"/>
    <cellStyle name="Commentaire 5" xfId="10778" hidden="1" xr:uid="{00000000-0005-0000-0000-0000CD570000}"/>
    <cellStyle name="Commentaire 5" xfId="10955" hidden="1" xr:uid="{00000000-0005-0000-0000-0000CE570000}"/>
    <cellStyle name="Commentaire 5" xfId="9795" hidden="1" xr:uid="{00000000-0005-0000-0000-0000CF570000}"/>
    <cellStyle name="Commentaire 5" xfId="11018" hidden="1" xr:uid="{00000000-0005-0000-0000-0000D0570000}"/>
    <cellStyle name="Commentaire 5" xfId="11090" hidden="1" xr:uid="{00000000-0005-0000-0000-0000D1570000}"/>
    <cellStyle name="Commentaire 5" xfId="11140" hidden="1" xr:uid="{00000000-0005-0000-0000-0000D2570000}"/>
    <cellStyle name="Commentaire 5" xfId="11190" hidden="1" xr:uid="{00000000-0005-0000-0000-0000D3570000}"/>
    <cellStyle name="Commentaire 5" xfId="11240" hidden="1" xr:uid="{00000000-0005-0000-0000-0000D4570000}"/>
    <cellStyle name="Commentaire 5" xfId="11289" hidden="1" xr:uid="{00000000-0005-0000-0000-0000D5570000}"/>
    <cellStyle name="Commentaire 5" xfId="11338" hidden="1" xr:uid="{00000000-0005-0000-0000-0000D6570000}"/>
    <cellStyle name="Commentaire 5" xfId="11385" hidden="1" xr:uid="{00000000-0005-0000-0000-0000D7570000}"/>
    <cellStyle name="Commentaire 5" xfId="11432" hidden="1" xr:uid="{00000000-0005-0000-0000-0000D8570000}"/>
    <cellStyle name="Commentaire 5" xfId="11477" hidden="1" xr:uid="{00000000-0005-0000-0000-0000D9570000}"/>
    <cellStyle name="Commentaire 5" xfId="11516" hidden="1" xr:uid="{00000000-0005-0000-0000-0000DA570000}"/>
    <cellStyle name="Commentaire 5" xfId="11553" hidden="1" xr:uid="{00000000-0005-0000-0000-0000DB570000}"/>
    <cellStyle name="Commentaire 5" xfId="11587" hidden="1" xr:uid="{00000000-0005-0000-0000-0000DC570000}"/>
    <cellStyle name="Commentaire 5" xfId="11666" hidden="1" xr:uid="{00000000-0005-0000-0000-0000DD570000}"/>
    <cellStyle name="Commentaire 5" xfId="11746" hidden="1" xr:uid="{00000000-0005-0000-0000-0000DE570000}"/>
    <cellStyle name="Commentaire 5" xfId="11767" hidden="1" xr:uid="{00000000-0005-0000-0000-0000DF570000}"/>
    <cellStyle name="Commentaire 5" xfId="11633" hidden="1" xr:uid="{00000000-0005-0000-0000-0000E0570000}"/>
    <cellStyle name="Commentaire 5" xfId="11693" hidden="1" xr:uid="{00000000-0005-0000-0000-0000E1570000}"/>
    <cellStyle name="Commentaire 5" xfId="11755" hidden="1" xr:uid="{00000000-0005-0000-0000-0000E2570000}"/>
    <cellStyle name="Commentaire 5" xfId="11803" hidden="1" xr:uid="{00000000-0005-0000-0000-0000E3570000}"/>
    <cellStyle name="Commentaire 5" xfId="11849" hidden="1" xr:uid="{00000000-0005-0000-0000-0000E4570000}"/>
    <cellStyle name="Commentaire 5" xfId="12024" hidden="1" xr:uid="{00000000-0005-0000-0000-0000E5570000}"/>
    <cellStyle name="Commentaire 5" xfId="12156" hidden="1" xr:uid="{00000000-0005-0000-0000-0000E6570000}"/>
    <cellStyle name="Commentaire 5" xfId="12248" hidden="1" xr:uid="{00000000-0005-0000-0000-0000E7570000}"/>
    <cellStyle name="Commentaire 5" xfId="12319" hidden="1" xr:uid="{00000000-0005-0000-0000-0000E8570000}"/>
    <cellStyle name="Commentaire 5" xfId="12369" hidden="1" xr:uid="{00000000-0005-0000-0000-0000E9570000}"/>
    <cellStyle name="Commentaire 5" xfId="12419" hidden="1" xr:uid="{00000000-0005-0000-0000-0000EA570000}"/>
    <cellStyle name="Commentaire 5" xfId="12469" hidden="1" xr:uid="{00000000-0005-0000-0000-0000EB570000}"/>
    <cellStyle name="Commentaire 5" xfId="12518" hidden="1" xr:uid="{00000000-0005-0000-0000-0000EC570000}"/>
    <cellStyle name="Commentaire 5" xfId="12567" hidden="1" xr:uid="{00000000-0005-0000-0000-0000ED570000}"/>
    <cellStyle name="Commentaire 5" xfId="12614" hidden="1" xr:uid="{00000000-0005-0000-0000-0000EE570000}"/>
    <cellStyle name="Commentaire 5" xfId="12661" hidden="1" xr:uid="{00000000-0005-0000-0000-0000EF570000}"/>
    <cellStyle name="Commentaire 5" xfId="12706" hidden="1" xr:uid="{00000000-0005-0000-0000-0000F0570000}"/>
    <cellStyle name="Commentaire 5" xfId="12745" hidden="1" xr:uid="{00000000-0005-0000-0000-0000F1570000}"/>
    <cellStyle name="Commentaire 5" xfId="12782" hidden="1" xr:uid="{00000000-0005-0000-0000-0000F2570000}"/>
    <cellStyle name="Commentaire 5" xfId="12816" hidden="1" xr:uid="{00000000-0005-0000-0000-0000F3570000}"/>
    <cellStyle name="Commentaire 5" xfId="12894" hidden="1" xr:uid="{00000000-0005-0000-0000-0000F4570000}"/>
    <cellStyle name="Commentaire 5" xfId="12972" hidden="1" xr:uid="{00000000-0005-0000-0000-0000F5570000}"/>
    <cellStyle name="Commentaire 5" xfId="12993" hidden="1" xr:uid="{00000000-0005-0000-0000-0000F6570000}"/>
    <cellStyle name="Commentaire 5" xfId="12860" hidden="1" xr:uid="{00000000-0005-0000-0000-0000F7570000}"/>
    <cellStyle name="Commentaire 5" xfId="12921" hidden="1" xr:uid="{00000000-0005-0000-0000-0000F8570000}"/>
    <cellStyle name="Commentaire 5" xfId="12981" hidden="1" xr:uid="{00000000-0005-0000-0000-0000F9570000}"/>
    <cellStyle name="Commentaire 5" xfId="13029" hidden="1" xr:uid="{00000000-0005-0000-0000-0000FA570000}"/>
    <cellStyle name="Commentaire 5" xfId="13075" hidden="1" xr:uid="{00000000-0005-0000-0000-0000FB570000}"/>
    <cellStyle name="Commentaire 5" xfId="13249" hidden="1" xr:uid="{00000000-0005-0000-0000-0000FC570000}"/>
    <cellStyle name="Commentaire 5" xfId="12096" hidden="1" xr:uid="{00000000-0005-0000-0000-0000FD570000}"/>
    <cellStyle name="Commentaire 5" xfId="12060" hidden="1" xr:uid="{00000000-0005-0000-0000-0000FE570000}"/>
    <cellStyle name="Commentaire 5" xfId="13322" hidden="1" xr:uid="{00000000-0005-0000-0000-0000FF570000}"/>
    <cellStyle name="Commentaire 5" xfId="13371" hidden="1" xr:uid="{00000000-0005-0000-0000-000000580000}"/>
    <cellStyle name="Commentaire 5" xfId="13420" hidden="1" xr:uid="{00000000-0005-0000-0000-000001580000}"/>
    <cellStyle name="Commentaire 5" xfId="13469" hidden="1" xr:uid="{00000000-0005-0000-0000-000002580000}"/>
    <cellStyle name="Commentaire 5" xfId="13517" hidden="1" xr:uid="{00000000-0005-0000-0000-000003580000}"/>
    <cellStyle name="Commentaire 5" xfId="13565" hidden="1" xr:uid="{00000000-0005-0000-0000-000004580000}"/>
    <cellStyle name="Commentaire 5" xfId="13611" hidden="1" xr:uid="{00000000-0005-0000-0000-000005580000}"/>
    <cellStyle name="Commentaire 5" xfId="13658" hidden="1" xr:uid="{00000000-0005-0000-0000-000006580000}"/>
    <cellStyle name="Commentaire 5" xfId="13703" hidden="1" xr:uid="{00000000-0005-0000-0000-000007580000}"/>
    <cellStyle name="Commentaire 5" xfId="13742" hidden="1" xr:uid="{00000000-0005-0000-0000-000008580000}"/>
    <cellStyle name="Commentaire 5" xfId="13779" hidden="1" xr:uid="{00000000-0005-0000-0000-000009580000}"/>
    <cellStyle name="Commentaire 5" xfId="13813" hidden="1" xr:uid="{00000000-0005-0000-0000-00000A580000}"/>
    <cellStyle name="Commentaire 5" xfId="13890" hidden="1" xr:uid="{00000000-0005-0000-0000-00000B580000}"/>
    <cellStyle name="Commentaire 5" xfId="13968" hidden="1" xr:uid="{00000000-0005-0000-0000-00000C580000}"/>
    <cellStyle name="Commentaire 5" xfId="13989" hidden="1" xr:uid="{00000000-0005-0000-0000-00000D580000}"/>
    <cellStyle name="Commentaire 5" xfId="13857" hidden="1" xr:uid="{00000000-0005-0000-0000-00000E580000}"/>
    <cellStyle name="Commentaire 5" xfId="13917" hidden="1" xr:uid="{00000000-0005-0000-0000-00000F580000}"/>
    <cellStyle name="Commentaire 5" xfId="13977" hidden="1" xr:uid="{00000000-0005-0000-0000-000010580000}"/>
    <cellStyle name="Commentaire 5" xfId="14025" hidden="1" xr:uid="{00000000-0005-0000-0000-000011580000}"/>
    <cellStyle name="Commentaire 5" xfId="14071" hidden="1" xr:uid="{00000000-0005-0000-0000-000012580000}"/>
    <cellStyle name="Commentaire 5" xfId="14245" hidden="1" xr:uid="{00000000-0005-0000-0000-000013580000}"/>
    <cellStyle name="Commentaire 5" xfId="14355" hidden="1" xr:uid="{00000000-0005-0000-0000-000014580000}"/>
    <cellStyle name="Commentaire 5" xfId="14447" hidden="1" xr:uid="{00000000-0005-0000-0000-000015580000}"/>
    <cellStyle name="Commentaire 5" xfId="14518" hidden="1" xr:uid="{00000000-0005-0000-0000-000016580000}"/>
    <cellStyle name="Commentaire 5" xfId="14568" hidden="1" xr:uid="{00000000-0005-0000-0000-000017580000}"/>
    <cellStyle name="Commentaire 5" xfId="14618" hidden="1" xr:uid="{00000000-0005-0000-0000-000018580000}"/>
    <cellStyle name="Commentaire 5" xfId="14668" hidden="1" xr:uid="{00000000-0005-0000-0000-000019580000}"/>
    <cellStyle name="Commentaire 5" xfId="14717" hidden="1" xr:uid="{00000000-0005-0000-0000-00001A580000}"/>
    <cellStyle name="Commentaire 5" xfId="14766" hidden="1" xr:uid="{00000000-0005-0000-0000-00001B580000}"/>
    <cellStyle name="Commentaire 5" xfId="14813" hidden="1" xr:uid="{00000000-0005-0000-0000-00001C580000}"/>
    <cellStyle name="Commentaire 5" xfId="14860" hidden="1" xr:uid="{00000000-0005-0000-0000-00001D580000}"/>
    <cellStyle name="Commentaire 5" xfId="14905" hidden="1" xr:uid="{00000000-0005-0000-0000-00001E580000}"/>
    <cellStyle name="Commentaire 5" xfId="14944" hidden="1" xr:uid="{00000000-0005-0000-0000-00001F580000}"/>
    <cellStyle name="Commentaire 5" xfId="14981" hidden="1" xr:uid="{00000000-0005-0000-0000-000020580000}"/>
    <cellStyle name="Commentaire 5" xfId="15015" hidden="1" xr:uid="{00000000-0005-0000-0000-000021580000}"/>
    <cellStyle name="Commentaire 5" xfId="15093" hidden="1" xr:uid="{00000000-0005-0000-0000-000022580000}"/>
    <cellStyle name="Commentaire 5" xfId="15171" hidden="1" xr:uid="{00000000-0005-0000-0000-000023580000}"/>
    <cellStyle name="Commentaire 5" xfId="15193" hidden="1" xr:uid="{00000000-0005-0000-0000-000024580000}"/>
    <cellStyle name="Commentaire 5" xfId="15059" hidden="1" xr:uid="{00000000-0005-0000-0000-000025580000}"/>
    <cellStyle name="Commentaire 5" xfId="15120" hidden="1" xr:uid="{00000000-0005-0000-0000-000026580000}"/>
    <cellStyle name="Commentaire 5" xfId="15180" hidden="1" xr:uid="{00000000-0005-0000-0000-000027580000}"/>
    <cellStyle name="Commentaire 5" xfId="15229" hidden="1" xr:uid="{00000000-0005-0000-0000-000028580000}"/>
    <cellStyle name="Commentaire 5" xfId="15275" hidden="1" xr:uid="{00000000-0005-0000-0000-000029580000}"/>
    <cellStyle name="Commentaire 5" xfId="15450" hidden="1" xr:uid="{00000000-0005-0000-0000-00002A580000}"/>
    <cellStyle name="Commentaire 5" xfId="14295" hidden="1" xr:uid="{00000000-0005-0000-0000-00002B580000}"/>
    <cellStyle name="Commentaire 5" xfId="15739" hidden="1" xr:uid="{00000000-0005-0000-0000-00002C580000}"/>
    <cellStyle name="Commentaire 5" xfId="15811" hidden="1" xr:uid="{00000000-0005-0000-0000-00002D580000}"/>
    <cellStyle name="Commentaire 5" xfId="15861" hidden="1" xr:uid="{00000000-0005-0000-0000-00002E580000}"/>
    <cellStyle name="Commentaire 5" xfId="15911" hidden="1" xr:uid="{00000000-0005-0000-0000-00002F580000}"/>
    <cellStyle name="Commentaire 5" xfId="15961" hidden="1" xr:uid="{00000000-0005-0000-0000-000030580000}"/>
    <cellStyle name="Commentaire 5" xfId="16010" hidden="1" xr:uid="{00000000-0005-0000-0000-000031580000}"/>
    <cellStyle name="Commentaire 5" xfId="16059" hidden="1" xr:uid="{00000000-0005-0000-0000-000032580000}"/>
    <cellStyle name="Commentaire 5" xfId="16106" hidden="1" xr:uid="{00000000-0005-0000-0000-000033580000}"/>
    <cellStyle name="Commentaire 5" xfId="16153" hidden="1" xr:uid="{00000000-0005-0000-0000-000034580000}"/>
    <cellStyle name="Commentaire 5" xfId="16198" hidden="1" xr:uid="{00000000-0005-0000-0000-000035580000}"/>
    <cellStyle name="Commentaire 5" xfId="16237" hidden="1" xr:uid="{00000000-0005-0000-0000-000036580000}"/>
    <cellStyle name="Commentaire 5" xfId="16274" hidden="1" xr:uid="{00000000-0005-0000-0000-000037580000}"/>
    <cellStyle name="Commentaire 5" xfId="16308" hidden="1" xr:uid="{00000000-0005-0000-0000-000038580000}"/>
    <cellStyle name="Commentaire 5" xfId="16391" hidden="1" xr:uid="{00000000-0005-0000-0000-000039580000}"/>
    <cellStyle name="Commentaire 5" xfId="16471" hidden="1" xr:uid="{00000000-0005-0000-0000-00003A580000}"/>
    <cellStyle name="Commentaire 5" xfId="16495" hidden="1" xr:uid="{00000000-0005-0000-0000-00003B580000}"/>
    <cellStyle name="Commentaire 5" xfId="16355" hidden="1" xr:uid="{00000000-0005-0000-0000-00003C580000}"/>
    <cellStyle name="Commentaire 5" xfId="16418" hidden="1" xr:uid="{00000000-0005-0000-0000-00003D580000}"/>
    <cellStyle name="Commentaire 5" xfId="16481" hidden="1" xr:uid="{00000000-0005-0000-0000-00003E580000}"/>
    <cellStyle name="Commentaire 5" xfId="16531" hidden="1" xr:uid="{00000000-0005-0000-0000-00003F580000}"/>
    <cellStyle name="Commentaire 5" xfId="16577" hidden="1" xr:uid="{00000000-0005-0000-0000-000040580000}"/>
    <cellStyle name="Commentaire 5" xfId="16757" hidden="1" xr:uid="{00000000-0005-0000-0000-000041580000}"/>
    <cellStyle name="Commentaire 5" xfId="16931" hidden="1" xr:uid="{00000000-0005-0000-0000-000042580000}"/>
    <cellStyle name="Commentaire 5" xfId="17024" hidden="1" xr:uid="{00000000-0005-0000-0000-000043580000}"/>
    <cellStyle name="Commentaire 5" xfId="17095" hidden="1" xr:uid="{00000000-0005-0000-0000-000044580000}"/>
    <cellStyle name="Commentaire 5" xfId="17145" hidden="1" xr:uid="{00000000-0005-0000-0000-000045580000}"/>
    <cellStyle name="Commentaire 5" xfId="17195" hidden="1" xr:uid="{00000000-0005-0000-0000-000046580000}"/>
    <cellStyle name="Commentaire 5" xfId="17245" hidden="1" xr:uid="{00000000-0005-0000-0000-000047580000}"/>
    <cellStyle name="Commentaire 5" xfId="17294" hidden="1" xr:uid="{00000000-0005-0000-0000-000048580000}"/>
    <cellStyle name="Commentaire 5" xfId="17343" hidden="1" xr:uid="{00000000-0005-0000-0000-000049580000}"/>
    <cellStyle name="Commentaire 5" xfId="17390" hidden="1" xr:uid="{00000000-0005-0000-0000-00004A580000}"/>
    <cellStyle name="Commentaire 5" xfId="17437" hidden="1" xr:uid="{00000000-0005-0000-0000-00004B580000}"/>
    <cellStyle name="Commentaire 5" xfId="17482" hidden="1" xr:uid="{00000000-0005-0000-0000-00004C580000}"/>
    <cellStyle name="Commentaire 5" xfId="17521" hidden="1" xr:uid="{00000000-0005-0000-0000-00004D580000}"/>
    <cellStyle name="Commentaire 5" xfId="17558" hidden="1" xr:uid="{00000000-0005-0000-0000-00004E580000}"/>
    <cellStyle name="Commentaire 5" xfId="17592" hidden="1" xr:uid="{00000000-0005-0000-0000-00004F580000}"/>
    <cellStyle name="Commentaire 5" xfId="17671" hidden="1" xr:uid="{00000000-0005-0000-0000-000050580000}"/>
    <cellStyle name="Commentaire 5" xfId="17749" hidden="1" xr:uid="{00000000-0005-0000-0000-000051580000}"/>
    <cellStyle name="Commentaire 5" xfId="17771" hidden="1" xr:uid="{00000000-0005-0000-0000-000052580000}"/>
    <cellStyle name="Commentaire 5" xfId="17636" hidden="1" xr:uid="{00000000-0005-0000-0000-000053580000}"/>
    <cellStyle name="Commentaire 5" xfId="17698" hidden="1" xr:uid="{00000000-0005-0000-0000-000054580000}"/>
    <cellStyle name="Commentaire 5" xfId="17758" hidden="1" xr:uid="{00000000-0005-0000-0000-000055580000}"/>
    <cellStyle name="Commentaire 5" xfId="17807" hidden="1" xr:uid="{00000000-0005-0000-0000-000056580000}"/>
    <cellStyle name="Commentaire 5" xfId="17853" hidden="1" xr:uid="{00000000-0005-0000-0000-000057580000}"/>
    <cellStyle name="Commentaire 5" xfId="18030" hidden="1" xr:uid="{00000000-0005-0000-0000-000058580000}"/>
    <cellStyle name="Commentaire 5" xfId="16870" hidden="1" xr:uid="{00000000-0005-0000-0000-000059580000}"/>
    <cellStyle name="Commentaire 5" xfId="15502" hidden="1" xr:uid="{00000000-0005-0000-0000-00005A580000}"/>
    <cellStyle name="Commentaire 5" xfId="18150" hidden="1" xr:uid="{00000000-0005-0000-0000-00005B580000}"/>
    <cellStyle name="Commentaire 5" xfId="18200" hidden="1" xr:uid="{00000000-0005-0000-0000-00005C580000}"/>
    <cellStyle name="Commentaire 5" xfId="18250" hidden="1" xr:uid="{00000000-0005-0000-0000-00005D580000}"/>
    <cellStyle name="Commentaire 5" xfId="18300" hidden="1" xr:uid="{00000000-0005-0000-0000-00005E580000}"/>
    <cellStyle name="Commentaire 5" xfId="18349" hidden="1" xr:uid="{00000000-0005-0000-0000-00005F580000}"/>
    <cellStyle name="Commentaire 5" xfId="18397" hidden="1" xr:uid="{00000000-0005-0000-0000-000060580000}"/>
    <cellStyle name="Commentaire 5" xfId="18444" hidden="1" xr:uid="{00000000-0005-0000-0000-000061580000}"/>
    <cellStyle name="Commentaire 5" xfId="18491" hidden="1" xr:uid="{00000000-0005-0000-0000-000062580000}"/>
    <cellStyle name="Commentaire 5" xfId="18536" hidden="1" xr:uid="{00000000-0005-0000-0000-000063580000}"/>
    <cellStyle name="Commentaire 5" xfId="18575" hidden="1" xr:uid="{00000000-0005-0000-0000-000064580000}"/>
    <cellStyle name="Commentaire 5" xfId="18612" hidden="1" xr:uid="{00000000-0005-0000-0000-000065580000}"/>
    <cellStyle name="Commentaire 5" xfId="18646" hidden="1" xr:uid="{00000000-0005-0000-0000-000066580000}"/>
    <cellStyle name="Commentaire 5" xfId="18729" hidden="1" xr:uid="{00000000-0005-0000-0000-000067580000}"/>
    <cellStyle name="Commentaire 5" xfId="18809" hidden="1" xr:uid="{00000000-0005-0000-0000-000068580000}"/>
    <cellStyle name="Commentaire 5" xfId="18833" hidden="1" xr:uid="{00000000-0005-0000-0000-000069580000}"/>
    <cellStyle name="Commentaire 5" xfId="18693" hidden="1" xr:uid="{00000000-0005-0000-0000-00006A580000}"/>
    <cellStyle name="Commentaire 5" xfId="18756" hidden="1" xr:uid="{00000000-0005-0000-0000-00006B580000}"/>
    <cellStyle name="Commentaire 5" xfId="18819" hidden="1" xr:uid="{00000000-0005-0000-0000-00006C580000}"/>
    <cellStyle name="Commentaire 5" xfId="18869" hidden="1" xr:uid="{00000000-0005-0000-0000-00006D580000}"/>
    <cellStyle name="Commentaire 5" xfId="18915" hidden="1" xr:uid="{00000000-0005-0000-0000-00006E580000}"/>
    <cellStyle name="Commentaire 5" xfId="19095" hidden="1" xr:uid="{00000000-0005-0000-0000-00006F580000}"/>
    <cellStyle name="Commentaire 5" xfId="19267" hidden="1" xr:uid="{00000000-0005-0000-0000-000070580000}"/>
    <cellStyle name="Commentaire 5" xfId="19360" hidden="1" xr:uid="{00000000-0005-0000-0000-000071580000}"/>
    <cellStyle name="Commentaire 5" xfId="19431" hidden="1" xr:uid="{00000000-0005-0000-0000-000072580000}"/>
    <cellStyle name="Commentaire 5" xfId="19481" hidden="1" xr:uid="{00000000-0005-0000-0000-000073580000}"/>
    <cellStyle name="Commentaire 5" xfId="19531" hidden="1" xr:uid="{00000000-0005-0000-0000-000074580000}"/>
    <cellStyle name="Commentaire 5" xfId="19581" hidden="1" xr:uid="{00000000-0005-0000-0000-000075580000}"/>
    <cellStyle name="Commentaire 5" xfId="19630" hidden="1" xr:uid="{00000000-0005-0000-0000-000076580000}"/>
    <cellStyle name="Commentaire 5" xfId="19679" hidden="1" xr:uid="{00000000-0005-0000-0000-000077580000}"/>
    <cellStyle name="Commentaire 5" xfId="19726" hidden="1" xr:uid="{00000000-0005-0000-0000-000078580000}"/>
    <cellStyle name="Commentaire 5" xfId="19773" hidden="1" xr:uid="{00000000-0005-0000-0000-000079580000}"/>
    <cellStyle name="Commentaire 5" xfId="19818" hidden="1" xr:uid="{00000000-0005-0000-0000-00007A580000}"/>
    <cellStyle name="Commentaire 5" xfId="19857" hidden="1" xr:uid="{00000000-0005-0000-0000-00007B580000}"/>
    <cellStyle name="Commentaire 5" xfId="19894" hidden="1" xr:uid="{00000000-0005-0000-0000-00007C580000}"/>
    <cellStyle name="Commentaire 5" xfId="19928" hidden="1" xr:uid="{00000000-0005-0000-0000-00007D580000}"/>
    <cellStyle name="Commentaire 5" xfId="20006" hidden="1" xr:uid="{00000000-0005-0000-0000-00007E580000}"/>
    <cellStyle name="Commentaire 5" xfId="20084" hidden="1" xr:uid="{00000000-0005-0000-0000-00007F580000}"/>
    <cellStyle name="Commentaire 5" xfId="20106" hidden="1" xr:uid="{00000000-0005-0000-0000-000080580000}"/>
    <cellStyle name="Commentaire 5" xfId="19972" hidden="1" xr:uid="{00000000-0005-0000-0000-000081580000}"/>
    <cellStyle name="Commentaire 5" xfId="20033" hidden="1" xr:uid="{00000000-0005-0000-0000-000082580000}"/>
    <cellStyle name="Commentaire 5" xfId="20093" hidden="1" xr:uid="{00000000-0005-0000-0000-000083580000}"/>
    <cellStyle name="Commentaire 5" xfId="20142" hidden="1" xr:uid="{00000000-0005-0000-0000-000084580000}"/>
    <cellStyle name="Commentaire 5" xfId="20188" hidden="1" xr:uid="{00000000-0005-0000-0000-000085580000}"/>
    <cellStyle name="Commentaire 5" xfId="20365" hidden="1" xr:uid="{00000000-0005-0000-0000-000086580000}"/>
    <cellStyle name="Commentaire 5" xfId="19206" hidden="1" xr:uid="{00000000-0005-0000-0000-000087580000}"/>
    <cellStyle name="Commentaire 5" xfId="16826" hidden="1" xr:uid="{00000000-0005-0000-0000-000088580000}"/>
    <cellStyle name="Commentaire 5" xfId="20480" hidden="1" xr:uid="{00000000-0005-0000-0000-000089580000}"/>
    <cellStyle name="Commentaire 5" xfId="20530" hidden="1" xr:uid="{00000000-0005-0000-0000-00008A580000}"/>
    <cellStyle name="Commentaire 5" xfId="20580" hidden="1" xr:uid="{00000000-0005-0000-0000-00008B580000}"/>
    <cellStyle name="Commentaire 5" xfId="20630" hidden="1" xr:uid="{00000000-0005-0000-0000-00008C580000}"/>
    <cellStyle name="Commentaire 5" xfId="20679" hidden="1" xr:uid="{00000000-0005-0000-0000-00008D580000}"/>
    <cellStyle name="Commentaire 5" xfId="20728" hidden="1" xr:uid="{00000000-0005-0000-0000-00008E580000}"/>
    <cellStyle name="Commentaire 5" xfId="20775" hidden="1" xr:uid="{00000000-0005-0000-0000-00008F580000}"/>
    <cellStyle name="Commentaire 5" xfId="20822" hidden="1" xr:uid="{00000000-0005-0000-0000-000090580000}"/>
    <cellStyle name="Commentaire 5" xfId="20867" hidden="1" xr:uid="{00000000-0005-0000-0000-000091580000}"/>
    <cellStyle name="Commentaire 5" xfId="20906" hidden="1" xr:uid="{00000000-0005-0000-0000-000092580000}"/>
    <cellStyle name="Commentaire 5" xfId="20943" hidden="1" xr:uid="{00000000-0005-0000-0000-000093580000}"/>
    <cellStyle name="Commentaire 5" xfId="20977" hidden="1" xr:uid="{00000000-0005-0000-0000-000094580000}"/>
    <cellStyle name="Commentaire 5" xfId="21058" hidden="1" xr:uid="{00000000-0005-0000-0000-000095580000}"/>
    <cellStyle name="Commentaire 5" xfId="21138" hidden="1" xr:uid="{00000000-0005-0000-0000-000096580000}"/>
    <cellStyle name="Commentaire 5" xfId="21161" hidden="1" xr:uid="{00000000-0005-0000-0000-000097580000}"/>
    <cellStyle name="Commentaire 5" xfId="21023" hidden="1" xr:uid="{00000000-0005-0000-0000-000098580000}"/>
    <cellStyle name="Commentaire 5" xfId="21085" hidden="1" xr:uid="{00000000-0005-0000-0000-000099580000}"/>
    <cellStyle name="Commentaire 5" xfId="21147" hidden="1" xr:uid="{00000000-0005-0000-0000-00009A580000}"/>
    <cellStyle name="Commentaire 5" xfId="21197" hidden="1" xr:uid="{00000000-0005-0000-0000-00009B580000}"/>
    <cellStyle name="Commentaire 5" xfId="21243" hidden="1" xr:uid="{00000000-0005-0000-0000-00009C580000}"/>
    <cellStyle name="Commentaire 5" xfId="21421" hidden="1" xr:uid="{00000000-0005-0000-0000-00009D580000}"/>
    <cellStyle name="Commentaire 5" xfId="21588" hidden="1" xr:uid="{00000000-0005-0000-0000-00009E580000}"/>
    <cellStyle name="Commentaire 5" xfId="21681" hidden="1" xr:uid="{00000000-0005-0000-0000-00009F580000}"/>
    <cellStyle name="Commentaire 5" xfId="21752" hidden="1" xr:uid="{00000000-0005-0000-0000-0000A0580000}"/>
    <cellStyle name="Commentaire 5" xfId="21802" hidden="1" xr:uid="{00000000-0005-0000-0000-0000A1580000}"/>
    <cellStyle name="Commentaire 5" xfId="21852" hidden="1" xr:uid="{00000000-0005-0000-0000-0000A2580000}"/>
    <cellStyle name="Commentaire 5" xfId="21902" hidden="1" xr:uid="{00000000-0005-0000-0000-0000A3580000}"/>
    <cellStyle name="Commentaire 5" xfId="21951" hidden="1" xr:uid="{00000000-0005-0000-0000-0000A4580000}"/>
    <cellStyle name="Commentaire 5" xfId="22000" hidden="1" xr:uid="{00000000-0005-0000-0000-0000A5580000}"/>
    <cellStyle name="Commentaire 5" xfId="22047" hidden="1" xr:uid="{00000000-0005-0000-0000-0000A6580000}"/>
    <cellStyle name="Commentaire 5" xfId="22094" hidden="1" xr:uid="{00000000-0005-0000-0000-0000A7580000}"/>
    <cellStyle name="Commentaire 5" xfId="22139" hidden="1" xr:uid="{00000000-0005-0000-0000-0000A8580000}"/>
    <cellStyle name="Commentaire 5" xfId="22178" hidden="1" xr:uid="{00000000-0005-0000-0000-0000A9580000}"/>
    <cellStyle name="Commentaire 5" xfId="22215" hidden="1" xr:uid="{00000000-0005-0000-0000-0000AA580000}"/>
    <cellStyle name="Commentaire 5" xfId="22249" hidden="1" xr:uid="{00000000-0005-0000-0000-0000AB580000}"/>
    <cellStyle name="Commentaire 5" xfId="22328" hidden="1" xr:uid="{00000000-0005-0000-0000-0000AC580000}"/>
    <cellStyle name="Commentaire 5" xfId="22406" hidden="1" xr:uid="{00000000-0005-0000-0000-0000AD580000}"/>
    <cellStyle name="Commentaire 5" xfId="22428" hidden="1" xr:uid="{00000000-0005-0000-0000-0000AE580000}"/>
    <cellStyle name="Commentaire 5" xfId="22293" hidden="1" xr:uid="{00000000-0005-0000-0000-0000AF580000}"/>
    <cellStyle name="Commentaire 5" xfId="22355" hidden="1" xr:uid="{00000000-0005-0000-0000-0000B0580000}"/>
    <cellStyle name="Commentaire 5" xfId="22415" hidden="1" xr:uid="{00000000-0005-0000-0000-0000B1580000}"/>
    <cellStyle name="Commentaire 5" xfId="22464" hidden="1" xr:uid="{00000000-0005-0000-0000-0000B2580000}"/>
    <cellStyle name="Commentaire 5" xfId="22510" hidden="1" xr:uid="{00000000-0005-0000-0000-0000B3580000}"/>
    <cellStyle name="Commentaire 5" xfId="22687" hidden="1" xr:uid="{00000000-0005-0000-0000-0000B4580000}"/>
    <cellStyle name="Commentaire 5" xfId="21527" hidden="1" xr:uid="{00000000-0005-0000-0000-0000B5580000}"/>
    <cellStyle name="Commentaire 5" xfId="20401" hidden="1" xr:uid="{00000000-0005-0000-0000-0000B6580000}"/>
    <cellStyle name="Commentaire 5" xfId="22795" hidden="1" xr:uid="{00000000-0005-0000-0000-0000B7580000}"/>
    <cellStyle name="Commentaire 5" xfId="22845" hidden="1" xr:uid="{00000000-0005-0000-0000-0000B8580000}"/>
    <cellStyle name="Commentaire 5" xfId="22895" hidden="1" xr:uid="{00000000-0005-0000-0000-0000B9580000}"/>
    <cellStyle name="Commentaire 5" xfId="22945" hidden="1" xr:uid="{00000000-0005-0000-0000-0000BA580000}"/>
    <cellStyle name="Commentaire 5" xfId="22993" hidden="1" xr:uid="{00000000-0005-0000-0000-0000BB580000}"/>
    <cellStyle name="Commentaire 5" xfId="23042" hidden="1" xr:uid="{00000000-0005-0000-0000-0000BC580000}"/>
    <cellStyle name="Commentaire 5" xfId="23088" hidden="1" xr:uid="{00000000-0005-0000-0000-0000BD580000}"/>
    <cellStyle name="Commentaire 5" xfId="23135" hidden="1" xr:uid="{00000000-0005-0000-0000-0000BE580000}"/>
    <cellStyle name="Commentaire 5" xfId="23180" hidden="1" xr:uid="{00000000-0005-0000-0000-0000BF580000}"/>
    <cellStyle name="Commentaire 5" xfId="23219" hidden="1" xr:uid="{00000000-0005-0000-0000-0000C0580000}"/>
    <cellStyle name="Commentaire 5" xfId="23256" hidden="1" xr:uid="{00000000-0005-0000-0000-0000C1580000}"/>
    <cellStyle name="Commentaire 5" xfId="23290" hidden="1" xr:uid="{00000000-0005-0000-0000-0000C2580000}"/>
    <cellStyle name="Commentaire 5" xfId="23370" hidden="1" xr:uid="{00000000-0005-0000-0000-0000C3580000}"/>
    <cellStyle name="Commentaire 5" xfId="23450" hidden="1" xr:uid="{00000000-0005-0000-0000-0000C4580000}"/>
    <cellStyle name="Commentaire 5" xfId="23472" hidden="1" xr:uid="{00000000-0005-0000-0000-0000C5580000}"/>
    <cellStyle name="Commentaire 5" xfId="23336" hidden="1" xr:uid="{00000000-0005-0000-0000-0000C6580000}"/>
    <cellStyle name="Commentaire 5" xfId="23397" hidden="1" xr:uid="{00000000-0005-0000-0000-0000C7580000}"/>
    <cellStyle name="Commentaire 5" xfId="23459" hidden="1" xr:uid="{00000000-0005-0000-0000-0000C8580000}"/>
    <cellStyle name="Commentaire 5" xfId="23508" hidden="1" xr:uid="{00000000-0005-0000-0000-0000C9580000}"/>
    <cellStyle name="Commentaire 5" xfId="23554" hidden="1" xr:uid="{00000000-0005-0000-0000-0000CA580000}"/>
    <cellStyle name="Commentaire 5" xfId="23729" hidden="1" xr:uid="{00000000-0005-0000-0000-0000CB580000}"/>
    <cellStyle name="Commentaire 5" xfId="23889" hidden="1" xr:uid="{00000000-0005-0000-0000-0000CC580000}"/>
    <cellStyle name="Commentaire 5" xfId="23981" hidden="1" xr:uid="{00000000-0005-0000-0000-0000CD580000}"/>
    <cellStyle name="Commentaire 5" xfId="24052" hidden="1" xr:uid="{00000000-0005-0000-0000-0000CE580000}"/>
    <cellStyle name="Commentaire 5" xfId="24102" hidden="1" xr:uid="{00000000-0005-0000-0000-0000CF580000}"/>
    <cellStyle name="Commentaire 5" xfId="24152" hidden="1" xr:uid="{00000000-0005-0000-0000-0000D0580000}"/>
    <cellStyle name="Commentaire 5" xfId="24202" hidden="1" xr:uid="{00000000-0005-0000-0000-0000D1580000}"/>
    <cellStyle name="Commentaire 5" xfId="24251" hidden="1" xr:uid="{00000000-0005-0000-0000-0000D2580000}"/>
    <cellStyle name="Commentaire 5" xfId="24300" hidden="1" xr:uid="{00000000-0005-0000-0000-0000D3580000}"/>
    <cellStyle name="Commentaire 5" xfId="24347" hidden="1" xr:uid="{00000000-0005-0000-0000-0000D4580000}"/>
    <cellStyle name="Commentaire 5" xfId="24394" hidden="1" xr:uid="{00000000-0005-0000-0000-0000D5580000}"/>
    <cellStyle name="Commentaire 5" xfId="24439" hidden="1" xr:uid="{00000000-0005-0000-0000-0000D6580000}"/>
    <cellStyle name="Commentaire 5" xfId="24478" hidden="1" xr:uid="{00000000-0005-0000-0000-0000D7580000}"/>
    <cellStyle name="Commentaire 5" xfId="24515" hidden="1" xr:uid="{00000000-0005-0000-0000-0000D8580000}"/>
    <cellStyle name="Commentaire 5" xfId="24549" hidden="1" xr:uid="{00000000-0005-0000-0000-0000D9580000}"/>
    <cellStyle name="Commentaire 5" xfId="24628" hidden="1" xr:uid="{00000000-0005-0000-0000-0000DA580000}"/>
    <cellStyle name="Commentaire 5" xfId="24706" hidden="1" xr:uid="{00000000-0005-0000-0000-0000DB580000}"/>
    <cellStyle name="Commentaire 5" xfId="24728" hidden="1" xr:uid="{00000000-0005-0000-0000-0000DC580000}"/>
    <cellStyle name="Commentaire 5" xfId="24593" hidden="1" xr:uid="{00000000-0005-0000-0000-0000DD580000}"/>
    <cellStyle name="Commentaire 5" xfId="24655" hidden="1" xr:uid="{00000000-0005-0000-0000-0000DE580000}"/>
    <cellStyle name="Commentaire 5" xfId="24715" hidden="1" xr:uid="{00000000-0005-0000-0000-0000DF580000}"/>
    <cellStyle name="Commentaire 5" xfId="24764" hidden="1" xr:uid="{00000000-0005-0000-0000-0000E0580000}"/>
    <cellStyle name="Commentaire 5" xfId="24810" hidden="1" xr:uid="{00000000-0005-0000-0000-0000E1580000}"/>
    <cellStyle name="Commentaire 5" xfId="24985" hidden="1" xr:uid="{00000000-0005-0000-0000-0000E2580000}"/>
    <cellStyle name="Commentaire 5" xfId="23828" hidden="1" xr:uid="{00000000-0005-0000-0000-0000E3580000}"/>
    <cellStyle name="Commentaire 5" xfId="20410" hidden="1" xr:uid="{00000000-0005-0000-0000-0000E4580000}"/>
    <cellStyle name="Commentaire 5" xfId="25094" hidden="1" xr:uid="{00000000-0005-0000-0000-0000E5580000}"/>
    <cellStyle name="Commentaire 5" xfId="25144" hidden="1" xr:uid="{00000000-0005-0000-0000-0000E6580000}"/>
    <cellStyle name="Commentaire 5" xfId="25194" hidden="1" xr:uid="{00000000-0005-0000-0000-0000E7580000}"/>
    <cellStyle name="Commentaire 5" xfId="25244" hidden="1" xr:uid="{00000000-0005-0000-0000-0000E8580000}"/>
    <cellStyle name="Commentaire 5" xfId="25293" hidden="1" xr:uid="{00000000-0005-0000-0000-0000E9580000}"/>
    <cellStyle name="Commentaire 5" xfId="25342" hidden="1" xr:uid="{00000000-0005-0000-0000-0000EA580000}"/>
    <cellStyle name="Commentaire 5" xfId="25389" hidden="1" xr:uid="{00000000-0005-0000-0000-0000EB580000}"/>
    <cellStyle name="Commentaire 5" xfId="25435" hidden="1" xr:uid="{00000000-0005-0000-0000-0000EC580000}"/>
    <cellStyle name="Commentaire 5" xfId="25479" hidden="1" xr:uid="{00000000-0005-0000-0000-0000ED580000}"/>
    <cellStyle name="Commentaire 5" xfId="25517" hidden="1" xr:uid="{00000000-0005-0000-0000-0000EE580000}"/>
    <cellStyle name="Commentaire 5" xfId="25554" hidden="1" xr:uid="{00000000-0005-0000-0000-0000EF580000}"/>
    <cellStyle name="Commentaire 5" xfId="25588" hidden="1" xr:uid="{00000000-0005-0000-0000-0000F0580000}"/>
    <cellStyle name="Commentaire 5" xfId="25666" hidden="1" xr:uid="{00000000-0005-0000-0000-0000F1580000}"/>
    <cellStyle name="Commentaire 5" xfId="25746" hidden="1" xr:uid="{00000000-0005-0000-0000-0000F2580000}"/>
    <cellStyle name="Commentaire 5" xfId="25767" hidden="1" xr:uid="{00000000-0005-0000-0000-0000F3580000}"/>
    <cellStyle name="Commentaire 5" xfId="25633" hidden="1" xr:uid="{00000000-0005-0000-0000-0000F4580000}"/>
    <cellStyle name="Commentaire 5" xfId="25693" hidden="1" xr:uid="{00000000-0005-0000-0000-0000F5580000}"/>
    <cellStyle name="Commentaire 5" xfId="25755" hidden="1" xr:uid="{00000000-0005-0000-0000-0000F6580000}"/>
    <cellStyle name="Commentaire 5" xfId="25803" hidden="1" xr:uid="{00000000-0005-0000-0000-0000F7580000}"/>
    <cellStyle name="Commentaire 5" xfId="25849" hidden="1" xr:uid="{00000000-0005-0000-0000-0000F8580000}"/>
    <cellStyle name="Commentaire 5" xfId="26023" hidden="1" xr:uid="{00000000-0005-0000-0000-0000F9580000}"/>
    <cellStyle name="Commentaire 5" xfId="26154" hidden="1" xr:uid="{00000000-0005-0000-0000-0000FA580000}"/>
    <cellStyle name="Commentaire 5" xfId="26246" hidden="1" xr:uid="{00000000-0005-0000-0000-0000FB580000}"/>
    <cellStyle name="Commentaire 5" xfId="26317" hidden="1" xr:uid="{00000000-0005-0000-0000-0000FC580000}"/>
    <cellStyle name="Commentaire 5" xfId="26367" hidden="1" xr:uid="{00000000-0005-0000-0000-0000FD580000}"/>
    <cellStyle name="Commentaire 5" xfId="26417" hidden="1" xr:uid="{00000000-0005-0000-0000-0000FE580000}"/>
    <cellStyle name="Commentaire 5" xfId="26467" hidden="1" xr:uid="{00000000-0005-0000-0000-0000FF580000}"/>
    <cellStyle name="Commentaire 5" xfId="26516" hidden="1" xr:uid="{00000000-0005-0000-0000-000000590000}"/>
    <cellStyle name="Commentaire 5" xfId="26565" hidden="1" xr:uid="{00000000-0005-0000-0000-000001590000}"/>
    <cellStyle name="Commentaire 5" xfId="26612" hidden="1" xr:uid="{00000000-0005-0000-0000-000002590000}"/>
    <cellStyle name="Commentaire 5" xfId="26659" hidden="1" xr:uid="{00000000-0005-0000-0000-000003590000}"/>
    <cellStyle name="Commentaire 5" xfId="26704" hidden="1" xr:uid="{00000000-0005-0000-0000-000004590000}"/>
    <cellStyle name="Commentaire 5" xfId="26743" hidden="1" xr:uid="{00000000-0005-0000-0000-000005590000}"/>
    <cellStyle name="Commentaire 5" xfId="26780" hidden="1" xr:uid="{00000000-0005-0000-0000-000006590000}"/>
    <cellStyle name="Commentaire 5" xfId="26814" hidden="1" xr:uid="{00000000-0005-0000-0000-000007590000}"/>
    <cellStyle name="Commentaire 5" xfId="26892" hidden="1" xr:uid="{00000000-0005-0000-0000-000008590000}"/>
    <cellStyle name="Commentaire 5" xfId="26970" hidden="1" xr:uid="{00000000-0005-0000-0000-000009590000}"/>
    <cellStyle name="Commentaire 5" xfId="26991" hidden="1" xr:uid="{00000000-0005-0000-0000-00000A590000}"/>
    <cellStyle name="Commentaire 5" xfId="26858" hidden="1" xr:uid="{00000000-0005-0000-0000-00000B590000}"/>
    <cellStyle name="Commentaire 5" xfId="26919" hidden="1" xr:uid="{00000000-0005-0000-0000-00000C590000}"/>
    <cellStyle name="Commentaire 5" xfId="26979" hidden="1" xr:uid="{00000000-0005-0000-0000-00000D590000}"/>
    <cellStyle name="Commentaire 5" xfId="27027" hidden="1" xr:uid="{00000000-0005-0000-0000-00000E590000}"/>
    <cellStyle name="Commentaire 5" xfId="27073" hidden="1" xr:uid="{00000000-0005-0000-0000-00000F590000}"/>
    <cellStyle name="Commentaire 5" xfId="27247" hidden="1" xr:uid="{00000000-0005-0000-0000-000010590000}"/>
    <cellStyle name="Commentaire 5" xfId="26094" hidden="1" xr:uid="{00000000-0005-0000-0000-000011590000}"/>
    <cellStyle name="Commentaire 5" xfId="23796" hidden="1" xr:uid="{00000000-0005-0000-0000-000012590000}"/>
    <cellStyle name="Commentaire 5" xfId="27329" hidden="1" xr:uid="{00000000-0005-0000-0000-000013590000}"/>
    <cellStyle name="Commentaire 5" xfId="27378" hidden="1" xr:uid="{00000000-0005-0000-0000-000014590000}"/>
    <cellStyle name="Commentaire 5" xfId="27427" hidden="1" xr:uid="{00000000-0005-0000-0000-000015590000}"/>
    <cellStyle name="Commentaire 5" xfId="27476" hidden="1" xr:uid="{00000000-0005-0000-0000-000016590000}"/>
    <cellStyle name="Commentaire 5" xfId="27524" hidden="1" xr:uid="{00000000-0005-0000-0000-000017590000}"/>
    <cellStyle name="Commentaire 5" xfId="27572" hidden="1" xr:uid="{00000000-0005-0000-0000-000018590000}"/>
    <cellStyle name="Commentaire 5" xfId="27618" hidden="1" xr:uid="{00000000-0005-0000-0000-000019590000}"/>
    <cellStyle name="Commentaire 5" xfId="27665" hidden="1" xr:uid="{00000000-0005-0000-0000-00001A590000}"/>
    <cellStyle name="Commentaire 5" xfId="27710" hidden="1" xr:uid="{00000000-0005-0000-0000-00001B590000}"/>
    <cellStyle name="Commentaire 5" xfId="27749" hidden="1" xr:uid="{00000000-0005-0000-0000-00001C590000}"/>
    <cellStyle name="Commentaire 5" xfId="27786" hidden="1" xr:uid="{00000000-0005-0000-0000-00001D590000}"/>
    <cellStyle name="Commentaire 5" xfId="27820" hidden="1" xr:uid="{00000000-0005-0000-0000-00001E590000}"/>
    <cellStyle name="Commentaire 5" xfId="27897" hidden="1" xr:uid="{00000000-0005-0000-0000-00001F590000}"/>
    <cellStyle name="Commentaire 5" xfId="27975" hidden="1" xr:uid="{00000000-0005-0000-0000-000020590000}"/>
    <cellStyle name="Commentaire 5" xfId="27996" hidden="1" xr:uid="{00000000-0005-0000-0000-000021590000}"/>
    <cellStyle name="Commentaire 5" xfId="27864" hidden="1" xr:uid="{00000000-0005-0000-0000-000022590000}"/>
    <cellStyle name="Commentaire 5" xfId="27924" hidden="1" xr:uid="{00000000-0005-0000-0000-000023590000}"/>
    <cellStyle name="Commentaire 5" xfId="27984" hidden="1" xr:uid="{00000000-0005-0000-0000-000024590000}"/>
    <cellStyle name="Commentaire 5" xfId="28032" hidden="1" xr:uid="{00000000-0005-0000-0000-000025590000}"/>
    <cellStyle name="Commentaire 5" xfId="28078" hidden="1" xr:uid="{00000000-0005-0000-0000-000026590000}"/>
    <cellStyle name="Commentaire 5" xfId="28252" hidden="1" xr:uid="{00000000-0005-0000-0000-000027590000}"/>
    <cellStyle name="Commentaire 5" xfId="28361" hidden="1" xr:uid="{00000000-0005-0000-0000-000028590000}"/>
    <cellStyle name="Commentaire 5" xfId="28452" hidden="1" xr:uid="{00000000-0005-0000-0000-000029590000}"/>
    <cellStyle name="Commentaire 5" xfId="28523" hidden="1" xr:uid="{00000000-0005-0000-0000-00002A590000}"/>
    <cellStyle name="Commentaire 5" xfId="28573" hidden="1" xr:uid="{00000000-0005-0000-0000-00002B590000}"/>
    <cellStyle name="Commentaire 5" xfId="28623" hidden="1" xr:uid="{00000000-0005-0000-0000-00002C590000}"/>
    <cellStyle name="Commentaire 5" xfId="28673" hidden="1" xr:uid="{00000000-0005-0000-0000-00002D590000}"/>
    <cellStyle name="Commentaire 5" xfId="28722" hidden="1" xr:uid="{00000000-0005-0000-0000-00002E590000}"/>
    <cellStyle name="Commentaire 5" xfId="28771" hidden="1" xr:uid="{00000000-0005-0000-0000-00002F590000}"/>
    <cellStyle name="Commentaire 5" xfId="28818" hidden="1" xr:uid="{00000000-0005-0000-0000-000030590000}"/>
    <cellStyle name="Commentaire 5" xfId="28865" hidden="1" xr:uid="{00000000-0005-0000-0000-000031590000}"/>
    <cellStyle name="Commentaire 5" xfId="28910" hidden="1" xr:uid="{00000000-0005-0000-0000-000032590000}"/>
    <cellStyle name="Commentaire 5" xfId="28949" hidden="1" xr:uid="{00000000-0005-0000-0000-000033590000}"/>
    <cellStyle name="Commentaire 5" xfId="28986" hidden="1" xr:uid="{00000000-0005-0000-0000-000034590000}"/>
    <cellStyle name="Commentaire 5" xfId="29020" hidden="1" xr:uid="{00000000-0005-0000-0000-000035590000}"/>
    <cellStyle name="Commentaire 5" xfId="29097" hidden="1" xr:uid="{00000000-0005-0000-0000-000036590000}"/>
    <cellStyle name="Commentaire 5" xfId="29175" hidden="1" xr:uid="{00000000-0005-0000-0000-000037590000}"/>
    <cellStyle name="Commentaire 5" xfId="29196" hidden="1" xr:uid="{00000000-0005-0000-0000-000038590000}"/>
    <cellStyle name="Commentaire 5" xfId="29064" hidden="1" xr:uid="{00000000-0005-0000-0000-000039590000}"/>
    <cellStyle name="Commentaire 5" xfId="29124" hidden="1" xr:uid="{00000000-0005-0000-0000-00003A590000}"/>
    <cellStyle name="Commentaire 5" xfId="29184" hidden="1" xr:uid="{00000000-0005-0000-0000-00003B590000}"/>
    <cellStyle name="Commentaire 5" xfId="29232" hidden="1" xr:uid="{00000000-0005-0000-0000-00003C590000}"/>
    <cellStyle name="Commentaire 5" xfId="29278" hidden="1" xr:uid="{00000000-0005-0000-0000-00003D590000}"/>
    <cellStyle name="Commentaire 5" xfId="29452" hidden="1" xr:uid="{00000000-0005-0000-0000-00003E590000}"/>
    <cellStyle name="Commentaire 5" xfId="28302" hidden="1" xr:uid="{00000000-0005-0000-0000-00003F590000}"/>
    <cellStyle name="Commentaire 5" xfId="29594" hidden="1" xr:uid="{00000000-0005-0000-0000-000040590000}"/>
    <cellStyle name="Commentaire 5" xfId="29665" hidden="1" xr:uid="{00000000-0005-0000-0000-000041590000}"/>
    <cellStyle name="Commentaire 5" xfId="29714" hidden="1" xr:uid="{00000000-0005-0000-0000-000042590000}"/>
    <cellStyle name="Commentaire 5" xfId="29763" hidden="1" xr:uid="{00000000-0005-0000-0000-000043590000}"/>
    <cellStyle name="Commentaire 5" xfId="29812" hidden="1" xr:uid="{00000000-0005-0000-0000-000044590000}"/>
    <cellStyle name="Commentaire 5" xfId="29860" hidden="1" xr:uid="{00000000-0005-0000-0000-000045590000}"/>
    <cellStyle name="Commentaire 5" xfId="29908" hidden="1" xr:uid="{00000000-0005-0000-0000-000046590000}"/>
    <cellStyle name="Commentaire 5" xfId="29954" hidden="1" xr:uid="{00000000-0005-0000-0000-000047590000}"/>
    <cellStyle name="Commentaire 5" xfId="30000" hidden="1" xr:uid="{00000000-0005-0000-0000-000048590000}"/>
    <cellStyle name="Commentaire 5" xfId="30044" hidden="1" xr:uid="{00000000-0005-0000-0000-000049590000}"/>
    <cellStyle name="Commentaire 5" xfId="30082" hidden="1" xr:uid="{00000000-0005-0000-0000-00004A590000}"/>
    <cellStyle name="Commentaire 5" xfId="30119" hidden="1" xr:uid="{00000000-0005-0000-0000-00004B590000}"/>
    <cellStyle name="Commentaire 5" xfId="30153" hidden="1" xr:uid="{00000000-0005-0000-0000-00004C590000}"/>
    <cellStyle name="Commentaire 5" xfId="30229" hidden="1" xr:uid="{00000000-0005-0000-0000-00004D590000}"/>
    <cellStyle name="Commentaire 5" xfId="30307" hidden="1" xr:uid="{00000000-0005-0000-0000-00004E590000}"/>
    <cellStyle name="Commentaire 5" xfId="30328" hidden="1" xr:uid="{00000000-0005-0000-0000-00004F590000}"/>
    <cellStyle name="Commentaire 5" xfId="30197" hidden="1" xr:uid="{00000000-0005-0000-0000-000050590000}"/>
    <cellStyle name="Commentaire 5" xfId="30256" hidden="1" xr:uid="{00000000-0005-0000-0000-000051590000}"/>
    <cellStyle name="Commentaire 5" xfId="30316" hidden="1" xr:uid="{00000000-0005-0000-0000-000052590000}"/>
    <cellStyle name="Commentaire 5" xfId="30364" hidden="1" xr:uid="{00000000-0005-0000-0000-000053590000}"/>
    <cellStyle name="Commentaire 5" xfId="30410" hidden="1" xr:uid="{00000000-0005-0000-0000-000054590000}"/>
    <cellStyle name="Commentaire 5" xfId="30584" hidden="1" xr:uid="{00000000-0005-0000-0000-000055590000}"/>
    <cellStyle name="Commentaire 5" xfId="30693" hidden="1" xr:uid="{00000000-0005-0000-0000-000056590000}"/>
    <cellStyle name="Commentaire 5" xfId="30784" hidden="1" xr:uid="{00000000-0005-0000-0000-000057590000}"/>
    <cellStyle name="Commentaire 5" xfId="30855" hidden="1" xr:uid="{00000000-0005-0000-0000-000058590000}"/>
    <cellStyle name="Commentaire 5" xfId="30905" hidden="1" xr:uid="{00000000-0005-0000-0000-000059590000}"/>
    <cellStyle name="Commentaire 5" xfId="30955" hidden="1" xr:uid="{00000000-0005-0000-0000-00005A590000}"/>
    <cellStyle name="Commentaire 5" xfId="31005" hidden="1" xr:uid="{00000000-0005-0000-0000-00005B590000}"/>
    <cellStyle name="Commentaire 5" xfId="31054" hidden="1" xr:uid="{00000000-0005-0000-0000-00005C590000}"/>
    <cellStyle name="Commentaire 5" xfId="31103" hidden="1" xr:uid="{00000000-0005-0000-0000-00005D590000}"/>
    <cellStyle name="Commentaire 5" xfId="31150" hidden="1" xr:uid="{00000000-0005-0000-0000-00005E590000}"/>
    <cellStyle name="Commentaire 5" xfId="31197" hidden="1" xr:uid="{00000000-0005-0000-0000-00005F590000}"/>
    <cellStyle name="Commentaire 5" xfId="31242" hidden="1" xr:uid="{00000000-0005-0000-0000-000060590000}"/>
    <cellStyle name="Commentaire 5" xfId="31281" hidden="1" xr:uid="{00000000-0005-0000-0000-000061590000}"/>
    <cellStyle name="Commentaire 5" xfId="31318" hidden="1" xr:uid="{00000000-0005-0000-0000-000062590000}"/>
    <cellStyle name="Commentaire 5" xfId="31352" hidden="1" xr:uid="{00000000-0005-0000-0000-000063590000}"/>
    <cellStyle name="Commentaire 5" xfId="31429" hidden="1" xr:uid="{00000000-0005-0000-0000-000064590000}"/>
    <cellStyle name="Commentaire 5" xfId="31507" hidden="1" xr:uid="{00000000-0005-0000-0000-000065590000}"/>
    <cellStyle name="Commentaire 5" xfId="31528" hidden="1" xr:uid="{00000000-0005-0000-0000-000066590000}"/>
    <cellStyle name="Commentaire 5" xfId="31396" hidden="1" xr:uid="{00000000-0005-0000-0000-000067590000}"/>
    <cellStyle name="Commentaire 5" xfId="31456" hidden="1" xr:uid="{00000000-0005-0000-0000-000068590000}"/>
    <cellStyle name="Commentaire 5" xfId="31516" hidden="1" xr:uid="{00000000-0005-0000-0000-000069590000}"/>
    <cellStyle name="Commentaire 5" xfId="31564" hidden="1" xr:uid="{00000000-0005-0000-0000-00006A590000}"/>
    <cellStyle name="Commentaire 5" xfId="31610" hidden="1" xr:uid="{00000000-0005-0000-0000-00006B590000}"/>
    <cellStyle name="Commentaire 5" xfId="31784" hidden="1" xr:uid="{00000000-0005-0000-0000-00006C590000}"/>
    <cellStyle name="Commentaire 5" xfId="30634" xr:uid="{00000000-0005-0000-0000-00006D590000}"/>
    <cellStyle name="Commentaire 6" xfId="144" hidden="1" xr:uid="{00000000-0005-0000-0000-00006E590000}"/>
    <cellStyle name="Commentaire 6" xfId="246" hidden="1" xr:uid="{00000000-0005-0000-0000-00006F590000}"/>
    <cellStyle name="Commentaire 6" xfId="298" hidden="1" xr:uid="{00000000-0005-0000-0000-000070590000}"/>
    <cellStyle name="Commentaire 6" xfId="348" hidden="1" xr:uid="{00000000-0005-0000-0000-000071590000}"/>
    <cellStyle name="Commentaire 6" xfId="398" hidden="1" xr:uid="{00000000-0005-0000-0000-000072590000}"/>
    <cellStyle name="Commentaire 6" xfId="448" hidden="1" xr:uid="{00000000-0005-0000-0000-000073590000}"/>
    <cellStyle name="Commentaire 6" xfId="497" hidden="1" xr:uid="{00000000-0005-0000-0000-000074590000}"/>
    <cellStyle name="Commentaire 6" xfId="546" hidden="1" xr:uid="{00000000-0005-0000-0000-000075590000}"/>
    <cellStyle name="Commentaire 6" xfId="593" hidden="1" xr:uid="{00000000-0005-0000-0000-000076590000}"/>
    <cellStyle name="Commentaire 6" xfId="640" hidden="1" xr:uid="{00000000-0005-0000-0000-000077590000}"/>
    <cellStyle name="Commentaire 6" xfId="685" hidden="1" xr:uid="{00000000-0005-0000-0000-000078590000}"/>
    <cellStyle name="Commentaire 6" xfId="724" hidden="1" xr:uid="{00000000-0005-0000-0000-000079590000}"/>
    <cellStyle name="Commentaire 6" xfId="761" hidden="1" xr:uid="{00000000-0005-0000-0000-00007A590000}"/>
    <cellStyle name="Commentaire 6" xfId="796" hidden="1" xr:uid="{00000000-0005-0000-0000-00007B590000}"/>
    <cellStyle name="Commentaire 6" xfId="898" hidden="1" xr:uid="{00000000-0005-0000-0000-00007C590000}"/>
    <cellStyle name="Commentaire 6" xfId="954" hidden="1" xr:uid="{00000000-0005-0000-0000-00007D590000}"/>
    <cellStyle name="Commentaire 6" xfId="1019" hidden="1" xr:uid="{00000000-0005-0000-0000-00007E590000}"/>
    <cellStyle name="Commentaire 6" xfId="1065" hidden="1" xr:uid="{00000000-0005-0000-0000-00007F590000}"/>
    <cellStyle name="Commentaire 6" xfId="1109" hidden="1" xr:uid="{00000000-0005-0000-0000-000080590000}"/>
    <cellStyle name="Commentaire 6" xfId="1148" hidden="1" xr:uid="{00000000-0005-0000-0000-000081590000}"/>
    <cellStyle name="Commentaire 6" xfId="1184" hidden="1" xr:uid="{00000000-0005-0000-0000-000082590000}"/>
    <cellStyle name="Commentaire 6" xfId="1219" hidden="1" xr:uid="{00000000-0005-0000-0000-000083590000}"/>
    <cellStyle name="Commentaire 6" xfId="1265" hidden="1" xr:uid="{00000000-0005-0000-0000-000084590000}"/>
    <cellStyle name="Commentaire 6" xfId="1520" hidden="1" xr:uid="{00000000-0005-0000-0000-000085590000}"/>
    <cellStyle name="Commentaire 6" xfId="1622" hidden="1" xr:uid="{00000000-0005-0000-0000-000086590000}"/>
    <cellStyle name="Commentaire 6" xfId="1674" hidden="1" xr:uid="{00000000-0005-0000-0000-000087590000}"/>
    <cellStyle name="Commentaire 6" xfId="1724" hidden="1" xr:uid="{00000000-0005-0000-0000-000088590000}"/>
    <cellStyle name="Commentaire 6" xfId="1774" hidden="1" xr:uid="{00000000-0005-0000-0000-000089590000}"/>
    <cellStyle name="Commentaire 6" xfId="1824" hidden="1" xr:uid="{00000000-0005-0000-0000-00008A590000}"/>
    <cellStyle name="Commentaire 6" xfId="1873" hidden="1" xr:uid="{00000000-0005-0000-0000-00008B590000}"/>
    <cellStyle name="Commentaire 6" xfId="1922" hidden="1" xr:uid="{00000000-0005-0000-0000-00008C590000}"/>
    <cellStyle name="Commentaire 6" xfId="1969" hidden="1" xr:uid="{00000000-0005-0000-0000-00008D590000}"/>
    <cellStyle name="Commentaire 6" xfId="2016" hidden="1" xr:uid="{00000000-0005-0000-0000-00008E590000}"/>
    <cellStyle name="Commentaire 6" xfId="2061" hidden="1" xr:uid="{00000000-0005-0000-0000-00008F590000}"/>
    <cellStyle name="Commentaire 6" xfId="2100" hidden="1" xr:uid="{00000000-0005-0000-0000-000090590000}"/>
    <cellStyle name="Commentaire 6" xfId="2137" hidden="1" xr:uid="{00000000-0005-0000-0000-000091590000}"/>
    <cellStyle name="Commentaire 6" xfId="2172" hidden="1" xr:uid="{00000000-0005-0000-0000-000092590000}"/>
    <cellStyle name="Commentaire 6" xfId="2274" hidden="1" xr:uid="{00000000-0005-0000-0000-000093590000}"/>
    <cellStyle name="Commentaire 6" xfId="2330" hidden="1" xr:uid="{00000000-0005-0000-0000-000094590000}"/>
    <cellStyle name="Commentaire 6" xfId="2395" hidden="1" xr:uid="{00000000-0005-0000-0000-000095590000}"/>
    <cellStyle name="Commentaire 6" xfId="2441" hidden="1" xr:uid="{00000000-0005-0000-0000-000096590000}"/>
    <cellStyle name="Commentaire 6" xfId="2485" hidden="1" xr:uid="{00000000-0005-0000-0000-000097590000}"/>
    <cellStyle name="Commentaire 6" xfId="2524" hidden="1" xr:uid="{00000000-0005-0000-0000-000098590000}"/>
    <cellStyle name="Commentaire 6" xfId="2560" hidden="1" xr:uid="{00000000-0005-0000-0000-000099590000}"/>
    <cellStyle name="Commentaire 6" xfId="2595" hidden="1" xr:uid="{00000000-0005-0000-0000-00009A590000}"/>
    <cellStyle name="Commentaire 6" xfId="2640" hidden="1" xr:uid="{00000000-0005-0000-0000-00009B590000}"/>
    <cellStyle name="Commentaire 6" xfId="1439" hidden="1" xr:uid="{00000000-0005-0000-0000-00009C590000}"/>
    <cellStyle name="Commentaire 6" xfId="2817" hidden="1" xr:uid="{00000000-0005-0000-0000-00009D590000}"/>
    <cellStyle name="Commentaire 6" xfId="2869" hidden="1" xr:uid="{00000000-0005-0000-0000-00009E590000}"/>
    <cellStyle name="Commentaire 6" xfId="2918" hidden="1" xr:uid="{00000000-0005-0000-0000-00009F590000}"/>
    <cellStyle name="Commentaire 6" xfId="2968" hidden="1" xr:uid="{00000000-0005-0000-0000-0000A0590000}"/>
    <cellStyle name="Commentaire 6" xfId="3018" hidden="1" xr:uid="{00000000-0005-0000-0000-0000A1590000}"/>
    <cellStyle name="Commentaire 6" xfId="3067" hidden="1" xr:uid="{00000000-0005-0000-0000-0000A2590000}"/>
    <cellStyle name="Commentaire 6" xfId="3116" hidden="1" xr:uid="{00000000-0005-0000-0000-0000A3590000}"/>
    <cellStyle name="Commentaire 6" xfId="3163" hidden="1" xr:uid="{00000000-0005-0000-0000-0000A4590000}"/>
    <cellStyle name="Commentaire 6" xfId="3210" hidden="1" xr:uid="{00000000-0005-0000-0000-0000A5590000}"/>
    <cellStyle name="Commentaire 6" xfId="3255" hidden="1" xr:uid="{00000000-0005-0000-0000-0000A6590000}"/>
    <cellStyle name="Commentaire 6" xfId="3294" hidden="1" xr:uid="{00000000-0005-0000-0000-0000A7590000}"/>
    <cellStyle name="Commentaire 6" xfId="3331" hidden="1" xr:uid="{00000000-0005-0000-0000-0000A8590000}"/>
    <cellStyle name="Commentaire 6" xfId="3366" hidden="1" xr:uid="{00000000-0005-0000-0000-0000A9590000}"/>
    <cellStyle name="Commentaire 6" xfId="3467" hidden="1" xr:uid="{00000000-0005-0000-0000-0000AA590000}"/>
    <cellStyle name="Commentaire 6" xfId="3523" hidden="1" xr:uid="{00000000-0005-0000-0000-0000AB590000}"/>
    <cellStyle name="Commentaire 6" xfId="3587" hidden="1" xr:uid="{00000000-0005-0000-0000-0000AC590000}"/>
    <cellStyle name="Commentaire 6" xfId="3633" hidden="1" xr:uid="{00000000-0005-0000-0000-0000AD590000}"/>
    <cellStyle name="Commentaire 6" xfId="3677" hidden="1" xr:uid="{00000000-0005-0000-0000-0000AE590000}"/>
    <cellStyle name="Commentaire 6" xfId="3716" hidden="1" xr:uid="{00000000-0005-0000-0000-0000AF590000}"/>
    <cellStyle name="Commentaire 6" xfId="3752" hidden="1" xr:uid="{00000000-0005-0000-0000-0000B0590000}"/>
    <cellStyle name="Commentaire 6" xfId="3787" hidden="1" xr:uid="{00000000-0005-0000-0000-0000B1590000}"/>
    <cellStyle name="Commentaire 6" xfId="3831" hidden="1" xr:uid="{00000000-0005-0000-0000-0000B2590000}"/>
    <cellStyle name="Commentaire 6" xfId="2752" hidden="1" xr:uid="{00000000-0005-0000-0000-0000B3590000}"/>
    <cellStyle name="Commentaire 6" xfId="2245" hidden="1" xr:uid="{00000000-0005-0000-0000-0000B4590000}"/>
    <cellStyle name="Commentaire 6" xfId="3979" hidden="1" xr:uid="{00000000-0005-0000-0000-0000B5590000}"/>
    <cellStyle name="Commentaire 6" xfId="4029" hidden="1" xr:uid="{00000000-0005-0000-0000-0000B6590000}"/>
    <cellStyle name="Commentaire 6" xfId="4079" hidden="1" xr:uid="{00000000-0005-0000-0000-0000B7590000}"/>
    <cellStyle name="Commentaire 6" xfId="4129" hidden="1" xr:uid="{00000000-0005-0000-0000-0000B8590000}"/>
    <cellStyle name="Commentaire 6" xfId="4178" hidden="1" xr:uid="{00000000-0005-0000-0000-0000B9590000}"/>
    <cellStyle name="Commentaire 6" xfId="4227" hidden="1" xr:uid="{00000000-0005-0000-0000-0000BA590000}"/>
    <cellStyle name="Commentaire 6" xfId="4274" hidden="1" xr:uid="{00000000-0005-0000-0000-0000BB590000}"/>
    <cellStyle name="Commentaire 6" xfId="4321" hidden="1" xr:uid="{00000000-0005-0000-0000-0000BC590000}"/>
    <cellStyle name="Commentaire 6" xfId="4366" hidden="1" xr:uid="{00000000-0005-0000-0000-0000BD590000}"/>
    <cellStyle name="Commentaire 6" xfId="4405" hidden="1" xr:uid="{00000000-0005-0000-0000-0000BE590000}"/>
    <cellStyle name="Commentaire 6" xfId="4442" hidden="1" xr:uid="{00000000-0005-0000-0000-0000BF590000}"/>
    <cellStyle name="Commentaire 6" xfId="4477" hidden="1" xr:uid="{00000000-0005-0000-0000-0000C0590000}"/>
    <cellStyle name="Commentaire 6" xfId="4573" hidden="1" xr:uid="{00000000-0005-0000-0000-0000C1590000}"/>
    <cellStyle name="Commentaire 6" xfId="4628" hidden="1" xr:uid="{00000000-0005-0000-0000-0000C2590000}"/>
    <cellStyle name="Commentaire 6" xfId="4691" hidden="1" xr:uid="{00000000-0005-0000-0000-0000C3590000}"/>
    <cellStyle name="Commentaire 6" xfId="4737" hidden="1" xr:uid="{00000000-0005-0000-0000-0000C4590000}"/>
    <cellStyle name="Commentaire 6" xfId="4781" hidden="1" xr:uid="{00000000-0005-0000-0000-0000C5590000}"/>
    <cellStyle name="Commentaire 6" xfId="4820" hidden="1" xr:uid="{00000000-0005-0000-0000-0000C6590000}"/>
    <cellStyle name="Commentaire 6" xfId="4856" hidden="1" xr:uid="{00000000-0005-0000-0000-0000C7590000}"/>
    <cellStyle name="Commentaire 6" xfId="4891" hidden="1" xr:uid="{00000000-0005-0000-0000-0000C8590000}"/>
    <cellStyle name="Commentaire 6" xfId="4931" hidden="1" xr:uid="{00000000-0005-0000-0000-0000C9590000}"/>
    <cellStyle name="Commentaire 6" xfId="2721" hidden="1" xr:uid="{00000000-0005-0000-0000-0000CA590000}"/>
    <cellStyle name="Commentaire 6" xfId="5028" hidden="1" xr:uid="{00000000-0005-0000-0000-0000CB590000}"/>
    <cellStyle name="Commentaire 6" xfId="5079" hidden="1" xr:uid="{00000000-0005-0000-0000-0000CC590000}"/>
    <cellStyle name="Commentaire 6" xfId="5128" hidden="1" xr:uid="{00000000-0005-0000-0000-0000CD590000}"/>
    <cellStyle name="Commentaire 6" xfId="5178" hidden="1" xr:uid="{00000000-0005-0000-0000-0000CE590000}"/>
    <cellStyle name="Commentaire 6" xfId="5228" hidden="1" xr:uid="{00000000-0005-0000-0000-0000CF590000}"/>
    <cellStyle name="Commentaire 6" xfId="5277" hidden="1" xr:uid="{00000000-0005-0000-0000-0000D0590000}"/>
    <cellStyle name="Commentaire 6" xfId="5326" hidden="1" xr:uid="{00000000-0005-0000-0000-0000D1590000}"/>
    <cellStyle name="Commentaire 6" xfId="5373" hidden="1" xr:uid="{00000000-0005-0000-0000-0000D2590000}"/>
    <cellStyle name="Commentaire 6" xfId="5420" hidden="1" xr:uid="{00000000-0005-0000-0000-0000D3590000}"/>
    <cellStyle name="Commentaire 6" xfId="5465" hidden="1" xr:uid="{00000000-0005-0000-0000-0000D4590000}"/>
    <cellStyle name="Commentaire 6" xfId="5504" hidden="1" xr:uid="{00000000-0005-0000-0000-0000D5590000}"/>
    <cellStyle name="Commentaire 6" xfId="5541" hidden="1" xr:uid="{00000000-0005-0000-0000-0000D6590000}"/>
    <cellStyle name="Commentaire 6" xfId="5576" hidden="1" xr:uid="{00000000-0005-0000-0000-0000D7590000}"/>
    <cellStyle name="Commentaire 6" xfId="5672" hidden="1" xr:uid="{00000000-0005-0000-0000-0000D8590000}"/>
    <cellStyle name="Commentaire 6" xfId="5726" hidden="1" xr:uid="{00000000-0005-0000-0000-0000D9590000}"/>
    <cellStyle name="Commentaire 6" xfId="5788" hidden="1" xr:uid="{00000000-0005-0000-0000-0000DA590000}"/>
    <cellStyle name="Commentaire 6" xfId="5834" hidden="1" xr:uid="{00000000-0005-0000-0000-0000DB590000}"/>
    <cellStyle name="Commentaire 6" xfId="5878" hidden="1" xr:uid="{00000000-0005-0000-0000-0000DC590000}"/>
    <cellStyle name="Commentaire 6" xfId="5917" hidden="1" xr:uid="{00000000-0005-0000-0000-0000DD590000}"/>
    <cellStyle name="Commentaire 6" xfId="5953" hidden="1" xr:uid="{00000000-0005-0000-0000-0000DE590000}"/>
    <cellStyle name="Commentaire 6" xfId="5988" hidden="1" xr:uid="{00000000-0005-0000-0000-0000DF590000}"/>
    <cellStyle name="Commentaire 6" xfId="6028" hidden="1" xr:uid="{00000000-0005-0000-0000-0000E0590000}"/>
    <cellStyle name="Commentaire 6" xfId="6203" hidden="1" xr:uid="{00000000-0005-0000-0000-0000E1590000}"/>
    <cellStyle name="Commentaire 6" xfId="6305" hidden="1" xr:uid="{00000000-0005-0000-0000-0000E2590000}"/>
    <cellStyle name="Commentaire 6" xfId="6357" hidden="1" xr:uid="{00000000-0005-0000-0000-0000E3590000}"/>
    <cellStyle name="Commentaire 6" xfId="6407" hidden="1" xr:uid="{00000000-0005-0000-0000-0000E4590000}"/>
    <cellStyle name="Commentaire 6" xfId="6457" hidden="1" xr:uid="{00000000-0005-0000-0000-0000E5590000}"/>
    <cellStyle name="Commentaire 6" xfId="6507" hidden="1" xr:uid="{00000000-0005-0000-0000-0000E6590000}"/>
    <cellStyle name="Commentaire 6" xfId="6556" hidden="1" xr:uid="{00000000-0005-0000-0000-0000E7590000}"/>
    <cellStyle name="Commentaire 6" xfId="6605" hidden="1" xr:uid="{00000000-0005-0000-0000-0000E8590000}"/>
    <cellStyle name="Commentaire 6" xfId="6652" hidden="1" xr:uid="{00000000-0005-0000-0000-0000E9590000}"/>
    <cellStyle name="Commentaire 6" xfId="6699" hidden="1" xr:uid="{00000000-0005-0000-0000-0000EA590000}"/>
    <cellStyle name="Commentaire 6" xfId="6744" hidden="1" xr:uid="{00000000-0005-0000-0000-0000EB590000}"/>
    <cellStyle name="Commentaire 6" xfId="6783" hidden="1" xr:uid="{00000000-0005-0000-0000-0000EC590000}"/>
    <cellStyle name="Commentaire 6" xfId="6820" hidden="1" xr:uid="{00000000-0005-0000-0000-0000ED590000}"/>
    <cellStyle name="Commentaire 6" xfId="6855" hidden="1" xr:uid="{00000000-0005-0000-0000-0000EE590000}"/>
    <cellStyle name="Commentaire 6" xfId="6955" hidden="1" xr:uid="{00000000-0005-0000-0000-0000EF590000}"/>
    <cellStyle name="Commentaire 6" xfId="7011" hidden="1" xr:uid="{00000000-0005-0000-0000-0000F0590000}"/>
    <cellStyle name="Commentaire 6" xfId="7076" hidden="1" xr:uid="{00000000-0005-0000-0000-0000F1590000}"/>
    <cellStyle name="Commentaire 6" xfId="7122" hidden="1" xr:uid="{00000000-0005-0000-0000-0000F2590000}"/>
    <cellStyle name="Commentaire 6" xfId="7166" hidden="1" xr:uid="{00000000-0005-0000-0000-0000F3590000}"/>
    <cellStyle name="Commentaire 6" xfId="7205" hidden="1" xr:uid="{00000000-0005-0000-0000-0000F4590000}"/>
    <cellStyle name="Commentaire 6" xfId="7241" hidden="1" xr:uid="{00000000-0005-0000-0000-0000F5590000}"/>
    <cellStyle name="Commentaire 6" xfId="7276" hidden="1" xr:uid="{00000000-0005-0000-0000-0000F6590000}"/>
    <cellStyle name="Commentaire 6" xfId="7321" hidden="1" xr:uid="{00000000-0005-0000-0000-0000F7590000}"/>
    <cellStyle name="Commentaire 6" xfId="7480" hidden="1" xr:uid="{00000000-0005-0000-0000-0000F8590000}"/>
    <cellStyle name="Commentaire 6" xfId="7573" hidden="1" xr:uid="{00000000-0005-0000-0000-0000F9590000}"/>
    <cellStyle name="Commentaire 6" xfId="7624" hidden="1" xr:uid="{00000000-0005-0000-0000-0000FA590000}"/>
    <cellStyle name="Commentaire 6" xfId="7674" hidden="1" xr:uid="{00000000-0005-0000-0000-0000FB590000}"/>
    <cellStyle name="Commentaire 6" xfId="7724" hidden="1" xr:uid="{00000000-0005-0000-0000-0000FC590000}"/>
    <cellStyle name="Commentaire 6" xfId="7774" hidden="1" xr:uid="{00000000-0005-0000-0000-0000FD590000}"/>
    <cellStyle name="Commentaire 6" xfId="7823" hidden="1" xr:uid="{00000000-0005-0000-0000-0000FE590000}"/>
    <cellStyle name="Commentaire 6" xfId="7872" hidden="1" xr:uid="{00000000-0005-0000-0000-0000FF590000}"/>
    <cellStyle name="Commentaire 6" xfId="7919" hidden="1" xr:uid="{00000000-0005-0000-0000-0000005A0000}"/>
    <cellStyle name="Commentaire 6" xfId="7966" hidden="1" xr:uid="{00000000-0005-0000-0000-0000015A0000}"/>
    <cellStyle name="Commentaire 6" xfId="8011" hidden="1" xr:uid="{00000000-0005-0000-0000-0000025A0000}"/>
    <cellStyle name="Commentaire 6" xfId="8050" hidden="1" xr:uid="{00000000-0005-0000-0000-0000035A0000}"/>
    <cellStyle name="Commentaire 6" xfId="8087" hidden="1" xr:uid="{00000000-0005-0000-0000-0000045A0000}"/>
    <cellStyle name="Commentaire 6" xfId="8122" hidden="1" xr:uid="{00000000-0005-0000-0000-0000055A0000}"/>
    <cellStyle name="Commentaire 6" xfId="8220" hidden="1" xr:uid="{00000000-0005-0000-0000-0000065A0000}"/>
    <cellStyle name="Commentaire 6" xfId="8274" hidden="1" xr:uid="{00000000-0005-0000-0000-0000075A0000}"/>
    <cellStyle name="Commentaire 6" xfId="8337" hidden="1" xr:uid="{00000000-0005-0000-0000-0000085A0000}"/>
    <cellStyle name="Commentaire 6" xfId="8383" hidden="1" xr:uid="{00000000-0005-0000-0000-0000095A0000}"/>
    <cellStyle name="Commentaire 6" xfId="8427" hidden="1" xr:uid="{00000000-0005-0000-0000-00000A5A0000}"/>
    <cellStyle name="Commentaire 6" xfId="8466" hidden="1" xr:uid="{00000000-0005-0000-0000-00000B5A0000}"/>
    <cellStyle name="Commentaire 6" xfId="8502" hidden="1" xr:uid="{00000000-0005-0000-0000-00000C5A0000}"/>
    <cellStyle name="Commentaire 6" xfId="8537" hidden="1" xr:uid="{00000000-0005-0000-0000-00000D5A0000}"/>
    <cellStyle name="Commentaire 6" xfId="8579" hidden="1" xr:uid="{00000000-0005-0000-0000-00000E5A0000}"/>
    <cellStyle name="Commentaire 6" xfId="7420" hidden="1" xr:uid="{00000000-0005-0000-0000-00000F5A0000}"/>
    <cellStyle name="Commentaire 6" xfId="8680" hidden="1" xr:uid="{00000000-0005-0000-0000-0000105A0000}"/>
    <cellStyle name="Commentaire 6" xfId="8732" hidden="1" xr:uid="{00000000-0005-0000-0000-0000115A0000}"/>
    <cellStyle name="Commentaire 6" xfId="8782" hidden="1" xr:uid="{00000000-0005-0000-0000-0000125A0000}"/>
    <cellStyle name="Commentaire 6" xfId="8831" hidden="1" xr:uid="{00000000-0005-0000-0000-0000135A0000}"/>
    <cellStyle name="Commentaire 6" xfId="8881" hidden="1" xr:uid="{00000000-0005-0000-0000-0000145A0000}"/>
    <cellStyle name="Commentaire 6" xfId="8930" hidden="1" xr:uid="{00000000-0005-0000-0000-0000155A0000}"/>
    <cellStyle name="Commentaire 6" xfId="8979" hidden="1" xr:uid="{00000000-0005-0000-0000-0000165A0000}"/>
    <cellStyle name="Commentaire 6" xfId="9026" hidden="1" xr:uid="{00000000-0005-0000-0000-0000175A0000}"/>
    <cellStyle name="Commentaire 6" xfId="9073" hidden="1" xr:uid="{00000000-0005-0000-0000-0000185A0000}"/>
    <cellStyle name="Commentaire 6" xfId="9118" hidden="1" xr:uid="{00000000-0005-0000-0000-0000195A0000}"/>
    <cellStyle name="Commentaire 6" xfId="9157" hidden="1" xr:uid="{00000000-0005-0000-0000-00001A5A0000}"/>
    <cellStyle name="Commentaire 6" xfId="9194" hidden="1" xr:uid="{00000000-0005-0000-0000-00001B5A0000}"/>
    <cellStyle name="Commentaire 6" xfId="9229" hidden="1" xr:uid="{00000000-0005-0000-0000-00001C5A0000}"/>
    <cellStyle name="Commentaire 6" xfId="9331" hidden="1" xr:uid="{00000000-0005-0000-0000-00001D5A0000}"/>
    <cellStyle name="Commentaire 6" xfId="9387" hidden="1" xr:uid="{00000000-0005-0000-0000-00001E5A0000}"/>
    <cellStyle name="Commentaire 6" xfId="9452" hidden="1" xr:uid="{00000000-0005-0000-0000-00001F5A0000}"/>
    <cellStyle name="Commentaire 6" xfId="9498" hidden="1" xr:uid="{00000000-0005-0000-0000-0000205A0000}"/>
    <cellStyle name="Commentaire 6" xfId="9542" hidden="1" xr:uid="{00000000-0005-0000-0000-0000215A0000}"/>
    <cellStyle name="Commentaire 6" xfId="9581" hidden="1" xr:uid="{00000000-0005-0000-0000-0000225A0000}"/>
    <cellStyle name="Commentaire 6" xfId="9617" hidden="1" xr:uid="{00000000-0005-0000-0000-0000235A0000}"/>
    <cellStyle name="Commentaire 6" xfId="9652" hidden="1" xr:uid="{00000000-0005-0000-0000-0000245A0000}"/>
    <cellStyle name="Commentaire 6" xfId="9698" hidden="1" xr:uid="{00000000-0005-0000-0000-0000255A0000}"/>
    <cellStyle name="Commentaire 6" xfId="9860" hidden="1" xr:uid="{00000000-0005-0000-0000-0000265A0000}"/>
    <cellStyle name="Commentaire 6" xfId="9953" hidden="1" xr:uid="{00000000-0005-0000-0000-0000275A0000}"/>
    <cellStyle name="Commentaire 6" xfId="10004" hidden="1" xr:uid="{00000000-0005-0000-0000-0000285A0000}"/>
    <cellStyle name="Commentaire 6" xfId="10054" hidden="1" xr:uid="{00000000-0005-0000-0000-0000295A0000}"/>
    <cellStyle name="Commentaire 6" xfId="10104" hidden="1" xr:uid="{00000000-0005-0000-0000-00002A5A0000}"/>
    <cellStyle name="Commentaire 6" xfId="10154" hidden="1" xr:uid="{00000000-0005-0000-0000-00002B5A0000}"/>
    <cellStyle name="Commentaire 6" xfId="10203" hidden="1" xr:uid="{00000000-0005-0000-0000-00002C5A0000}"/>
    <cellStyle name="Commentaire 6" xfId="10252" hidden="1" xr:uid="{00000000-0005-0000-0000-00002D5A0000}"/>
    <cellStyle name="Commentaire 6" xfId="10299" hidden="1" xr:uid="{00000000-0005-0000-0000-00002E5A0000}"/>
    <cellStyle name="Commentaire 6" xfId="10346" hidden="1" xr:uid="{00000000-0005-0000-0000-00002F5A0000}"/>
    <cellStyle name="Commentaire 6" xfId="10391" hidden="1" xr:uid="{00000000-0005-0000-0000-0000305A0000}"/>
    <cellStyle name="Commentaire 6" xfId="10430" hidden="1" xr:uid="{00000000-0005-0000-0000-0000315A0000}"/>
    <cellStyle name="Commentaire 6" xfId="10467" hidden="1" xr:uid="{00000000-0005-0000-0000-0000325A0000}"/>
    <cellStyle name="Commentaire 6" xfId="10502" hidden="1" xr:uid="{00000000-0005-0000-0000-0000335A0000}"/>
    <cellStyle name="Commentaire 6" xfId="10600" hidden="1" xr:uid="{00000000-0005-0000-0000-0000345A0000}"/>
    <cellStyle name="Commentaire 6" xfId="10654" hidden="1" xr:uid="{00000000-0005-0000-0000-0000355A0000}"/>
    <cellStyle name="Commentaire 6" xfId="10717" hidden="1" xr:uid="{00000000-0005-0000-0000-0000365A0000}"/>
    <cellStyle name="Commentaire 6" xfId="10763" hidden="1" xr:uid="{00000000-0005-0000-0000-0000375A0000}"/>
    <cellStyle name="Commentaire 6" xfId="10807" hidden="1" xr:uid="{00000000-0005-0000-0000-0000385A0000}"/>
    <cellStyle name="Commentaire 6" xfId="10846" hidden="1" xr:uid="{00000000-0005-0000-0000-0000395A0000}"/>
    <cellStyle name="Commentaire 6" xfId="10882" hidden="1" xr:uid="{00000000-0005-0000-0000-00003A5A0000}"/>
    <cellStyle name="Commentaire 6" xfId="10917" hidden="1" xr:uid="{00000000-0005-0000-0000-00003B5A0000}"/>
    <cellStyle name="Commentaire 6" xfId="10960" hidden="1" xr:uid="{00000000-0005-0000-0000-00003C5A0000}"/>
    <cellStyle name="Commentaire 6" xfId="9800" hidden="1" xr:uid="{00000000-0005-0000-0000-00003D5A0000}"/>
    <cellStyle name="Commentaire 6" xfId="11022" hidden="1" xr:uid="{00000000-0005-0000-0000-00003E5A0000}"/>
    <cellStyle name="Commentaire 6" xfId="11074" hidden="1" xr:uid="{00000000-0005-0000-0000-00003F5A0000}"/>
    <cellStyle name="Commentaire 6" xfId="11124" hidden="1" xr:uid="{00000000-0005-0000-0000-0000405A0000}"/>
    <cellStyle name="Commentaire 6" xfId="11174" hidden="1" xr:uid="{00000000-0005-0000-0000-0000415A0000}"/>
    <cellStyle name="Commentaire 6" xfId="11224" hidden="1" xr:uid="{00000000-0005-0000-0000-0000425A0000}"/>
    <cellStyle name="Commentaire 6" xfId="11273" hidden="1" xr:uid="{00000000-0005-0000-0000-0000435A0000}"/>
    <cellStyle name="Commentaire 6" xfId="11322" hidden="1" xr:uid="{00000000-0005-0000-0000-0000445A0000}"/>
    <cellStyle name="Commentaire 6" xfId="11369" hidden="1" xr:uid="{00000000-0005-0000-0000-0000455A0000}"/>
    <cellStyle name="Commentaire 6" xfId="11416" hidden="1" xr:uid="{00000000-0005-0000-0000-0000465A0000}"/>
    <cellStyle name="Commentaire 6" xfId="11461" hidden="1" xr:uid="{00000000-0005-0000-0000-0000475A0000}"/>
    <cellStyle name="Commentaire 6" xfId="11500" hidden="1" xr:uid="{00000000-0005-0000-0000-0000485A0000}"/>
    <cellStyle name="Commentaire 6" xfId="11537" hidden="1" xr:uid="{00000000-0005-0000-0000-0000495A0000}"/>
    <cellStyle name="Commentaire 6" xfId="11572" hidden="1" xr:uid="{00000000-0005-0000-0000-00004A5A0000}"/>
    <cellStyle name="Commentaire 6" xfId="11670" hidden="1" xr:uid="{00000000-0005-0000-0000-00004B5A0000}"/>
    <cellStyle name="Commentaire 6" xfId="11726" hidden="1" xr:uid="{00000000-0005-0000-0000-00004C5A0000}"/>
    <cellStyle name="Commentaire 6" xfId="11788" hidden="1" xr:uid="{00000000-0005-0000-0000-00004D5A0000}"/>
    <cellStyle name="Commentaire 6" xfId="11834" hidden="1" xr:uid="{00000000-0005-0000-0000-00004E5A0000}"/>
    <cellStyle name="Commentaire 6" xfId="11878" hidden="1" xr:uid="{00000000-0005-0000-0000-00004F5A0000}"/>
    <cellStyle name="Commentaire 6" xfId="11917" hidden="1" xr:uid="{00000000-0005-0000-0000-0000505A0000}"/>
    <cellStyle name="Commentaire 6" xfId="11953" hidden="1" xr:uid="{00000000-0005-0000-0000-0000515A0000}"/>
    <cellStyle name="Commentaire 6" xfId="11988" hidden="1" xr:uid="{00000000-0005-0000-0000-0000525A0000}"/>
    <cellStyle name="Commentaire 6" xfId="12029" hidden="1" xr:uid="{00000000-0005-0000-0000-0000535A0000}"/>
    <cellStyle name="Commentaire 6" xfId="12160" hidden="1" xr:uid="{00000000-0005-0000-0000-0000545A0000}"/>
    <cellStyle name="Commentaire 6" xfId="12252" hidden="1" xr:uid="{00000000-0005-0000-0000-0000555A0000}"/>
    <cellStyle name="Commentaire 6" xfId="12303" hidden="1" xr:uid="{00000000-0005-0000-0000-0000565A0000}"/>
    <cellStyle name="Commentaire 6" xfId="12353" hidden="1" xr:uid="{00000000-0005-0000-0000-0000575A0000}"/>
    <cellStyle name="Commentaire 6" xfId="12403" hidden="1" xr:uid="{00000000-0005-0000-0000-0000585A0000}"/>
    <cellStyle name="Commentaire 6" xfId="12453" hidden="1" xr:uid="{00000000-0005-0000-0000-0000595A0000}"/>
    <cellStyle name="Commentaire 6" xfId="12502" hidden="1" xr:uid="{00000000-0005-0000-0000-00005A5A0000}"/>
    <cellStyle name="Commentaire 6" xfId="12551" hidden="1" xr:uid="{00000000-0005-0000-0000-00005B5A0000}"/>
    <cellStyle name="Commentaire 6" xfId="12598" hidden="1" xr:uid="{00000000-0005-0000-0000-00005C5A0000}"/>
    <cellStyle name="Commentaire 6" xfId="12645" hidden="1" xr:uid="{00000000-0005-0000-0000-00005D5A0000}"/>
    <cellStyle name="Commentaire 6" xfId="12690" hidden="1" xr:uid="{00000000-0005-0000-0000-00005E5A0000}"/>
    <cellStyle name="Commentaire 6" xfId="12729" hidden="1" xr:uid="{00000000-0005-0000-0000-00005F5A0000}"/>
    <cellStyle name="Commentaire 6" xfId="12766" hidden="1" xr:uid="{00000000-0005-0000-0000-0000605A0000}"/>
    <cellStyle name="Commentaire 6" xfId="12801" hidden="1" xr:uid="{00000000-0005-0000-0000-0000615A0000}"/>
    <cellStyle name="Commentaire 6" xfId="12898" hidden="1" xr:uid="{00000000-0005-0000-0000-0000625A0000}"/>
    <cellStyle name="Commentaire 6" xfId="12952" hidden="1" xr:uid="{00000000-0005-0000-0000-0000635A0000}"/>
    <cellStyle name="Commentaire 6" xfId="13014" hidden="1" xr:uid="{00000000-0005-0000-0000-0000645A0000}"/>
    <cellStyle name="Commentaire 6" xfId="13060" hidden="1" xr:uid="{00000000-0005-0000-0000-0000655A0000}"/>
    <cellStyle name="Commentaire 6" xfId="13104" hidden="1" xr:uid="{00000000-0005-0000-0000-0000665A0000}"/>
    <cellStyle name="Commentaire 6" xfId="13143" hidden="1" xr:uid="{00000000-0005-0000-0000-0000675A0000}"/>
    <cellStyle name="Commentaire 6" xfId="13179" hidden="1" xr:uid="{00000000-0005-0000-0000-0000685A0000}"/>
    <cellStyle name="Commentaire 6" xfId="13214" hidden="1" xr:uid="{00000000-0005-0000-0000-0000695A0000}"/>
    <cellStyle name="Commentaire 6" xfId="13254" hidden="1" xr:uid="{00000000-0005-0000-0000-00006A5A0000}"/>
    <cellStyle name="Commentaire 6" xfId="12101" hidden="1" xr:uid="{00000000-0005-0000-0000-00006B5A0000}"/>
    <cellStyle name="Commentaire 6" xfId="8195" hidden="1" xr:uid="{00000000-0005-0000-0000-00006C5A0000}"/>
    <cellStyle name="Commentaire 6" xfId="13306" hidden="1" xr:uid="{00000000-0005-0000-0000-00006D5A0000}"/>
    <cellStyle name="Commentaire 6" xfId="13355" hidden="1" xr:uid="{00000000-0005-0000-0000-00006E5A0000}"/>
    <cellStyle name="Commentaire 6" xfId="13404" hidden="1" xr:uid="{00000000-0005-0000-0000-00006F5A0000}"/>
    <cellStyle name="Commentaire 6" xfId="13453" hidden="1" xr:uid="{00000000-0005-0000-0000-0000705A0000}"/>
    <cellStyle name="Commentaire 6" xfId="13501" hidden="1" xr:uid="{00000000-0005-0000-0000-0000715A0000}"/>
    <cellStyle name="Commentaire 6" xfId="13549" hidden="1" xr:uid="{00000000-0005-0000-0000-0000725A0000}"/>
    <cellStyle name="Commentaire 6" xfId="13595" hidden="1" xr:uid="{00000000-0005-0000-0000-0000735A0000}"/>
    <cellStyle name="Commentaire 6" xfId="13642" hidden="1" xr:uid="{00000000-0005-0000-0000-0000745A0000}"/>
    <cellStyle name="Commentaire 6" xfId="13687" hidden="1" xr:uid="{00000000-0005-0000-0000-0000755A0000}"/>
    <cellStyle name="Commentaire 6" xfId="13726" hidden="1" xr:uid="{00000000-0005-0000-0000-0000765A0000}"/>
    <cellStyle name="Commentaire 6" xfId="13763" hidden="1" xr:uid="{00000000-0005-0000-0000-0000775A0000}"/>
    <cellStyle name="Commentaire 6" xfId="13798" hidden="1" xr:uid="{00000000-0005-0000-0000-0000785A0000}"/>
    <cellStyle name="Commentaire 6" xfId="13894" hidden="1" xr:uid="{00000000-0005-0000-0000-0000795A0000}"/>
    <cellStyle name="Commentaire 6" xfId="13948" hidden="1" xr:uid="{00000000-0005-0000-0000-00007A5A0000}"/>
    <cellStyle name="Commentaire 6" xfId="14010" hidden="1" xr:uid="{00000000-0005-0000-0000-00007B5A0000}"/>
    <cellStyle name="Commentaire 6" xfId="14056" hidden="1" xr:uid="{00000000-0005-0000-0000-00007C5A0000}"/>
    <cellStyle name="Commentaire 6" xfId="14100" hidden="1" xr:uid="{00000000-0005-0000-0000-00007D5A0000}"/>
    <cellStyle name="Commentaire 6" xfId="14139" hidden="1" xr:uid="{00000000-0005-0000-0000-00007E5A0000}"/>
    <cellStyle name="Commentaire 6" xfId="14175" hidden="1" xr:uid="{00000000-0005-0000-0000-00007F5A0000}"/>
    <cellStyle name="Commentaire 6" xfId="14210" hidden="1" xr:uid="{00000000-0005-0000-0000-0000805A0000}"/>
    <cellStyle name="Commentaire 6" xfId="14250" hidden="1" xr:uid="{00000000-0005-0000-0000-0000815A0000}"/>
    <cellStyle name="Commentaire 6" xfId="14359" hidden="1" xr:uid="{00000000-0005-0000-0000-0000825A0000}"/>
    <cellStyle name="Commentaire 6" xfId="14451" hidden="1" xr:uid="{00000000-0005-0000-0000-0000835A0000}"/>
    <cellStyle name="Commentaire 6" xfId="14502" hidden="1" xr:uid="{00000000-0005-0000-0000-0000845A0000}"/>
    <cellStyle name="Commentaire 6" xfId="14552" hidden="1" xr:uid="{00000000-0005-0000-0000-0000855A0000}"/>
    <cellStyle name="Commentaire 6" xfId="14602" hidden="1" xr:uid="{00000000-0005-0000-0000-0000865A0000}"/>
    <cellStyle name="Commentaire 6" xfId="14652" hidden="1" xr:uid="{00000000-0005-0000-0000-0000875A0000}"/>
    <cellStyle name="Commentaire 6" xfId="14701" hidden="1" xr:uid="{00000000-0005-0000-0000-0000885A0000}"/>
    <cellStyle name="Commentaire 6" xfId="14750" hidden="1" xr:uid="{00000000-0005-0000-0000-0000895A0000}"/>
    <cellStyle name="Commentaire 6" xfId="14797" hidden="1" xr:uid="{00000000-0005-0000-0000-00008A5A0000}"/>
    <cellStyle name="Commentaire 6" xfId="14844" hidden="1" xr:uid="{00000000-0005-0000-0000-00008B5A0000}"/>
    <cellStyle name="Commentaire 6" xfId="14889" hidden="1" xr:uid="{00000000-0005-0000-0000-00008C5A0000}"/>
    <cellStyle name="Commentaire 6" xfId="14928" hidden="1" xr:uid="{00000000-0005-0000-0000-00008D5A0000}"/>
    <cellStyle name="Commentaire 6" xfId="14965" hidden="1" xr:uid="{00000000-0005-0000-0000-00008E5A0000}"/>
    <cellStyle name="Commentaire 6" xfId="15000" hidden="1" xr:uid="{00000000-0005-0000-0000-00008F5A0000}"/>
    <cellStyle name="Commentaire 6" xfId="15097" hidden="1" xr:uid="{00000000-0005-0000-0000-0000905A0000}"/>
    <cellStyle name="Commentaire 6" xfId="15151" hidden="1" xr:uid="{00000000-0005-0000-0000-0000915A0000}"/>
    <cellStyle name="Commentaire 6" xfId="15214" hidden="1" xr:uid="{00000000-0005-0000-0000-0000925A0000}"/>
    <cellStyle name="Commentaire 6" xfId="15260" hidden="1" xr:uid="{00000000-0005-0000-0000-0000935A0000}"/>
    <cellStyle name="Commentaire 6" xfId="15304" hidden="1" xr:uid="{00000000-0005-0000-0000-0000945A0000}"/>
    <cellStyle name="Commentaire 6" xfId="15343" hidden="1" xr:uid="{00000000-0005-0000-0000-0000955A0000}"/>
    <cellStyle name="Commentaire 6" xfId="15379" hidden="1" xr:uid="{00000000-0005-0000-0000-0000965A0000}"/>
    <cellStyle name="Commentaire 6" xfId="15414" hidden="1" xr:uid="{00000000-0005-0000-0000-0000975A0000}"/>
    <cellStyle name="Commentaire 6" xfId="15455" hidden="1" xr:uid="{00000000-0005-0000-0000-0000985A0000}"/>
    <cellStyle name="Commentaire 6" xfId="14300" hidden="1" xr:uid="{00000000-0005-0000-0000-0000995A0000}"/>
    <cellStyle name="Commentaire 6" xfId="15743" hidden="1" xr:uid="{00000000-0005-0000-0000-00009A5A0000}"/>
    <cellStyle name="Commentaire 6" xfId="15795" hidden="1" xr:uid="{00000000-0005-0000-0000-00009B5A0000}"/>
    <cellStyle name="Commentaire 6" xfId="15845" hidden="1" xr:uid="{00000000-0005-0000-0000-00009C5A0000}"/>
    <cellStyle name="Commentaire 6" xfId="15895" hidden="1" xr:uid="{00000000-0005-0000-0000-00009D5A0000}"/>
    <cellStyle name="Commentaire 6" xfId="15945" hidden="1" xr:uid="{00000000-0005-0000-0000-00009E5A0000}"/>
    <cellStyle name="Commentaire 6" xfId="15994" hidden="1" xr:uid="{00000000-0005-0000-0000-00009F5A0000}"/>
    <cellStyle name="Commentaire 6" xfId="16043" hidden="1" xr:uid="{00000000-0005-0000-0000-0000A05A0000}"/>
    <cellStyle name="Commentaire 6" xfId="16090" hidden="1" xr:uid="{00000000-0005-0000-0000-0000A15A0000}"/>
    <cellStyle name="Commentaire 6" xfId="16137" hidden="1" xr:uid="{00000000-0005-0000-0000-0000A25A0000}"/>
    <cellStyle name="Commentaire 6" xfId="16182" hidden="1" xr:uid="{00000000-0005-0000-0000-0000A35A0000}"/>
    <cellStyle name="Commentaire 6" xfId="16221" hidden="1" xr:uid="{00000000-0005-0000-0000-0000A45A0000}"/>
    <cellStyle name="Commentaire 6" xfId="16258" hidden="1" xr:uid="{00000000-0005-0000-0000-0000A55A0000}"/>
    <cellStyle name="Commentaire 6" xfId="16293" hidden="1" xr:uid="{00000000-0005-0000-0000-0000A65A0000}"/>
    <cellStyle name="Commentaire 6" xfId="16395" hidden="1" xr:uid="{00000000-0005-0000-0000-0000A75A0000}"/>
    <cellStyle name="Commentaire 6" xfId="16451" hidden="1" xr:uid="{00000000-0005-0000-0000-0000A85A0000}"/>
    <cellStyle name="Commentaire 6" xfId="16516" hidden="1" xr:uid="{00000000-0005-0000-0000-0000A95A0000}"/>
    <cellStyle name="Commentaire 6" xfId="16562" hidden="1" xr:uid="{00000000-0005-0000-0000-0000AA5A0000}"/>
    <cellStyle name="Commentaire 6" xfId="16606" hidden="1" xr:uid="{00000000-0005-0000-0000-0000AB5A0000}"/>
    <cellStyle name="Commentaire 6" xfId="16645" hidden="1" xr:uid="{00000000-0005-0000-0000-0000AC5A0000}"/>
    <cellStyle name="Commentaire 6" xfId="16681" hidden="1" xr:uid="{00000000-0005-0000-0000-0000AD5A0000}"/>
    <cellStyle name="Commentaire 6" xfId="16716" hidden="1" xr:uid="{00000000-0005-0000-0000-0000AE5A0000}"/>
    <cellStyle name="Commentaire 6" xfId="16762" hidden="1" xr:uid="{00000000-0005-0000-0000-0000AF5A0000}"/>
    <cellStyle name="Commentaire 6" xfId="16935" hidden="1" xr:uid="{00000000-0005-0000-0000-0000B05A0000}"/>
    <cellStyle name="Commentaire 6" xfId="17028" hidden="1" xr:uid="{00000000-0005-0000-0000-0000B15A0000}"/>
    <cellStyle name="Commentaire 6" xfId="17079" hidden="1" xr:uid="{00000000-0005-0000-0000-0000B25A0000}"/>
    <cellStyle name="Commentaire 6" xfId="17129" hidden="1" xr:uid="{00000000-0005-0000-0000-0000B35A0000}"/>
    <cellStyle name="Commentaire 6" xfId="17179" hidden="1" xr:uid="{00000000-0005-0000-0000-0000B45A0000}"/>
    <cellStyle name="Commentaire 6" xfId="17229" hidden="1" xr:uid="{00000000-0005-0000-0000-0000B55A0000}"/>
    <cellStyle name="Commentaire 6" xfId="17278" hidden="1" xr:uid="{00000000-0005-0000-0000-0000B65A0000}"/>
    <cellStyle name="Commentaire 6" xfId="17327" hidden="1" xr:uid="{00000000-0005-0000-0000-0000B75A0000}"/>
    <cellStyle name="Commentaire 6" xfId="17374" hidden="1" xr:uid="{00000000-0005-0000-0000-0000B85A0000}"/>
    <cellStyle name="Commentaire 6" xfId="17421" hidden="1" xr:uid="{00000000-0005-0000-0000-0000B95A0000}"/>
    <cellStyle name="Commentaire 6" xfId="17466" hidden="1" xr:uid="{00000000-0005-0000-0000-0000BA5A0000}"/>
    <cellStyle name="Commentaire 6" xfId="17505" hidden="1" xr:uid="{00000000-0005-0000-0000-0000BB5A0000}"/>
    <cellStyle name="Commentaire 6" xfId="17542" hidden="1" xr:uid="{00000000-0005-0000-0000-0000BC5A0000}"/>
    <cellStyle name="Commentaire 6" xfId="17577" hidden="1" xr:uid="{00000000-0005-0000-0000-0000BD5A0000}"/>
    <cellStyle name="Commentaire 6" xfId="17675" hidden="1" xr:uid="{00000000-0005-0000-0000-0000BE5A0000}"/>
    <cellStyle name="Commentaire 6" xfId="17729" hidden="1" xr:uid="{00000000-0005-0000-0000-0000BF5A0000}"/>
    <cellStyle name="Commentaire 6" xfId="17792" hidden="1" xr:uid="{00000000-0005-0000-0000-0000C05A0000}"/>
    <cellStyle name="Commentaire 6" xfId="17838" hidden="1" xr:uid="{00000000-0005-0000-0000-0000C15A0000}"/>
    <cellStyle name="Commentaire 6" xfId="17882" hidden="1" xr:uid="{00000000-0005-0000-0000-0000C25A0000}"/>
    <cellStyle name="Commentaire 6" xfId="17921" hidden="1" xr:uid="{00000000-0005-0000-0000-0000C35A0000}"/>
    <cellStyle name="Commentaire 6" xfId="17957" hidden="1" xr:uid="{00000000-0005-0000-0000-0000C45A0000}"/>
    <cellStyle name="Commentaire 6" xfId="17992" hidden="1" xr:uid="{00000000-0005-0000-0000-0000C55A0000}"/>
    <cellStyle name="Commentaire 6" xfId="18035" hidden="1" xr:uid="{00000000-0005-0000-0000-0000C65A0000}"/>
    <cellStyle name="Commentaire 6" xfId="16875" hidden="1" xr:uid="{00000000-0005-0000-0000-0000C75A0000}"/>
    <cellStyle name="Commentaire 6" xfId="15498" hidden="1" xr:uid="{00000000-0005-0000-0000-0000C85A0000}"/>
    <cellStyle name="Commentaire 6" xfId="18134" hidden="1" xr:uid="{00000000-0005-0000-0000-0000C95A0000}"/>
    <cellStyle name="Commentaire 6" xfId="18184" hidden="1" xr:uid="{00000000-0005-0000-0000-0000CA5A0000}"/>
    <cellStyle name="Commentaire 6" xfId="18234" hidden="1" xr:uid="{00000000-0005-0000-0000-0000CB5A0000}"/>
    <cellStyle name="Commentaire 6" xfId="18284" hidden="1" xr:uid="{00000000-0005-0000-0000-0000CC5A0000}"/>
    <cellStyle name="Commentaire 6" xfId="18333" hidden="1" xr:uid="{00000000-0005-0000-0000-0000CD5A0000}"/>
    <cellStyle name="Commentaire 6" xfId="18381" hidden="1" xr:uid="{00000000-0005-0000-0000-0000CE5A0000}"/>
    <cellStyle name="Commentaire 6" xfId="18428" hidden="1" xr:uid="{00000000-0005-0000-0000-0000CF5A0000}"/>
    <cellStyle name="Commentaire 6" xfId="18475" hidden="1" xr:uid="{00000000-0005-0000-0000-0000D05A0000}"/>
    <cellStyle name="Commentaire 6" xfId="18520" hidden="1" xr:uid="{00000000-0005-0000-0000-0000D15A0000}"/>
    <cellStyle name="Commentaire 6" xfId="18559" hidden="1" xr:uid="{00000000-0005-0000-0000-0000D25A0000}"/>
    <cellStyle name="Commentaire 6" xfId="18596" hidden="1" xr:uid="{00000000-0005-0000-0000-0000D35A0000}"/>
    <cellStyle name="Commentaire 6" xfId="18631" hidden="1" xr:uid="{00000000-0005-0000-0000-0000D45A0000}"/>
    <cellStyle name="Commentaire 6" xfId="18733" hidden="1" xr:uid="{00000000-0005-0000-0000-0000D55A0000}"/>
    <cellStyle name="Commentaire 6" xfId="18789" hidden="1" xr:uid="{00000000-0005-0000-0000-0000D65A0000}"/>
    <cellStyle name="Commentaire 6" xfId="18854" hidden="1" xr:uid="{00000000-0005-0000-0000-0000D75A0000}"/>
    <cellStyle name="Commentaire 6" xfId="18900" hidden="1" xr:uid="{00000000-0005-0000-0000-0000D85A0000}"/>
    <cellStyle name="Commentaire 6" xfId="18944" hidden="1" xr:uid="{00000000-0005-0000-0000-0000D95A0000}"/>
    <cellStyle name="Commentaire 6" xfId="18983" hidden="1" xr:uid="{00000000-0005-0000-0000-0000DA5A0000}"/>
    <cellStyle name="Commentaire 6" xfId="19019" hidden="1" xr:uid="{00000000-0005-0000-0000-0000DB5A0000}"/>
    <cellStyle name="Commentaire 6" xfId="19054" hidden="1" xr:uid="{00000000-0005-0000-0000-0000DC5A0000}"/>
    <cellStyle name="Commentaire 6" xfId="19100" hidden="1" xr:uid="{00000000-0005-0000-0000-0000DD5A0000}"/>
    <cellStyle name="Commentaire 6" xfId="19271" hidden="1" xr:uid="{00000000-0005-0000-0000-0000DE5A0000}"/>
    <cellStyle name="Commentaire 6" xfId="19364" hidden="1" xr:uid="{00000000-0005-0000-0000-0000DF5A0000}"/>
    <cellStyle name="Commentaire 6" xfId="19415" hidden="1" xr:uid="{00000000-0005-0000-0000-0000E05A0000}"/>
    <cellStyle name="Commentaire 6" xfId="19465" hidden="1" xr:uid="{00000000-0005-0000-0000-0000E15A0000}"/>
    <cellStyle name="Commentaire 6" xfId="19515" hidden="1" xr:uid="{00000000-0005-0000-0000-0000E25A0000}"/>
    <cellStyle name="Commentaire 6" xfId="19565" hidden="1" xr:uid="{00000000-0005-0000-0000-0000E35A0000}"/>
    <cellStyle name="Commentaire 6" xfId="19614" hidden="1" xr:uid="{00000000-0005-0000-0000-0000E45A0000}"/>
    <cellStyle name="Commentaire 6" xfId="19663" hidden="1" xr:uid="{00000000-0005-0000-0000-0000E55A0000}"/>
    <cellStyle name="Commentaire 6" xfId="19710" hidden="1" xr:uid="{00000000-0005-0000-0000-0000E65A0000}"/>
    <cellStyle name="Commentaire 6" xfId="19757" hidden="1" xr:uid="{00000000-0005-0000-0000-0000E75A0000}"/>
    <cellStyle name="Commentaire 6" xfId="19802" hidden="1" xr:uid="{00000000-0005-0000-0000-0000E85A0000}"/>
    <cellStyle name="Commentaire 6" xfId="19841" hidden="1" xr:uid="{00000000-0005-0000-0000-0000E95A0000}"/>
    <cellStyle name="Commentaire 6" xfId="19878" hidden="1" xr:uid="{00000000-0005-0000-0000-0000EA5A0000}"/>
    <cellStyle name="Commentaire 6" xfId="19913" hidden="1" xr:uid="{00000000-0005-0000-0000-0000EB5A0000}"/>
    <cellStyle name="Commentaire 6" xfId="20010" hidden="1" xr:uid="{00000000-0005-0000-0000-0000EC5A0000}"/>
    <cellStyle name="Commentaire 6" xfId="20064" hidden="1" xr:uid="{00000000-0005-0000-0000-0000ED5A0000}"/>
    <cellStyle name="Commentaire 6" xfId="20127" hidden="1" xr:uid="{00000000-0005-0000-0000-0000EE5A0000}"/>
    <cellStyle name="Commentaire 6" xfId="20173" hidden="1" xr:uid="{00000000-0005-0000-0000-0000EF5A0000}"/>
    <cellStyle name="Commentaire 6" xfId="20217" hidden="1" xr:uid="{00000000-0005-0000-0000-0000F05A0000}"/>
    <cellStyle name="Commentaire 6" xfId="20256" hidden="1" xr:uid="{00000000-0005-0000-0000-0000F15A0000}"/>
    <cellStyle name="Commentaire 6" xfId="20292" hidden="1" xr:uid="{00000000-0005-0000-0000-0000F25A0000}"/>
    <cellStyle name="Commentaire 6" xfId="20327" hidden="1" xr:uid="{00000000-0005-0000-0000-0000F35A0000}"/>
    <cellStyle name="Commentaire 6" xfId="20370" hidden="1" xr:uid="{00000000-0005-0000-0000-0000F45A0000}"/>
    <cellStyle name="Commentaire 6" xfId="19211" hidden="1" xr:uid="{00000000-0005-0000-0000-0000F55A0000}"/>
    <cellStyle name="Commentaire 6" xfId="16796" hidden="1" xr:uid="{00000000-0005-0000-0000-0000F65A0000}"/>
    <cellStyle name="Commentaire 6" xfId="20464" hidden="1" xr:uid="{00000000-0005-0000-0000-0000F75A0000}"/>
    <cellStyle name="Commentaire 6" xfId="20514" hidden="1" xr:uid="{00000000-0005-0000-0000-0000F85A0000}"/>
    <cellStyle name="Commentaire 6" xfId="20564" hidden="1" xr:uid="{00000000-0005-0000-0000-0000F95A0000}"/>
    <cellStyle name="Commentaire 6" xfId="20614" hidden="1" xr:uid="{00000000-0005-0000-0000-0000FA5A0000}"/>
    <cellStyle name="Commentaire 6" xfId="20663" hidden="1" xr:uid="{00000000-0005-0000-0000-0000FB5A0000}"/>
    <cellStyle name="Commentaire 6" xfId="20712" hidden="1" xr:uid="{00000000-0005-0000-0000-0000FC5A0000}"/>
    <cellStyle name="Commentaire 6" xfId="20759" hidden="1" xr:uid="{00000000-0005-0000-0000-0000FD5A0000}"/>
    <cellStyle name="Commentaire 6" xfId="20806" hidden="1" xr:uid="{00000000-0005-0000-0000-0000FE5A0000}"/>
    <cellStyle name="Commentaire 6" xfId="20851" hidden="1" xr:uid="{00000000-0005-0000-0000-0000FF5A0000}"/>
    <cellStyle name="Commentaire 6" xfId="20890" hidden="1" xr:uid="{00000000-0005-0000-0000-0000005B0000}"/>
    <cellStyle name="Commentaire 6" xfId="20927" hidden="1" xr:uid="{00000000-0005-0000-0000-0000015B0000}"/>
    <cellStyle name="Commentaire 6" xfId="20962" hidden="1" xr:uid="{00000000-0005-0000-0000-0000025B0000}"/>
    <cellStyle name="Commentaire 6" xfId="21062" hidden="1" xr:uid="{00000000-0005-0000-0000-0000035B0000}"/>
    <cellStyle name="Commentaire 6" xfId="21118" hidden="1" xr:uid="{00000000-0005-0000-0000-0000045B0000}"/>
    <cellStyle name="Commentaire 6" xfId="21182" hidden="1" xr:uid="{00000000-0005-0000-0000-0000055B0000}"/>
    <cellStyle name="Commentaire 6" xfId="21228" hidden="1" xr:uid="{00000000-0005-0000-0000-0000065B0000}"/>
    <cellStyle name="Commentaire 6" xfId="21272" hidden="1" xr:uid="{00000000-0005-0000-0000-0000075B0000}"/>
    <cellStyle name="Commentaire 6" xfId="21311" hidden="1" xr:uid="{00000000-0005-0000-0000-0000085B0000}"/>
    <cellStyle name="Commentaire 6" xfId="21347" hidden="1" xr:uid="{00000000-0005-0000-0000-0000095B0000}"/>
    <cellStyle name="Commentaire 6" xfId="21382" hidden="1" xr:uid="{00000000-0005-0000-0000-00000A5B0000}"/>
    <cellStyle name="Commentaire 6" xfId="21426" hidden="1" xr:uid="{00000000-0005-0000-0000-00000B5B0000}"/>
    <cellStyle name="Commentaire 6" xfId="21592" hidden="1" xr:uid="{00000000-0005-0000-0000-00000C5B0000}"/>
    <cellStyle name="Commentaire 6" xfId="21685" hidden="1" xr:uid="{00000000-0005-0000-0000-00000D5B0000}"/>
    <cellStyle name="Commentaire 6" xfId="21736" hidden="1" xr:uid="{00000000-0005-0000-0000-00000E5B0000}"/>
    <cellStyle name="Commentaire 6" xfId="21786" hidden="1" xr:uid="{00000000-0005-0000-0000-00000F5B0000}"/>
    <cellStyle name="Commentaire 6" xfId="21836" hidden="1" xr:uid="{00000000-0005-0000-0000-0000105B0000}"/>
    <cellStyle name="Commentaire 6" xfId="21886" hidden="1" xr:uid="{00000000-0005-0000-0000-0000115B0000}"/>
    <cellStyle name="Commentaire 6" xfId="21935" hidden="1" xr:uid="{00000000-0005-0000-0000-0000125B0000}"/>
    <cellStyle name="Commentaire 6" xfId="21984" hidden="1" xr:uid="{00000000-0005-0000-0000-0000135B0000}"/>
    <cellStyle name="Commentaire 6" xfId="22031" hidden="1" xr:uid="{00000000-0005-0000-0000-0000145B0000}"/>
    <cellStyle name="Commentaire 6" xfId="22078" hidden="1" xr:uid="{00000000-0005-0000-0000-0000155B0000}"/>
    <cellStyle name="Commentaire 6" xfId="22123" hidden="1" xr:uid="{00000000-0005-0000-0000-0000165B0000}"/>
    <cellStyle name="Commentaire 6" xfId="22162" hidden="1" xr:uid="{00000000-0005-0000-0000-0000175B0000}"/>
    <cellStyle name="Commentaire 6" xfId="22199" hidden="1" xr:uid="{00000000-0005-0000-0000-0000185B0000}"/>
    <cellStyle name="Commentaire 6" xfId="22234" hidden="1" xr:uid="{00000000-0005-0000-0000-0000195B0000}"/>
    <cellStyle name="Commentaire 6" xfId="22332" hidden="1" xr:uid="{00000000-0005-0000-0000-00001A5B0000}"/>
    <cellStyle name="Commentaire 6" xfId="22386" hidden="1" xr:uid="{00000000-0005-0000-0000-00001B5B0000}"/>
    <cellStyle name="Commentaire 6" xfId="22449" hidden="1" xr:uid="{00000000-0005-0000-0000-00001C5B0000}"/>
    <cellStyle name="Commentaire 6" xfId="22495" hidden="1" xr:uid="{00000000-0005-0000-0000-00001D5B0000}"/>
    <cellStyle name="Commentaire 6" xfId="22539" hidden="1" xr:uid="{00000000-0005-0000-0000-00001E5B0000}"/>
    <cellStyle name="Commentaire 6" xfId="22578" hidden="1" xr:uid="{00000000-0005-0000-0000-00001F5B0000}"/>
    <cellStyle name="Commentaire 6" xfId="22614" hidden="1" xr:uid="{00000000-0005-0000-0000-0000205B0000}"/>
    <cellStyle name="Commentaire 6" xfId="22649" hidden="1" xr:uid="{00000000-0005-0000-0000-0000215B0000}"/>
    <cellStyle name="Commentaire 6" xfId="22692" hidden="1" xr:uid="{00000000-0005-0000-0000-0000225B0000}"/>
    <cellStyle name="Commentaire 6" xfId="21532" hidden="1" xr:uid="{00000000-0005-0000-0000-0000235B0000}"/>
    <cellStyle name="Commentaire 6" xfId="19132" hidden="1" xr:uid="{00000000-0005-0000-0000-0000245B0000}"/>
    <cellStyle name="Commentaire 6" xfId="22779" hidden="1" xr:uid="{00000000-0005-0000-0000-0000255B0000}"/>
    <cellStyle name="Commentaire 6" xfId="22829" hidden="1" xr:uid="{00000000-0005-0000-0000-0000265B0000}"/>
    <cellStyle name="Commentaire 6" xfId="22879" hidden="1" xr:uid="{00000000-0005-0000-0000-0000275B0000}"/>
    <cellStyle name="Commentaire 6" xfId="22929" hidden="1" xr:uid="{00000000-0005-0000-0000-0000285B0000}"/>
    <cellStyle name="Commentaire 6" xfId="22977" hidden="1" xr:uid="{00000000-0005-0000-0000-0000295B0000}"/>
    <cellStyle name="Commentaire 6" xfId="23026" hidden="1" xr:uid="{00000000-0005-0000-0000-00002A5B0000}"/>
    <cellStyle name="Commentaire 6" xfId="23072" hidden="1" xr:uid="{00000000-0005-0000-0000-00002B5B0000}"/>
    <cellStyle name="Commentaire 6" xfId="23119" hidden="1" xr:uid="{00000000-0005-0000-0000-00002C5B0000}"/>
    <cellStyle name="Commentaire 6" xfId="23164" hidden="1" xr:uid="{00000000-0005-0000-0000-00002D5B0000}"/>
    <cellStyle name="Commentaire 6" xfId="23203" hidden="1" xr:uid="{00000000-0005-0000-0000-00002E5B0000}"/>
    <cellStyle name="Commentaire 6" xfId="23240" hidden="1" xr:uid="{00000000-0005-0000-0000-00002F5B0000}"/>
    <cellStyle name="Commentaire 6" xfId="23275" hidden="1" xr:uid="{00000000-0005-0000-0000-0000305B0000}"/>
    <cellStyle name="Commentaire 6" xfId="23374" hidden="1" xr:uid="{00000000-0005-0000-0000-0000315B0000}"/>
    <cellStyle name="Commentaire 6" xfId="23430" hidden="1" xr:uid="{00000000-0005-0000-0000-0000325B0000}"/>
    <cellStyle name="Commentaire 6" xfId="23493" hidden="1" xr:uid="{00000000-0005-0000-0000-0000335B0000}"/>
    <cellStyle name="Commentaire 6" xfId="23539" hidden="1" xr:uid="{00000000-0005-0000-0000-0000345B0000}"/>
    <cellStyle name="Commentaire 6" xfId="23583" hidden="1" xr:uid="{00000000-0005-0000-0000-0000355B0000}"/>
    <cellStyle name="Commentaire 6" xfId="23622" hidden="1" xr:uid="{00000000-0005-0000-0000-0000365B0000}"/>
    <cellStyle name="Commentaire 6" xfId="23658" hidden="1" xr:uid="{00000000-0005-0000-0000-0000375B0000}"/>
    <cellStyle name="Commentaire 6" xfId="23693" hidden="1" xr:uid="{00000000-0005-0000-0000-0000385B0000}"/>
    <cellStyle name="Commentaire 6" xfId="23734" hidden="1" xr:uid="{00000000-0005-0000-0000-0000395B0000}"/>
    <cellStyle name="Commentaire 6" xfId="23893" hidden="1" xr:uid="{00000000-0005-0000-0000-00003A5B0000}"/>
    <cellStyle name="Commentaire 6" xfId="23985" hidden="1" xr:uid="{00000000-0005-0000-0000-00003B5B0000}"/>
    <cellStyle name="Commentaire 6" xfId="24036" hidden="1" xr:uid="{00000000-0005-0000-0000-00003C5B0000}"/>
    <cellStyle name="Commentaire 6" xfId="24086" hidden="1" xr:uid="{00000000-0005-0000-0000-00003D5B0000}"/>
    <cellStyle name="Commentaire 6" xfId="24136" hidden="1" xr:uid="{00000000-0005-0000-0000-00003E5B0000}"/>
    <cellStyle name="Commentaire 6" xfId="24186" hidden="1" xr:uid="{00000000-0005-0000-0000-00003F5B0000}"/>
    <cellStyle name="Commentaire 6" xfId="24235" hidden="1" xr:uid="{00000000-0005-0000-0000-0000405B0000}"/>
    <cellStyle name="Commentaire 6" xfId="24284" hidden="1" xr:uid="{00000000-0005-0000-0000-0000415B0000}"/>
    <cellStyle name="Commentaire 6" xfId="24331" hidden="1" xr:uid="{00000000-0005-0000-0000-0000425B0000}"/>
    <cellStyle name="Commentaire 6" xfId="24378" hidden="1" xr:uid="{00000000-0005-0000-0000-0000435B0000}"/>
    <cellStyle name="Commentaire 6" xfId="24423" hidden="1" xr:uid="{00000000-0005-0000-0000-0000445B0000}"/>
    <cellStyle name="Commentaire 6" xfId="24462" hidden="1" xr:uid="{00000000-0005-0000-0000-0000455B0000}"/>
    <cellStyle name="Commentaire 6" xfId="24499" hidden="1" xr:uid="{00000000-0005-0000-0000-0000465B0000}"/>
    <cellStyle name="Commentaire 6" xfId="24534" hidden="1" xr:uid="{00000000-0005-0000-0000-0000475B0000}"/>
    <cellStyle name="Commentaire 6" xfId="24632" hidden="1" xr:uid="{00000000-0005-0000-0000-0000485B0000}"/>
    <cellStyle name="Commentaire 6" xfId="24686" hidden="1" xr:uid="{00000000-0005-0000-0000-0000495B0000}"/>
    <cellStyle name="Commentaire 6" xfId="24749" hidden="1" xr:uid="{00000000-0005-0000-0000-00004A5B0000}"/>
    <cellStyle name="Commentaire 6" xfId="24795" hidden="1" xr:uid="{00000000-0005-0000-0000-00004B5B0000}"/>
    <cellStyle name="Commentaire 6" xfId="24839" hidden="1" xr:uid="{00000000-0005-0000-0000-00004C5B0000}"/>
    <cellStyle name="Commentaire 6" xfId="24878" hidden="1" xr:uid="{00000000-0005-0000-0000-00004D5B0000}"/>
    <cellStyle name="Commentaire 6" xfId="24914" hidden="1" xr:uid="{00000000-0005-0000-0000-00004E5B0000}"/>
    <cellStyle name="Commentaire 6" xfId="24949" hidden="1" xr:uid="{00000000-0005-0000-0000-00004F5B0000}"/>
    <cellStyle name="Commentaire 6" xfId="24990" hidden="1" xr:uid="{00000000-0005-0000-0000-0000505B0000}"/>
    <cellStyle name="Commentaire 6" xfId="23833" hidden="1" xr:uid="{00000000-0005-0000-0000-0000515B0000}"/>
    <cellStyle name="Commentaire 6" xfId="22303" hidden="1" xr:uid="{00000000-0005-0000-0000-0000525B0000}"/>
    <cellStyle name="Commentaire 6" xfId="25078" hidden="1" xr:uid="{00000000-0005-0000-0000-0000535B0000}"/>
    <cellStyle name="Commentaire 6" xfId="25128" hidden="1" xr:uid="{00000000-0005-0000-0000-0000545B0000}"/>
    <cellStyle name="Commentaire 6" xfId="25178" hidden="1" xr:uid="{00000000-0005-0000-0000-0000555B0000}"/>
    <cellStyle name="Commentaire 6" xfId="25228" hidden="1" xr:uid="{00000000-0005-0000-0000-0000565B0000}"/>
    <cellStyle name="Commentaire 6" xfId="25277" hidden="1" xr:uid="{00000000-0005-0000-0000-0000575B0000}"/>
    <cellStyle name="Commentaire 6" xfId="25326" hidden="1" xr:uid="{00000000-0005-0000-0000-0000585B0000}"/>
    <cellStyle name="Commentaire 6" xfId="25373" hidden="1" xr:uid="{00000000-0005-0000-0000-0000595B0000}"/>
    <cellStyle name="Commentaire 6" xfId="25419" hidden="1" xr:uid="{00000000-0005-0000-0000-00005A5B0000}"/>
    <cellStyle name="Commentaire 6" xfId="25463" hidden="1" xr:uid="{00000000-0005-0000-0000-00005B5B0000}"/>
    <cellStyle name="Commentaire 6" xfId="25501" hidden="1" xr:uid="{00000000-0005-0000-0000-00005C5B0000}"/>
    <cellStyle name="Commentaire 6" xfId="25538" hidden="1" xr:uid="{00000000-0005-0000-0000-00005D5B0000}"/>
    <cellStyle name="Commentaire 6" xfId="25573" hidden="1" xr:uid="{00000000-0005-0000-0000-00005E5B0000}"/>
    <cellStyle name="Commentaire 6" xfId="25670" hidden="1" xr:uid="{00000000-0005-0000-0000-00005F5B0000}"/>
    <cellStyle name="Commentaire 6" xfId="25726" hidden="1" xr:uid="{00000000-0005-0000-0000-0000605B0000}"/>
    <cellStyle name="Commentaire 6" xfId="25788" hidden="1" xr:uid="{00000000-0005-0000-0000-0000615B0000}"/>
    <cellStyle name="Commentaire 6" xfId="25834" hidden="1" xr:uid="{00000000-0005-0000-0000-0000625B0000}"/>
    <cellStyle name="Commentaire 6" xfId="25878" hidden="1" xr:uid="{00000000-0005-0000-0000-0000635B0000}"/>
    <cellStyle name="Commentaire 6" xfId="25917" hidden="1" xr:uid="{00000000-0005-0000-0000-0000645B0000}"/>
    <cellStyle name="Commentaire 6" xfId="25953" hidden="1" xr:uid="{00000000-0005-0000-0000-0000655B0000}"/>
    <cellStyle name="Commentaire 6" xfId="25988" hidden="1" xr:uid="{00000000-0005-0000-0000-0000665B0000}"/>
    <cellStyle name="Commentaire 6" xfId="26028" hidden="1" xr:uid="{00000000-0005-0000-0000-0000675B0000}"/>
    <cellStyle name="Commentaire 6" xfId="26158" hidden="1" xr:uid="{00000000-0005-0000-0000-0000685B0000}"/>
    <cellStyle name="Commentaire 6" xfId="26250" hidden="1" xr:uid="{00000000-0005-0000-0000-0000695B0000}"/>
    <cellStyle name="Commentaire 6" xfId="26301" hidden="1" xr:uid="{00000000-0005-0000-0000-00006A5B0000}"/>
    <cellStyle name="Commentaire 6" xfId="26351" hidden="1" xr:uid="{00000000-0005-0000-0000-00006B5B0000}"/>
    <cellStyle name="Commentaire 6" xfId="26401" hidden="1" xr:uid="{00000000-0005-0000-0000-00006C5B0000}"/>
    <cellStyle name="Commentaire 6" xfId="26451" hidden="1" xr:uid="{00000000-0005-0000-0000-00006D5B0000}"/>
    <cellStyle name="Commentaire 6" xfId="26500" hidden="1" xr:uid="{00000000-0005-0000-0000-00006E5B0000}"/>
    <cellStyle name="Commentaire 6" xfId="26549" hidden="1" xr:uid="{00000000-0005-0000-0000-00006F5B0000}"/>
    <cellStyle name="Commentaire 6" xfId="26596" hidden="1" xr:uid="{00000000-0005-0000-0000-0000705B0000}"/>
    <cellStyle name="Commentaire 6" xfId="26643" hidden="1" xr:uid="{00000000-0005-0000-0000-0000715B0000}"/>
    <cellStyle name="Commentaire 6" xfId="26688" hidden="1" xr:uid="{00000000-0005-0000-0000-0000725B0000}"/>
    <cellStyle name="Commentaire 6" xfId="26727" hidden="1" xr:uid="{00000000-0005-0000-0000-0000735B0000}"/>
    <cellStyle name="Commentaire 6" xfId="26764" hidden="1" xr:uid="{00000000-0005-0000-0000-0000745B0000}"/>
    <cellStyle name="Commentaire 6" xfId="26799" hidden="1" xr:uid="{00000000-0005-0000-0000-0000755B0000}"/>
    <cellStyle name="Commentaire 6" xfId="26896" hidden="1" xr:uid="{00000000-0005-0000-0000-0000765B0000}"/>
    <cellStyle name="Commentaire 6" xfId="26950" hidden="1" xr:uid="{00000000-0005-0000-0000-0000775B0000}"/>
    <cellStyle name="Commentaire 6" xfId="27012" hidden="1" xr:uid="{00000000-0005-0000-0000-0000785B0000}"/>
    <cellStyle name="Commentaire 6" xfId="27058" hidden="1" xr:uid="{00000000-0005-0000-0000-0000795B0000}"/>
    <cellStyle name="Commentaire 6" xfId="27102" hidden="1" xr:uid="{00000000-0005-0000-0000-00007A5B0000}"/>
    <cellStyle name="Commentaire 6" xfId="27141" hidden="1" xr:uid="{00000000-0005-0000-0000-00007B5B0000}"/>
    <cellStyle name="Commentaire 6" xfId="27177" hidden="1" xr:uid="{00000000-0005-0000-0000-00007C5B0000}"/>
    <cellStyle name="Commentaire 6" xfId="27212" hidden="1" xr:uid="{00000000-0005-0000-0000-00007D5B0000}"/>
    <cellStyle name="Commentaire 6" xfId="27252" hidden="1" xr:uid="{00000000-0005-0000-0000-00007E5B0000}"/>
    <cellStyle name="Commentaire 6" xfId="26099" hidden="1" xr:uid="{00000000-0005-0000-0000-00007F5B0000}"/>
    <cellStyle name="Commentaire 6" xfId="22673" hidden="1" xr:uid="{00000000-0005-0000-0000-0000805B0000}"/>
    <cellStyle name="Commentaire 6" xfId="27313" hidden="1" xr:uid="{00000000-0005-0000-0000-0000815B0000}"/>
    <cellStyle name="Commentaire 6" xfId="27362" hidden="1" xr:uid="{00000000-0005-0000-0000-0000825B0000}"/>
    <cellStyle name="Commentaire 6" xfId="27411" hidden="1" xr:uid="{00000000-0005-0000-0000-0000835B0000}"/>
    <cellStyle name="Commentaire 6" xfId="27460" hidden="1" xr:uid="{00000000-0005-0000-0000-0000845B0000}"/>
    <cellStyle name="Commentaire 6" xfId="27508" hidden="1" xr:uid="{00000000-0005-0000-0000-0000855B0000}"/>
    <cellStyle name="Commentaire 6" xfId="27556" hidden="1" xr:uid="{00000000-0005-0000-0000-0000865B0000}"/>
    <cellStyle name="Commentaire 6" xfId="27602" hidden="1" xr:uid="{00000000-0005-0000-0000-0000875B0000}"/>
    <cellStyle name="Commentaire 6" xfId="27649" hidden="1" xr:uid="{00000000-0005-0000-0000-0000885B0000}"/>
    <cellStyle name="Commentaire 6" xfId="27694" hidden="1" xr:uid="{00000000-0005-0000-0000-0000895B0000}"/>
    <cellStyle name="Commentaire 6" xfId="27733" hidden="1" xr:uid="{00000000-0005-0000-0000-00008A5B0000}"/>
    <cellStyle name="Commentaire 6" xfId="27770" hidden="1" xr:uid="{00000000-0005-0000-0000-00008B5B0000}"/>
    <cellStyle name="Commentaire 6" xfId="27805" hidden="1" xr:uid="{00000000-0005-0000-0000-00008C5B0000}"/>
    <cellStyle name="Commentaire 6" xfId="27901" hidden="1" xr:uid="{00000000-0005-0000-0000-00008D5B0000}"/>
    <cellStyle name="Commentaire 6" xfId="27955" hidden="1" xr:uid="{00000000-0005-0000-0000-00008E5B0000}"/>
    <cellStyle name="Commentaire 6" xfId="28017" hidden="1" xr:uid="{00000000-0005-0000-0000-00008F5B0000}"/>
    <cellStyle name="Commentaire 6" xfId="28063" hidden="1" xr:uid="{00000000-0005-0000-0000-0000905B0000}"/>
    <cellStyle name="Commentaire 6" xfId="28107" hidden="1" xr:uid="{00000000-0005-0000-0000-0000915B0000}"/>
    <cellStyle name="Commentaire 6" xfId="28146" hidden="1" xr:uid="{00000000-0005-0000-0000-0000925B0000}"/>
    <cellStyle name="Commentaire 6" xfId="28182" hidden="1" xr:uid="{00000000-0005-0000-0000-0000935B0000}"/>
    <cellStyle name="Commentaire 6" xfId="28217" hidden="1" xr:uid="{00000000-0005-0000-0000-0000945B0000}"/>
    <cellStyle name="Commentaire 6" xfId="28257" hidden="1" xr:uid="{00000000-0005-0000-0000-0000955B0000}"/>
    <cellStyle name="Commentaire 6" xfId="28365" hidden="1" xr:uid="{00000000-0005-0000-0000-0000965B0000}"/>
    <cellStyle name="Commentaire 6" xfId="28456" hidden="1" xr:uid="{00000000-0005-0000-0000-0000975B0000}"/>
    <cellStyle name="Commentaire 6" xfId="28507" hidden="1" xr:uid="{00000000-0005-0000-0000-0000985B0000}"/>
    <cellStyle name="Commentaire 6" xfId="28557" hidden="1" xr:uid="{00000000-0005-0000-0000-0000995B0000}"/>
    <cellStyle name="Commentaire 6" xfId="28607" hidden="1" xr:uid="{00000000-0005-0000-0000-00009A5B0000}"/>
    <cellStyle name="Commentaire 6" xfId="28657" hidden="1" xr:uid="{00000000-0005-0000-0000-00009B5B0000}"/>
    <cellStyle name="Commentaire 6" xfId="28706" hidden="1" xr:uid="{00000000-0005-0000-0000-00009C5B0000}"/>
    <cellStyle name="Commentaire 6" xfId="28755" hidden="1" xr:uid="{00000000-0005-0000-0000-00009D5B0000}"/>
    <cellStyle name="Commentaire 6" xfId="28802" hidden="1" xr:uid="{00000000-0005-0000-0000-00009E5B0000}"/>
    <cellStyle name="Commentaire 6" xfId="28849" hidden="1" xr:uid="{00000000-0005-0000-0000-00009F5B0000}"/>
    <cellStyle name="Commentaire 6" xfId="28894" hidden="1" xr:uid="{00000000-0005-0000-0000-0000A05B0000}"/>
    <cellStyle name="Commentaire 6" xfId="28933" hidden="1" xr:uid="{00000000-0005-0000-0000-0000A15B0000}"/>
    <cellStyle name="Commentaire 6" xfId="28970" hidden="1" xr:uid="{00000000-0005-0000-0000-0000A25B0000}"/>
    <cellStyle name="Commentaire 6" xfId="29005" hidden="1" xr:uid="{00000000-0005-0000-0000-0000A35B0000}"/>
    <cellStyle name="Commentaire 6" xfId="29101" hidden="1" xr:uid="{00000000-0005-0000-0000-0000A45B0000}"/>
    <cellStyle name="Commentaire 6" xfId="29155" hidden="1" xr:uid="{00000000-0005-0000-0000-0000A55B0000}"/>
    <cellStyle name="Commentaire 6" xfId="29217" hidden="1" xr:uid="{00000000-0005-0000-0000-0000A65B0000}"/>
    <cellStyle name="Commentaire 6" xfId="29263" hidden="1" xr:uid="{00000000-0005-0000-0000-0000A75B0000}"/>
    <cellStyle name="Commentaire 6" xfId="29307" hidden="1" xr:uid="{00000000-0005-0000-0000-0000A85B0000}"/>
    <cellStyle name="Commentaire 6" xfId="29346" hidden="1" xr:uid="{00000000-0005-0000-0000-0000A95B0000}"/>
    <cellStyle name="Commentaire 6" xfId="29382" hidden="1" xr:uid="{00000000-0005-0000-0000-0000AA5B0000}"/>
    <cellStyle name="Commentaire 6" xfId="29417" hidden="1" xr:uid="{00000000-0005-0000-0000-0000AB5B0000}"/>
    <cellStyle name="Commentaire 6" xfId="29457" hidden="1" xr:uid="{00000000-0005-0000-0000-0000AC5B0000}"/>
    <cellStyle name="Commentaire 6" xfId="28307" hidden="1" xr:uid="{00000000-0005-0000-0000-0000AD5B0000}"/>
    <cellStyle name="Commentaire 6" xfId="29598" hidden="1" xr:uid="{00000000-0005-0000-0000-0000AE5B0000}"/>
    <cellStyle name="Commentaire 6" xfId="29649" hidden="1" xr:uid="{00000000-0005-0000-0000-0000AF5B0000}"/>
    <cellStyle name="Commentaire 6" xfId="29698" hidden="1" xr:uid="{00000000-0005-0000-0000-0000B05B0000}"/>
    <cellStyle name="Commentaire 6" xfId="29747" hidden="1" xr:uid="{00000000-0005-0000-0000-0000B15B0000}"/>
    <cellStyle name="Commentaire 6" xfId="29796" hidden="1" xr:uid="{00000000-0005-0000-0000-0000B25B0000}"/>
    <cellStyle name="Commentaire 6" xfId="29844" hidden="1" xr:uid="{00000000-0005-0000-0000-0000B35B0000}"/>
    <cellStyle name="Commentaire 6" xfId="29892" hidden="1" xr:uid="{00000000-0005-0000-0000-0000B45B0000}"/>
    <cellStyle name="Commentaire 6" xfId="29938" hidden="1" xr:uid="{00000000-0005-0000-0000-0000B55B0000}"/>
    <cellStyle name="Commentaire 6" xfId="29984" hidden="1" xr:uid="{00000000-0005-0000-0000-0000B65B0000}"/>
    <cellStyle name="Commentaire 6" xfId="30028" hidden="1" xr:uid="{00000000-0005-0000-0000-0000B75B0000}"/>
    <cellStyle name="Commentaire 6" xfId="30066" hidden="1" xr:uid="{00000000-0005-0000-0000-0000B85B0000}"/>
    <cellStyle name="Commentaire 6" xfId="30103" hidden="1" xr:uid="{00000000-0005-0000-0000-0000B95B0000}"/>
    <cellStyle name="Commentaire 6" xfId="30138" hidden="1" xr:uid="{00000000-0005-0000-0000-0000BA5B0000}"/>
    <cellStyle name="Commentaire 6" xfId="30233" hidden="1" xr:uid="{00000000-0005-0000-0000-0000BB5B0000}"/>
    <cellStyle name="Commentaire 6" xfId="30287" hidden="1" xr:uid="{00000000-0005-0000-0000-0000BC5B0000}"/>
    <cellStyle name="Commentaire 6" xfId="30349" hidden="1" xr:uid="{00000000-0005-0000-0000-0000BD5B0000}"/>
    <cellStyle name="Commentaire 6" xfId="30395" hidden="1" xr:uid="{00000000-0005-0000-0000-0000BE5B0000}"/>
    <cellStyle name="Commentaire 6" xfId="30439" hidden="1" xr:uid="{00000000-0005-0000-0000-0000BF5B0000}"/>
    <cellStyle name="Commentaire 6" xfId="30478" hidden="1" xr:uid="{00000000-0005-0000-0000-0000C05B0000}"/>
    <cellStyle name="Commentaire 6" xfId="30514" hidden="1" xr:uid="{00000000-0005-0000-0000-0000C15B0000}"/>
    <cellStyle name="Commentaire 6" xfId="30549" hidden="1" xr:uid="{00000000-0005-0000-0000-0000C25B0000}"/>
    <cellStyle name="Commentaire 6" xfId="30589" hidden="1" xr:uid="{00000000-0005-0000-0000-0000C35B0000}"/>
    <cellStyle name="Commentaire 6" xfId="30697" hidden="1" xr:uid="{00000000-0005-0000-0000-0000C45B0000}"/>
    <cellStyle name="Commentaire 6" xfId="30788" hidden="1" xr:uid="{00000000-0005-0000-0000-0000C55B0000}"/>
    <cellStyle name="Commentaire 6" xfId="30839" hidden="1" xr:uid="{00000000-0005-0000-0000-0000C65B0000}"/>
    <cellStyle name="Commentaire 6" xfId="30889" hidden="1" xr:uid="{00000000-0005-0000-0000-0000C75B0000}"/>
    <cellStyle name="Commentaire 6" xfId="30939" hidden="1" xr:uid="{00000000-0005-0000-0000-0000C85B0000}"/>
    <cellStyle name="Commentaire 6" xfId="30989" hidden="1" xr:uid="{00000000-0005-0000-0000-0000C95B0000}"/>
    <cellStyle name="Commentaire 6" xfId="31038" hidden="1" xr:uid="{00000000-0005-0000-0000-0000CA5B0000}"/>
    <cellStyle name="Commentaire 6" xfId="31087" hidden="1" xr:uid="{00000000-0005-0000-0000-0000CB5B0000}"/>
    <cellStyle name="Commentaire 6" xfId="31134" hidden="1" xr:uid="{00000000-0005-0000-0000-0000CC5B0000}"/>
    <cellStyle name="Commentaire 6" xfId="31181" hidden="1" xr:uid="{00000000-0005-0000-0000-0000CD5B0000}"/>
    <cellStyle name="Commentaire 6" xfId="31226" hidden="1" xr:uid="{00000000-0005-0000-0000-0000CE5B0000}"/>
    <cellStyle name="Commentaire 6" xfId="31265" hidden="1" xr:uid="{00000000-0005-0000-0000-0000CF5B0000}"/>
    <cellStyle name="Commentaire 6" xfId="31302" hidden="1" xr:uid="{00000000-0005-0000-0000-0000D05B0000}"/>
    <cellStyle name="Commentaire 6" xfId="31337" hidden="1" xr:uid="{00000000-0005-0000-0000-0000D15B0000}"/>
    <cellStyle name="Commentaire 6" xfId="31433" hidden="1" xr:uid="{00000000-0005-0000-0000-0000D25B0000}"/>
    <cellStyle name="Commentaire 6" xfId="31487" hidden="1" xr:uid="{00000000-0005-0000-0000-0000D35B0000}"/>
    <cellStyle name="Commentaire 6" xfId="31549" hidden="1" xr:uid="{00000000-0005-0000-0000-0000D45B0000}"/>
    <cellStyle name="Commentaire 6" xfId="31595" hidden="1" xr:uid="{00000000-0005-0000-0000-0000D55B0000}"/>
    <cellStyle name="Commentaire 6" xfId="31639" hidden="1" xr:uid="{00000000-0005-0000-0000-0000D65B0000}"/>
    <cellStyle name="Commentaire 6" xfId="31678" hidden="1" xr:uid="{00000000-0005-0000-0000-0000D75B0000}"/>
    <cellStyle name="Commentaire 6" xfId="31714" hidden="1" xr:uid="{00000000-0005-0000-0000-0000D85B0000}"/>
    <cellStyle name="Commentaire 6" xfId="31749" hidden="1" xr:uid="{00000000-0005-0000-0000-0000D95B0000}"/>
    <cellStyle name="Commentaire 6" xfId="31789" hidden="1" xr:uid="{00000000-0005-0000-0000-0000DA5B0000}"/>
    <cellStyle name="Commentaire 6" xfId="30639" xr:uid="{00000000-0005-0000-0000-0000DB5B0000}"/>
    <cellStyle name="Commentaire 7" xfId="148" hidden="1" xr:uid="{00000000-0005-0000-0000-0000DC5B0000}"/>
    <cellStyle name="Commentaire 7" xfId="250" hidden="1" xr:uid="{00000000-0005-0000-0000-0000DD5B0000}"/>
    <cellStyle name="Commentaire 7" xfId="273" hidden="1" xr:uid="{00000000-0005-0000-0000-0000DE5B0000}"/>
    <cellStyle name="Commentaire 7" xfId="286" hidden="1" xr:uid="{00000000-0005-0000-0000-0000DF5B0000}"/>
    <cellStyle name="Commentaire 7" xfId="210" hidden="1" xr:uid="{00000000-0005-0000-0000-0000E05B0000}"/>
    <cellStyle name="Commentaire 7" xfId="329" hidden="1" xr:uid="{00000000-0005-0000-0000-0000E15B0000}"/>
    <cellStyle name="Commentaire 7" xfId="379" hidden="1" xr:uid="{00000000-0005-0000-0000-0000E25B0000}"/>
    <cellStyle name="Commentaire 7" xfId="429" hidden="1" xr:uid="{00000000-0005-0000-0000-0000E35B0000}"/>
    <cellStyle name="Commentaire 7" xfId="479" hidden="1" xr:uid="{00000000-0005-0000-0000-0000E45B0000}"/>
    <cellStyle name="Commentaire 7" xfId="528" hidden="1" xr:uid="{00000000-0005-0000-0000-0000E55B0000}"/>
    <cellStyle name="Commentaire 7" xfId="576" hidden="1" xr:uid="{00000000-0005-0000-0000-0000E65B0000}"/>
    <cellStyle name="Commentaire 7" xfId="623" hidden="1" xr:uid="{00000000-0005-0000-0000-0000E75B0000}"/>
    <cellStyle name="Commentaire 7" xfId="669" hidden="1" xr:uid="{00000000-0005-0000-0000-0000E85B0000}"/>
    <cellStyle name="Commentaire 7" xfId="714" hidden="1" xr:uid="{00000000-0005-0000-0000-0000E95B0000}"/>
    <cellStyle name="Commentaire 7" xfId="902" hidden="1" xr:uid="{00000000-0005-0000-0000-0000EA5B0000}"/>
    <cellStyle name="Commentaire 7" xfId="831" hidden="1" xr:uid="{00000000-0005-0000-0000-0000EB5B0000}"/>
    <cellStyle name="Commentaire 7" xfId="1004" hidden="1" xr:uid="{00000000-0005-0000-0000-0000EC5B0000}"/>
    <cellStyle name="Commentaire 7" xfId="1050" hidden="1" xr:uid="{00000000-0005-0000-0000-0000ED5B0000}"/>
    <cellStyle name="Commentaire 7" xfId="1094" hidden="1" xr:uid="{00000000-0005-0000-0000-0000EE5B0000}"/>
    <cellStyle name="Commentaire 7" xfId="1133" hidden="1" xr:uid="{00000000-0005-0000-0000-0000EF5B0000}"/>
    <cellStyle name="Commentaire 7" xfId="1169" hidden="1" xr:uid="{00000000-0005-0000-0000-0000F05B0000}"/>
    <cellStyle name="Commentaire 7" xfId="1204" hidden="1" xr:uid="{00000000-0005-0000-0000-0000F15B0000}"/>
    <cellStyle name="Commentaire 7" xfId="1269" hidden="1" xr:uid="{00000000-0005-0000-0000-0000F25B0000}"/>
    <cellStyle name="Commentaire 7" xfId="1524" hidden="1" xr:uid="{00000000-0005-0000-0000-0000F35B0000}"/>
    <cellStyle name="Commentaire 7" xfId="1626" hidden="1" xr:uid="{00000000-0005-0000-0000-0000F45B0000}"/>
    <cellStyle name="Commentaire 7" xfId="1649" hidden="1" xr:uid="{00000000-0005-0000-0000-0000F55B0000}"/>
    <cellStyle name="Commentaire 7" xfId="1662" hidden="1" xr:uid="{00000000-0005-0000-0000-0000F65B0000}"/>
    <cellStyle name="Commentaire 7" xfId="1586" hidden="1" xr:uid="{00000000-0005-0000-0000-0000F75B0000}"/>
    <cellStyle name="Commentaire 7" xfId="1705" hidden="1" xr:uid="{00000000-0005-0000-0000-0000F85B0000}"/>
    <cellStyle name="Commentaire 7" xfId="1755" hidden="1" xr:uid="{00000000-0005-0000-0000-0000F95B0000}"/>
    <cellStyle name="Commentaire 7" xfId="1805" hidden="1" xr:uid="{00000000-0005-0000-0000-0000FA5B0000}"/>
    <cellStyle name="Commentaire 7" xfId="1855" hidden="1" xr:uid="{00000000-0005-0000-0000-0000FB5B0000}"/>
    <cellStyle name="Commentaire 7" xfId="1904" hidden="1" xr:uid="{00000000-0005-0000-0000-0000FC5B0000}"/>
    <cellStyle name="Commentaire 7" xfId="1952" hidden="1" xr:uid="{00000000-0005-0000-0000-0000FD5B0000}"/>
    <cellStyle name="Commentaire 7" xfId="1999" hidden="1" xr:uid="{00000000-0005-0000-0000-0000FE5B0000}"/>
    <cellStyle name="Commentaire 7" xfId="2045" hidden="1" xr:uid="{00000000-0005-0000-0000-0000FF5B0000}"/>
    <cellStyle name="Commentaire 7" xfId="2090" hidden="1" xr:uid="{00000000-0005-0000-0000-0000005C0000}"/>
    <cellStyle name="Commentaire 7" xfId="2278" hidden="1" xr:uid="{00000000-0005-0000-0000-0000015C0000}"/>
    <cellStyle name="Commentaire 7" xfId="2207" hidden="1" xr:uid="{00000000-0005-0000-0000-0000025C0000}"/>
    <cellStyle name="Commentaire 7" xfId="2380" hidden="1" xr:uid="{00000000-0005-0000-0000-0000035C0000}"/>
    <cellStyle name="Commentaire 7" xfId="2426" hidden="1" xr:uid="{00000000-0005-0000-0000-0000045C0000}"/>
    <cellStyle name="Commentaire 7" xfId="2470" hidden="1" xr:uid="{00000000-0005-0000-0000-0000055C0000}"/>
    <cellStyle name="Commentaire 7" xfId="2509" hidden="1" xr:uid="{00000000-0005-0000-0000-0000065C0000}"/>
    <cellStyle name="Commentaire 7" xfId="2545" hidden="1" xr:uid="{00000000-0005-0000-0000-0000075C0000}"/>
    <cellStyle name="Commentaire 7" xfId="2580" hidden="1" xr:uid="{00000000-0005-0000-0000-0000085C0000}"/>
    <cellStyle name="Commentaire 7" xfId="2644" hidden="1" xr:uid="{00000000-0005-0000-0000-0000095C0000}"/>
    <cellStyle name="Commentaire 7" xfId="1443" hidden="1" xr:uid="{00000000-0005-0000-0000-00000A5C0000}"/>
    <cellStyle name="Commentaire 7" xfId="2821" hidden="1" xr:uid="{00000000-0005-0000-0000-00000B5C0000}"/>
    <cellStyle name="Commentaire 7" xfId="2844" hidden="1" xr:uid="{00000000-0005-0000-0000-00000C5C0000}"/>
    <cellStyle name="Commentaire 7" xfId="2857" hidden="1" xr:uid="{00000000-0005-0000-0000-00000D5C0000}"/>
    <cellStyle name="Commentaire 7" xfId="2782" hidden="1" xr:uid="{00000000-0005-0000-0000-00000E5C0000}"/>
    <cellStyle name="Commentaire 7" xfId="2900" hidden="1" xr:uid="{00000000-0005-0000-0000-00000F5C0000}"/>
    <cellStyle name="Commentaire 7" xfId="2949" hidden="1" xr:uid="{00000000-0005-0000-0000-0000105C0000}"/>
    <cellStyle name="Commentaire 7" xfId="2999" hidden="1" xr:uid="{00000000-0005-0000-0000-0000115C0000}"/>
    <cellStyle name="Commentaire 7" xfId="3049" hidden="1" xr:uid="{00000000-0005-0000-0000-0000125C0000}"/>
    <cellStyle name="Commentaire 7" xfId="3098" hidden="1" xr:uid="{00000000-0005-0000-0000-0000135C0000}"/>
    <cellStyle name="Commentaire 7" xfId="3146" hidden="1" xr:uid="{00000000-0005-0000-0000-0000145C0000}"/>
    <cellStyle name="Commentaire 7" xfId="3193" hidden="1" xr:uid="{00000000-0005-0000-0000-0000155C0000}"/>
    <cellStyle name="Commentaire 7" xfId="3239" hidden="1" xr:uid="{00000000-0005-0000-0000-0000165C0000}"/>
    <cellStyle name="Commentaire 7" xfId="3284" hidden="1" xr:uid="{00000000-0005-0000-0000-0000175C0000}"/>
    <cellStyle name="Commentaire 7" xfId="3471" hidden="1" xr:uid="{00000000-0005-0000-0000-0000185C0000}"/>
    <cellStyle name="Commentaire 7" xfId="3401" hidden="1" xr:uid="{00000000-0005-0000-0000-0000195C0000}"/>
    <cellStyle name="Commentaire 7" xfId="3572" hidden="1" xr:uid="{00000000-0005-0000-0000-00001A5C0000}"/>
    <cellStyle name="Commentaire 7" xfId="3618" hidden="1" xr:uid="{00000000-0005-0000-0000-00001B5C0000}"/>
    <cellStyle name="Commentaire 7" xfId="3662" hidden="1" xr:uid="{00000000-0005-0000-0000-00001C5C0000}"/>
    <cellStyle name="Commentaire 7" xfId="3701" hidden="1" xr:uid="{00000000-0005-0000-0000-00001D5C0000}"/>
    <cellStyle name="Commentaire 7" xfId="3737" hidden="1" xr:uid="{00000000-0005-0000-0000-00001E5C0000}"/>
    <cellStyle name="Commentaire 7" xfId="3772" hidden="1" xr:uid="{00000000-0005-0000-0000-00001F5C0000}"/>
    <cellStyle name="Commentaire 7" xfId="3835" hidden="1" xr:uid="{00000000-0005-0000-0000-0000205C0000}"/>
    <cellStyle name="Commentaire 7" xfId="2677" hidden="1" xr:uid="{00000000-0005-0000-0000-0000215C0000}"/>
    <cellStyle name="Commentaire 7" xfId="1412" hidden="1" xr:uid="{00000000-0005-0000-0000-0000225C0000}"/>
    <cellStyle name="Commentaire 7" xfId="3954" hidden="1" xr:uid="{00000000-0005-0000-0000-0000235C0000}"/>
    <cellStyle name="Commentaire 7" xfId="3967" hidden="1" xr:uid="{00000000-0005-0000-0000-0000245C0000}"/>
    <cellStyle name="Commentaire 7" xfId="2748" hidden="1" xr:uid="{00000000-0005-0000-0000-0000255C0000}"/>
    <cellStyle name="Commentaire 7" xfId="4010" hidden="1" xr:uid="{00000000-0005-0000-0000-0000265C0000}"/>
    <cellStyle name="Commentaire 7" xfId="4060" hidden="1" xr:uid="{00000000-0005-0000-0000-0000275C0000}"/>
    <cellStyle name="Commentaire 7" xfId="4110" hidden="1" xr:uid="{00000000-0005-0000-0000-0000285C0000}"/>
    <cellStyle name="Commentaire 7" xfId="4160" hidden="1" xr:uid="{00000000-0005-0000-0000-0000295C0000}"/>
    <cellStyle name="Commentaire 7" xfId="4209" hidden="1" xr:uid="{00000000-0005-0000-0000-00002A5C0000}"/>
    <cellStyle name="Commentaire 7" xfId="4257" hidden="1" xr:uid="{00000000-0005-0000-0000-00002B5C0000}"/>
    <cellStyle name="Commentaire 7" xfId="4304" hidden="1" xr:uid="{00000000-0005-0000-0000-00002C5C0000}"/>
    <cellStyle name="Commentaire 7" xfId="4350" hidden="1" xr:uid="{00000000-0005-0000-0000-00002D5C0000}"/>
    <cellStyle name="Commentaire 7" xfId="4395" hidden="1" xr:uid="{00000000-0005-0000-0000-00002E5C0000}"/>
    <cellStyle name="Commentaire 7" xfId="4577" hidden="1" xr:uid="{00000000-0005-0000-0000-00002F5C0000}"/>
    <cellStyle name="Commentaire 7" xfId="4512" hidden="1" xr:uid="{00000000-0005-0000-0000-0000305C0000}"/>
    <cellStyle name="Commentaire 7" xfId="4676" hidden="1" xr:uid="{00000000-0005-0000-0000-0000315C0000}"/>
    <cellStyle name="Commentaire 7" xfId="4722" hidden="1" xr:uid="{00000000-0005-0000-0000-0000325C0000}"/>
    <cellStyle name="Commentaire 7" xfId="4766" hidden="1" xr:uid="{00000000-0005-0000-0000-0000335C0000}"/>
    <cellStyle name="Commentaire 7" xfId="4805" hidden="1" xr:uid="{00000000-0005-0000-0000-0000345C0000}"/>
    <cellStyle name="Commentaire 7" xfId="4841" hidden="1" xr:uid="{00000000-0005-0000-0000-0000355C0000}"/>
    <cellStyle name="Commentaire 7" xfId="4876" hidden="1" xr:uid="{00000000-0005-0000-0000-0000365C0000}"/>
    <cellStyle name="Commentaire 7" xfId="4935" hidden="1" xr:uid="{00000000-0005-0000-0000-0000375C0000}"/>
    <cellStyle name="Commentaire 7" xfId="3917" hidden="1" xr:uid="{00000000-0005-0000-0000-0000385C0000}"/>
    <cellStyle name="Commentaire 7" xfId="5032" hidden="1" xr:uid="{00000000-0005-0000-0000-0000395C0000}"/>
    <cellStyle name="Commentaire 7" xfId="5055" hidden="1" xr:uid="{00000000-0005-0000-0000-00003A5C0000}"/>
    <cellStyle name="Commentaire 7" xfId="5068" hidden="1" xr:uid="{00000000-0005-0000-0000-00003B5C0000}"/>
    <cellStyle name="Commentaire 7" xfId="4994" hidden="1" xr:uid="{00000000-0005-0000-0000-00003C5C0000}"/>
    <cellStyle name="Commentaire 7" xfId="5110" hidden="1" xr:uid="{00000000-0005-0000-0000-00003D5C0000}"/>
    <cellStyle name="Commentaire 7" xfId="5159" hidden="1" xr:uid="{00000000-0005-0000-0000-00003E5C0000}"/>
    <cellStyle name="Commentaire 7" xfId="5209" hidden="1" xr:uid="{00000000-0005-0000-0000-00003F5C0000}"/>
    <cellStyle name="Commentaire 7" xfId="5259" hidden="1" xr:uid="{00000000-0005-0000-0000-0000405C0000}"/>
    <cellStyle name="Commentaire 7" xfId="5308" hidden="1" xr:uid="{00000000-0005-0000-0000-0000415C0000}"/>
    <cellStyle name="Commentaire 7" xfId="5356" hidden="1" xr:uid="{00000000-0005-0000-0000-0000425C0000}"/>
    <cellStyle name="Commentaire 7" xfId="5403" hidden="1" xr:uid="{00000000-0005-0000-0000-0000435C0000}"/>
    <cellStyle name="Commentaire 7" xfId="5449" hidden="1" xr:uid="{00000000-0005-0000-0000-0000445C0000}"/>
    <cellStyle name="Commentaire 7" xfId="5494" hidden="1" xr:uid="{00000000-0005-0000-0000-0000455C0000}"/>
    <cellStyle name="Commentaire 7" xfId="5676" hidden="1" xr:uid="{00000000-0005-0000-0000-0000465C0000}"/>
    <cellStyle name="Commentaire 7" xfId="5611" hidden="1" xr:uid="{00000000-0005-0000-0000-0000475C0000}"/>
    <cellStyle name="Commentaire 7" xfId="5773" hidden="1" xr:uid="{00000000-0005-0000-0000-0000485C0000}"/>
    <cellStyle name="Commentaire 7" xfId="5819" hidden="1" xr:uid="{00000000-0005-0000-0000-0000495C0000}"/>
    <cellStyle name="Commentaire 7" xfId="5863" hidden="1" xr:uid="{00000000-0005-0000-0000-00004A5C0000}"/>
    <cellStyle name="Commentaire 7" xfId="5902" hidden="1" xr:uid="{00000000-0005-0000-0000-00004B5C0000}"/>
    <cellStyle name="Commentaire 7" xfId="5938" hidden="1" xr:uid="{00000000-0005-0000-0000-00004C5C0000}"/>
    <cellStyle name="Commentaire 7" xfId="5973" hidden="1" xr:uid="{00000000-0005-0000-0000-00004D5C0000}"/>
    <cellStyle name="Commentaire 7" xfId="6032" hidden="1" xr:uid="{00000000-0005-0000-0000-00004E5C0000}"/>
    <cellStyle name="Commentaire 7" xfId="6207" hidden="1" xr:uid="{00000000-0005-0000-0000-00004F5C0000}"/>
    <cellStyle name="Commentaire 7" xfId="6309" hidden="1" xr:uid="{00000000-0005-0000-0000-0000505C0000}"/>
    <cellStyle name="Commentaire 7" xfId="6332" hidden="1" xr:uid="{00000000-0005-0000-0000-0000515C0000}"/>
    <cellStyle name="Commentaire 7" xfId="6345" hidden="1" xr:uid="{00000000-0005-0000-0000-0000525C0000}"/>
    <cellStyle name="Commentaire 7" xfId="6269" hidden="1" xr:uid="{00000000-0005-0000-0000-0000535C0000}"/>
    <cellStyle name="Commentaire 7" xfId="6388" hidden="1" xr:uid="{00000000-0005-0000-0000-0000545C0000}"/>
    <cellStyle name="Commentaire 7" xfId="6438" hidden="1" xr:uid="{00000000-0005-0000-0000-0000555C0000}"/>
    <cellStyle name="Commentaire 7" xfId="6488" hidden="1" xr:uid="{00000000-0005-0000-0000-0000565C0000}"/>
    <cellStyle name="Commentaire 7" xfId="6538" hidden="1" xr:uid="{00000000-0005-0000-0000-0000575C0000}"/>
    <cellStyle name="Commentaire 7" xfId="6587" hidden="1" xr:uid="{00000000-0005-0000-0000-0000585C0000}"/>
    <cellStyle name="Commentaire 7" xfId="6635" hidden="1" xr:uid="{00000000-0005-0000-0000-0000595C0000}"/>
    <cellStyle name="Commentaire 7" xfId="6682" hidden="1" xr:uid="{00000000-0005-0000-0000-00005A5C0000}"/>
    <cellStyle name="Commentaire 7" xfId="6728" hidden="1" xr:uid="{00000000-0005-0000-0000-00005B5C0000}"/>
    <cellStyle name="Commentaire 7" xfId="6773" hidden="1" xr:uid="{00000000-0005-0000-0000-00005C5C0000}"/>
    <cellStyle name="Commentaire 7" xfId="6959" hidden="1" xr:uid="{00000000-0005-0000-0000-00005D5C0000}"/>
    <cellStyle name="Commentaire 7" xfId="6890" hidden="1" xr:uid="{00000000-0005-0000-0000-00005E5C0000}"/>
    <cellStyle name="Commentaire 7" xfId="7061" hidden="1" xr:uid="{00000000-0005-0000-0000-00005F5C0000}"/>
    <cellStyle name="Commentaire 7" xfId="7107" hidden="1" xr:uid="{00000000-0005-0000-0000-0000605C0000}"/>
    <cellStyle name="Commentaire 7" xfId="7151" hidden="1" xr:uid="{00000000-0005-0000-0000-0000615C0000}"/>
    <cellStyle name="Commentaire 7" xfId="7190" hidden="1" xr:uid="{00000000-0005-0000-0000-0000625C0000}"/>
    <cellStyle name="Commentaire 7" xfId="7226" hidden="1" xr:uid="{00000000-0005-0000-0000-0000635C0000}"/>
    <cellStyle name="Commentaire 7" xfId="7261" hidden="1" xr:uid="{00000000-0005-0000-0000-0000645C0000}"/>
    <cellStyle name="Commentaire 7" xfId="7325" hidden="1" xr:uid="{00000000-0005-0000-0000-0000655C0000}"/>
    <cellStyle name="Commentaire 7" xfId="7484" hidden="1" xr:uid="{00000000-0005-0000-0000-0000665C0000}"/>
    <cellStyle name="Commentaire 7" xfId="7577" hidden="1" xr:uid="{00000000-0005-0000-0000-0000675C0000}"/>
    <cellStyle name="Commentaire 7" xfId="7600" hidden="1" xr:uid="{00000000-0005-0000-0000-0000685C0000}"/>
    <cellStyle name="Commentaire 7" xfId="7613" hidden="1" xr:uid="{00000000-0005-0000-0000-0000695C0000}"/>
    <cellStyle name="Commentaire 7" xfId="7537" hidden="1" xr:uid="{00000000-0005-0000-0000-00006A5C0000}"/>
    <cellStyle name="Commentaire 7" xfId="7655" hidden="1" xr:uid="{00000000-0005-0000-0000-00006B5C0000}"/>
    <cellStyle name="Commentaire 7" xfId="7705" hidden="1" xr:uid="{00000000-0005-0000-0000-00006C5C0000}"/>
    <cellStyle name="Commentaire 7" xfId="7755" hidden="1" xr:uid="{00000000-0005-0000-0000-00006D5C0000}"/>
    <cellStyle name="Commentaire 7" xfId="7805" hidden="1" xr:uid="{00000000-0005-0000-0000-00006E5C0000}"/>
    <cellStyle name="Commentaire 7" xfId="7854" hidden="1" xr:uid="{00000000-0005-0000-0000-00006F5C0000}"/>
    <cellStyle name="Commentaire 7" xfId="7902" hidden="1" xr:uid="{00000000-0005-0000-0000-0000705C0000}"/>
    <cellStyle name="Commentaire 7" xfId="7949" hidden="1" xr:uid="{00000000-0005-0000-0000-0000715C0000}"/>
    <cellStyle name="Commentaire 7" xfId="7995" hidden="1" xr:uid="{00000000-0005-0000-0000-0000725C0000}"/>
    <cellStyle name="Commentaire 7" xfId="8040" hidden="1" xr:uid="{00000000-0005-0000-0000-0000735C0000}"/>
    <cellStyle name="Commentaire 7" xfId="8224" hidden="1" xr:uid="{00000000-0005-0000-0000-0000745C0000}"/>
    <cellStyle name="Commentaire 7" xfId="8157" hidden="1" xr:uid="{00000000-0005-0000-0000-0000755C0000}"/>
    <cellStyle name="Commentaire 7" xfId="8322" hidden="1" xr:uid="{00000000-0005-0000-0000-0000765C0000}"/>
    <cellStyle name="Commentaire 7" xfId="8368" hidden="1" xr:uid="{00000000-0005-0000-0000-0000775C0000}"/>
    <cellStyle name="Commentaire 7" xfId="8412" hidden="1" xr:uid="{00000000-0005-0000-0000-0000785C0000}"/>
    <cellStyle name="Commentaire 7" xfId="8451" hidden="1" xr:uid="{00000000-0005-0000-0000-0000795C0000}"/>
    <cellStyle name="Commentaire 7" xfId="8487" hidden="1" xr:uid="{00000000-0005-0000-0000-00007A5C0000}"/>
    <cellStyle name="Commentaire 7" xfId="8522" hidden="1" xr:uid="{00000000-0005-0000-0000-00007B5C0000}"/>
    <cellStyle name="Commentaire 7" xfId="8583" hidden="1" xr:uid="{00000000-0005-0000-0000-00007C5C0000}"/>
    <cellStyle name="Commentaire 7" xfId="7424" hidden="1" xr:uid="{00000000-0005-0000-0000-00007D5C0000}"/>
    <cellStyle name="Commentaire 7" xfId="8684" hidden="1" xr:uid="{00000000-0005-0000-0000-00007E5C0000}"/>
    <cellStyle name="Commentaire 7" xfId="8707" hidden="1" xr:uid="{00000000-0005-0000-0000-00007F5C0000}"/>
    <cellStyle name="Commentaire 7" xfId="8720" hidden="1" xr:uid="{00000000-0005-0000-0000-0000805C0000}"/>
    <cellStyle name="Commentaire 7" xfId="8644" hidden="1" xr:uid="{00000000-0005-0000-0000-0000815C0000}"/>
    <cellStyle name="Commentaire 7" xfId="8763" hidden="1" xr:uid="{00000000-0005-0000-0000-0000825C0000}"/>
    <cellStyle name="Commentaire 7" xfId="8813" hidden="1" xr:uid="{00000000-0005-0000-0000-0000835C0000}"/>
    <cellStyle name="Commentaire 7" xfId="8862" hidden="1" xr:uid="{00000000-0005-0000-0000-0000845C0000}"/>
    <cellStyle name="Commentaire 7" xfId="8912" hidden="1" xr:uid="{00000000-0005-0000-0000-0000855C0000}"/>
    <cellStyle name="Commentaire 7" xfId="8961" hidden="1" xr:uid="{00000000-0005-0000-0000-0000865C0000}"/>
    <cellStyle name="Commentaire 7" xfId="9009" hidden="1" xr:uid="{00000000-0005-0000-0000-0000875C0000}"/>
    <cellStyle name="Commentaire 7" xfId="9056" hidden="1" xr:uid="{00000000-0005-0000-0000-0000885C0000}"/>
    <cellStyle name="Commentaire 7" xfId="9102" hidden="1" xr:uid="{00000000-0005-0000-0000-0000895C0000}"/>
    <cellStyle name="Commentaire 7" xfId="9147" hidden="1" xr:uid="{00000000-0005-0000-0000-00008A5C0000}"/>
    <cellStyle name="Commentaire 7" xfId="9335" hidden="1" xr:uid="{00000000-0005-0000-0000-00008B5C0000}"/>
    <cellStyle name="Commentaire 7" xfId="9264" hidden="1" xr:uid="{00000000-0005-0000-0000-00008C5C0000}"/>
    <cellStyle name="Commentaire 7" xfId="9437" hidden="1" xr:uid="{00000000-0005-0000-0000-00008D5C0000}"/>
    <cellStyle name="Commentaire 7" xfId="9483" hidden="1" xr:uid="{00000000-0005-0000-0000-00008E5C0000}"/>
    <cellStyle name="Commentaire 7" xfId="9527" hidden="1" xr:uid="{00000000-0005-0000-0000-00008F5C0000}"/>
    <cellStyle name="Commentaire 7" xfId="9566" hidden="1" xr:uid="{00000000-0005-0000-0000-0000905C0000}"/>
    <cellStyle name="Commentaire 7" xfId="9602" hidden="1" xr:uid="{00000000-0005-0000-0000-0000915C0000}"/>
    <cellStyle name="Commentaire 7" xfId="9637" hidden="1" xr:uid="{00000000-0005-0000-0000-0000925C0000}"/>
    <cellStyle name="Commentaire 7" xfId="9702" hidden="1" xr:uid="{00000000-0005-0000-0000-0000935C0000}"/>
    <cellStyle name="Commentaire 7" xfId="9864" hidden="1" xr:uid="{00000000-0005-0000-0000-0000945C0000}"/>
    <cellStyle name="Commentaire 7" xfId="9957" hidden="1" xr:uid="{00000000-0005-0000-0000-0000955C0000}"/>
    <cellStyle name="Commentaire 7" xfId="9980" hidden="1" xr:uid="{00000000-0005-0000-0000-0000965C0000}"/>
    <cellStyle name="Commentaire 7" xfId="9993" hidden="1" xr:uid="{00000000-0005-0000-0000-0000975C0000}"/>
    <cellStyle name="Commentaire 7" xfId="9917" hidden="1" xr:uid="{00000000-0005-0000-0000-0000985C0000}"/>
    <cellStyle name="Commentaire 7" xfId="10035" hidden="1" xr:uid="{00000000-0005-0000-0000-0000995C0000}"/>
    <cellStyle name="Commentaire 7" xfId="10085" hidden="1" xr:uid="{00000000-0005-0000-0000-00009A5C0000}"/>
    <cellStyle name="Commentaire 7" xfId="10135" hidden="1" xr:uid="{00000000-0005-0000-0000-00009B5C0000}"/>
    <cellStyle name="Commentaire 7" xfId="10185" hidden="1" xr:uid="{00000000-0005-0000-0000-00009C5C0000}"/>
    <cellStyle name="Commentaire 7" xfId="10234" hidden="1" xr:uid="{00000000-0005-0000-0000-00009D5C0000}"/>
    <cellStyle name="Commentaire 7" xfId="10282" hidden="1" xr:uid="{00000000-0005-0000-0000-00009E5C0000}"/>
    <cellStyle name="Commentaire 7" xfId="10329" hidden="1" xr:uid="{00000000-0005-0000-0000-00009F5C0000}"/>
    <cellStyle name="Commentaire 7" xfId="10375" hidden="1" xr:uid="{00000000-0005-0000-0000-0000A05C0000}"/>
    <cellStyle name="Commentaire 7" xfId="10420" hidden="1" xr:uid="{00000000-0005-0000-0000-0000A15C0000}"/>
    <cellStyle name="Commentaire 7" xfId="10604" hidden="1" xr:uid="{00000000-0005-0000-0000-0000A25C0000}"/>
    <cellStyle name="Commentaire 7" xfId="10537" hidden="1" xr:uid="{00000000-0005-0000-0000-0000A35C0000}"/>
    <cellStyle name="Commentaire 7" xfId="10702" hidden="1" xr:uid="{00000000-0005-0000-0000-0000A45C0000}"/>
    <cellStyle name="Commentaire 7" xfId="10748" hidden="1" xr:uid="{00000000-0005-0000-0000-0000A55C0000}"/>
    <cellStyle name="Commentaire 7" xfId="10792" hidden="1" xr:uid="{00000000-0005-0000-0000-0000A65C0000}"/>
    <cellStyle name="Commentaire 7" xfId="10831" hidden="1" xr:uid="{00000000-0005-0000-0000-0000A75C0000}"/>
    <cellStyle name="Commentaire 7" xfId="10867" hidden="1" xr:uid="{00000000-0005-0000-0000-0000A85C0000}"/>
    <cellStyle name="Commentaire 7" xfId="10902" hidden="1" xr:uid="{00000000-0005-0000-0000-0000A95C0000}"/>
    <cellStyle name="Commentaire 7" xfId="10964" hidden="1" xr:uid="{00000000-0005-0000-0000-0000AA5C0000}"/>
    <cellStyle name="Commentaire 7" xfId="9804" hidden="1" xr:uid="{00000000-0005-0000-0000-0000AB5C0000}"/>
    <cellStyle name="Commentaire 7" xfId="11026" hidden="1" xr:uid="{00000000-0005-0000-0000-0000AC5C0000}"/>
    <cellStyle name="Commentaire 7" xfId="11049" hidden="1" xr:uid="{00000000-0005-0000-0000-0000AD5C0000}"/>
    <cellStyle name="Commentaire 7" xfId="11062" hidden="1" xr:uid="{00000000-0005-0000-0000-0000AE5C0000}"/>
    <cellStyle name="Commentaire 7" xfId="7376" hidden="1" xr:uid="{00000000-0005-0000-0000-0000AF5C0000}"/>
    <cellStyle name="Commentaire 7" xfId="11105" hidden="1" xr:uid="{00000000-0005-0000-0000-0000B05C0000}"/>
    <cellStyle name="Commentaire 7" xfId="11155" hidden="1" xr:uid="{00000000-0005-0000-0000-0000B15C0000}"/>
    <cellStyle name="Commentaire 7" xfId="11205" hidden="1" xr:uid="{00000000-0005-0000-0000-0000B25C0000}"/>
    <cellStyle name="Commentaire 7" xfId="11255" hidden="1" xr:uid="{00000000-0005-0000-0000-0000B35C0000}"/>
    <cellStyle name="Commentaire 7" xfId="11304" hidden="1" xr:uid="{00000000-0005-0000-0000-0000B45C0000}"/>
    <cellStyle name="Commentaire 7" xfId="11352" hidden="1" xr:uid="{00000000-0005-0000-0000-0000B55C0000}"/>
    <cellStyle name="Commentaire 7" xfId="11399" hidden="1" xr:uid="{00000000-0005-0000-0000-0000B65C0000}"/>
    <cellStyle name="Commentaire 7" xfId="11445" hidden="1" xr:uid="{00000000-0005-0000-0000-0000B75C0000}"/>
    <cellStyle name="Commentaire 7" xfId="11490" hidden="1" xr:uid="{00000000-0005-0000-0000-0000B85C0000}"/>
    <cellStyle name="Commentaire 7" xfId="11674" hidden="1" xr:uid="{00000000-0005-0000-0000-0000B95C0000}"/>
    <cellStyle name="Commentaire 7" xfId="11607" hidden="1" xr:uid="{00000000-0005-0000-0000-0000BA5C0000}"/>
    <cellStyle name="Commentaire 7" xfId="11773" hidden="1" xr:uid="{00000000-0005-0000-0000-0000BB5C0000}"/>
    <cellStyle name="Commentaire 7" xfId="11819" hidden="1" xr:uid="{00000000-0005-0000-0000-0000BC5C0000}"/>
    <cellStyle name="Commentaire 7" xfId="11863" hidden="1" xr:uid="{00000000-0005-0000-0000-0000BD5C0000}"/>
    <cellStyle name="Commentaire 7" xfId="11902" hidden="1" xr:uid="{00000000-0005-0000-0000-0000BE5C0000}"/>
    <cellStyle name="Commentaire 7" xfId="11938" hidden="1" xr:uid="{00000000-0005-0000-0000-0000BF5C0000}"/>
    <cellStyle name="Commentaire 7" xfId="11973" hidden="1" xr:uid="{00000000-0005-0000-0000-0000C05C0000}"/>
    <cellStyle name="Commentaire 7" xfId="12033" hidden="1" xr:uid="{00000000-0005-0000-0000-0000C15C0000}"/>
    <cellStyle name="Commentaire 7" xfId="12164" hidden="1" xr:uid="{00000000-0005-0000-0000-0000C25C0000}"/>
    <cellStyle name="Commentaire 7" xfId="12256" hidden="1" xr:uid="{00000000-0005-0000-0000-0000C35C0000}"/>
    <cellStyle name="Commentaire 7" xfId="12279" hidden="1" xr:uid="{00000000-0005-0000-0000-0000C45C0000}"/>
    <cellStyle name="Commentaire 7" xfId="12292" hidden="1" xr:uid="{00000000-0005-0000-0000-0000C55C0000}"/>
    <cellStyle name="Commentaire 7" xfId="12216" hidden="1" xr:uid="{00000000-0005-0000-0000-0000C65C0000}"/>
    <cellStyle name="Commentaire 7" xfId="12334" hidden="1" xr:uid="{00000000-0005-0000-0000-0000C75C0000}"/>
    <cellStyle name="Commentaire 7" xfId="12384" hidden="1" xr:uid="{00000000-0005-0000-0000-0000C85C0000}"/>
    <cellStyle name="Commentaire 7" xfId="12434" hidden="1" xr:uid="{00000000-0005-0000-0000-0000C95C0000}"/>
    <cellStyle name="Commentaire 7" xfId="12484" hidden="1" xr:uid="{00000000-0005-0000-0000-0000CA5C0000}"/>
    <cellStyle name="Commentaire 7" xfId="12533" hidden="1" xr:uid="{00000000-0005-0000-0000-0000CB5C0000}"/>
    <cellStyle name="Commentaire 7" xfId="12581" hidden="1" xr:uid="{00000000-0005-0000-0000-0000CC5C0000}"/>
    <cellStyle name="Commentaire 7" xfId="12628" hidden="1" xr:uid="{00000000-0005-0000-0000-0000CD5C0000}"/>
    <cellStyle name="Commentaire 7" xfId="12674" hidden="1" xr:uid="{00000000-0005-0000-0000-0000CE5C0000}"/>
    <cellStyle name="Commentaire 7" xfId="12719" hidden="1" xr:uid="{00000000-0005-0000-0000-0000CF5C0000}"/>
    <cellStyle name="Commentaire 7" xfId="12902" hidden="1" xr:uid="{00000000-0005-0000-0000-0000D05C0000}"/>
    <cellStyle name="Commentaire 7" xfId="12836" hidden="1" xr:uid="{00000000-0005-0000-0000-0000D15C0000}"/>
    <cellStyle name="Commentaire 7" xfId="12999" hidden="1" xr:uid="{00000000-0005-0000-0000-0000D25C0000}"/>
    <cellStyle name="Commentaire 7" xfId="13045" hidden="1" xr:uid="{00000000-0005-0000-0000-0000D35C0000}"/>
    <cellStyle name="Commentaire 7" xfId="13089" hidden="1" xr:uid="{00000000-0005-0000-0000-0000D45C0000}"/>
    <cellStyle name="Commentaire 7" xfId="13128" hidden="1" xr:uid="{00000000-0005-0000-0000-0000D55C0000}"/>
    <cellStyle name="Commentaire 7" xfId="13164" hidden="1" xr:uid="{00000000-0005-0000-0000-0000D65C0000}"/>
    <cellStyle name="Commentaire 7" xfId="13199" hidden="1" xr:uid="{00000000-0005-0000-0000-0000D75C0000}"/>
    <cellStyle name="Commentaire 7" xfId="13258" hidden="1" xr:uid="{00000000-0005-0000-0000-0000D85C0000}"/>
    <cellStyle name="Commentaire 7" xfId="12105" hidden="1" xr:uid="{00000000-0005-0000-0000-0000D95C0000}"/>
    <cellStyle name="Commentaire 7" xfId="9774" hidden="1" xr:uid="{00000000-0005-0000-0000-0000DA5C0000}"/>
    <cellStyle name="Commentaire 7" xfId="6082" hidden="1" xr:uid="{00000000-0005-0000-0000-0000DB5C0000}"/>
    <cellStyle name="Commentaire 7" xfId="13295" hidden="1" xr:uid="{00000000-0005-0000-0000-0000DC5C0000}"/>
    <cellStyle name="Commentaire 7" xfId="8622" hidden="1" xr:uid="{00000000-0005-0000-0000-0000DD5C0000}"/>
    <cellStyle name="Commentaire 7" xfId="13337" hidden="1" xr:uid="{00000000-0005-0000-0000-0000DE5C0000}"/>
    <cellStyle name="Commentaire 7" xfId="13386" hidden="1" xr:uid="{00000000-0005-0000-0000-0000DF5C0000}"/>
    <cellStyle name="Commentaire 7" xfId="13435" hidden="1" xr:uid="{00000000-0005-0000-0000-0000E05C0000}"/>
    <cellStyle name="Commentaire 7" xfId="13484" hidden="1" xr:uid="{00000000-0005-0000-0000-0000E15C0000}"/>
    <cellStyle name="Commentaire 7" xfId="13532" hidden="1" xr:uid="{00000000-0005-0000-0000-0000E25C0000}"/>
    <cellStyle name="Commentaire 7" xfId="13579" hidden="1" xr:uid="{00000000-0005-0000-0000-0000E35C0000}"/>
    <cellStyle name="Commentaire 7" xfId="13625" hidden="1" xr:uid="{00000000-0005-0000-0000-0000E45C0000}"/>
    <cellStyle name="Commentaire 7" xfId="13671" hidden="1" xr:uid="{00000000-0005-0000-0000-0000E55C0000}"/>
    <cellStyle name="Commentaire 7" xfId="13716" hidden="1" xr:uid="{00000000-0005-0000-0000-0000E65C0000}"/>
    <cellStyle name="Commentaire 7" xfId="13898" hidden="1" xr:uid="{00000000-0005-0000-0000-0000E75C0000}"/>
    <cellStyle name="Commentaire 7" xfId="13833" hidden="1" xr:uid="{00000000-0005-0000-0000-0000E85C0000}"/>
    <cellStyle name="Commentaire 7" xfId="13995" hidden="1" xr:uid="{00000000-0005-0000-0000-0000E95C0000}"/>
    <cellStyle name="Commentaire 7" xfId="14041" hidden="1" xr:uid="{00000000-0005-0000-0000-0000EA5C0000}"/>
    <cellStyle name="Commentaire 7" xfId="14085" hidden="1" xr:uid="{00000000-0005-0000-0000-0000EB5C0000}"/>
    <cellStyle name="Commentaire 7" xfId="14124" hidden="1" xr:uid="{00000000-0005-0000-0000-0000EC5C0000}"/>
    <cellStyle name="Commentaire 7" xfId="14160" hidden="1" xr:uid="{00000000-0005-0000-0000-0000ED5C0000}"/>
    <cellStyle name="Commentaire 7" xfId="14195" hidden="1" xr:uid="{00000000-0005-0000-0000-0000EE5C0000}"/>
    <cellStyle name="Commentaire 7" xfId="14254" hidden="1" xr:uid="{00000000-0005-0000-0000-0000EF5C0000}"/>
    <cellStyle name="Commentaire 7" xfId="14363" hidden="1" xr:uid="{00000000-0005-0000-0000-0000F05C0000}"/>
    <cellStyle name="Commentaire 7" xfId="14455" hidden="1" xr:uid="{00000000-0005-0000-0000-0000F15C0000}"/>
    <cellStyle name="Commentaire 7" xfId="14478" hidden="1" xr:uid="{00000000-0005-0000-0000-0000F25C0000}"/>
    <cellStyle name="Commentaire 7" xfId="14491" hidden="1" xr:uid="{00000000-0005-0000-0000-0000F35C0000}"/>
    <cellStyle name="Commentaire 7" xfId="14416" hidden="1" xr:uid="{00000000-0005-0000-0000-0000F45C0000}"/>
    <cellStyle name="Commentaire 7" xfId="14533" hidden="1" xr:uid="{00000000-0005-0000-0000-0000F55C0000}"/>
    <cellStyle name="Commentaire 7" xfId="14583" hidden="1" xr:uid="{00000000-0005-0000-0000-0000F65C0000}"/>
    <cellStyle name="Commentaire 7" xfId="14633" hidden="1" xr:uid="{00000000-0005-0000-0000-0000F75C0000}"/>
    <cellStyle name="Commentaire 7" xfId="14683" hidden="1" xr:uid="{00000000-0005-0000-0000-0000F85C0000}"/>
    <cellStyle name="Commentaire 7" xfId="14732" hidden="1" xr:uid="{00000000-0005-0000-0000-0000F95C0000}"/>
    <cellStyle name="Commentaire 7" xfId="14780" hidden="1" xr:uid="{00000000-0005-0000-0000-0000FA5C0000}"/>
    <cellStyle name="Commentaire 7" xfId="14827" hidden="1" xr:uid="{00000000-0005-0000-0000-0000FB5C0000}"/>
    <cellStyle name="Commentaire 7" xfId="14873" hidden="1" xr:uid="{00000000-0005-0000-0000-0000FC5C0000}"/>
    <cellStyle name="Commentaire 7" xfId="14918" hidden="1" xr:uid="{00000000-0005-0000-0000-0000FD5C0000}"/>
    <cellStyle name="Commentaire 7" xfId="15101" hidden="1" xr:uid="{00000000-0005-0000-0000-0000FE5C0000}"/>
    <cellStyle name="Commentaire 7" xfId="15035" hidden="1" xr:uid="{00000000-0005-0000-0000-0000FF5C0000}"/>
    <cellStyle name="Commentaire 7" xfId="15199" hidden="1" xr:uid="{00000000-0005-0000-0000-0000005D0000}"/>
    <cellStyle name="Commentaire 7" xfId="15245" hidden="1" xr:uid="{00000000-0005-0000-0000-0000015D0000}"/>
    <cellStyle name="Commentaire 7" xfId="15289" hidden="1" xr:uid="{00000000-0005-0000-0000-0000025D0000}"/>
    <cellStyle name="Commentaire 7" xfId="15328" hidden="1" xr:uid="{00000000-0005-0000-0000-0000035D0000}"/>
    <cellStyle name="Commentaire 7" xfId="15364" hidden="1" xr:uid="{00000000-0005-0000-0000-0000045D0000}"/>
    <cellStyle name="Commentaire 7" xfId="15399" hidden="1" xr:uid="{00000000-0005-0000-0000-0000055D0000}"/>
    <cellStyle name="Commentaire 7" xfId="15459" hidden="1" xr:uid="{00000000-0005-0000-0000-0000065D0000}"/>
    <cellStyle name="Commentaire 7" xfId="14304" hidden="1" xr:uid="{00000000-0005-0000-0000-0000075D0000}"/>
    <cellStyle name="Commentaire 7" xfId="15747" hidden="1" xr:uid="{00000000-0005-0000-0000-0000085D0000}"/>
    <cellStyle name="Commentaire 7" xfId="15770" hidden="1" xr:uid="{00000000-0005-0000-0000-0000095D0000}"/>
    <cellStyle name="Commentaire 7" xfId="15783" hidden="1" xr:uid="{00000000-0005-0000-0000-00000A5D0000}"/>
    <cellStyle name="Commentaire 7" xfId="15707" hidden="1" xr:uid="{00000000-0005-0000-0000-00000B5D0000}"/>
    <cellStyle name="Commentaire 7" xfId="15826" hidden="1" xr:uid="{00000000-0005-0000-0000-00000C5D0000}"/>
    <cellStyle name="Commentaire 7" xfId="15876" hidden="1" xr:uid="{00000000-0005-0000-0000-00000D5D0000}"/>
    <cellStyle name="Commentaire 7" xfId="15926" hidden="1" xr:uid="{00000000-0005-0000-0000-00000E5D0000}"/>
    <cellStyle name="Commentaire 7" xfId="15976" hidden="1" xr:uid="{00000000-0005-0000-0000-00000F5D0000}"/>
    <cellStyle name="Commentaire 7" xfId="16025" hidden="1" xr:uid="{00000000-0005-0000-0000-0000105D0000}"/>
    <cellStyle name="Commentaire 7" xfId="16073" hidden="1" xr:uid="{00000000-0005-0000-0000-0000115D0000}"/>
    <cellStyle name="Commentaire 7" xfId="16120" hidden="1" xr:uid="{00000000-0005-0000-0000-0000125D0000}"/>
    <cellStyle name="Commentaire 7" xfId="16166" hidden="1" xr:uid="{00000000-0005-0000-0000-0000135D0000}"/>
    <cellStyle name="Commentaire 7" xfId="16211" hidden="1" xr:uid="{00000000-0005-0000-0000-0000145D0000}"/>
    <cellStyle name="Commentaire 7" xfId="16399" hidden="1" xr:uid="{00000000-0005-0000-0000-0000155D0000}"/>
    <cellStyle name="Commentaire 7" xfId="16328" hidden="1" xr:uid="{00000000-0005-0000-0000-0000165D0000}"/>
    <cellStyle name="Commentaire 7" xfId="16501" hidden="1" xr:uid="{00000000-0005-0000-0000-0000175D0000}"/>
    <cellStyle name="Commentaire 7" xfId="16547" hidden="1" xr:uid="{00000000-0005-0000-0000-0000185D0000}"/>
    <cellStyle name="Commentaire 7" xfId="16591" hidden="1" xr:uid="{00000000-0005-0000-0000-0000195D0000}"/>
    <cellStyle name="Commentaire 7" xfId="16630" hidden="1" xr:uid="{00000000-0005-0000-0000-00001A5D0000}"/>
    <cellStyle name="Commentaire 7" xfId="16666" hidden="1" xr:uid="{00000000-0005-0000-0000-00001B5D0000}"/>
    <cellStyle name="Commentaire 7" xfId="16701" hidden="1" xr:uid="{00000000-0005-0000-0000-00001C5D0000}"/>
    <cellStyle name="Commentaire 7" xfId="16766" hidden="1" xr:uid="{00000000-0005-0000-0000-00001D5D0000}"/>
    <cellStyle name="Commentaire 7" xfId="16939" hidden="1" xr:uid="{00000000-0005-0000-0000-00001E5D0000}"/>
    <cellStyle name="Commentaire 7" xfId="17032" hidden="1" xr:uid="{00000000-0005-0000-0000-00001F5D0000}"/>
    <cellStyle name="Commentaire 7" xfId="17055" hidden="1" xr:uid="{00000000-0005-0000-0000-0000205D0000}"/>
    <cellStyle name="Commentaire 7" xfId="17068" hidden="1" xr:uid="{00000000-0005-0000-0000-0000215D0000}"/>
    <cellStyle name="Commentaire 7" xfId="16992" hidden="1" xr:uid="{00000000-0005-0000-0000-0000225D0000}"/>
    <cellStyle name="Commentaire 7" xfId="17110" hidden="1" xr:uid="{00000000-0005-0000-0000-0000235D0000}"/>
    <cellStyle name="Commentaire 7" xfId="17160" hidden="1" xr:uid="{00000000-0005-0000-0000-0000245D0000}"/>
    <cellStyle name="Commentaire 7" xfId="17210" hidden="1" xr:uid="{00000000-0005-0000-0000-0000255D0000}"/>
    <cellStyle name="Commentaire 7" xfId="17260" hidden="1" xr:uid="{00000000-0005-0000-0000-0000265D0000}"/>
    <cellStyle name="Commentaire 7" xfId="17309" hidden="1" xr:uid="{00000000-0005-0000-0000-0000275D0000}"/>
    <cellStyle name="Commentaire 7" xfId="17357" hidden="1" xr:uid="{00000000-0005-0000-0000-0000285D0000}"/>
    <cellStyle name="Commentaire 7" xfId="17404" hidden="1" xr:uid="{00000000-0005-0000-0000-0000295D0000}"/>
    <cellStyle name="Commentaire 7" xfId="17450" hidden="1" xr:uid="{00000000-0005-0000-0000-00002A5D0000}"/>
    <cellStyle name="Commentaire 7" xfId="17495" hidden="1" xr:uid="{00000000-0005-0000-0000-00002B5D0000}"/>
    <cellStyle name="Commentaire 7" xfId="17679" hidden="1" xr:uid="{00000000-0005-0000-0000-00002C5D0000}"/>
    <cellStyle name="Commentaire 7" xfId="17612" hidden="1" xr:uid="{00000000-0005-0000-0000-00002D5D0000}"/>
    <cellStyle name="Commentaire 7" xfId="17777" hidden="1" xr:uid="{00000000-0005-0000-0000-00002E5D0000}"/>
    <cellStyle name="Commentaire 7" xfId="17823" hidden="1" xr:uid="{00000000-0005-0000-0000-00002F5D0000}"/>
    <cellStyle name="Commentaire 7" xfId="17867" hidden="1" xr:uid="{00000000-0005-0000-0000-0000305D0000}"/>
    <cellStyle name="Commentaire 7" xfId="17906" hidden="1" xr:uid="{00000000-0005-0000-0000-0000315D0000}"/>
    <cellStyle name="Commentaire 7" xfId="17942" hidden="1" xr:uid="{00000000-0005-0000-0000-0000325D0000}"/>
    <cellStyle name="Commentaire 7" xfId="17977" hidden="1" xr:uid="{00000000-0005-0000-0000-0000335D0000}"/>
    <cellStyle name="Commentaire 7" xfId="18039" hidden="1" xr:uid="{00000000-0005-0000-0000-0000345D0000}"/>
    <cellStyle name="Commentaire 7" xfId="16879" hidden="1" xr:uid="{00000000-0005-0000-0000-0000355D0000}"/>
    <cellStyle name="Commentaire 7" xfId="15494" hidden="1" xr:uid="{00000000-0005-0000-0000-0000365D0000}"/>
    <cellStyle name="Commentaire 7" xfId="18109" hidden="1" xr:uid="{00000000-0005-0000-0000-0000375D0000}"/>
    <cellStyle name="Commentaire 7" xfId="18122" hidden="1" xr:uid="{00000000-0005-0000-0000-0000385D0000}"/>
    <cellStyle name="Commentaire 7" xfId="15661" hidden="1" xr:uid="{00000000-0005-0000-0000-0000395D0000}"/>
    <cellStyle name="Commentaire 7" xfId="18165" hidden="1" xr:uid="{00000000-0005-0000-0000-00003A5D0000}"/>
    <cellStyle name="Commentaire 7" xfId="18215" hidden="1" xr:uid="{00000000-0005-0000-0000-00003B5D0000}"/>
    <cellStyle name="Commentaire 7" xfId="18265" hidden="1" xr:uid="{00000000-0005-0000-0000-00003C5D0000}"/>
    <cellStyle name="Commentaire 7" xfId="18315" hidden="1" xr:uid="{00000000-0005-0000-0000-00003D5D0000}"/>
    <cellStyle name="Commentaire 7" xfId="18364" hidden="1" xr:uid="{00000000-0005-0000-0000-00003E5D0000}"/>
    <cellStyle name="Commentaire 7" xfId="18411" hidden="1" xr:uid="{00000000-0005-0000-0000-00003F5D0000}"/>
    <cellStyle name="Commentaire 7" xfId="18458" hidden="1" xr:uid="{00000000-0005-0000-0000-0000405D0000}"/>
    <cellStyle name="Commentaire 7" xfId="18504" hidden="1" xr:uid="{00000000-0005-0000-0000-0000415D0000}"/>
    <cellStyle name="Commentaire 7" xfId="18549" hidden="1" xr:uid="{00000000-0005-0000-0000-0000425D0000}"/>
    <cellStyle name="Commentaire 7" xfId="18737" hidden="1" xr:uid="{00000000-0005-0000-0000-0000435D0000}"/>
    <cellStyle name="Commentaire 7" xfId="18666" hidden="1" xr:uid="{00000000-0005-0000-0000-0000445D0000}"/>
    <cellStyle name="Commentaire 7" xfId="18839" hidden="1" xr:uid="{00000000-0005-0000-0000-0000455D0000}"/>
    <cellStyle name="Commentaire 7" xfId="18885" hidden="1" xr:uid="{00000000-0005-0000-0000-0000465D0000}"/>
    <cellStyle name="Commentaire 7" xfId="18929" hidden="1" xr:uid="{00000000-0005-0000-0000-0000475D0000}"/>
    <cellStyle name="Commentaire 7" xfId="18968" hidden="1" xr:uid="{00000000-0005-0000-0000-0000485D0000}"/>
    <cellStyle name="Commentaire 7" xfId="19004" hidden="1" xr:uid="{00000000-0005-0000-0000-0000495D0000}"/>
    <cellStyle name="Commentaire 7" xfId="19039" hidden="1" xr:uid="{00000000-0005-0000-0000-00004A5D0000}"/>
    <cellStyle name="Commentaire 7" xfId="19104" hidden="1" xr:uid="{00000000-0005-0000-0000-00004B5D0000}"/>
    <cellStyle name="Commentaire 7" xfId="19275" hidden="1" xr:uid="{00000000-0005-0000-0000-00004C5D0000}"/>
    <cellStyle name="Commentaire 7" xfId="19368" hidden="1" xr:uid="{00000000-0005-0000-0000-00004D5D0000}"/>
    <cellStyle name="Commentaire 7" xfId="19391" hidden="1" xr:uid="{00000000-0005-0000-0000-00004E5D0000}"/>
    <cellStyle name="Commentaire 7" xfId="19404" hidden="1" xr:uid="{00000000-0005-0000-0000-00004F5D0000}"/>
    <cellStyle name="Commentaire 7" xfId="19328" hidden="1" xr:uid="{00000000-0005-0000-0000-0000505D0000}"/>
    <cellStyle name="Commentaire 7" xfId="19446" hidden="1" xr:uid="{00000000-0005-0000-0000-0000515D0000}"/>
    <cellStyle name="Commentaire 7" xfId="19496" hidden="1" xr:uid="{00000000-0005-0000-0000-0000525D0000}"/>
    <cellStyle name="Commentaire 7" xfId="19546" hidden="1" xr:uid="{00000000-0005-0000-0000-0000535D0000}"/>
    <cellStyle name="Commentaire 7" xfId="19596" hidden="1" xr:uid="{00000000-0005-0000-0000-0000545D0000}"/>
    <cellStyle name="Commentaire 7" xfId="19645" hidden="1" xr:uid="{00000000-0005-0000-0000-0000555D0000}"/>
    <cellStyle name="Commentaire 7" xfId="19693" hidden="1" xr:uid="{00000000-0005-0000-0000-0000565D0000}"/>
    <cellStyle name="Commentaire 7" xfId="19740" hidden="1" xr:uid="{00000000-0005-0000-0000-0000575D0000}"/>
    <cellStyle name="Commentaire 7" xfId="19786" hidden="1" xr:uid="{00000000-0005-0000-0000-0000585D0000}"/>
    <cellStyle name="Commentaire 7" xfId="19831" hidden="1" xr:uid="{00000000-0005-0000-0000-0000595D0000}"/>
    <cellStyle name="Commentaire 7" xfId="20014" hidden="1" xr:uid="{00000000-0005-0000-0000-00005A5D0000}"/>
    <cellStyle name="Commentaire 7" xfId="19948" hidden="1" xr:uid="{00000000-0005-0000-0000-00005B5D0000}"/>
    <cellStyle name="Commentaire 7" xfId="20112" hidden="1" xr:uid="{00000000-0005-0000-0000-00005C5D0000}"/>
    <cellStyle name="Commentaire 7" xfId="20158" hidden="1" xr:uid="{00000000-0005-0000-0000-00005D5D0000}"/>
    <cellStyle name="Commentaire 7" xfId="20202" hidden="1" xr:uid="{00000000-0005-0000-0000-00005E5D0000}"/>
    <cellStyle name="Commentaire 7" xfId="20241" hidden="1" xr:uid="{00000000-0005-0000-0000-00005F5D0000}"/>
    <cellStyle name="Commentaire 7" xfId="20277" hidden="1" xr:uid="{00000000-0005-0000-0000-0000605D0000}"/>
    <cellStyle name="Commentaire 7" xfId="20312" hidden="1" xr:uid="{00000000-0005-0000-0000-0000615D0000}"/>
    <cellStyle name="Commentaire 7" xfId="20374" hidden="1" xr:uid="{00000000-0005-0000-0000-0000625D0000}"/>
    <cellStyle name="Commentaire 7" xfId="19215" hidden="1" xr:uid="{00000000-0005-0000-0000-0000635D0000}"/>
    <cellStyle name="Commentaire 7" xfId="16734" hidden="1" xr:uid="{00000000-0005-0000-0000-0000645D0000}"/>
    <cellStyle name="Commentaire 7" xfId="20439" hidden="1" xr:uid="{00000000-0005-0000-0000-0000655D0000}"/>
    <cellStyle name="Commentaire 7" xfId="20452" hidden="1" xr:uid="{00000000-0005-0000-0000-0000665D0000}"/>
    <cellStyle name="Commentaire 7" xfId="15508" hidden="1" xr:uid="{00000000-0005-0000-0000-0000675D0000}"/>
    <cellStyle name="Commentaire 7" xfId="20495" hidden="1" xr:uid="{00000000-0005-0000-0000-0000685D0000}"/>
    <cellStyle name="Commentaire 7" xfId="20545" hidden="1" xr:uid="{00000000-0005-0000-0000-0000695D0000}"/>
    <cellStyle name="Commentaire 7" xfId="20595" hidden="1" xr:uid="{00000000-0005-0000-0000-00006A5D0000}"/>
    <cellStyle name="Commentaire 7" xfId="20645" hidden="1" xr:uid="{00000000-0005-0000-0000-00006B5D0000}"/>
    <cellStyle name="Commentaire 7" xfId="20694" hidden="1" xr:uid="{00000000-0005-0000-0000-00006C5D0000}"/>
    <cellStyle name="Commentaire 7" xfId="20742" hidden="1" xr:uid="{00000000-0005-0000-0000-00006D5D0000}"/>
    <cellStyle name="Commentaire 7" xfId="20789" hidden="1" xr:uid="{00000000-0005-0000-0000-00006E5D0000}"/>
    <cellStyle name="Commentaire 7" xfId="20835" hidden="1" xr:uid="{00000000-0005-0000-0000-00006F5D0000}"/>
    <cellStyle name="Commentaire 7" xfId="20880" hidden="1" xr:uid="{00000000-0005-0000-0000-0000705D0000}"/>
    <cellStyle name="Commentaire 7" xfId="21066" hidden="1" xr:uid="{00000000-0005-0000-0000-0000715D0000}"/>
    <cellStyle name="Commentaire 7" xfId="20997" hidden="1" xr:uid="{00000000-0005-0000-0000-0000725D0000}"/>
    <cellStyle name="Commentaire 7" xfId="21167" hidden="1" xr:uid="{00000000-0005-0000-0000-0000735D0000}"/>
    <cellStyle name="Commentaire 7" xfId="21213" hidden="1" xr:uid="{00000000-0005-0000-0000-0000745D0000}"/>
    <cellStyle name="Commentaire 7" xfId="21257" hidden="1" xr:uid="{00000000-0005-0000-0000-0000755D0000}"/>
    <cellStyle name="Commentaire 7" xfId="21296" hidden="1" xr:uid="{00000000-0005-0000-0000-0000765D0000}"/>
    <cellStyle name="Commentaire 7" xfId="21332" hidden="1" xr:uid="{00000000-0005-0000-0000-0000775D0000}"/>
    <cellStyle name="Commentaire 7" xfId="21367" hidden="1" xr:uid="{00000000-0005-0000-0000-0000785D0000}"/>
    <cellStyle name="Commentaire 7" xfId="21430" hidden="1" xr:uid="{00000000-0005-0000-0000-0000795D0000}"/>
    <cellStyle name="Commentaire 7" xfId="21596" hidden="1" xr:uid="{00000000-0005-0000-0000-00007A5D0000}"/>
    <cellStyle name="Commentaire 7" xfId="21689" hidden="1" xr:uid="{00000000-0005-0000-0000-00007B5D0000}"/>
    <cellStyle name="Commentaire 7" xfId="21712" hidden="1" xr:uid="{00000000-0005-0000-0000-00007C5D0000}"/>
    <cellStyle name="Commentaire 7" xfId="21725" hidden="1" xr:uid="{00000000-0005-0000-0000-00007D5D0000}"/>
    <cellStyle name="Commentaire 7" xfId="21649" hidden="1" xr:uid="{00000000-0005-0000-0000-00007E5D0000}"/>
    <cellStyle name="Commentaire 7" xfId="21767" hidden="1" xr:uid="{00000000-0005-0000-0000-00007F5D0000}"/>
    <cellStyle name="Commentaire 7" xfId="21817" hidden="1" xr:uid="{00000000-0005-0000-0000-0000805D0000}"/>
    <cellStyle name="Commentaire 7" xfId="21867" hidden="1" xr:uid="{00000000-0005-0000-0000-0000815D0000}"/>
    <cellStyle name="Commentaire 7" xfId="21917" hidden="1" xr:uid="{00000000-0005-0000-0000-0000825D0000}"/>
    <cellStyle name="Commentaire 7" xfId="21966" hidden="1" xr:uid="{00000000-0005-0000-0000-0000835D0000}"/>
    <cellStyle name="Commentaire 7" xfId="22014" hidden="1" xr:uid="{00000000-0005-0000-0000-0000845D0000}"/>
    <cellStyle name="Commentaire 7" xfId="22061" hidden="1" xr:uid="{00000000-0005-0000-0000-0000855D0000}"/>
    <cellStyle name="Commentaire 7" xfId="22107" hidden="1" xr:uid="{00000000-0005-0000-0000-0000865D0000}"/>
    <cellStyle name="Commentaire 7" xfId="22152" hidden="1" xr:uid="{00000000-0005-0000-0000-0000875D0000}"/>
    <cellStyle name="Commentaire 7" xfId="22336" hidden="1" xr:uid="{00000000-0005-0000-0000-0000885D0000}"/>
    <cellStyle name="Commentaire 7" xfId="22269" hidden="1" xr:uid="{00000000-0005-0000-0000-0000895D0000}"/>
    <cellStyle name="Commentaire 7" xfId="22434" hidden="1" xr:uid="{00000000-0005-0000-0000-00008A5D0000}"/>
    <cellStyle name="Commentaire 7" xfId="22480" hidden="1" xr:uid="{00000000-0005-0000-0000-00008B5D0000}"/>
    <cellStyle name="Commentaire 7" xfId="22524" hidden="1" xr:uid="{00000000-0005-0000-0000-00008C5D0000}"/>
    <cellStyle name="Commentaire 7" xfId="22563" hidden="1" xr:uid="{00000000-0005-0000-0000-00008D5D0000}"/>
    <cellStyle name="Commentaire 7" xfId="22599" hidden="1" xr:uid="{00000000-0005-0000-0000-00008E5D0000}"/>
    <cellStyle name="Commentaire 7" xfId="22634" hidden="1" xr:uid="{00000000-0005-0000-0000-00008F5D0000}"/>
    <cellStyle name="Commentaire 7" xfId="22696" hidden="1" xr:uid="{00000000-0005-0000-0000-0000905D0000}"/>
    <cellStyle name="Commentaire 7" xfId="21536" hidden="1" xr:uid="{00000000-0005-0000-0000-0000915D0000}"/>
    <cellStyle name="Commentaire 7" xfId="20417" hidden="1" xr:uid="{00000000-0005-0000-0000-0000925D0000}"/>
    <cellStyle name="Commentaire 7" xfId="22754" hidden="1" xr:uid="{00000000-0005-0000-0000-0000935D0000}"/>
    <cellStyle name="Commentaire 7" xfId="22767" hidden="1" xr:uid="{00000000-0005-0000-0000-0000945D0000}"/>
    <cellStyle name="Commentaire 7" xfId="20418" hidden="1" xr:uid="{00000000-0005-0000-0000-0000955D0000}"/>
    <cellStyle name="Commentaire 7" xfId="22810" hidden="1" xr:uid="{00000000-0005-0000-0000-0000965D0000}"/>
    <cellStyle name="Commentaire 7" xfId="22860" hidden="1" xr:uid="{00000000-0005-0000-0000-0000975D0000}"/>
    <cellStyle name="Commentaire 7" xfId="22910" hidden="1" xr:uid="{00000000-0005-0000-0000-0000985D0000}"/>
    <cellStyle name="Commentaire 7" xfId="22960" hidden="1" xr:uid="{00000000-0005-0000-0000-0000995D0000}"/>
    <cellStyle name="Commentaire 7" xfId="23008" hidden="1" xr:uid="{00000000-0005-0000-0000-00009A5D0000}"/>
    <cellStyle name="Commentaire 7" xfId="23056" hidden="1" xr:uid="{00000000-0005-0000-0000-00009B5D0000}"/>
    <cellStyle name="Commentaire 7" xfId="23102" hidden="1" xr:uid="{00000000-0005-0000-0000-00009C5D0000}"/>
    <cellStyle name="Commentaire 7" xfId="23148" hidden="1" xr:uid="{00000000-0005-0000-0000-00009D5D0000}"/>
    <cellStyle name="Commentaire 7" xfId="23193" hidden="1" xr:uid="{00000000-0005-0000-0000-00009E5D0000}"/>
    <cellStyle name="Commentaire 7" xfId="23378" hidden="1" xr:uid="{00000000-0005-0000-0000-00009F5D0000}"/>
    <cellStyle name="Commentaire 7" xfId="23310" hidden="1" xr:uid="{00000000-0005-0000-0000-0000A05D0000}"/>
    <cellStyle name="Commentaire 7" xfId="23478" hidden="1" xr:uid="{00000000-0005-0000-0000-0000A15D0000}"/>
    <cellStyle name="Commentaire 7" xfId="23524" hidden="1" xr:uid="{00000000-0005-0000-0000-0000A25D0000}"/>
    <cellStyle name="Commentaire 7" xfId="23568" hidden="1" xr:uid="{00000000-0005-0000-0000-0000A35D0000}"/>
    <cellStyle name="Commentaire 7" xfId="23607" hidden="1" xr:uid="{00000000-0005-0000-0000-0000A45D0000}"/>
    <cellStyle name="Commentaire 7" xfId="23643" hidden="1" xr:uid="{00000000-0005-0000-0000-0000A55D0000}"/>
    <cellStyle name="Commentaire 7" xfId="23678" hidden="1" xr:uid="{00000000-0005-0000-0000-0000A65D0000}"/>
    <cellStyle name="Commentaire 7" xfId="23738" hidden="1" xr:uid="{00000000-0005-0000-0000-0000A75D0000}"/>
    <cellStyle name="Commentaire 7" xfId="23897" hidden="1" xr:uid="{00000000-0005-0000-0000-0000A85D0000}"/>
    <cellStyle name="Commentaire 7" xfId="23989" hidden="1" xr:uid="{00000000-0005-0000-0000-0000A95D0000}"/>
    <cellStyle name="Commentaire 7" xfId="24012" hidden="1" xr:uid="{00000000-0005-0000-0000-0000AA5D0000}"/>
    <cellStyle name="Commentaire 7" xfId="24025" hidden="1" xr:uid="{00000000-0005-0000-0000-0000AB5D0000}"/>
    <cellStyle name="Commentaire 7" xfId="23949" hidden="1" xr:uid="{00000000-0005-0000-0000-0000AC5D0000}"/>
    <cellStyle name="Commentaire 7" xfId="24067" hidden="1" xr:uid="{00000000-0005-0000-0000-0000AD5D0000}"/>
    <cellStyle name="Commentaire 7" xfId="24117" hidden="1" xr:uid="{00000000-0005-0000-0000-0000AE5D0000}"/>
    <cellStyle name="Commentaire 7" xfId="24167" hidden="1" xr:uid="{00000000-0005-0000-0000-0000AF5D0000}"/>
    <cellStyle name="Commentaire 7" xfId="24217" hidden="1" xr:uid="{00000000-0005-0000-0000-0000B05D0000}"/>
    <cellStyle name="Commentaire 7" xfId="24266" hidden="1" xr:uid="{00000000-0005-0000-0000-0000B15D0000}"/>
    <cellStyle name="Commentaire 7" xfId="24314" hidden="1" xr:uid="{00000000-0005-0000-0000-0000B25D0000}"/>
    <cellStyle name="Commentaire 7" xfId="24361" hidden="1" xr:uid="{00000000-0005-0000-0000-0000B35D0000}"/>
    <cellStyle name="Commentaire 7" xfId="24407" hidden="1" xr:uid="{00000000-0005-0000-0000-0000B45D0000}"/>
    <cellStyle name="Commentaire 7" xfId="24452" hidden="1" xr:uid="{00000000-0005-0000-0000-0000B55D0000}"/>
    <cellStyle name="Commentaire 7" xfId="24636" hidden="1" xr:uid="{00000000-0005-0000-0000-0000B65D0000}"/>
    <cellStyle name="Commentaire 7" xfId="24569" hidden="1" xr:uid="{00000000-0005-0000-0000-0000B75D0000}"/>
    <cellStyle name="Commentaire 7" xfId="24734" hidden="1" xr:uid="{00000000-0005-0000-0000-0000B85D0000}"/>
    <cellStyle name="Commentaire 7" xfId="24780" hidden="1" xr:uid="{00000000-0005-0000-0000-0000B95D0000}"/>
    <cellStyle name="Commentaire 7" xfId="24824" hidden="1" xr:uid="{00000000-0005-0000-0000-0000BA5D0000}"/>
    <cellStyle name="Commentaire 7" xfId="24863" hidden="1" xr:uid="{00000000-0005-0000-0000-0000BB5D0000}"/>
    <cellStyle name="Commentaire 7" xfId="24899" hidden="1" xr:uid="{00000000-0005-0000-0000-0000BC5D0000}"/>
    <cellStyle name="Commentaire 7" xfId="24934" hidden="1" xr:uid="{00000000-0005-0000-0000-0000BD5D0000}"/>
    <cellStyle name="Commentaire 7" xfId="24994" hidden="1" xr:uid="{00000000-0005-0000-0000-0000BE5D0000}"/>
    <cellStyle name="Commentaire 7" xfId="23837" hidden="1" xr:uid="{00000000-0005-0000-0000-0000BF5D0000}"/>
    <cellStyle name="Commentaire 7" xfId="19169" hidden="1" xr:uid="{00000000-0005-0000-0000-0000C05D0000}"/>
    <cellStyle name="Commentaire 7" xfId="25053" hidden="1" xr:uid="{00000000-0005-0000-0000-0000C15D0000}"/>
    <cellStyle name="Commentaire 7" xfId="25066" hidden="1" xr:uid="{00000000-0005-0000-0000-0000C25D0000}"/>
    <cellStyle name="Commentaire 7" xfId="22721" hidden="1" xr:uid="{00000000-0005-0000-0000-0000C35D0000}"/>
    <cellStyle name="Commentaire 7" xfId="25109" hidden="1" xr:uid="{00000000-0005-0000-0000-0000C45D0000}"/>
    <cellStyle name="Commentaire 7" xfId="25159" hidden="1" xr:uid="{00000000-0005-0000-0000-0000C55D0000}"/>
    <cellStyle name="Commentaire 7" xfId="25209" hidden="1" xr:uid="{00000000-0005-0000-0000-0000C65D0000}"/>
    <cellStyle name="Commentaire 7" xfId="25259" hidden="1" xr:uid="{00000000-0005-0000-0000-0000C75D0000}"/>
    <cellStyle name="Commentaire 7" xfId="25308" hidden="1" xr:uid="{00000000-0005-0000-0000-0000C85D0000}"/>
    <cellStyle name="Commentaire 7" xfId="25356" hidden="1" xr:uid="{00000000-0005-0000-0000-0000C95D0000}"/>
    <cellStyle name="Commentaire 7" xfId="25403" hidden="1" xr:uid="{00000000-0005-0000-0000-0000CA5D0000}"/>
    <cellStyle name="Commentaire 7" xfId="25448" hidden="1" xr:uid="{00000000-0005-0000-0000-0000CB5D0000}"/>
    <cellStyle name="Commentaire 7" xfId="25492" hidden="1" xr:uid="{00000000-0005-0000-0000-0000CC5D0000}"/>
    <cellStyle name="Commentaire 7" xfId="25674" hidden="1" xr:uid="{00000000-0005-0000-0000-0000CD5D0000}"/>
    <cellStyle name="Commentaire 7" xfId="25608" hidden="1" xr:uid="{00000000-0005-0000-0000-0000CE5D0000}"/>
    <cellStyle name="Commentaire 7" xfId="25773" hidden="1" xr:uid="{00000000-0005-0000-0000-0000CF5D0000}"/>
    <cellStyle name="Commentaire 7" xfId="25819" hidden="1" xr:uid="{00000000-0005-0000-0000-0000D05D0000}"/>
    <cellStyle name="Commentaire 7" xfId="25863" hidden="1" xr:uid="{00000000-0005-0000-0000-0000D15D0000}"/>
    <cellStyle name="Commentaire 7" xfId="25902" hidden="1" xr:uid="{00000000-0005-0000-0000-0000D25D0000}"/>
    <cellStyle name="Commentaire 7" xfId="25938" hidden="1" xr:uid="{00000000-0005-0000-0000-0000D35D0000}"/>
    <cellStyle name="Commentaire 7" xfId="25973" hidden="1" xr:uid="{00000000-0005-0000-0000-0000D45D0000}"/>
    <cellStyle name="Commentaire 7" xfId="26032" hidden="1" xr:uid="{00000000-0005-0000-0000-0000D55D0000}"/>
    <cellStyle name="Commentaire 7" xfId="26162" hidden="1" xr:uid="{00000000-0005-0000-0000-0000D65D0000}"/>
    <cellStyle name="Commentaire 7" xfId="26254" hidden="1" xr:uid="{00000000-0005-0000-0000-0000D75D0000}"/>
    <cellStyle name="Commentaire 7" xfId="26277" hidden="1" xr:uid="{00000000-0005-0000-0000-0000D85D0000}"/>
    <cellStyle name="Commentaire 7" xfId="26290" hidden="1" xr:uid="{00000000-0005-0000-0000-0000D95D0000}"/>
    <cellStyle name="Commentaire 7" xfId="26214" hidden="1" xr:uid="{00000000-0005-0000-0000-0000DA5D0000}"/>
    <cellStyle name="Commentaire 7" xfId="26332" hidden="1" xr:uid="{00000000-0005-0000-0000-0000DB5D0000}"/>
    <cellStyle name="Commentaire 7" xfId="26382" hidden="1" xr:uid="{00000000-0005-0000-0000-0000DC5D0000}"/>
    <cellStyle name="Commentaire 7" xfId="26432" hidden="1" xr:uid="{00000000-0005-0000-0000-0000DD5D0000}"/>
    <cellStyle name="Commentaire 7" xfId="26482" hidden="1" xr:uid="{00000000-0005-0000-0000-0000DE5D0000}"/>
    <cellStyle name="Commentaire 7" xfId="26531" hidden="1" xr:uid="{00000000-0005-0000-0000-0000DF5D0000}"/>
    <cellStyle name="Commentaire 7" xfId="26579" hidden="1" xr:uid="{00000000-0005-0000-0000-0000E05D0000}"/>
    <cellStyle name="Commentaire 7" xfId="26626" hidden="1" xr:uid="{00000000-0005-0000-0000-0000E15D0000}"/>
    <cellStyle name="Commentaire 7" xfId="26672" hidden="1" xr:uid="{00000000-0005-0000-0000-0000E25D0000}"/>
    <cellStyle name="Commentaire 7" xfId="26717" hidden="1" xr:uid="{00000000-0005-0000-0000-0000E35D0000}"/>
    <cellStyle name="Commentaire 7" xfId="26900" hidden="1" xr:uid="{00000000-0005-0000-0000-0000E45D0000}"/>
    <cellStyle name="Commentaire 7" xfId="26834" hidden="1" xr:uid="{00000000-0005-0000-0000-0000E55D0000}"/>
    <cellStyle name="Commentaire 7" xfId="26997" hidden="1" xr:uid="{00000000-0005-0000-0000-0000E65D0000}"/>
    <cellStyle name="Commentaire 7" xfId="27043" hidden="1" xr:uid="{00000000-0005-0000-0000-0000E75D0000}"/>
    <cellStyle name="Commentaire 7" xfId="27087" hidden="1" xr:uid="{00000000-0005-0000-0000-0000E85D0000}"/>
    <cellStyle name="Commentaire 7" xfId="27126" hidden="1" xr:uid="{00000000-0005-0000-0000-0000E95D0000}"/>
    <cellStyle name="Commentaire 7" xfId="27162" hidden="1" xr:uid="{00000000-0005-0000-0000-0000EA5D0000}"/>
    <cellStyle name="Commentaire 7" xfId="27197" hidden="1" xr:uid="{00000000-0005-0000-0000-0000EB5D0000}"/>
    <cellStyle name="Commentaire 7" xfId="27256" hidden="1" xr:uid="{00000000-0005-0000-0000-0000EC5D0000}"/>
    <cellStyle name="Commentaire 7" xfId="26103" hidden="1" xr:uid="{00000000-0005-0000-0000-0000ED5D0000}"/>
    <cellStyle name="Commentaire 7" xfId="24603" hidden="1" xr:uid="{00000000-0005-0000-0000-0000EE5D0000}"/>
    <cellStyle name="Commentaire 7" xfId="27289" hidden="1" xr:uid="{00000000-0005-0000-0000-0000EF5D0000}"/>
    <cellStyle name="Commentaire 7" xfId="27302" hidden="1" xr:uid="{00000000-0005-0000-0000-0000F05D0000}"/>
    <cellStyle name="Commentaire 7" xfId="23802" hidden="1" xr:uid="{00000000-0005-0000-0000-0000F15D0000}"/>
    <cellStyle name="Commentaire 7" xfId="27344" hidden="1" xr:uid="{00000000-0005-0000-0000-0000F25D0000}"/>
    <cellStyle name="Commentaire 7" xfId="27393" hidden="1" xr:uid="{00000000-0005-0000-0000-0000F35D0000}"/>
    <cellStyle name="Commentaire 7" xfId="27442" hidden="1" xr:uid="{00000000-0005-0000-0000-0000F45D0000}"/>
    <cellStyle name="Commentaire 7" xfId="27491" hidden="1" xr:uid="{00000000-0005-0000-0000-0000F55D0000}"/>
    <cellStyle name="Commentaire 7" xfId="27539" hidden="1" xr:uid="{00000000-0005-0000-0000-0000F65D0000}"/>
    <cellStyle name="Commentaire 7" xfId="27586" hidden="1" xr:uid="{00000000-0005-0000-0000-0000F75D0000}"/>
    <cellStyle name="Commentaire 7" xfId="27632" hidden="1" xr:uid="{00000000-0005-0000-0000-0000F85D0000}"/>
    <cellStyle name="Commentaire 7" xfId="27678" hidden="1" xr:uid="{00000000-0005-0000-0000-0000F95D0000}"/>
    <cellStyle name="Commentaire 7" xfId="27723" hidden="1" xr:uid="{00000000-0005-0000-0000-0000FA5D0000}"/>
    <cellStyle name="Commentaire 7" xfId="27905" hidden="1" xr:uid="{00000000-0005-0000-0000-0000FB5D0000}"/>
    <cellStyle name="Commentaire 7" xfId="27840" hidden="1" xr:uid="{00000000-0005-0000-0000-0000FC5D0000}"/>
    <cellStyle name="Commentaire 7" xfId="28002" hidden="1" xr:uid="{00000000-0005-0000-0000-0000FD5D0000}"/>
    <cellStyle name="Commentaire 7" xfId="28048" hidden="1" xr:uid="{00000000-0005-0000-0000-0000FE5D0000}"/>
    <cellStyle name="Commentaire 7" xfId="28092" hidden="1" xr:uid="{00000000-0005-0000-0000-0000FF5D0000}"/>
    <cellStyle name="Commentaire 7" xfId="28131" hidden="1" xr:uid="{00000000-0005-0000-0000-0000005E0000}"/>
    <cellStyle name="Commentaire 7" xfId="28167" hidden="1" xr:uid="{00000000-0005-0000-0000-0000015E0000}"/>
    <cellStyle name="Commentaire 7" xfId="28202" hidden="1" xr:uid="{00000000-0005-0000-0000-0000025E0000}"/>
    <cellStyle name="Commentaire 7" xfId="28261" hidden="1" xr:uid="{00000000-0005-0000-0000-0000035E0000}"/>
    <cellStyle name="Commentaire 7" xfId="28369" hidden="1" xr:uid="{00000000-0005-0000-0000-0000045E0000}"/>
    <cellStyle name="Commentaire 7" xfId="28460" hidden="1" xr:uid="{00000000-0005-0000-0000-0000055E0000}"/>
    <cellStyle name="Commentaire 7" xfId="28483" hidden="1" xr:uid="{00000000-0005-0000-0000-0000065E0000}"/>
    <cellStyle name="Commentaire 7" xfId="28496" hidden="1" xr:uid="{00000000-0005-0000-0000-0000075E0000}"/>
    <cellStyle name="Commentaire 7" xfId="28421" hidden="1" xr:uid="{00000000-0005-0000-0000-0000085E0000}"/>
    <cellStyle name="Commentaire 7" xfId="28538" hidden="1" xr:uid="{00000000-0005-0000-0000-0000095E0000}"/>
    <cellStyle name="Commentaire 7" xfId="28588" hidden="1" xr:uid="{00000000-0005-0000-0000-00000A5E0000}"/>
    <cellStyle name="Commentaire 7" xfId="28638" hidden="1" xr:uid="{00000000-0005-0000-0000-00000B5E0000}"/>
    <cellStyle name="Commentaire 7" xfId="28688" hidden="1" xr:uid="{00000000-0005-0000-0000-00000C5E0000}"/>
    <cellStyle name="Commentaire 7" xfId="28737" hidden="1" xr:uid="{00000000-0005-0000-0000-00000D5E0000}"/>
    <cellStyle name="Commentaire 7" xfId="28785" hidden="1" xr:uid="{00000000-0005-0000-0000-00000E5E0000}"/>
    <cellStyle name="Commentaire 7" xfId="28832" hidden="1" xr:uid="{00000000-0005-0000-0000-00000F5E0000}"/>
    <cellStyle name="Commentaire 7" xfId="28878" hidden="1" xr:uid="{00000000-0005-0000-0000-0000105E0000}"/>
    <cellStyle name="Commentaire 7" xfId="28923" hidden="1" xr:uid="{00000000-0005-0000-0000-0000115E0000}"/>
    <cellStyle name="Commentaire 7" xfId="29105" hidden="1" xr:uid="{00000000-0005-0000-0000-0000125E0000}"/>
    <cellStyle name="Commentaire 7" xfId="29040" hidden="1" xr:uid="{00000000-0005-0000-0000-0000135E0000}"/>
    <cellStyle name="Commentaire 7" xfId="29202" hidden="1" xr:uid="{00000000-0005-0000-0000-0000145E0000}"/>
    <cellStyle name="Commentaire 7" xfId="29248" hidden="1" xr:uid="{00000000-0005-0000-0000-0000155E0000}"/>
    <cellStyle name="Commentaire 7" xfId="29292" hidden="1" xr:uid="{00000000-0005-0000-0000-0000165E0000}"/>
    <cellStyle name="Commentaire 7" xfId="29331" hidden="1" xr:uid="{00000000-0005-0000-0000-0000175E0000}"/>
    <cellStyle name="Commentaire 7" xfId="29367" hidden="1" xr:uid="{00000000-0005-0000-0000-0000185E0000}"/>
    <cellStyle name="Commentaire 7" xfId="29402" hidden="1" xr:uid="{00000000-0005-0000-0000-0000195E0000}"/>
    <cellStyle name="Commentaire 7" xfId="29461" hidden="1" xr:uid="{00000000-0005-0000-0000-00001A5E0000}"/>
    <cellStyle name="Commentaire 7" xfId="28311" hidden="1" xr:uid="{00000000-0005-0000-0000-00001B5E0000}"/>
    <cellStyle name="Commentaire 7" xfId="29602" hidden="1" xr:uid="{00000000-0005-0000-0000-00001C5E0000}"/>
    <cellStyle name="Commentaire 7" xfId="29625" hidden="1" xr:uid="{00000000-0005-0000-0000-00001D5E0000}"/>
    <cellStyle name="Commentaire 7" xfId="29638" hidden="1" xr:uid="{00000000-0005-0000-0000-00001E5E0000}"/>
    <cellStyle name="Commentaire 7" xfId="29564" hidden="1" xr:uid="{00000000-0005-0000-0000-00001F5E0000}"/>
    <cellStyle name="Commentaire 7" xfId="29680" hidden="1" xr:uid="{00000000-0005-0000-0000-0000205E0000}"/>
    <cellStyle name="Commentaire 7" xfId="29729" hidden="1" xr:uid="{00000000-0005-0000-0000-0000215E0000}"/>
    <cellStyle name="Commentaire 7" xfId="29778" hidden="1" xr:uid="{00000000-0005-0000-0000-0000225E0000}"/>
    <cellStyle name="Commentaire 7" xfId="29827" hidden="1" xr:uid="{00000000-0005-0000-0000-0000235E0000}"/>
    <cellStyle name="Commentaire 7" xfId="29875" hidden="1" xr:uid="{00000000-0005-0000-0000-0000245E0000}"/>
    <cellStyle name="Commentaire 7" xfId="29922" hidden="1" xr:uid="{00000000-0005-0000-0000-0000255E0000}"/>
    <cellStyle name="Commentaire 7" xfId="29968" hidden="1" xr:uid="{00000000-0005-0000-0000-0000265E0000}"/>
    <cellStyle name="Commentaire 7" xfId="30013" hidden="1" xr:uid="{00000000-0005-0000-0000-0000275E0000}"/>
    <cellStyle name="Commentaire 7" xfId="30057" hidden="1" xr:uid="{00000000-0005-0000-0000-0000285E0000}"/>
    <cellStyle name="Commentaire 7" xfId="30237" hidden="1" xr:uid="{00000000-0005-0000-0000-0000295E0000}"/>
    <cellStyle name="Commentaire 7" xfId="30173" hidden="1" xr:uid="{00000000-0005-0000-0000-00002A5E0000}"/>
    <cellStyle name="Commentaire 7" xfId="30334" hidden="1" xr:uid="{00000000-0005-0000-0000-00002B5E0000}"/>
    <cellStyle name="Commentaire 7" xfId="30380" hidden="1" xr:uid="{00000000-0005-0000-0000-00002C5E0000}"/>
    <cellStyle name="Commentaire 7" xfId="30424" hidden="1" xr:uid="{00000000-0005-0000-0000-00002D5E0000}"/>
    <cellStyle name="Commentaire 7" xfId="30463" hidden="1" xr:uid="{00000000-0005-0000-0000-00002E5E0000}"/>
    <cellStyle name="Commentaire 7" xfId="30499" hidden="1" xr:uid="{00000000-0005-0000-0000-00002F5E0000}"/>
    <cellStyle name="Commentaire 7" xfId="30534" hidden="1" xr:uid="{00000000-0005-0000-0000-0000305E0000}"/>
    <cellStyle name="Commentaire 7" xfId="30593" hidden="1" xr:uid="{00000000-0005-0000-0000-0000315E0000}"/>
    <cellStyle name="Commentaire 7" xfId="30701" hidden="1" xr:uid="{00000000-0005-0000-0000-0000325E0000}"/>
    <cellStyle name="Commentaire 7" xfId="30792" hidden="1" xr:uid="{00000000-0005-0000-0000-0000335E0000}"/>
    <cellStyle name="Commentaire 7" xfId="30815" hidden="1" xr:uid="{00000000-0005-0000-0000-0000345E0000}"/>
    <cellStyle name="Commentaire 7" xfId="30828" hidden="1" xr:uid="{00000000-0005-0000-0000-0000355E0000}"/>
    <cellStyle name="Commentaire 7" xfId="30753" hidden="1" xr:uid="{00000000-0005-0000-0000-0000365E0000}"/>
    <cellStyle name="Commentaire 7" xfId="30870" hidden="1" xr:uid="{00000000-0005-0000-0000-0000375E0000}"/>
    <cellStyle name="Commentaire 7" xfId="30920" hidden="1" xr:uid="{00000000-0005-0000-0000-0000385E0000}"/>
    <cellStyle name="Commentaire 7" xfId="30970" hidden="1" xr:uid="{00000000-0005-0000-0000-0000395E0000}"/>
    <cellStyle name="Commentaire 7" xfId="31020" hidden="1" xr:uid="{00000000-0005-0000-0000-00003A5E0000}"/>
    <cellStyle name="Commentaire 7" xfId="31069" hidden="1" xr:uid="{00000000-0005-0000-0000-00003B5E0000}"/>
    <cellStyle name="Commentaire 7" xfId="31117" hidden="1" xr:uid="{00000000-0005-0000-0000-00003C5E0000}"/>
    <cellStyle name="Commentaire 7" xfId="31164" hidden="1" xr:uid="{00000000-0005-0000-0000-00003D5E0000}"/>
    <cellStyle name="Commentaire 7" xfId="31210" hidden="1" xr:uid="{00000000-0005-0000-0000-00003E5E0000}"/>
    <cellStyle name="Commentaire 7" xfId="31255" hidden="1" xr:uid="{00000000-0005-0000-0000-00003F5E0000}"/>
    <cellStyle name="Commentaire 7" xfId="31437" hidden="1" xr:uid="{00000000-0005-0000-0000-0000405E0000}"/>
    <cellStyle name="Commentaire 7" xfId="31372" hidden="1" xr:uid="{00000000-0005-0000-0000-0000415E0000}"/>
    <cellStyle name="Commentaire 7" xfId="31534" hidden="1" xr:uid="{00000000-0005-0000-0000-0000425E0000}"/>
    <cellStyle name="Commentaire 7" xfId="31580" hidden="1" xr:uid="{00000000-0005-0000-0000-0000435E0000}"/>
    <cellStyle name="Commentaire 7" xfId="31624" hidden="1" xr:uid="{00000000-0005-0000-0000-0000445E0000}"/>
    <cellStyle name="Commentaire 7" xfId="31663" hidden="1" xr:uid="{00000000-0005-0000-0000-0000455E0000}"/>
    <cellStyle name="Commentaire 7" xfId="31699" hidden="1" xr:uid="{00000000-0005-0000-0000-0000465E0000}"/>
    <cellStyle name="Commentaire 7" xfId="31734" hidden="1" xr:uid="{00000000-0005-0000-0000-0000475E0000}"/>
    <cellStyle name="Commentaire 7" xfId="31793" hidden="1" xr:uid="{00000000-0005-0000-0000-0000485E0000}"/>
    <cellStyle name="Commentaire 7" xfId="30643" xr:uid="{00000000-0005-0000-0000-0000495E0000}"/>
    <cellStyle name="Commentaire 8" xfId="152" hidden="1" xr:uid="{00000000-0005-0000-0000-00004A5E0000}"/>
    <cellStyle name="Commentaire 8" xfId="254" hidden="1" xr:uid="{00000000-0005-0000-0000-00004B5E0000}"/>
    <cellStyle name="Commentaire 8" xfId="303" hidden="1" xr:uid="{00000000-0005-0000-0000-00004C5E0000}"/>
    <cellStyle name="Commentaire 8" xfId="353" hidden="1" xr:uid="{00000000-0005-0000-0000-00004D5E0000}"/>
    <cellStyle name="Commentaire 8" xfId="403" hidden="1" xr:uid="{00000000-0005-0000-0000-00004E5E0000}"/>
    <cellStyle name="Commentaire 8" xfId="453" hidden="1" xr:uid="{00000000-0005-0000-0000-00004F5E0000}"/>
    <cellStyle name="Commentaire 8" xfId="502" hidden="1" xr:uid="{00000000-0005-0000-0000-0000505E0000}"/>
    <cellStyle name="Commentaire 8" xfId="551" hidden="1" xr:uid="{00000000-0005-0000-0000-0000515E0000}"/>
    <cellStyle name="Commentaire 8" xfId="598" hidden="1" xr:uid="{00000000-0005-0000-0000-0000525E0000}"/>
    <cellStyle name="Commentaire 8" xfId="645" hidden="1" xr:uid="{00000000-0005-0000-0000-0000535E0000}"/>
    <cellStyle name="Commentaire 8" xfId="690" hidden="1" xr:uid="{00000000-0005-0000-0000-0000545E0000}"/>
    <cellStyle name="Commentaire 8" xfId="729" hidden="1" xr:uid="{00000000-0005-0000-0000-0000555E0000}"/>
    <cellStyle name="Commentaire 8" xfId="766" hidden="1" xr:uid="{00000000-0005-0000-0000-0000565E0000}"/>
    <cellStyle name="Commentaire 8" xfId="800" hidden="1" xr:uid="{00000000-0005-0000-0000-0000575E0000}"/>
    <cellStyle name="Commentaire 8" xfId="906" hidden="1" xr:uid="{00000000-0005-0000-0000-0000585E0000}"/>
    <cellStyle name="Commentaire 8" xfId="959" hidden="1" xr:uid="{00000000-0005-0000-0000-0000595E0000}"/>
    <cellStyle name="Commentaire 8" xfId="1031" hidden="1" xr:uid="{00000000-0005-0000-0000-00005A5E0000}"/>
    <cellStyle name="Commentaire 8" xfId="1077" hidden="1" xr:uid="{00000000-0005-0000-0000-00005B5E0000}"/>
    <cellStyle name="Commentaire 8" xfId="1121" hidden="1" xr:uid="{00000000-0005-0000-0000-00005C5E0000}"/>
    <cellStyle name="Commentaire 8" xfId="1160" hidden="1" xr:uid="{00000000-0005-0000-0000-00005D5E0000}"/>
    <cellStyle name="Commentaire 8" xfId="1196" hidden="1" xr:uid="{00000000-0005-0000-0000-00005E5E0000}"/>
    <cellStyle name="Commentaire 8" xfId="1231" hidden="1" xr:uid="{00000000-0005-0000-0000-00005F5E0000}"/>
    <cellStyle name="Commentaire 8" xfId="1273" hidden="1" xr:uid="{00000000-0005-0000-0000-0000605E0000}"/>
    <cellStyle name="Commentaire 8" xfId="1528" hidden="1" xr:uid="{00000000-0005-0000-0000-0000615E0000}"/>
    <cellStyle name="Commentaire 8" xfId="1630" hidden="1" xr:uid="{00000000-0005-0000-0000-0000625E0000}"/>
    <cellStyle name="Commentaire 8" xfId="1679" hidden="1" xr:uid="{00000000-0005-0000-0000-0000635E0000}"/>
    <cellStyle name="Commentaire 8" xfId="1729" hidden="1" xr:uid="{00000000-0005-0000-0000-0000645E0000}"/>
    <cellStyle name="Commentaire 8" xfId="1779" hidden="1" xr:uid="{00000000-0005-0000-0000-0000655E0000}"/>
    <cellStyle name="Commentaire 8" xfId="1829" hidden="1" xr:uid="{00000000-0005-0000-0000-0000665E0000}"/>
    <cellStyle name="Commentaire 8" xfId="1878" hidden="1" xr:uid="{00000000-0005-0000-0000-0000675E0000}"/>
    <cellStyle name="Commentaire 8" xfId="1927" hidden="1" xr:uid="{00000000-0005-0000-0000-0000685E0000}"/>
    <cellStyle name="Commentaire 8" xfId="1974" hidden="1" xr:uid="{00000000-0005-0000-0000-0000695E0000}"/>
    <cellStyle name="Commentaire 8" xfId="2021" hidden="1" xr:uid="{00000000-0005-0000-0000-00006A5E0000}"/>
    <cellStyle name="Commentaire 8" xfId="2066" hidden="1" xr:uid="{00000000-0005-0000-0000-00006B5E0000}"/>
    <cellStyle name="Commentaire 8" xfId="2105" hidden="1" xr:uid="{00000000-0005-0000-0000-00006C5E0000}"/>
    <cellStyle name="Commentaire 8" xfId="2142" hidden="1" xr:uid="{00000000-0005-0000-0000-00006D5E0000}"/>
    <cellStyle name="Commentaire 8" xfId="2176" hidden="1" xr:uid="{00000000-0005-0000-0000-00006E5E0000}"/>
    <cellStyle name="Commentaire 8" xfId="2282" hidden="1" xr:uid="{00000000-0005-0000-0000-00006F5E0000}"/>
    <cellStyle name="Commentaire 8" xfId="2335" hidden="1" xr:uid="{00000000-0005-0000-0000-0000705E0000}"/>
    <cellStyle name="Commentaire 8" xfId="2407" hidden="1" xr:uid="{00000000-0005-0000-0000-0000715E0000}"/>
    <cellStyle name="Commentaire 8" xfId="2453" hidden="1" xr:uid="{00000000-0005-0000-0000-0000725E0000}"/>
    <cellStyle name="Commentaire 8" xfId="2497" hidden="1" xr:uid="{00000000-0005-0000-0000-0000735E0000}"/>
    <cellStyle name="Commentaire 8" xfId="2536" hidden="1" xr:uid="{00000000-0005-0000-0000-0000745E0000}"/>
    <cellStyle name="Commentaire 8" xfId="2572" hidden="1" xr:uid="{00000000-0005-0000-0000-0000755E0000}"/>
    <cellStyle name="Commentaire 8" xfId="2607" hidden="1" xr:uid="{00000000-0005-0000-0000-0000765E0000}"/>
    <cellStyle name="Commentaire 8" xfId="2648" hidden="1" xr:uid="{00000000-0005-0000-0000-0000775E0000}"/>
    <cellStyle name="Commentaire 8" xfId="1447" hidden="1" xr:uid="{00000000-0005-0000-0000-0000785E0000}"/>
    <cellStyle name="Commentaire 8" xfId="2825" hidden="1" xr:uid="{00000000-0005-0000-0000-0000795E0000}"/>
    <cellStyle name="Commentaire 8" xfId="2874" hidden="1" xr:uid="{00000000-0005-0000-0000-00007A5E0000}"/>
    <cellStyle name="Commentaire 8" xfId="2923" hidden="1" xr:uid="{00000000-0005-0000-0000-00007B5E0000}"/>
    <cellStyle name="Commentaire 8" xfId="2973" hidden="1" xr:uid="{00000000-0005-0000-0000-00007C5E0000}"/>
    <cellStyle name="Commentaire 8" xfId="3023" hidden="1" xr:uid="{00000000-0005-0000-0000-00007D5E0000}"/>
    <cellStyle name="Commentaire 8" xfId="3072" hidden="1" xr:uid="{00000000-0005-0000-0000-00007E5E0000}"/>
    <cellStyle name="Commentaire 8" xfId="3121" hidden="1" xr:uid="{00000000-0005-0000-0000-00007F5E0000}"/>
    <cellStyle name="Commentaire 8" xfId="3168" hidden="1" xr:uid="{00000000-0005-0000-0000-0000805E0000}"/>
    <cellStyle name="Commentaire 8" xfId="3215" hidden="1" xr:uid="{00000000-0005-0000-0000-0000815E0000}"/>
    <cellStyle name="Commentaire 8" xfId="3260" hidden="1" xr:uid="{00000000-0005-0000-0000-0000825E0000}"/>
    <cellStyle name="Commentaire 8" xfId="3299" hidden="1" xr:uid="{00000000-0005-0000-0000-0000835E0000}"/>
    <cellStyle name="Commentaire 8" xfId="3336" hidden="1" xr:uid="{00000000-0005-0000-0000-0000845E0000}"/>
    <cellStyle name="Commentaire 8" xfId="3370" hidden="1" xr:uid="{00000000-0005-0000-0000-0000855E0000}"/>
    <cellStyle name="Commentaire 8" xfId="3475" hidden="1" xr:uid="{00000000-0005-0000-0000-0000865E0000}"/>
    <cellStyle name="Commentaire 8" xfId="3528" hidden="1" xr:uid="{00000000-0005-0000-0000-0000875E0000}"/>
    <cellStyle name="Commentaire 8" xfId="3599" hidden="1" xr:uid="{00000000-0005-0000-0000-0000885E0000}"/>
    <cellStyle name="Commentaire 8" xfId="3645" hidden="1" xr:uid="{00000000-0005-0000-0000-0000895E0000}"/>
    <cellStyle name="Commentaire 8" xfId="3689" hidden="1" xr:uid="{00000000-0005-0000-0000-00008A5E0000}"/>
    <cellStyle name="Commentaire 8" xfId="3728" hidden="1" xr:uid="{00000000-0005-0000-0000-00008B5E0000}"/>
    <cellStyle name="Commentaire 8" xfId="3764" hidden="1" xr:uid="{00000000-0005-0000-0000-00008C5E0000}"/>
    <cellStyle name="Commentaire 8" xfId="3799" hidden="1" xr:uid="{00000000-0005-0000-0000-00008D5E0000}"/>
    <cellStyle name="Commentaire 8" xfId="3839" hidden="1" xr:uid="{00000000-0005-0000-0000-00008E5E0000}"/>
    <cellStyle name="Commentaire 8" xfId="1666" hidden="1" xr:uid="{00000000-0005-0000-0000-00008F5E0000}"/>
    <cellStyle name="Commentaire 8" xfId="3935" hidden="1" xr:uid="{00000000-0005-0000-0000-0000905E0000}"/>
    <cellStyle name="Commentaire 8" xfId="3984" hidden="1" xr:uid="{00000000-0005-0000-0000-0000915E0000}"/>
    <cellStyle name="Commentaire 8" xfId="4034" hidden="1" xr:uid="{00000000-0005-0000-0000-0000925E0000}"/>
    <cellStyle name="Commentaire 8" xfId="4084" hidden="1" xr:uid="{00000000-0005-0000-0000-0000935E0000}"/>
    <cellStyle name="Commentaire 8" xfId="4134" hidden="1" xr:uid="{00000000-0005-0000-0000-0000945E0000}"/>
    <cellStyle name="Commentaire 8" xfId="4183" hidden="1" xr:uid="{00000000-0005-0000-0000-0000955E0000}"/>
    <cellStyle name="Commentaire 8" xfId="4232" hidden="1" xr:uid="{00000000-0005-0000-0000-0000965E0000}"/>
    <cellStyle name="Commentaire 8" xfId="4279" hidden="1" xr:uid="{00000000-0005-0000-0000-0000975E0000}"/>
    <cellStyle name="Commentaire 8" xfId="4326" hidden="1" xr:uid="{00000000-0005-0000-0000-0000985E0000}"/>
    <cellStyle name="Commentaire 8" xfId="4371" hidden="1" xr:uid="{00000000-0005-0000-0000-0000995E0000}"/>
    <cellStyle name="Commentaire 8" xfId="4410" hidden="1" xr:uid="{00000000-0005-0000-0000-00009A5E0000}"/>
    <cellStyle name="Commentaire 8" xfId="4447" hidden="1" xr:uid="{00000000-0005-0000-0000-00009B5E0000}"/>
    <cellStyle name="Commentaire 8" xfId="4481" hidden="1" xr:uid="{00000000-0005-0000-0000-00009C5E0000}"/>
    <cellStyle name="Commentaire 8" xfId="4581" hidden="1" xr:uid="{00000000-0005-0000-0000-00009D5E0000}"/>
    <cellStyle name="Commentaire 8" xfId="4633" hidden="1" xr:uid="{00000000-0005-0000-0000-00009E5E0000}"/>
    <cellStyle name="Commentaire 8" xfId="4703" hidden="1" xr:uid="{00000000-0005-0000-0000-00009F5E0000}"/>
    <cellStyle name="Commentaire 8" xfId="4749" hidden="1" xr:uid="{00000000-0005-0000-0000-0000A05E0000}"/>
    <cellStyle name="Commentaire 8" xfId="4793" hidden="1" xr:uid="{00000000-0005-0000-0000-0000A15E0000}"/>
    <cellStyle name="Commentaire 8" xfId="4832" hidden="1" xr:uid="{00000000-0005-0000-0000-0000A25E0000}"/>
    <cellStyle name="Commentaire 8" xfId="4868" hidden="1" xr:uid="{00000000-0005-0000-0000-0000A35E0000}"/>
    <cellStyle name="Commentaire 8" xfId="4903" hidden="1" xr:uid="{00000000-0005-0000-0000-0000A45E0000}"/>
    <cellStyle name="Commentaire 8" xfId="4939" hidden="1" xr:uid="{00000000-0005-0000-0000-0000A55E0000}"/>
    <cellStyle name="Commentaire 8" xfId="2697" hidden="1" xr:uid="{00000000-0005-0000-0000-0000A65E0000}"/>
    <cellStyle name="Commentaire 8" xfId="5036" hidden="1" xr:uid="{00000000-0005-0000-0000-0000A75E0000}"/>
    <cellStyle name="Commentaire 8" xfId="5084" hidden="1" xr:uid="{00000000-0005-0000-0000-0000A85E0000}"/>
    <cellStyle name="Commentaire 8" xfId="5133" hidden="1" xr:uid="{00000000-0005-0000-0000-0000A95E0000}"/>
    <cellStyle name="Commentaire 8" xfId="5183" hidden="1" xr:uid="{00000000-0005-0000-0000-0000AA5E0000}"/>
    <cellStyle name="Commentaire 8" xfId="5233" hidden="1" xr:uid="{00000000-0005-0000-0000-0000AB5E0000}"/>
    <cellStyle name="Commentaire 8" xfId="5282" hidden="1" xr:uid="{00000000-0005-0000-0000-0000AC5E0000}"/>
    <cellStyle name="Commentaire 8" xfId="5331" hidden="1" xr:uid="{00000000-0005-0000-0000-0000AD5E0000}"/>
    <cellStyle name="Commentaire 8" xfId="5378" hidden="1" xr:uid="{00000000-0005-0000-0000-0000AE5E0000}"/>
    <cellStyle name="Commentaire 8" xfId="5425" hidden="1" xr:uid="{00000000-0005-0000-0000-0000AF5E0000}"/>
    <cellStyle name="Commentaire 8" xfId="5470" hidden="1" xr:uid="{00000000-0005-0000-0000-0000B05E0000}"/>
    <cellStyle name="Commentaire 8" xfId="5509" hidden="1" xr:uid="{00000000-0005-0000-0000-0000B15E0000}"/>
    <cellStyle name="Commentaire 8" xfId="5546" hidden="1" xr:uid="{00000000-0005-0000-0000-0000B25E0000}"/>
    <cellStyle name="Commentaire 8" xfId="5580" hidden="1" xr:uid="{00000000-0005-0000-0000-0000B35E0000}"/>
    <cellStyle name="Commentaire 8" xfId="5680" hidden="1" xr:uid="{00000000-0005-0000-0000-0000B45E0000}"/>
    <cellStyle name="Commentaire 8" xfId="5731" hidden="1" xr:uid="{00000000-0005-0000-0000-0000B55E0000}"/>
    <cellStyle name="Commentaire 8" xfId="5800" hidden="1" xr:uid="{00000000-0005-0000-0000-0000B65E0000}"/>
    <cellStyle name="Commentaire 8" xfId="5846" hidden="1" xr:uid="{00000000-0005-0000-0000-0000B75E0000}"/>
    <cellStyle name="Commentaire 8" xfId="5890" hidden="1" xr:uid="{00000000-0005-0000-0000-0000B85E0000}"/>
    <cellStyle name="Commentaire 8" xfId="5929" hidden="1" xr:uid="{00000000-0005-0000-0000-0000B95E0000}"/>
    <cellStyle name="Commentaire 8" xfId="5965" hidden="1" xr:uid="{00000000-0005-0000-0000-0000BA5E0000}"/>
    <cellStyle name="Commentaire 8" xfId="6000" hidden="1" xr:uid="{00000000-0005-0000-0000-0000BB5E0000}"/>
    <cellStyle name="Commentaire 8" xfId="6036" hidden="1" xr:uid="{00000000-0005-0000-0000-0000BC5E0000}"/>
    <cellStyle name="Commentaire 8" xfId="6211" hidden="1" xr:uid="{00000000-0005-0000-0000-0000BD5E0000}"/>
    <cellStyle name="Commentaire 8" xfId="6313" hidden="1" xr:uid="{00000000-0005-0000-0000-0000BE5E0000}"/>
    <cellStyle name="Commentaire 8" xfId="6362" hidden="1" xr:uid="{00000000-0005-0000-0000-0000BF5E0000}"/>
    <cellStyle name="Commentaire 8" xfId="6412" hidden="1" xr:uid="{00000000-0005-0000-0000-0000C05E0000}"/>
    <cellStyle name="Commentaire 8" xfId="6462" hidden="1" xr:uid="{00000000-0005-0000-0000-0000C15E0000}"/>
    <cellStyle name="Commentaire 8" xfId="6512" hidden="1" xr:uid="{00000000-0005-0000-0000-0000C25E0000}"/>
    <cellStyle name="Commentaire 8" xfId="6561" hidden="1" xr:uid="{00000000-0005-0000-0000-0000C35E0000}"/>
    <cellStyle name="Commentaire 8" xfId="6610" hidden="1" xr:uid="{00000000-0005-0000-0000-0000C45E0000}"/>
    <cellStyle name="Commentaire 8" xfId="6657" hidden="1" xr:uid="{00000000-0005-0000-0000-0000C55E0000}"/>
    <cellStyle name="Commentaire 8" xfId="6704" hidden="1" xr:uid="{00000000-0005-0000-0000-0000C65E0000}"/>
    <cellStyle name="Commentaire 8" xfId="6749" hidden="1" xr:uid="{00000000-0005-0000-0000-0000C75E0000}"/>
    <cellStyle name="Commentaire 8" xfId="6788" hidden="1" xr:uid="{00000000-0005-0000-0000-0000C85E0000}"/>
    <cellStyle name="Commentaire 8" xfId="6825" hidden="1" xr:uid="{00000000-0005-0000-0000-0000C95E0000}"/>
    <cellStyle name="Commentaire 8" xfId="6859" hidden="1" xr:uid="{00000000-0005-0000-0000-0000CA5E0000}"/>
    <cellStyle name="Commentaire 8" xfId="6963" hidden="1" xr:uid="{00000000-0005-0000-0000-0000CB5E0000}"/>
    <cellStyle name="Commentaire 8" xfId="7016" hidden="1" xr:uid="{00000000-0005-0000-0000-0000CC5E0000}"/>
    <cellStyle name="Commentaire 8" xfId="7088" hidden="1" xr:uid="{00000000-0005-0000-0000-0000CD5E0000}"/>
    <cellStyle name="Commentaire 8" xfId="7134" hidden="1" xr:uid="{00000000-0005-0000-0000-0000CE5E0000}"/>
    <cellStyle name="Commentaire 8" xfId="7178" hidden="1" xr:uid="{00000000-0005-0000-0000-0000CF5E0000}"/>
    <cellStyle name="Commentaire 8" xfId="7217" hidden="1" xr:uid="{00000000-0005-0000-0000-0000D05E0000}"/>
    <cellStyle name="Commentaire 8" xfId="7253" hidden="1" xr:uid="{00000000-0005-0000-0000-0000D15E0000}"/>
    <cellStyle name="Commentaire 8" xfId="7288" hidden="1" xr:uid="{00000000-0005-0000-0000-0000D25E0000}"/>
    <cellStyle name="Commentaire 8" xfId="7329" hidden="1" xr:uid="{00000000-0005-0000-0000-0000D35E0000}"/>
    <cellStyle name="Commentaire 8" xfId="7488" hidden="1" xr:uid="{00000000-0005-0000-0000-0000D45E0000}"/>
    <cellStyle name="Commentaire 8" xfId="7581" hidden="1" xr:uid="{00000000-0005-0000-0000-0000D55E0000}"/>
    <cellStyle name="Commentaire 8" xfId="7629" hidden="1" xr:uid="{00000000-0005-0000-0000-0000D65E0000}"/>
    <cellStyle name="Commentaire 8" xfId="7679" hidden="1" xr:uid="{00000000-0005-0000-0000-0000D75E0000}"/>
    <cellStyle name="Commentaire 8" xfId="7729" hidden="1" xr:uid="{00000000-0005-0000-0000-0000D85E0000}"/>
    <cellStyle name="Commentaire 8" xfId="7779" hidden="1" xr:uid="{00000000-0005-0000-0000-0000D95E0000}"/>
    <cellStyle name="Commentaire 8" xfId="7828" hidden="1" xr:uid="{00000000-0005-0000-0000-0000DA5E0000}"/>
    <cellStyle name="Commentaire 8" xfId="7877" hidden="1" xr:uid="{00000000-0005-0000-0000-0000DB5E0000}"/>
    <cellStyle name="Commentaire 8" xfId="7924" hidden="1" xr:uid="{00000000-0005-0000-0000-0000DC5E0000}"/>
    <cellStyle name="Commentaire 8" xfId="7971" hidden="1" xr:uid="{00000000-0005-0000-0000-0000DD5E0000}"/>
    <cellStyle name="Commentaire 8" xfId="8016" hidden="1" xr:uid="{00000000-0005-0000-0000-0000DE5E0000}"/>
    <cellStyle name="Commentaire 8" xfId="8055" hidden="1" xr:uid="{00000000-0005-0000-0000-0000DF5E0000}"/>
    <cellStyle name="Commentaire 8" xfId="8092" hidden="1" xr:uid="{00000000-0005-0000-0000-0000E05E0000}"/>
    <cellStyle name="Commentaire 8" xfId="8126" hidden="1" xr:uid="{00000000-0005-0000-0000-0000E15E0000}"/>
    <cellStyle name="Commentaire 8" xfId="8228" hidden="1" xr:uid="{00000000-0005-0000-0000-0000E25E0000}"/>
    <cellStyle name="Commentaire 8" xfId="8279" hidden="1" xr:uid="{00000000-0005-0000-0000-0000E35E0000}"/>
    <cellStyle name="Commentaire 8" xfId="8349" hidden="1" xr:uid="{00000000-0005-0000-0000-0000E45E0000}"/>
    <cellStyle name="Commentaire 8" xfId="8395" hidden="1" xr:uid="{00000000-0005-0000-0000-0000E55E0000}"/>
    <cellStyle name="Commentaire 8" xfId="8439" hidden="1" xr:uid="{00000000-0005-0000-0000-0000E65E0000}"/>
    <cellStyle name="Commentaire 8" xfId="8478" hidden="1" xr:uid="{00000000-0005-0000-0000-0000E75E0000}"/>
    <cellStyle name="Commentaire 8" xfId="8514" hidden="1" xr:uid="{00000000-0005-0000-0000-0000E85E0000}"/>
    <cellStyle name="Commentaire 8" xfId="8549" hidden="1" xr:uid="{00000000-0005-0000-0000-0000E95E0000}"/>
    <cellStyle name="Commentaire 8" xfId="8587" hidden="1" xr:uid="{00000000-0005-0000-0000-0000EA5E0000}"/>
    <cellStyle name="Commentaire 8" xfId="7428" hidden="1" xr:uid="{00000000-0005-0000-0000-0000EB5E0000}"/>
    <cellStyle name="Commentaire 8" xfId="8688" hidden="1" xr:uid="{00000000-0005-0000-0000-0000EC5E0000}"/>
    <cellStyle name="Commentaire 8" xfId="8737" hidden="1" xr:uid="{00000000-0005-0000-0000-0000ED5E0000}"/>
    <cellStyle name="Commentaire 8" xfId="8787" hidden="1" xr:uid="{00000000-0005-0000-0000-0000EE5E0000}"/>
    <cellStyle name="Commentaire 8" xfId="8836" hidden="1" xr:uid="{00000000-0005-0000-0000-0000EF5E0000}"/>
    <cellStyle name="Commentaire 8" xfId="8886" hidden="1" xr:uid="{00000000-0005-0000-0000-0000F05E0000}"/>
    <cellStyle name="Commentaire 8" xfId="8935" hidden="1" xr:uid="{00000000-0005-0000-0000-0000F15E0000}"/>
    <cellStyle name="Commentaire 8" xfId="8984" hidden="1" xr:uid="{00000000-0005-0000-0000-0000F25E0000}"/>
    <cellStyle name="Commentaire 8" xfId="9031" hidden="1" xr:uid="{00000000-0005-0000-0000-0000F35E0000}"/>
    <cellStyle name="Commentaire 8" xfId="9078" hidden="1" xr:uid="{00000000-0005-0000-0000-0000F45E0000}"/>
    <cellStyle name="Commentaire 8" xfId="9123" hidden="1" xr:uid="{00000000-0005-0000-0000-0000F55E0000}"/>
    <cellStyle name="Commentaire 8" xfId="9162" hidden="1" xr:uid="{00000000-0005-0000-0000-0000F65E0000}"/>
    <cellStyle name="Commentaire 8" xfId="9199" hidden="1" xr:uid="{00000000-0005-0000-0000-0000F75E0000}"/>
    <cellStyle name="Commentaire 8" xfId="9233" hidden="1" xr:uid="{00000000-0005-0000-0000-0000F85E0000}"/>
    <cellStyle name="Commentaire 8" xfId="9339" hidden="1" xr:uid="{00000000-0005-0000-0000-0000F95E0000}"/>
    <cellStyle name="Commentaire 8" xfId="9392" hidden="1" xr:uid="{00000000-0005-0000-0000-0000FA5E0000}"/>
    <cellStyle name="Commentaire 8" xfId="9464" hidden="1" xr:uid="{00000000-0005-0000-0000-0000FB5E0000}"/>
    <cellStyle name="Commentaire 8" xfId="9510" hidden="1" xr:uid="{00000000-0005-0000-0000-0000FC5E0000}"/>
    <cellStyle name="Commentaire 8" xfId="9554" hidden="1" xr:uid="{00000000-0005-0000-0000-0000FD5E0000}"/>
    <cellStyle name="Commentaire 8" xfId="9593" hidden="1" xr:uid="{00000000-0005-0000-0000-0000FE5E0000}"/>
    <cellStyle name="Commentaire 8" xfId="9629" hidden="1" xr:uid="{00000000-0005-0000-0000-0000FF5E0000}"/>
    <cellStyle name="Commentaire 8" xfId="9664" hidden="1" xr:uid="{00000000-0005-0000-0000-0000005F0000}"/>
    <cellStyle name="Commentaire 8" xfId="9706" hidden="1" xr:uid="{00000000-0005-0000-0000-0000015F0000}"/>
    <cellStyle name="Commentaire 8" xfId="9868" hidden="1" xr:uid="{00000000-0005-0000-0000-0000025F0000}"/>
    <cellStyle name="Commentaire 8" xfId="9961" hidden="1" xr:uid="{00000000-0005-0000-0000-0000035F0000}"/>
    <cellStyle name="Commentaire 8" xfId="10009" hidden="1" xr:uid="{00000000-0005-0000-0000-0000045F0000}"/>
    <cellStyle name="Commentaire 8" xfId="10059" hidden="1" xr:uid="{00000000-0005-0000-0000-0000055F0000}"/>
    <cellStyle name="Commentaire 8" xfId="10109" hidden="1" xr:uid="{00000000-0005-0000-0000-0000065F0000}"/>
    <cellStyle name="Commentaire 8" xfId="10159" hidden="1" xr:uid="{00000000-0005-0000-0000-0000075F0000}"/>
    <cellStyle name="Commentaire 8" xfId="10208" hidden="1" xr:uid="{00000000-0005-0000-0000-0000085F0000}"/>
    <cellStyle name="Commentaire 8" xfId="10257" hidden="1" xr:uid="{00000000-0005-0000-0000-0000095F0000}"/>
    <cellStyle name="Commentaire 8" xfId="10304" hidden="1" xr:uid="{00000000-0005-0000-0000-00000A5F0000}"/>
    <cellStyle name="Commentaire 8" xfId="10351" hidden="1" xr:uid="{00000000-0005-0000-0000-00000B5F0000}"/>
    <cellStyle name="Commentaire 8" xfId="10396" hidden="1" xr:uid="{00000000-0005-0000-0000-00000C5F0000}"/>
    <cellStyle name="Commentaire 8" xfId="10435" hidden="1" xr:uid="{00000000-0005-0000-0000-00000D5F0000}"/>
    <cellStyle name="Commentaire 8" xfId="10472" hidden="1" xr:uid="{00000000-0005-0000-0000-00000E5F0000}"/>
    <cellStyle name="Commentaire 8" xfId="10506" hidden="1" xr:uid="{00000000-0005-0000-0000-00000F5F0000}"/>
    <cellStyle name="Commentaire 8" xfId="10608" hidden="1" xr:uid="{00000000-0005-0000-0000-0000105F0000}"/>
    <cellStyle name="Commentaire 8" xfId="10659" hidden="1" xr:uid="{00000000-0005-0000-0000-0000115F0000}"/>
    <cellStyle name="Commentaire 8" xfId="10729" hidden="1" xr:uid="{00000000-0005-0000-0000-0000125F0000}"/>
    <cellStyle name="Commentaire 8" xfId="10775" hidden="1" xr:uid="{00000000-0005-0000-0000-0000135F0000}"/>
    <cellStyle name="Commentaire 8" xfId="10819" hidden="1" xr:uid="{00000000-0005-0000-0000-0000145F0000}"/>
    <cellStyle name="Commentaire 8" xfId="10858" hidden="1" xr:uid="{00000000-0005-0000-0000-0000155F0000}"/>
    <cellStyle name="Commentaire 8" xfId="10894" hidden="1" xr:uid="{00000000-0005-0000-0000-0000165F0000}"/>
    <cellStyle name="Commentaire 8" xfId="10929" hidden="1" xr:uid="{00000000-0005-0000-0000-0000175F0000}"/>
    <cellStyle name="Commentaire 8" xfId="10968" hidden="1" xr:uid="{00000000-0005-0000-0000-0000185F0000}"/>
    <cellStyle name="Commentaire 8" xfId="9808" hidden="1" xr:uid="{00000000-0005-0000-0000-0000195F0000}"/>
    <cellStyle name="Commentaire 8" xfId="11030" hidden="1" xr:uid="{00000000-0005-0000-0000-00001A5F0000}"/>
    <cellStyle name="Commentaire 8" xfId="11079" hidden="1" xr:uid="{00000000-0005-0000-0000-00001B5F0000}"/>
    <cellStyle name="Commentaire 8" xfId="11129" hidden="1" xr:uid="{00000000-0005-0000-0000-00001C5F0000}"/>
    <cellStyle name="Commentaire 8" xfId="11179" hidden="1" xr:uid="{00000000-0005-0000-0000-00001D5F0000}"/>
    <cellStyle name="Commentaire 8" xfId="11229" hidden="1" xr:uid="{00000000-0005-0000-0000-00001E5F0000}"/>
    <cellStyle name="Commentaire 8" xfId="11278" hidden="1" xr:uid="{00000000-0005-0000-0000-00001F5F0000}"/>
    <cellStyle name="Commentaire 8" xfId="11327" hidden="1" xr:uid="{00000000-0005-0000-0000-0000205F0000}"/>
    <cellStyle name="Commentaire 8" xfId="11374" hidden="1" xr:uid="{00000000-0005-0000-0000-0000215F0000}"/>
    <cellStyle name="Commentaire 8" xfId="11421" hidden="1" xr:uid="{00000000-0005-0000-0000-0000225F0000}"/>
    <cellStyle name="Commentaire 8" xfId="11466" hidden="1" xr:uid="{00000000-0005-0000-0000-0000235F0000}"/>
    <cellStyle name="Commentaire 8" xfId="11505" hidden="1" xr:uid="{00000000-0005-0000-0000-0000245F0000}"/>
    <cellStyle name="Commentaire 8" xfId="11542" hidden="1" xr:uid="{00000000-0005-0000-0000-0000255F0000}"/>
    <cellStyle name="Commentaire 8" xfId="11576" hidden="1" xr:uid="{00000000-0005-0000-0000-0000265F0000}"/>
    <cellStyle name="Commentaire 8" xfId="11678" hidden="1" xr:uid="{00000000-0005-0000-0000-0000275F0000}"/>
    <cellStyle name="Commentaire 8" xfId="11731" hidden="1" xr:uid="{00000000-0005-0000-0000-0000285F0000}"/>
    <cellStyle name="Commentaire 8" xfId="11800" hidden="1" xr:uid="{00000000-0005-0000-0000-0000295F0000}"/>
    <cellStyle name="Commentaire 8" xfId="11846" hidden="1" xr:uid="{00000000-0005-0000-0000-00002A5F0000}"/>
    <cellStyle name="Commentaire 8" xfId="11890" hidden="1" xr:uid="{00000000-0005-0000-0000-00002B5F0000}"/>
    <cellStyle name="Commentaire 8" xfId="11929" hidden="1" xr:uid="{00000000-0005-0000-0000-00002C5F0000}"/>
    <cellStyle name="Commentaire 8" xfId="11965" hidden="1" xr:uid="{00000000-0005-0000-0000-00002D5F0000}"/>
    <cellStyle name="Commentaire 8" xfId="12000" hidden="1" xr:uid="{00000000-0005-0000-0000-00002E5F0000}"/>
    <cellStyle name="Commentaire 8" xfId="12037" hidden="1" xr:uid="{00000000-0005-0000-0000-00002F5F0000}"/>
    <cellStyle name="Commentaire 8" xfId="12168" hidden="1" xr:uid="{00000000-0005-0000-0000-0000305F0000}"/>
    <cellStyle name="Commentaire 8" xfId="12260" hidden="1" xr:uid="{00000000-0005-0000-0000-0000315F0000}"/>
    <cellStyle name="Commentaire 8" xfId="12308" hidden="1" xr:uid="{00000000-0005-0000-0000-0000325F0000}"/>
    <cellStyle name="Commentaire 8" xfId="12358" hidden="1" xr:uid="{00000000-0005-0000-0000-0000335F0000}"/>
    <cellStyle name="Commentaire 8" xfId="12408" hidden="1" xr:uid="{00000000-0005-0000-0000-0000345F0000}"/>
    <cellStyle name="Commentaire 8" xfId="12458" hidden="1" xr:uid="{00000000-0005-0000-0000-0000355F0000}"/>
    <cellStyle name="Commentaire 8" xfId="12507" hidden="1" xr:uid="{00000000-0005-0000-0000-0000365F0000}"/>
    <cellStyle name="Commentaire 8" xfId="12556" hidden="1" xr:uid="{00000000-0005-0000-0000-0000375F0000}"/>
    <cellStyle name="Commentaire 8" xfId="12603" hidden="1" xr:uid="{00000000-0005-0000-0000-0000385F0000}"/>
    <cellStyle name="Commentaire 8" xfId="12650" hidden="1" xr:uid="{00000000-0005-0000-0000-0000395F0000}"/>
    <cellStyle name="Commentaire 8" xfId="12695" hidden="1" xr:uid="{00000000-0005-0000-0000-00003A5F0000}"/>
    <cellStyle name="Commentaire 8" xfId="12734" hidden="1" xr:uid="{00000000-0005-0000-0000-00003B5F0000}"/>
    <cellStyle name="Commentaire 8" xfId="12771" hidden="1" xr:uid="{00000000-0005-0000-0000-00003C5F0000}"/>
    <cellStyle name="Commentaire 8" xfId="12805" hidden="1" xr:uid="{00000000-0005-0000-0000-00003D5F0000}"/>
    <cellStyle name="Commentaire 8" xfId="12906" hidden="1" xr:uid="{00000000-0005-0000-0000-00003E5F0000}"/>
    <cellStyle name="Commentaire 8" xfId="12957" hidden="1" xr:uid="{00000000-0005-0000-0000-00003F5F0000}"/>
    <cellStyle name="Commentaire 8" xfId="13026" hidden="1" xr:uid="{00000000-0005-0000-0000-0000405F0000}"/>
    <cellStyle name="Commentaire 8" xfId="13072" hidden="1" xr:uid="{00000000-0005-0000-0000-0000415F0000}"/>
    <cellStyle name="Commentaire 8" xfId="13116" hidden="1" xr:uid="{00000000-0005-0000-0000-0000425F0000}"/>
    <cellStyle name="Commentaire 8" xfId="13155" hidden="1" xr:uid="{00000000-0005-0000-0000-0000435F0000}"/>
    <cellStyle name="Commentaire 8" xfId="13191" hidden="1" xr:uid="{00000000-0005-0000-0000-0000445F0000}"/>
    <cellStyle name="Commentaire 8" xfId="13226" hidden="1" xr:uid="{00000000-0005-0000-0000-0000455F0000}"/>
    <cellStyle name="Commentaire 8" xfId="13262" hidden="1" xr:uid="{00000000-0005-0000-0000-0000465F0000}"/>
    <cellStyle name="Commentaire 8" xfId="12109" hidden="1" xr:uid="{00000000-0005-0000-0000-0000475F0000}"/>
    <cellStyle name="Commentaire 8" xfId="9753" hidden="1" xr:uid="{00000000-0005-0000-0000-0000485F0000}"/>
    <cellStyle name="Commentaire 8" xfId="13311" hidden="1" xr:uid="{00000000-0005-0000-0000-0000495F0000}"/>
    <cellStyle name="Commentaire 8" xfId="13360" hidden="1" xr:uid="{00000000-0005-0000-0000-00004A5F0000}"/>
    <cellStyle name="Commentaire 8" xfId="13409" hidden="1" xr:uid="{00000000-0005-0000-0000-00004B5F0000}"/>
    <cellStyle name="Commentaire 8" xfId="13458" hidden="1" xr:uid="{00000000-0005-0000-0000-00004C5F0000}"/>
    <cellStyle name="Commentaire 8" xfId="13506" hidden="1" xr:uid="{00000000-0005-0000-0000-00004D5F0000}"/>
    <cellStyle name="Commentaire 8" xfId="13554" hidden="1" xr:uid="{00000000-0005-0000-0000-00004E5F0000}"/>
    <cellStyle name="Commentaire 8" xfId="13600" hidden="1" xr:uid="{00000000-0005-0000-0000-00004F5F0000}"/>
    <cellStyle name="Commentaire 8" xfId="13647" hidden="1" xr:uid="{00000000-0005-0000-0000-0000505F0000}"/>
    <cellStyle name="Commentaire 8" xfId="13692" hidden="1" xr:uid="{00000000-0005-0000-0000-0000515F0000}"/>
    <cellStyle name="Commentaire 8" xfId="13731" hidden="1" xr:uid="{00000000-0005-0000-0000-0000525F0000}"/>
    <cellStyle name="Commentaire 8" xfId="13768" hidden="1" xr:uid="{00000000-0005-0000-0000-0000535F0000}"/>
    <cellStyle name="Commentaire 8" xfId="13802" hidden="1" xr:uid="{00000000-0005-0000-0000-0000545F0000}"/>
    <cellStyle name="Commentaire 8" xfId="13902" hidden="1" xr:uid="{00000000-0005-0000-0000-0000555F0000}"/>
    <cellStyle name="Commentaire 8" xfId="13953" hidden="1" xr:uid="{00000000-0005-0000-0000-0000565F0000}"/>
    <cellStyle name="Commentaire 8" xfId="14022" hidden="1" xr:uid="{00000000-0005-0000-0000-0000575F0000}"/>
    <cellStyle name="Commentaire 8" xfId="14068" hidden="1" xr:uid="{00000000-0005-0000-0000-0000585F0000}"/>
    <cellStyle name="Commentaire 8" xfId="14112" hidden="1" xr:uid="{00000000-0005-0000-0000-0000595F0000}"/>
    <cellStyle name="Commentaire 8" xfId="14151" hidden="1" xr:uid="{00000000-0005-0000-0000-00005A5F0000}"/>
    <cellStyle name="Commentaire 8" xfId="14187" hidden="1" xr:uid="{00000000-0005-0000-0000-00005B5F0000}"/>
    <cellStyle name="Commentaire 8" xfId="14222" hidden="1" xr:uid="{00000000-0005-0000-0000-00005C5F0000}"/>
    <cellStyle name="Commentaire 8" xfId="14258" hidden="1" xr:uid="{00000000-0005-0000-0000-00005D5F0000}"/>
    <cellStyle name="Commentaire 8" xfId="14367" hidden="1" xr:uid="{00000000-0005-0000-0000-00005E5F0000}"/>
    <cellStyle name="Commentaire 8" xfId="14459" hidden="1" xr:uid="{00000000-0005-0000-0000-00005F5F0000}"/>
    <cellStyle name="Commentaire 8" xfId="14507" hidden="1" xr:uid="{00000000-0005-0000-0000-0000605F0000}"/>
    <cellStyle name="Commentaire 8" xfId="14557" hidden="1" xr:uid="{00000000-0005-0000-0000-0000615F0000}"/>
    <cellStyle name="Commentaire 8" xfId="14607" hidden="1" xr:uid="{00000000-0005-0000-0000-0000625F0000}"/>
    <cellStyle name="Commentaire 8" xfId="14657" hidden="1" xr:uid="{00000000-0005-0000-0000-0000635F0000}"/>
    <cellStyle name="Commentaire 8" xfId="14706" hidden="1" xr:uid="{00000000-0005-0000-0000-0000645F0000}"/>
    <cellStyle name="Commentaire 8" xfId="14755" hidden="1" xr:uid="{00000000-0005-0000-0000-0000655F0000}"/>
    <cellStyle name="Commentaire 8" xfId="14802" hidden="1" xr:uid="{00000000-0005-0000-0000-0000665F0000}"/>
    <cellStyle name="Commentaire 8" xfId="14849" hidden="1" xr:uid="{00000000-0005-0000-0000-0000675F0000}"/>
    <cellStyle name="Commentaire 8" xfId="14894" hidden="1" xr:uid="{00000000-0005-0000-0000-0000685F0000}"/>
    <cellStyle name="Commentaire 8" xfId="14933" hidden="1" xr:uid="{00000000-0005-0000-0000-0000695F0000}"/>
    <cellStyle name="Commentaire 8" xfId="14970" hidden="1" xr:uid="{00000000-0005-0000-0000-00006A5F0000}"/>
    <cellStyle name="Commentaire 8" xfId="15004" hidden="1" xr:uid="{00000000-0005-0000-0000-00006B5F0000}"/>
    <cellStyle name="Commentaire 8" xfId="15105" hidden="1" xr:uid="{00000000-0005-0000-0000-00006C5F0000}"/>
    <cellStyle name="Commentaire 8" xfId="15156" hidden="1" xr:uid="{00000000-0005-0000-0000-00006D5F0000}"/>
    <cellStyle name="Commentaire 8" xfId="15226" hidden="1" xr:uid="{00000000-0005-0000-0000-00006E5F0000}"/>
    <cellStyle name="Commentaire 8" xfId="15272" hidden="1" xr:uid="{00000000-0005-0000-0000-00006F5F0000}"/>
    <cellStyle name="Commentaire 8" xfId="15316" hidden="1" xr:uid="{00000000-0005-0000-0000-0000705F0000}"/>
    <cellStyle name="Commentaire 8" xfId="15355" hidden="1" xr:uid="{00000000-0005-0000-0000-0000715F0000}"/>
    <cellStyle name="Commentaire 8" xfId="15391" hidden="1" xr:uid="{00000000-0005-0000-0000-0000725F0000}"/>
    <cellStyle name="Commentaire 8" xfId="15426" hidden="1" xr:uid="{00000000-0005-0000-0000-0000735F0000}"/>
    <cellStyle name="Commentaire 8" xfId="15463" hidden="1" xr:uid="{00000000-0005-0000-0000-0000745F0000}"/>
    <cellStyle name="Commentaire 8" xfId="14308" hidden="1" xr:uid="{00000000-0005-0000-0000-0000755F0000}"/>
    <cellStyle name="Commentaire 8" xfId="15751" hidden="1" xr:uid="{00000000-0005-0000-0000-0000765F0000}"/>
    <cellStyle name="Commentaire 8" xfId="15800" hidden="1" xr:uid="{00000000-0005-0000-0000-0000775F0000}"/>
    <cellStyle name="Commentaire 8" xfId="15850" hidden="1" xr:uid="{00000000-0005-0000-0000-0000785F0000}"/>
    <cellStyle name="Commentaire 8" xfId="15900" hidden="1" xr:uid="{00000000-0005-0000-0000-0000795F0000}"/>
    <cellStyle name="Commentaire 8" xfId="15950" hidden="1" xr:uid="{00000000-0005-0000-0000-00007A5F0000}"/>
    <cellStyle name="Commentaire 8" xfId="15999" hidden="1" xr:uid="{00000000-0005-0000-0000-00007B5F0000}"/>
    <cellStyle name="Commentaire 8" xfId="16048" hidden="1" xr:uid="{00000000-0005-0000-0000-00007C5F0000}"/>
    <cellStyle name="Commentaire 8" xfId="16095" hidden="1" xr:uid="{00000000-0005-0000-0000-00007D5F0000}"/>
    <cellStyle name="Commentaire 8" xfId="16142" hidden="1" xr:uid="{00000000-0005-0000-0000-00007E5F0000}"/>
    <cellStyle name="Commentaire 8" xfId="16187" hidden="1" xr:uid="{00000000-0005-0000-0000-00007F5F0000}"/>
    <cellStyle name="Commentaire 8" xfId="16226" hidden="1" xr:uid="{00000000-0005-0000-0000-0000805F0000}"/>
    <cellStyle name="Commentaire 8" xfId="16263" hidden="1" xr:uid="{00000000-0005-0000-0000-0000815F0000}"/>
    <cellStyle name="Commentaire 8" xfId="16297" hidden="1" xr:uid="{00000000-0005-0000-0000-0000825F0000}"/>
    <cellStyle name="Commentaire 8" xfId="16403" hidden="1" xr:uid="{00000000-0005-0000-0000-0000835F0000}"/>
    <cellStyle name="Commentaire 8" xfId="16456" hidden="1" xr:uid="{00000000-0005-0000-0000-0000845F0000}"/>
    <cellStyle name="Commentaire 8" xfId="16528" hidden="1" xr:uid="{00000000-0005-0000-0000-0000855F0000}"/>
    <cellStyle name="Commentaire 8" xfId="16574" hidden="1" xr:uid="{00000000-0005-0000-0000-0000865F0000}"/>
    <cellStyle name="Commentaire 8" xfId="16618" hidden="1" xr:uid="{00000000-0005-0000-0000-0000875F0000}"/>
    <cellStyle name="Commentaire 8" xfId="16657" hidden="1" xr:uid="{00000000-0005-0000-0000-0000885F0000}"/>
    <cellStyle name="Commentaire 8" xfId="16693" hidden="1" xr:uid="{00000000-0005-0000-0000-0000895F0000}"/>
    <cellStyle name="Commentaire 8" xfId="16728" hidden="1" xr:uid="{00000000-0005-0000-0000-00008A5F0000}"/>
    <cellStyle name="Commentaire 8" xfId="16770" hidden="1" xr:uid="{00000000-0005-0000-0000-00008B5F0000}"/>
    <cellStyle name="Commentaire 8" xfId="16943" hidden="1" xr:uid="{00000000-0005-0000-0000-00008C5F0000}"/>
    <cellStyle name="Commentaire 8" xfId="17036" hidden="1" xr:uid="{00000000-0005-0000-0000-00008D5F0000}"/>
    <cellStyle name="Commentaire 8" xfId="17084" hidden="1" xr:uid="{00000000-0005-0000-0000-00008E5F0000}"/>
    <cellStyle name="Commentaire 8" xfId="17134" hidden="1" xr:uid="{00000000-0005-0000-0000-00008F5F0000}"/>
    <cellStyle name="Commentaire 8" xfId="17184" hidden="1" xr:uid="{00000000-0005-0000-0000-0000905F0000}"/>
    <cellStyle name="Commentaire 8" xfId="17234" hidden="1" xr:uid="{00000000-0005-0000-0000-0000915F0000}"/>
    <cellStyle name="Commentaire 8" xfId="17283" hidden="1" xr:uid="{00000000-0005-0000-0000-0000925F0000}"/>
    <cellStyle name="Commentaire 8" xfId="17332" hidden="1" xr:uid="{00000000-0005-0000-0000-0000935F0000}"/>
    <cellStyle name="Commentaire 8" xfId="17379" hidden="1" xr:uid="{00000000-0005-0000-0000-0000945F0000}"/>
    <cellStyle name="Commentaire 8" xfId="17426" hidden="1" xr:uid="{00000000-0005-0000-0000-0000955F0000}"/>
    <cellStyle name="Commentaire 8" xfId="17471" hidden="1" xr:uid="{00000000-0005-0000-0000-0000965F0000}"/>
    <cellStyle name="Commentaire 8" xfId="17510" hidden="1" xr:uid="{00000000-0005-0000-0000-0000975F0000}"/>
    <cellStyle name="Commentaire 8" xfId="17547" hidden="1" xr:uid="{00000000-0005-0000-0000-0000985F0000}"/>
    <cellStyle name="Commentaire 8" xfId="17581" hidden="1" xr:uid="{00000000-0005-0000-0000-0000995F0000}"/>
    <cellStyle name="Commentaire 8" xfId="17683" hidden="1" xr:uid="{00000000-0005-0000-0000-00009A5F0000}"/>
    <cellStyle name="Commentaire 8" xfId="17734" hidden="1" xr:uid="{00000000-0005-0000-0000-00009B5F0000}"/>
    <cellStyle name="Commentaire 8" xfId="17804" hidden="1" xr:uid="{00000000-0005-0000-0000-00009C5F0000}"/>
    <cellStyle name="Commentaire 8" xfId="17850" hidden="1" xr:uid="{00000000-0005-0000-0000-00009D5F0000}"/>
    <cellStyle name="Commentaire 8" xfId="17894" hidden="1" xr:uid="{00000000-0005-0000-0000-00009E5F0000}"/>
    <cellStyle name="Commentaire 8" xfId="17933" hidden="1" xr:uid="{00000000-0005-0000-0000-00009F5F0000}"/>
    <cellStyle name="Commentaire 8" xfId="17969" hidden="1" xr:uid="{00000000-0005-0000-0000-0000A05F0000}"/>
    <cellStyle name="Commentaire 8" xfId="18004" hidden="1" xr:uid="{00000000-0005-0000-0000-0000A15F0000}"/>
    <cellStyle name="Commentaire 8" xfId="18043" hidden="1" xr:uid="{00000000-0005-0000-0000-0000A25F0000}"/>
    <cellStyle name="Commentaire 8" xfId="16883" hidden="1" xr:uid="{00000000-0005-0000-0000-0000A35F0000}"/>
    <cellStyle name="Commentaire 8" xfId="15490" hidden="1" xr:uid="{00000000-0005-0000-0000-0000A45F0000}"/>
    <cellStyle name="Commentaire 8" xfId="18139" hidden="1" xr:uid="{00000000-0005-0000-0000-0000A55F0000}"/>
    <cellStyle name="Commentaire 8" xfId="18189" hidden="1" xr:uid="{00000000-0005-0000-0000-0000A65F0000}"/>
    <cellStyle name="Commentaire 8" xfId="18239" hidden="1" xr:uid="{00000000-0005-0000-0000-0000A75F0000}"/>
    <cellStyle name="Commentaire 8" xfId="18289" hidden="1" xr:uid="{00000000-0005-0000-0000-0000A85F0000}"/>
    <cellStyle name="Commentaire 8" xfId="18338" hidden="1" xr:uid="{00000000-0005-0000-0000-0000A95F0000}"/>
    <cellStyle name="Commentaire 8" xfId="18386" hidden="1" xr:uid="{00000000-0005-0000-0000-0000AA5F0000}"/>
    <cellStyle name="Commentaire 8" xfId="18433" hidden="1" xr:uid="{00000000-0005-0000-0000-0000AB5F0000}"/>
    <cellStyle name="Commentaire 8" xfId="18480" hidden="1" xr:uid="{00000000-0005-0000-0000-0000AC5F0000}"/>
    <cellStyle name="Commentaire 8" xfId="18525" hidden="1" xr:uid="{00000000-0005-0000-0000-0000AD5F0000}"/>
    <cellStyle name="Commentaire 8" xfId="18564" hidden="1" xr:uid="{00000000-0005-0000-0000-0000AE5F0000}"/>
    <cellStyle name="Commentaire 8" xfId="18601" hidden="1" xr:uid="{00000000-0005-0000-0000-0000AF5F0000}"/>
    <cellStyle name="Commentaire 8" xfId="18635" hidden="1" xr:uid="{00000000-0005-0000-0000-0000B05F0000}"/>
    <cellStyle name="Commentaire 8" xfId="18741" hidden="1" xr:uid="{00000000-0005-0000-0000-0000B15F0000}"/>
    <cellStyle name="Commentaire 8" xfId="18794" hidden="1" xr:uid="{00000000-0005-0000-0000-0000B25F0000}"/>
    <cellStyle name="Commentaire 8" xfId="18866" hidden="1" xr:uid="{00000000-0005-0000-0000-0000B35F0000}"/>
    <cellStyle name="Commentaire 8" xfId="18912" hidden="1" xr:uid="{00000000-0005-0000-0000-0000B45F0000}"/>
    <cellStyle name="Commentaire 8" xfId="18956" hidden="1" xr:uid="{00000000-0005-0000-0000-0000B55F0000}"/>
    <cellStyle name="Commentaire 8" xfId="18995" hidden="1" xr:uid="{00000000-0005-0000-0000-0000B65F0000}"/>
    <cellStyle name="Commentaire 8" xfId="19031" hidden="1" xr:uid="{00000000-0005-0000-0000-0000B75F0000}"/>
    <cellStyle name="Commentaire 8" xfId="19066" hidden="1" xr:uid="{00000000-0005-0000-0000-0000B85F0000}"/>
    <cellStyle name="Commentaire 8" xfId="19108" hidden="1" xr:uid="{00000000-0005-0000-0000-0000B95F0000}"/>
    <cellStyle name="Commentaire 8" xfId="19279" hidden="1" xr:uid="{00000000-0005-0000-0000-0000BA5F0000}"/>
    <cellStyle name="Commentaire 8" xfId="19372" hidden="1" xr:uid="{00000000-0005-0000-0000-0000BB5F0000}"/>
    <cellStyle name="Commentaire 8" xfId="19420" hidden="1" xr:uid="{00000000-0005-0000-0000-0000BC5F0000}"/>
    <cellStyle name="Commentaire 8" xfId="19470" hidden="1" xr:uid="{00000000-0005-0000-0000-0000BD5F0000}"/>
    <cellStyle name="Commentaire 8" xfId="19520" hidden="1" xr:uid="{00000000-0005-0000-0000-0000BE5F0000}"/>
    <cellStyle name="Commentaire 8" xfId="19570" hidden="1" xr:uid="{00000000-0005-0000-0000-0000BF5F0000}"/>
    <cellStyle name="Commentaire 8" xfId="19619" hidden="1" xr:uid="{00000000-0005-0000-0000-0000C05F0000}"/>
    <cellStyle name="Commentaire 8" xfId="19668" hidden="1" xr:uid="{00000000-0005-0000-0000-0000C15F0000}"/>
    <cellStyle name="Commentaire 8" xfId="19715" hidden="1" xr:uid="{00000000-0005-0000-0000-0000C25F0000}"/>
    <cellStyle name="Commentaire 8" xfId="19762" hidden="1" xr:uid="{00000000-0005-0000-0000-0000C35F0000}"/>
    <cellStyle name="Commentaire 8" xfId="19807" hidden="1" xr:uid="{00000000-0005-0000-0000-0000C45F0000}"/>
    <cellStyle name="Commentaire 8" xfId="19846" hidden="1" xr:uid="{00000000-0005-0000-0000-0000C55F0000}"/>
    <cellStyle name="Commentaire 8" xfId="19883" hidden="1" xr:uid="{00000000-0005-0000-0000-0000C65F0000}"/>
    <cellStyle name="Commentaire 8" xfId="19917" hidden="1" xr:uid="{00000000-0005-0000-0000-0000C75F0000}"/>
    <cellStyle name="Commentaire 8" xfId="20018" hidden="1" xr:uid="{00000000-0005-0000-0000-0000C85F0000}"/>
    <cellStyle name="Commentaire 8" xfId="20069" hidden="1" xr:uid="{00000000-0005-0000-0000-0000C95F0000}"/>
    <cellStyle name="Commentaire 8" xfId="20139" hidden="1" xr:uid="{00000000-0005-0000-0000-0000CA5F0000}"/>
    <cellStyle name="Commentaire 8" xfId="20185" hidden="1" xr:uid="{00000000-0005-0000-0000-0000CB5F0000}"/>
    <cellStyle name="Commentaire 8" xfId="20229" hidden="1" xr:uid="{00000000-0005-0000-0000-0000CC5F0000}"/>
    <cellStyle name="Commentaire 8" xfId="20268" hidden="1" xr:uid="{00000000-0005-0000-0000-0000CD5F0000}"/>
    <cellStyle name="Commentaire 8" xfId="20304" hidden="1" xr:uid="{00000000-0005-0000-0000-0000CE5F0000}"/>
    <cellStyle name="Commentaire 8" xfId="20339" hidden="1" xr:uid="{00000000-0005-0000-0000-0000CF5F0000}"/>
    <cellStyle name="Commentaire 8" xfId="20378" hidden="1" xr:uid="{00000000-0005-0000-0000-0000D05F0000}"/>
    <cellStyle name="Commentaire 8" xfId="19219" hidden="1" xr:uid="{00000000-0005-0000-0000-0000D15F0000}"/>
    <cellStyle name="Commentaire 8" xfId="15522" hidden="1" xr:uid="{00000000-0005-0000-0000-0000D25F0000}"/>
    <cellStyle name="Commentaire 8" xfId="20469" hidden="1" xr:uid="{00000000-0005-0000-0000-0000D35F0000}"/>
    <cellStyle name="Commentaire 8" xfId="20519" hidden="1" xr:uid="{00000000-0005-0000-0000-0000D45F0000}"/>
    <cellStyle name="Commentaire 8" xfId="20569" hidden="1" xr:uid="{00000000-0005-0000-0000-0000D55F0000}"/>
    <cellStyle name="Commentaire 8" xfId="20619" hidden="1" xr:uid="{00000000-0005-0000-0000-0000D65F0000}"/>
    <cellStyle name="Commentaire 8" xfId="20668" hidden="1" xr:uid="{00000000-0005-0000-0000-0000D75F0000}"/>
    <cellStyle name="Commentaire 8" xfId="20717" hidden="1" xr:uid="{00000000-0005-0000-0000-0000D85F0000}"/>
    <cellStyle name="Commentaire 8" xfId="20764" hidden="1" xr:uid="{00000000-0005-0000-0000-0000D95F0000}"/>
    <cellStyle name="Commentaire 8" xfId="20811" hidden="1" xr:uid="{00000000-0005-0000-0000-0000DA5F0000}"/>
    <cellStyle name="Commentaire 8" xfId="20856" hidden="1" xr:uid="{00000000-0005-0000-0000-0000DB5F0000}"/>
    <cellStyle name="Commentaire 8" xfId="20895" hidden="1" xr:uid="{00000000-0005-0000-0000-0000DC5F0000}"/>
    <cellStyle name="Commentaire 8" xfId="20932" hidden="1" xr:uid="{00000000-0005-0000-0000-0000DD5F0000}"/>
    <cellStyle name="Commentaire 8" xfId="20966" hidden="1" xr:uid="{00000000-0005-0000-0000-0000DE5F0000}"/>
    <cellStyle name="Commentaire 8" xfId="21070" hidden="1" xr:uid="{00000000-0005-0000-0000-0000DF5F0000}"/>
    <cellStyle name="Commentaire 8" xfId="21123" hidden="1" xr:uid="{00000000-0005-0000-0000-0000E05F0000}"/>
    <cellStyle name="Commentaire 8" xfId="21194" hidden="1" xr:uid="{00000000-0005-0000-0000-0000E15F0000}"/>
    <cellStyle name="Commentaire 8" xfId="21240" hidden="1" xr:uid="{00000000-0005-0000-0000-0000E25F0000}"/>
    <cellStyle name="Commentaire 8" xfId="21284" hidden="1" xr:uid="{00000000-0005-0000-0000-0000E35F0000}"/>
    <cellStyle name="Commentaire 8" xfId="21323" hidden="1" xr:uid="{00000000-0005-0000-0000-0000E45F0000}"/>
    <cellStyle name="Commentaire 8" xfId="21359" hidden="1" xr:uid="{00000000-0005-0000-0000-0000E55F0000}"/>
    <cellStyle name="Commentaire 8" xfId="21394" hidden="1" xr:uid="{00000000-0005-0000-0000-0000E65F0000}"/>
    <cellStyle name="Commentaire 8" xfId="21434" hidden="1" xr:uid="{00000000-0005-0000-0000-0000E75F0000}"/>
    <cellStyle name="Commentaire 8" xfId="21600" hidden="1" xr:uid="{00000000-0005-0000-0000-0000E85F0000}"/>
    <cellStyle name="Commentaire 8" xfId="21693" hidden="1" xr:uid="{00000000-0005-0000-0000-0000E95F0000}"/>
    <cellStyle name="Commentaire 8" xfId="21741" hidden="1" xr:uid="{00000000-0005-0000-0000-0000EA5F0000}"/>
    <cellStyle name="Commentaire 8" xfId="21791" hidden="1" xr:uid="{00000000-0005-0000-0000-0000EB5F0000}"/>
    <cellStyle name="Commentaire 8" xfId="21841" hidden="1" xr:uid="{00000000-0005-0000-0000-0000EC5F0000}"/>
    <cellStyle name="Commentaire 8" xfId="21891" hidden="1" xr:uid="{00000000-0005-0000-0000-0000ED5F0000}"/>
    <cellStyle name="Commentaire 8" xfId="21940" hidden="1" xr:uid="{00000000-0005-0000-0000-0000EE5F0000}"/>
    <cellStyle name="Commentaire 8" xfId="21989" hidden="1" xr:uid="{00000000-0005-0000-0000-0000EF5F0000}"/>
    <cellStyle name="Commentaire 8" xfId="22036" hidden="1" xr:uid="{00000000-0005-0000-0000-0000F05F0000}"/>
    <cellStyle name="Commentaire 8" xfId="22083" hidden="1" xr:uid="{00000000-0005-0000-0000-0000F15F0000}"/>
    <cellStyle name="Commentaire 8" xfId="22128" hidden="1" xr:uid="{00000000-0005-0000-0000-0000F25F0000}"/>
    <cellStyle name="Commentaire 8" xfId="22167" hidden="1" xr:uid="{00000000-0005-0000-0000-0000F35F0000}"/>
    <cellStyle name="Commentaire 8" xfId="22204" hidden="1" xr:uid="{00000000-0005-0000-0000-0000F45F0000}"/>
    <cellStyle name="Commentaire 8" xfId="22238" hidden="1" xr:uid="{00000000-0005-0000-0000-0000F55F0000}"/>
    <cellStyle name="Commentaire 8" xfId="22340" hidden="1" xr:uid="{00000000-0005-0000-0000-0000F65F0000}"/>
    <cellStyle name="Commentaire 8" xfId="22391" hidden="1" xr:uid="{00000000-0005-0000-0000-0000F75F0000}"/>
    <cellStyle name="Commentaire 8" xfId="22461" hidden="1" xr:uid="{00000000-0005-0000-0000-0000F85F0000}"/>
    <cellStyle name="Commentaire 8" xfId="22507" hidden="1" xr:uid="{00000000-0005-0000-0000-0000F95F0000}"/>
    <cellStyle name="Commentaire 8" xfId="22551" hidden="1" xr:uid="{00000000-0005-0000-0000-0000FA5F0000}"/>
    <cellStyle name="Commentaire 8" xfId="22590" hidden="1" xr:uid="{00000000-0005-0000-0000-0000FB5F0000}"/>
    <cellStyle name="Commentaire 8" xfId="22626" hidden="1" xr:uid="{00000000-0005-0000-0000-0000FC5F0000}"/>
    <cellStyle name="Commentaire 8" xfId="22661" hidden="1" xr:uid="{00000000-0005-0000-0000-0000FD5F0000}"/>
    <cellStyle name="Commentaire 8" xfId="22700" hidden="1" xr:uid="{00000000-0005-0000-0000-0000FE5F0000}"/>
    <cellStyle name="Commentaire 8" xfId="21540" hidden="1" xr:uid="{00000000-0005-0000-0000-0000FF5F0000}"/>
    <cellStyle name="Commentaire 8" xfId="15514" hidden="1" xr:uid="{00000000-0005-0000-0000-000000600000}"/>
    <cellStyle name="Commentaire 8" xfId="22784" hidden="1" xr:uid="{00000000-0005-0000-0000-000001600000}"/>
    <cellStyle name="Commentaire 8" xfId="22834" hidden="1" xr:uid="{00000000-0005-0000-0000-000002600000}"/>
    <cellStyle name="Commentaire 8" xfId="22884" hidden="1" xr:uid="{00000000-0005-0000-0000-000003600000}"/>
    <cellStyle name="Commentaire 8" xfId="22934" hidden="1" xr:uid="{00000000-0005-0000-0000-000004600000}"/>
    <cellStyle name="Commentaire 8" xfId="22982" hidden="1" xr:uid="{00000000-0005-0000-0000-000005600000}"/>
    <cellStyle name="Commentaire 8" xfId="23031" hidden="1" xr:uid="{00000000-0005-0000-0000-000006600000}"/>
    <cellStyle name="Commentaire 8" xfId="23077" hidden="1" xr:uid="{00000000-0005-0000-0000-000007600000}"/>
    <cellStyle name="Commentaire 8" xfId="23124" hidden="1" xr:uid="{00000000-0005-0000-0000-000008600000}"/>
    <cellStyle name="Commentaire 8" xfId="23169" hidden="1" xr:uid="{00000000-0005-0000-0000-000009600000}"/>
    <cellStyle name="Commentaire 8" xfId="23208" hidden="1" xr:uid="{00000000-0005-0000-0000-00000A600000}"/>
    <cellStyle name="Commentaire 8" xfId="23245" hidden="1" xr:uid="{00000000-0005-0000-0000-00000B600000}"/>
    <cellStyle name="Commentaire 8" xfId="23279" hidden="1" xr:uid="{00000000-0005-0000-0000-00000C600000}"/>
    <cellStyle name="Commentaire 8" xfId="23382" hidden="1" xr:uid="{00000000-0005-0000-0000-00000D600000}"/>
    <cellStyle name="Commentaire 8" xfId="23435" hidden="1" xr:uid="{00000000-0005-0000-0000-00000E600000}"/>
    <cellStyle name="Commentaire 8" xfId="23505" hidden="1" xr:uid="{00000000-0005-0000-0000-00000F600000}"/>
    <cellStyle name="Commentaire 8" xfId="23551" hidden="1" xr:uid="{00000000-0005-0000-0000-000010600000}"/>
    <cellStyle name="Commentaire 8" xfId="23595" hidden="1" xr:uid="{00000000-0005-0000-0000-000011600000}"/>
    <cellStyle name="Commentaire 8" xfId="23634" hidden="1" xr:uid="{00000000-0005-0000-0000-000012600000}"/>
    <cellStyle name="Commentaire 8" xfId="23670" hidden="1" xr:uid="{00000000-0005-0000-0000-000013600000}"/>
    <cellStyle name="Commentaire 8" xfId="23705" hidden="1" xr:uid="{00000000-0005-0000-0000-000014600000}"/>
    <cellStyle name="Commentaire 8" xfId="23742" hidden="1" xr:uid="{00000000-0005-0000-0000-000015600000}"/>
    <cellStyle name="Commentaire 8" xfId="23901" hidden="1" xr:uid="{00000000-0005-0000-0000-000016600000}"/>
    <cellStyle name="Commentaire 8" xfId="23993" hidden="1" xr:uid="{00000000-0005-0000-0000-000017600000}"/>
    <cellStyle name="Commentaire 8" xfId="24041" hidden="1" xr:uid="{00000000-0005-0000-0000-000018600000}"/>
    <cellStyle name="Commentaire 8" xfId="24091" hidden="1" xr:uid="{00000000-0005-0000-0000-000019600000}"/>
    <cellStyle name="Commentaire 8" xfId="24141" hidden="1" xr:uid="{00000000-0005-0000-0000-00001A600000}"/>
    <cellStyle name="Commentaire 8" xfId="24191" hidden="1" xr:uid="{00000000-0005-0000-0000-00001B600000}"/>
    <cellStyle name="Commentaire 8" xfId="24240" hidden="1" xr:uid="{00000000-0005-0000-0000-00001C600000}"/>
    <cellStyle name="Commentaire 8" xfId="24289" hidden="1" xr:uid="{00000000-0005-0000-0000-00001D600000}"/>
    <cellStyle name="Commentaire 8" xfId="24336" hidden="1" xr:uid="{00000000-0005-0000-0000-00001E600000}"/>
    <cellStyle name="Commentaire 8" xfId="24383" hidden="1" xr:uid="{00000000-0005-0000-0000-00001F600000}"/>
    <cellStyle name="Commentaire 8" xfId="24428" hidden="1" xr:uid="{00000000-0005-0000-0000-000020600000}"/>
    <cellStyle name="Commentaire 8" xfId="24467" hidden="1" xr:uid="{00000000-0005-0000-0000-000021600000}"/>
    <cellStyle name="Commentaire 8" xfId="24504" hidden="1" xr:uid="{00000000-0005-0000-0000-000022600000}"/>
    <cellStyle name="Commentaire 8" xfId="24538" hidden="1" xr:uid="{00000000-0005-0000-0000-000023600000}"/>
    <cellStyle name="Commentaire 8" xfId="24640" hidden="1" xr:uid="{00000000-0005-0000-0000-000024600000}"/>
    <cellStyle name="Commentaire 8" xfId="24691" hidden="1" xr:uid="{00000000-0005-0000-0000-000025600000}"/>
    <cellStyle name="Commentaire 8" xfId="24761" hidden="1" xr:uid="{00000000-0005-0000-0000-000026600000}"/>
    <cellStyle name="Commentaire 8" xfId="24807" hidden="1" xr:uid="{00000000-0005-0000-0000-000027600000}"/>
    <cellStyle name="Commentaire 8" xfId="24851" hidden="1" xr:uid="{00000000-0005-0000-0000-000028600000}"/>
    <cellStyle name="Commentaire 8" xfId="24890" hidden="1" xr:uid="{00000000-0005-0000-0000-000029600000}"/>
    <cellStyle name="Commentaire 8" xfId="24926" hidden="1" xr:uid="{00000000-0005-0000-0000-00002A600000}"/>
    <cellStyle name="Commentaire 8" xfId="24961" hidden="1" xr:uid="{00000000-0005-0000-0000-00002B600000}"/>
    <cellStyle name="Commentaire 8" xfId="24998" hidden="1" xr:uid="{00000000-0005-0000-0000-00002C600000}"/>
    <cellStyle name="Commentaire 8" xfId="23841" hidden="1" xr:uid="{00000000-0005-0000-0000-00002D600000}"/>
    <cellStyle name="Commentaire 8" xfId="15516" hidden="1" xr:uid="{00000000-0005-0000-0000-00002E600000}"/>
    <cellStyle name="Commentaire 8" xfId="25083" hidden="1" xr:uid="{00000000-0005-0000-0000-00002F600000}"/>
    <cellStyle name="Commentaire 8" xfId="25133" hidden="1" xr:uid="{00000000-0005-0000-0000-000030600000}"/>
    <cellStyle name="Commentaire 8" xfId="25183" hidden="1" xr:uid="{00000000-0005-0000-0000-000031600000}"/>
    <cellStyle name="Commentaire 8" xfId="25233" hidden="1" xr:uid="{00000000-0005-0000-0000-000032600000}"/>
    <cellStyle name="Commentaire 8" xfId="25282" hidden="1" xr:uid="{00000000-0005-0000-0000-000033600000}"/>
    <cellStyle name="Commentaire 8" xfId="25331" hidden="1" xr:uid="{00000000-0005-0000-0000-000034600000}"/>
    <cellStyle name="Commentaire 8" xfId="25378" hidden="1" xr:uid="{00000000-0005-0000-0000-000035600000}"/>
    <cellStyle name="Commentaire 8" xfId="25424" hidden="1" xr:uid="{00000000-0005-0000-0000-000036600000}"/>
    <cellStyle name="Commentaire 8" xfId="25468" hidden="1" xr:uid="{00000000-0005-0000-0000-000037600000}"/>
    <cellStyle name="Commentaire 8" xfId="25506" hidden="1" xr:uid="{00000000-0005-0000-0000-000038600000}"/>
    <cellStyle name="Commentaire 8" xfId="25543" hidden="1" xr:uid="{00000000-0005-0000-0000-000039600000}"/>
    <cellStyle name="Commentaire 8" xfId="25577" hidden="1" xr:uid="{00000000-0005-0000-0000-00003A600000}"/>
    <cellStyle name="Commentaire 8" xfId="25678" hidden="1" xr:uid="{00000000-0005-0000-0000-00003B600000}"/>
    <cellStyle name="Commentaire 8" xfId="25731" hidden="1" xr:uid="{00000000-0005-0000-0000-00003C600000}"/>
    <cellStyle name="Commentaire 8" xfId="25800" hidden="1" xr:uid="{00000000-0005-0000-0000-00003D600000}"/>
    <cellStyle name="Commentaire 8" xfId="25846" hidden="1" xr:uid="{00000000-0005-0000-0000-00003E600000}"/>
    <cellStyle name="Commentaire 8" xfId="25890" hidden="1" xr:uid="{00000000-0005-0000-0000-00003F600000}"/>
    <cellStyle name="Commentaire 8" xfId="25929" hidden="1" xr:uid="{00000000-0005-0000-0000-000040600000}"/>
    <cellStyle name="Commentaire 8" xfId="25965" hidden="1" xr:uid="{00000000-0005-0000-0000-000041600000}"/>
    <cellStyle name="Commentaire 8" xfId="26000" hidden="1" xr:uid="{00000000-0005-0000-0000-000042600000}"/>
    <cellStyle name="Commentaire 8" xfId="26036" hidden="1" xr:uid="{00000000-0005-0000-0000-000043600000}"/>
    <cellStyle name="Commentaire 8" xfId="26166" hidden="1" xr:uid="{00000000-0005-0000-0000-000044600000}"/>
    <cellStyle name="Commentaire 8" xfId="26258" hidden="1" xr:uid="{00000000-0005-0000-0000-000045600000}"/>
    <cellStyle name="Commentaire 8" xfId="26306" hidden="1" xr:uid="{00000000-0005-0000-0000-000046600000}"/>
    <cellStyle name="Commentaire 8" xfId="26356" hidden="1" xr:uid="{00000000-0005-0000-0000-000047600000}"/>
    <cellStyle name="Commentaire 8" xfId="26406" hidden="1" xr:uid="{00000000-0005-0000-0000-000048600000}"/>
    <cellStyle name="Commentaire 8" xfId="26456" hidden="1" xr:uid="{00000000-0005-0000-0000-000049600000}"/>
    <cellStyle name="Commentaire 8" xfId="26505" hidden="1" xr:uid="{00000000-0005-0000-0000-00004A600000}"/>
    <cellStyle name="Commentaire 8" xfId="26554" hidden="1" xr:uid="{00000000-0005-0000-0000-00004B600000}"/>
    <cellStyle name="Commentaire 8" xfId="26601" hidden="1" xr:uid="{00000000-0005-0000-0000-00004C600000}"/>
    <cellStyle name="Commentaire 8" xfId="26648" hidden="1" xr:uid="{00000000-0005-0000-0000-00004D600000}"/>
    <cellStyle name="Commentaire 8" xfId="26693" hidden="1" xr:uid="{00000000-0005-0000-0000-00004E600000}"/>
    <cellStyle name="Commentaire 8" xfId="26732" hidden="1" xr:uid="{00000000-0005-0000-0000-00004F600000}"/>
    <cellStyle name="Commentaire 8" xfId="26769" hidden="1" xr:uid="{00000000-0005-0000-0000-000050600000}"/>
    <cellStyle name="Commentaire 8" xfId="26803" hidden="1" xr:uid="{00000000-0005-0000-0000-000051600000}"/>
    <cellStyle name="Commentaire 8" xfId="26904" hidden="1" xr:uid="{00000000-0005-0000-0000-000052600000}"/>
    <cellStyle name="Commentaire 8" xfId="26955" hidden="1" xr:uid="{00000000-0005-0000-0000-000053600000}"/>
    <cellStyle name="Commentaire 8" xfId="27024" hidden="1" xr:uid="{00000000-0005-0000-0000-000054600000}"/>
    <cellStyle name="Commentaire 8" xfId="27070" hidden="1" xr:uid="{00000000-0005-0000-0000-000055600000}"/>
    <cellStyle name="Commentaire 8" xfId="27114" hidden="1" xr:uid="{00000000-0005-0000-0000-000056600000}"/>
    <cellStyle name="Commentaire 8" xfId="27153" hidden="1" xr:uid="{00000000-0005-0000-0000-000057600000}"/>
    <cellStyle name="Commentaire 8" xfId="27189" hidden="1" xr:uid="{00000000-0005-0000-0000-000058600000}"/>
    <cellStyle name="Commentaire 8" xfId="27224" hidden="1" xr:uid="{00000000-0005-0000-0000-000059600000}"/>
    <cellStyle name="Commentaire 8" xfId="27260" hidden="1" xr:uid="{00000000-0005-0000-0000-00005A600000}"/>
    <cellStyle name="Commentaire 8" xfId="26107" hidden="1" xr:uid="{00000000-0005-0000-0000-00005B600000}"/>
    <cellStyle name="Commentaire 8" xfId="21458" hidden="1" xr:uid="{00000000-0005-0000-0000-00005C600000}"/>
    <cellStyle name="Commentaire 8" xfId="27318" hidden="1" xr:uid="{00000000-0005-0000-0000-00005D600000}"/>
    <cellStyle name="Commentaire 8" xfId="27367" hidden="1" xr:uid="{00000000-0005-0000-0000-00005E600000}"/>
    <cellStyle name="Commentaire 8" xfId="27416" hidden="1" xr:uid="{00000000-0005-0000-0000-00005F600000}"/>
    <cellStyle name="Commentaire 8" xfId="27465" hidden="1" xr:uid="{00000000-0005-0000-0000-000060600000}"/>
    <cellStyle name="Commentaire 8" xfId="27513" hidden="1" xr:uid="{00000000-0005-0000-0000-000061600000}"/>
    <cellStyle name="Commentaire 8" xfId="27561" hidden="1" xr:uid="{00000000-0005-0000-0000-000062600000}"/>
    <cellStyle name="Commentaire 8" xfId="27607" hidden="1" xr:uid="{00000000-0005-0000-0000-000063600000}"/>
    <cellStyle name="Commentaire 8" xfId="27654" hidden="1" xr:uid="{00000000-0005-0000-0000-000064600000}"/>
    <cellStyle name="Commentaire 8" xfId="27699" hidden="1" xr:uid="{00000000-0005-0000-0000-000065600000}"/>
    <cellStyle name="Commentaire 8" xfId="27738" hidden="1" xr:uid="{00000000-0005-0000-0000-000066600000}"/>
    <cellStyle name="Commentaire 8" xfId="27775" hidden="1" xr:uid="{00000000-0005-0000-0000-000067600000}"/>
    <cellStyle name="Commentaire 8" xfId="27809" hidden="1" xr:uid="{00000000-0005-0000-0000-000068600000}"/>
    <cellStyle name="Commentaire 8" xfId="27909" hidden="1" xr:uid="{00000000-0005-0000-0000-000069600000}"/>
    <cellStyle name="Commentaire 8" xfId="27960" hidden="1" xr:uid="{00000000-0005-0000-0000-00006A600000}"/>
    <cellStyle name="Commentaire 8" xfId="28029" hidden="1" xr:uid="{00000000-0005-0000-0000-00006B600000}"/>
    <cellStyle name="Commentaire 8" xfId="28075" hidden="1" xr:uid="{00000000-0005-0000-0000-00006C600000}"/>
    <cellStyle name="Commentaire 8" xfId="28119" hidden="1" xr:uid="{00000000-0005-0000-0000-00006D600000}"/>
    <cellStyle name="Commentaire 8" xfId="28158" hidden="1" xr:uid="{00000000-0005-0000-0000-00006E600000}"/>
    <cellStyle name="Commentaire 8" xfId="28194" hidden="1" xr:uid="{00000000-0005-0000-0000-00006F600000}"/>
    <cellStyle name="Commentaire 8" xfId="28229" hidden="1" xr:uid="{00000000-0005-0000-0000-000070600000}"/>
    <cellStyle name="Commentaire 8" xfId="28265" hidden="1" xr:uid="{00000000-0005-0000-0000-000071600000}"/>
    <cellStyle name="Commentaire 8" xfId="28373" hidden="1" xr:uid="{00000000-0005-0000-0000-000072600000}"/>
    <cellStyle name="Commentaire 8" xfId="28464" hidden="1" xr:uid="{00000000-0005-0000-0000-000073600000}"/>
    <cellStyle name="Commentaire 8" xfId="28512" hidden="1" xr:uid="{00000000-0005-0000-0000-000074600000}"/>
    <cellStyle name="Commentaire 8" xfId="28562" hidden="1" xr:uid="{00000000-0005-0000-0000-000075600000}"/>
    <cellStyle name="Commentaire 8" xfId="28612" hidden="1" xr:uid="{00000000-0005-0000-0000-000076600000}"/>
    <cellStyle name="Commentaire 8" xfId="28662" hidden="1" xr:uid="{00000000-0005-0000-0000-000077600000}"/>
    <cellStyle name="Commentaire 8" xfId="28711" hidden="1" xr:uid="{00000000-0005-0000-0000-000078600000}"/>
    <cellStyle name="Commentaire 8" xfId="28760" hidden="1" xr:uid="{00000000-0005-0000-0000-000079600000}"/>
    <cellStyle name="Commentaire 8" xfId="28807" hidden="1" xr:uid="{00000000-0005-0000-0000-00007A600000}"/>
    <cellStyle name="Commentaire 8" xfId="28854" hidden="1" xr:uid="{00000000-0005-0000-0000-00007B600000}"/>
    <cellStyle name="Commentaire 8" xfId="28899" hidden="1" xr:uid="{00000000-0005-0000-0000-00007C600000}"/>
    <cellStyle name="Commentaire 8" xfId="28938" hidden="1" xr:uid="{00000000-0005-0000-0000-00007D600000}"/>
    <cellStyle name="Commentaire 8" xfId="28975" hidden="1" xr:uid="{00000000-0005-0000-0000-00007E600000}"/>
    <cellStyle name="Commentaire 8" xfId="29009" hidden="1" xr:uid="{00000000-0005-0000-0000-00007F600000}"/>
    <cellStyle name="Commentaire 8" xfId="29109" hidden="1" xr:uid="{00000000-0005-0000-0000-000080600000}"/>
    <cellStyle name="Commentaire 8" xfId="29160" hidden="1" xr:uid="{00000000-0005-0000-0000-000081600000}"/>
    <cellStyle name="Commentaire 8" xfId="29229" hidden="1" xr:uid="{00000000-0005-0000-0000-000082600000}"/>
    <cellStyle name="Commentaire 8" xfId="29275" hidden="1" xr:uid="{00000000-0005-0000-0000-000083600000}"/>
    <cellStyle name="Commentaire 8" xfId="29319" hidden="1" xr:uid="{00000000-0005-0000-0000-000084600000}"/>
    <cellStyle name="Commentaire 8" xfId="29358" hidden="1" xr:uid="{00000000-0005-0000-0000-000085600000}"/>
    <cellStyle name="Commentaire 8" xfId="29394" hidden="1" xr:uid="{00000000-0005-0000-0000-000086600000}"/>
    <cellStyle name="Commentaire 8" xfId="29429" hidden="1" xr:uid="{00000000-0005-0000-0000-000087600000}"/>
    <cellStyle name="Commentaire 8" xfId="29465" hidden="1" xr:uid="{00000000-0005-0000-0000-000088600000}"/>
    <cellStyle name="Commentaire 8" xfId="28315" hidden="1" xr:uid="{00000000-0005-0000-0000-000089600000}"/>
    <cellStyle name="Commentaire 8" xfId="29606" hidden="1" xr:uid="{00000000-0005-0000-0000-00008A600000}"/>
    <cellStyle name="Commentaire 8" xfId="29654" hidden="1" xr:uid="{00000000-0005-0000-0000-00008B600000}"/>
    <cellStyle name="Commentaire 8" xfId="29703" hidden="1" xr:uid="{00000000-0005-0000-0000-00008C600000}"/>
    <cellStyle name="Commentaire 8" xfId="29752" hidden="1" xr:uid="{00000000-0005-0000-0000-00008D600000}"/>
    <cellStyle name="Commentaire 8" xfId="29801" hidden="1" xr:uid="{00000000-0005-0000-0000-00008E600000}"/>
    <cellStyle name="Commentaire 8" xfId="29849" hidden="1" xr:uid="{00000000-0005-0000-0000-00008F600000}"/>
    <cellStyle name="Commentaire 8" xfId="29897" hidden="1" xr:uid="{00000000-0005-0000-0000-000090600000}"/>
    <cellStyle name="Commentaire 8" xfId="29943" hidden="1" xr:uid="{00000000-0005-0000-0000-000091600000}"/>
    <cellStyle name="Commentaire 8" xfId="29989" hidden="1" xr:uid="{00000000-0005-0000-0000-000092600000}"/>
    <cellStyle name="Commentaire 8" xfId="30033" hidden="1" xr:uid="{00000000-0005-0000-0000-000093600000}"/>
    <cellStyle name="Commentaire 8" xfId="30071" hidden="1" xr:uid="{00000000-0005-0000-0000-000094600000}"/>
    <cellStyle name="Commentaire 8" xfId="30108" hidden="1" xr:uid="{00000000-0005-0000-0000-000095600000}"/>
    <cellStyle name="Commentaire 8" xfId="30142" hidden="1" xr:uid="{00000000-0005-0000-0000-000096600000}"/>
    <cellStyle name="Commentaire 8" xfId="30241" hidden="1" xr:uid="{00000000-0005-0000-0000-000097600000}"/>
    <cellStyle name="Commentaire 8" xfId="30292" hidden="1" xr:uid="{00000000-0005-0000-0000-000098600000}"/>
    <cellStyle name="Commentaire 8" xfId="30361" hidden="1" xr:uid="{00000000-0005-0000-0000-000099600000}"/>
    <cellStyle name="Commentaire 8" xfId="30407" hidden="1" xr:uid="{00000000-0005-0000-0000-00009A600000}"/>
    <cellStyle name="Commentaire 8" xfId="30451" hidden="1" xr:uid="{00000000-0005-0000-0000-00009B600000}"/>
    <cellStyle name="Commentaire 8" xfId="30490" hidden="1" xr:uid="{00000000-0005-0000-0000-00009C600000}"/>
    <cellStyle name="Commentaire 8" xfId="30526" hidden="1" xr:uid="{00000000-0005-0000-0000-00009D600000}"/>
    <cellStyle name="Commentaire 8" xfId="30561" hidden="1" xr:uid="{00000000-0005-0000-0000-00009E600000}"/>
    <cellStyle name="Commentaire 8" xfId="30597" hidden="1" xr:uid="{00000000-0005-0000-0000-00009F600000}"/>
    <cellStyle name="Commentaire 8" xfId="30705" hidden="1" xr:uid="{00000000-0005-0000-0000-0000A0600000}"/>
    <cellStyle name="Commentaire 8" xfId="30796" hidden="1" xr:uid="{00000000-0005-0000-0000-0000A1600000}"/>
    <cellStyle name="Commentaire 8" xfId="30844" hidden="1" xr:uid="{00000000-0005-0000-0000-0000A2600000}"/>
    <cellStyle name="Commentaire 8" xfId="30894" hidden="1" xr:uid="{00000000-0005-0000-0000-0000A3600000}"/>
    <cellStyle name="Commentaire 8" xfId="30944" hidden="1" xr:uid="{00000000-0005-0000-0000-0000A4600000}"/>
    <cellStyle name="Commentaire 8" xfId="30994" hidden="1" xr:uid="{00000000-0005-0000-0000-0000A5600000}"/>
    <cellStyle name="Commentaire 8" xfId="31043" hidden="1" xr:uid="{00000000-0005-0000-0000-0000A6600000}"/>
    <cellStyle name="Commentaire 8" xfId="31092" hidden="1" xr:uid="{00000000-0005-0000-0000-0000A7600000}"/>
    <cellStyle name="Commentaire 8" xfId="31139" hidden="1" xr:uid="{00000000-0005-0000-0000-0000A8600000}"/>
    <cellStyle name="Commentaire 8" xfId="31186" hidden="1" xr:uid="{00000000-0005-0000-0000-0000A9600000}"/>
    <cellStyle name="Commentaire 8" xfId="31231" hidden="1" xr:uid="{00000000-0005-0000-0000-0000AA600000}"/>
    <cellStyle name="Commentaire 8" xfId="31270" hidden="1" xr:uid="{00000000-0005-0000-0000-0000AB600000}"/>
    <cellStyle name="Commentaire 8" xfId="31307" hidden="1" xr:uid="{00000000-0005-0000-0000-0000AC600000}"/>
    <cellStyle name="Commentaire 8" xfId="31341" hidden="1" xr:uid="{00000000-0005-0000-0000-0000AD600000}"/>
    <cellStyle name="Commentaire 8" xfId="31441" hidden="1" xr:uid="{00000000-0005-0000-0000-0000AE600000}"/>
    <cellStyle name="Commentaire 8" xfId="31492" hidden="1" xr:uid="{00000000-0005-0000-0000-0000AF600000}"/>
    <cellStyle name="Commentaire 8" xfId="31561" hidden="1" xr:uid="{00000000-0005-0000-0000-0000B0600000}"/>
    <cellStyle name="Commentaire 8" xfId="31607" hidden="1" xr:uid="{00000000-0005-0000-0000-0000B1600000}"/>
    <cellStyle name="Commentaire 8" xfId="31651" hidden="1" xr:uid="{00000000-0005-0000-0000-0000B2600000}"/>
    <cellStyle name="Commentaire 8" xfId="31690" hidden="1" xr:uid="{00000000-0005-0000-0000-0000B3600000}"/>
    <cellStyle name="Commentaire 8" xfId="31726" hidden="1" xr:uid="{00000000-0005-0000-0000-0000B4600000}"/>
    <cellStyle name="Commentaire 8" xfId="31761" hidden="1" xr:uid="{00000000-0005-0000-0000-0000B5600000}"/>
    <cellStyle name="Commentaire 8" xfId="31797" hidden="1" xr:uid="{00000000-0005-0000-0000-0000B6600000}"/>
    <cellStyle name="Commentaire 8" xfId="30647" xr:uid="{00000000-0005-0000-0000-0000B7600000}"/>
    <cellStyle name="Commentaire 9" xfId="156" hidden="1" xr:uid="{00000000-0005-0000-0000-0000B8600000}"/>
    <cellStyle name="Commentaire 9" xfId="258" hidden="1" xr:uid="{00000000-0005-0000-0000-0000B9600000}"/>
    <cellStyle name="Commentaire 9" xfId="178" hidden="1" xr:uid="{00000000-0005-0000-0000-0000BA600000}"/>
    <cellStyle name="Commentaire 9" xfId="272" hidden="1" xr:uid="{00000000-0005-0000-0000-0000BB600000}"/>
    <cellStyle name="Commentaire 9" xfId="204" hidden="1" xr:uid="{00000000-0005-0000-0000-0000BC600000}"/>
    <cellStyle name="Commentaire 9" xfId="211" hidden="1" xr:uid="{00000000-0005-0000-0000-0000BD600000}"/>
    <cellStyle name="Commentaire 9" xfId="292" hidden="1" xr:uid="{00000000-0005-0000-0000-0000BE600000}"/>
    <cellStyle name="Commentaire 9" xfId="339" hidden="1" xr:uid="{00000000-0005-0000-0000-0000BF600000}"/>
    <cellStyle name="Commentaire 9" xfId="389" hidden="1" xr:uid="{00000000-0005-0000-0000-0000C0600000}"/>
    <cellStyle name="Commentaire 9" xfId="439" hidden="1" xr:uid="{00000000-0005-0000-0000-0000C1600000}"/>
    <cellStyle name="Commentaire 9" xfId="488" hidden="1" xr:uid="{00000000-0005-0000-0000-0000C2600000}"/>
    <cellStyle name="Commentaire 9" xfId="537" hidden="1" xr:uid="{00000000-0005-0000-0000-0000C3600000}"/>
    <cellStyle name="Commentaire 9" xfId="585" hidden="1" xr:uid="{00000000-0005-0000-0000-0000C4600000}"/>
    <cellStyle name="Commentaire 9" xfId="632" hidden="1" xr:uid="{00000000-0005-0000-0000-0000C5600000}"/>
    <cellStyle name="Commentaire 9" xfId="910" hidden="1" xr:uid="{00000000-0005-0000-0000-0000C6600000}"/>
    <cellStyle name="Commentaire 9" xfId="943" hidden="1" xr:uid="{00000000-0005-0000-0000-0000C7600000}"/>
    <cellStyle name="Commentaire 9" xfId="1008" hidden="1" xr:uid="{00000000-0005-0000-0000-0000C8600000}"/>
    <cellStyle name="Commentaire 9" xfId="1054" hidden="1" xr:uid="{00000000-0005-0000-0000-0000C9600000}"/>
    <cellStyle name="Commentaire 9" xfId="1098" hidden="1" xr:uid="{00000000-0005-0000-0000-0000CA600000}"/>
    <cellStyle name="Commentaire 9" xfId="1137" hidden="1" xr:uid="{00000000-0005-0000-0000-0000CB600000}"/>
    <cellStyle name="Commentaire 9" xfId="1173" hidden="1" xr:uid="{00000000-0005-0000-0000-0000CC600000}"/>
    <cellStyle name="Commentaire 9" xfId="1208" hidden="1" xr:uid="{00000000-0005-0000-0000-0000CD600000}"/>
    <cellStyle name="Commentaire 9" xfId="1277" hidden="1" xr:uid="{00000000-0005-0000-0000-0000CE600000}"/>
    <cellStyle name="Commentaire 9" xfId="1532" hidden="1" xr:uid="{00000000-0005-0000-0000-0000CF600000}"/>
    <cellStyle name="Commentaire 9" xfId="1634" hidden="1" xr:uid="{00000000-0005-0000-0000-0000D0600000}"/>
    <cellStyle name="Commentaire 9" xfId="1554" hidden="1" xr:uid="{00000000-0005-0000-0000-0000D1600000}"/>
    <cellStyle name="Commentaire 9" xfId="1648" hidden="1" xr:uid="{00000000-0005-0000-0000-0000D2600000}"/>
    <cellStyle name="Commentaire 9" xfId="1580" hidden="1" xr:uid="{00000000-0005-0000-0000-0000D3600000}"/>
    <cellStyle name="Commentaire 9" xfId="1587" hidden="1" xr:uid="{00000000-0005-0000-0000-0000D4600000}"/>
    <cellStyle name="Commentaire 9" xfId="1668" hidden="1" xr:uid="{00000000-0005-0000-0000-0000D5600000}"/>
    <cellStyle name="Commentaire 9" xfId="1715" hidden="1" xr:uid="{00000000-0005-0000-0000-0000D6600000}"/>
    <cellStyle name="Commentaire 9" xfId="1765" hidden="1" xr:uid="{00000000-0005-0000-0000-0000D7600000}"/>
    <cellStyle name="Commentaire 9" xfId="1815" hidden="1" xr:uid="{00000000-0005-0000-0000-0000D8600000}"/>
    <cellStyle name="Commentaire 9" xfId="1864" hidden="1" xr:uid="{00000000-0005-0000-0000-0000D9600000}"/>
    <cellStyle name="Commentaire 9" xfId="1913" hidden="1" xr:uid="{00000000-0005-0000-0000-0000DA600000}"/>
    <cellStyle name="Commentaire 9" xfId="1961" hidden="1" xr:uid="{00000000-0005-0000-0000-0000DB600000}"/>
    <cellStyle name="Commentaire 9" xfId="2008" hidden="1" xr:uid="{00000000-0005-0000-0000-0000DC600000}"/>
    <cellStyle name="Commentaire 9" xfId="2286" hidden="1" xr:uid="{00000000-0005-0000-0000-0000DD600000}"/>
    <cellStyle name="Commentaire 9" xfId="2319" hidden="1" xr:uid="{00000000-0005-0000-0000-0000DE600000}"/>
    <cellStyle name="Commentaire 9" xfId="2384" hidden="1" xr:uid="{00000000-0005-0000-0000-0000DF600000}"/>
    <cellStyle name="Commentaire 9" xfId="2430" hidden="1" xr:uid="{00000000-0005-0000-0000-0000E0600000}"/>
    <cellStyle name="Commentaire 9" xfId="2474" hidden="1" xr:uid="{00000000-0005-0000-0000-0000E1600000}"/>
    <cellStyle name="Commentaire 9" xfId="2513" hidden="1" xr:uid="{00000000-0005-0000-0000-0000E2600000}"/>
    <cellStyle name="Commentaire 9" xfId="2549" hidden="1" xr:uid="{00000000-0005-0000-0000-0000E3600000}"/>
    <cellStyle name="Commentaire 9" xfId="2584" hidden="1" xr:uid="{00000000-0005-0000-0000-0000E4600000}"/>
    <cellStyle name="Commentaire 9" xfId="2652" hidden="1" xr:uid="{00000000-0005-0000-0000-0000E5600000}"/>
    <cellStyle name="Commentaire 9" xfId="1451" hidden="1" xr:uid="{00000000-0005-0000-0000-0000E6600000}"/>
    <cellStyle name="Commentaire 9" xfId="2829" hidden="1" xr:uid="{00000000-0005-0000-0000-0000E7600000}"/>
    <cellStyle name="Commentaire 9" xfId="1393" hidden="1" xr:uid="{00000000-0005-0000-0000-0000E8600000}"/>
    <cellStyle name="Commentaire 9" xfId="2843" hidden="1" xr:uid="{00000000-0005-0000-0000-0000E9600000}"/>
    <cellStyle name="Commentaire 9" xfId="2776" hidden="1" xr:uid="{00000000-0005-0000-0000-0000EA600000}"/>
    <cellStyle name="Commentaire 9" xfId="2783" hidden="1" xr:uid="{00000000-0005-0000-0000-0000EB600000}"/>
    <cellStyle name="Commentaire 9" xfId="2863" hidden="1" xr:uid="{00000000-0005-0000-0000-0000EC600000}"/>
    <cellStyle name="Commentaire 9" xfId="2910" hidden="1" xr:uid="{00000000-0005-0000-0000-0000ED600000}"/>
    <cellStyle name="Commentaire 9" xfId="2959" hidden="1" xr:uid="{00000000-0005-0000-0000-0000EE600000}"/>
    <cellStyle name="Commentaire 9" xfId="3009" hidden="1" xr:uid="{00000000-0005-0000-0000-0000EF600000}"/>
    <cellStyle name="Commentaire 9" xfId="3058" hidden="1" xr:uid="{00000000-0005-0000-0000-0000F0600000}"/>
    <cellStyle name="Commentaire 9" xfId="3107" hidden="1" xr:uid="{00000000-0005-0000-0000-0000F1600000}"/>
    <cellStyle name="Commentaire 9" xfId="3155" hidden="1" xr:uid="{00000000-0005-0000-0000-0000F2600000}"/>
    <cellStyle name="Commentaire 9" xfId="3202" hidden="1" xr:uid="{00000000-0005-0000-0000-0000F3600000}"/>
    <cellStyle name="Commentaire 9" xfId="3479" hidden="1" xr:uid="{00000000-0005-0000-0000-0000F4600000}"/>
    <cellStyle name="Commentaire 9" xfId="3512" hidden="1" xr:uid="{00000000-0005-0000-0000-0000F5600000}"/>
    <cellStyle name="Commentaire 9" xfId="3576" hidden="1" xr:uid="{00000000-0005-0000-0000-0000F6600000}"/>
    <cellStyle name="Commentaire 9" xfId="3622" hidden="1" xr:uid="{00000000-0005-0000-0000-0000F7600000}"/>
    <cellStyle name="Commentaire 9" xfId="3666" hidden="1" xr:uid="{00000000-0005-0000-0000-0000F8600000}"/>
    <cellStyle name="Commentaire 9" xfId="3705" hidden="1" xr:uid="{00000000-0005-0000-0000-0000F9600000}"/>
    <cellStyle name="Commentaire 9" xfId="3741" hidden="1" xr:uid="{00000000-0005-0000-0000-0000FA600000}"/>
    <cellStyle name="Commentaire 9" xfId="3776" hidden="1" xr:uid="{00000000-0005-0000-0000-0000FB600000}"/>
    <cellStyle name="Commentaire 9" xfId="3843" hidden="1" xr:uid="{00000000-0005-0000-0000-0000FC600000}"/>
    <cellStyle name="Commentaire 9" xfId="2691" hidden="1" xr:uid="{00000000-0005-0000-0000-0000FD600000}"/>
    <cellStyle name="Commentaire 9" xfId="3939" hidden="1" xr:uid="{00000000-0005-0000-0000-0000FE600000}"/>
    <cellStyle name="Commentaire 9" xfId="2679" hidden="1" xr:uid="{00000000-0005-0000-0000-0000FF600000}"/>
    <cellStyle name="Commentaire 9" xfId="3953" hidden="1" xr:uid="{00000000-0005-0000-0000-000000610000}"/>
    <cellStyle name="Commentaire 9" xfId="3875" hidden="1" xr:uid="{00000000-0005-0000-0000-000001610000}"/>
    <cellStyle name="Commentaire 9" xfId="2720" hidden="1" xr:uid="{00000000-0005-0000-0000-000002610000}"/>
    <cellStyle name="Commentaire 9" xfId="3973" hidden="1" xr:uid="{00000000-0005-0000-0000-000003610000}"/>
    <cellStyle name="Commentaire 9" xfId="4020" hidden="1" xr:uid="{00000000-0005-0000-0000-000004610000}"/>
    <cellStyle name="Commentaire 9" xfId="4070" hidden="1" xr:uid="{00000000-0005-0000-0000-000005610000}"/>
    <cellStyle name="Commentaire 9" xfId="4120" hidden="1" xr:uid="{00000000-0005-0000-0000-000006610000}"/>
    <cellStyle name="Commentaire 9" xfId="4169" hidden="1" xr:uid="{00000000-0005-0000-0000-000007610000}"/>
    <cellStyle name="Commentaire 9" xfId="4218" hidden="1" xr:uid="{00000000-0005-0000-0000-000008610000}"/>
    <cellStyle name="Commentaire 9" xfId="4266" hidden="1" xr:uid="{00000000-0005-0000-0000-000009610000}"/>
    <cellStyle name="Commentaire 9" xfId="4313" hidden="1" xr:uid="{00000000-0005-0000-0000-00000A610000}"/>
    <cellStyle name="Commentaire 9" xfId="4585" hidden="1" xr:uid="{00000000-0005-0000-0000-00000B610000}"/>
    <cellStyle name="Commentaire 9" xfId="4617" hidden="1" xr:uid="{00000000-0005-0000-0000-00000C610000}"/>
    <cellStyle name="Commentaire 9" xfId="4680" hidden="1" xr:uid="{00000000-0005-0000-0000-00000D610000}"/>
    <cellStyle name="Commentaire 9" xfId="4726" hidden="1" xr:uid="{00000000-0005-0000-0000-00000E610000}"/>
    <cellStyle name="Commentaire 9" xfId="4770" hidden="1" xr:uid="{00000000-0005-0000-0000-00000F610000}"/>
    <cellStyle name="Commentaire 9" xfId="4809" hidden="1" xr:uid="{00000000-0005-0000-0000-000010610000}"/>
    <cellStyle name="Commentaire 9" xfId="4845" hidden="1" xr:uid="{00000000-0005-0000-0000-000011610000}"/>
    <cellStyle name="Commentaire 9" xfId="4880" hidden="1" xr:uid="{00000000-0005-0000-0000-000012610000}"/>
    <cellStyle name="Commentaire 9" xfId="4943" hidden="1" xr:uid="{00000000-0005-0000-0000-000013610000}"/>
    <cellStyle name="Commentaire 9" xfId="4971" hidden="1" xr:uid="{00000000-0005-0000-0000-000014610000}"/>
    <cellStyle name="Commentaire 9" xfId="5040" hidden="1" xr:uid="{00000000-0005-0000-0000-000015610000}"/>
    <cellStyle name="Commentaire 9" xfId="3893" hidden="1" xr:uid="{00000000-0005-0000-0000-000016610000}"/>
    <cellStyle name="Commentaire 9" xfId="5054" hidden="1" xr:uid="{00000000-0005-0000-0000-000017610000}"/>
    <cellStyle name="Commentaire 9" xfId="4988" hidden="1" xr:uid="{00000000-0005-0000-0000-000018610000}"/>
    <cellStyle name="Commentaire 9" xfId="4995" hidden="1" xr:uid="{00000000-0005-0000-0000-000019610000}"/>
    <cellStyle name="Commentaire 9" xfId="5073" hidden="1" xr:uid="{00000000-0005-0000-0000-00001A610000}"/>
    <cellStyle name="Commentaire 9" xfId="5120" hidden="1" xr:uid="{00000000-0005-0000-0000-00001B610000}"/>
    <cellStyle name="Commentaire 9" xfId="5169" hidden="1" xr:uid="{00000000-0005-0000-0000-00001C610000}"/>
    <cellStyle name="Commentaire 9" xfId="5219" hidden="1" xr:uid="{00000000-0005-0000-0000-00001D610000}"/>
    <cellStyle name="Commentaire 9" xfId="5268" hidden="1" xr:uid="{00000000-0005-0000-0000-00001E610000}"/>
    <cellStyle name="Commentaire 9" xfId="5317" hidden="1" xr:uid="{00000000-0005-0000-0000-00001F610000}"/>
    <cellStyle name="Commentaire 9" xfId="5365" hidden="1" xr:uid="{00000000-0005-0000-0000-000020610000}"/>
    <cellStyle name="Commentaire 9" xfId="5412" hidden="1" xr:uid="{00000000-0005-0000-0000-000021610000}"/>
    <cellStyle name="Commentaire 9" xfId="5684" hidden="1" xr:uid="{00000000-0005-0000-0000-000022610000}"/>
    <cellStyle name="Commentaire 9" xfId="5715" hidden="1" xr:uid="{00000000-0005-0000-0000-000023610000}"/>
    <cellStyle name="Commentaire 9" xfId="5777" hidden="1" xr:uid="{00000000-0005-0000-0000-000024610000}"/>
    <cellStyle name="Commentaire 9" xfId="5823" hidden="1" xr:uid="{00000000-0005-0000-0000-000025610000}"/>
    <cellStyle name="Commentaire 9" xfId="5867" hidden="1" xr:uid="{00000000-0005-0000-0000-000026610000}"/>
    <cellStyle name="Commentaire 9" xfId="5906" hidden="1" xr:uid="{00000000-0005-0000-0000-000027610000}"/>
    <cellStyle name="Commentaire 9" xfId="5942" hidden="1" xr:uid="{00000000-0005-0000-0000-000028610000}"/>
    <cellStyle name="Commentaire 9" xfId="5977" hidden="1" xr:uid="{00000000-0005-0000-0000-000029610000}"/>
    <cellStyle name="Commentaire 9" xfId="6040" hidden="1" xr:uid="{00000000-0005-0000-0000-00002A610000}"/>
    <cellStyle name="Commentaire 9" xfId="6215" hidden="1" xr:uid="{00000000-0005-0000-0000-00002B610000}"/>
    <cellStyle name="Commentaire 9" xfId="6317" hidden="1" xr:uid="{00000000-0005-0000-0000-00002C610000}"/>
    <cellStyle name="Commentaire 9" xfId="6237" hidden="1" xr:uid="{00000000-0005-0000-0000-00002D610000}"/>
    <cellStyle name="Commentaire 9" xfId="6331" hidden="1" xr:uid="{00000000-0005-0000-0000-00002E610000}"/>
    <cellStyle name="Commentaire 9" xfId="6263" hidden="1" xr:uid="{00000000-0005-0000-0000-00002F610000}"/>
    <cellStyle name="Commentaire 9" xfId="6270" hidden="1" xr:uid="{00000000-0005-0000-0000-000030610000}"/>
    <cellStyle name="Commentaire 9" xfId="6351" hidden="1" xr:uid="{00000000-0005-0000-0000-000031610000}"/>
    <cellStyle name="Commentaire 9" xfId="6398" hidden="1" xr:uid="{00000000-0005-0000-0000-000032610000}"/>
    <cellStyle name="Commentaire 9" xfId="6448" hidden="1" xr:uid="{00000000-0005-0000-0000-000033610000}"/>
    <cellStyle name="Commentaire 9" xfId="6498" hidden="1" xr:uid="{00000000-0005-0000-0000-000034610000}"/>
    <cellStyle name="Commentaire 9" xfId="6547" hidden="1" xr:uid="{00000000-0005-0000-0000-000035610000}"/>
    <cellStyle name="Commentaire 9" xfId="6596" hidden="1" xr:uid="{00000000-0005-0000-0000-000036610000}"/>
    <cellStyle name="Commentaire 9" xfId="6644" hidden="1" xr:uid="{00000000-0005-0000-0000-000037610000}"/>
    <cellStyle name="Commentaire 9" xfId="6691" hidden="1" xr:uid="{00000000-0005-0000-0000-000038610000}"/>
    <cellStyle name="Commentaire 9" xfId="6967" hidden="1" xr:uid="{00000000-0005-0000-0000-000039610000}"/>
    <cellStyle name="Commentaire 9" xfId="7000" hidden="1" xr:uid="{00000000-0005-0000-0000-00003A610000}"/>
    <cellStyle name="Commentaire 9" xfId="7065" hidden="1" xr:uid="{00000000-0005-0000-0000-00003B610000}"/>
    <cellStyle name="Commentaire 9" xfId="7111" hidden="1" xr:uid="{00000000-0005-0000-0000-00003C610000}"/>
    <cellStyle name="Commentaire 9" xfId="7155" hidden="1" xr:uid="{00000000-0005-0000-0000-00003D610000}"/>
    <cellStyle name="Commentaire 9" xfId="7194" hidden="1" xr:uid="{00000000-0005-0000-0000-00003E610000}"/>
    <cellStyle name="Commentaire 9" xfId="7230" hidden="1" xr:uid="{00000000-0005-0000-0000-00003F610000}"/>
    <cellStyle name="Commentaire 9" xfId="7265" hidden="1" xr:uid="{00000000-0005-0000-0000-000040610000}"/>
    <cellStyle name="Commentaire 9" xfId="7333" hidden="1" xr:uid="{00000000-0005-0000-0000-000041610000}"/>
    <cellStyle name="Commentaire 9" xfId="7492" hidden="1" xr:uid="{00000000-0005-0000-0000-000042610000}"/>
    <cellStyle name="Commentaire 9" xfId="7585" hidden="1" xr:uid="{00000000-0005-0000-0000-000043610000}"/>
    <cellStyle name="Commentaire 9" xfId="7505" hidden="1" xr:uid="{00000000-0005-0000-0000-000044610000}"/>
    <cellStyle name="Commentaire 9" xfId="7599" hidden="1" xr:uid="{00000000-0005-0000-0000-000045610000}"/>
    <cellStyle name="Commentaire 9" xfId="7531" hidden="1" xr:uid="{00000000-0005-0000-0000-000046610000}"/>
    <cellStyle name="Commentaire 9" xfId="7538" hidden="1" xr:uid="{00000000-0005-0000-0000-000047610000}"/>
    <cellStyle name="Commentaire 9" xfId="7618" hidden="1" xr:uid="{00000000-0005-0000-0000-000048610000}"/>
    <cellStyle name="Commentaire 9" xfId="7665" hidden="1" xr:uid="{00000000-0005-0000-0000-000049610000}"/>
    <cellStyle name="Commentaire 9" xfId="7715" hidden="1" xr:uid="{00000000-0005-0000-0000-00004A610000}"/>
    <cellStyle name="Commentaire 9" xfId="7765" hidden="1" xr:uid="{00000000-0005-0000-0000-00004B610000}"/>
    <cellStyle name="Commentaire 9" xfId="7814" hidden="1" xr:uid="{00000000-0005-0000-0000-00004C610000}"/>
    <cellStyle name="Commentaire 9" xfId="7863" hidden="1" xr:uid="{00000000-0005-0000-0000-00004D610000}"/>
    <cellStyle name="Commentaire 9" xfId="7911" hidden="1" xr:uid="{00000000-0005-0000-0000-00004E610000}"/>
    <cellStyle name="Commentaire 9" xfId="7958" hidden="1" xr:uid="{00000000-0005-0000-0000-00004F610000}"/>
    <cellStyle name="Commentaire 9" xfId="8232" hidden="1" xr:uid="{00000000-0005-0000-0000-000050610000}"/>
    <cellStyle name="Commentaire 9" xfId="8263" hidden="1" xr:uid="{00000000-0005-0000-0000-000051610000}"/>
    <cellStyle name="Commentaire 9" xfId="8326" hidden="1" xr:uid="{00000000-0005-0000-0000-000052610000}"/>
    <cellStyle name="Commentaire 9" xfId="8372" hidden="1" xr:uid="{00000000-0005-0000-0000-000053610000}"/>
    <cellStyle name="Commentaire 9" xfId="8416" hidden="1" xr:uid="{00000000-0005-0000-0000-000054610000}"/>
    <cellStyle name="Commentaire 9" xfId="8455" hidden="1" xr:uid="{00000000-0005-0000-0000-000055610000}"/>
    <cellStyle name="Commentaire 9" xfId="8491" hidden="1" xr:uid="{00000000-0005-0000-0000-000056610000}"/>
    <cellStyle name="Commentaire 9" xfId="8526" hidden="1" xr:uid="{00000000-0005-0000-0000-000057610000}"/>
    <cellStyle name="Commentaire 9" xfId="8591" hidden="1" xr:uid="{00000000-0005-0000-0000-000058610000}"/>
    <cellStyle name="Commentaire 9" xfId="7432" hidden="1" xr:uid="{00000000-0005-0000-0000-000059610000}"/>
    <cellStyle name="Commentaire 9" xfId="8692" hidden="1" xr:uid="{00000000-0005-0000-0000-00005A610000}"/>
    <cellStyle name="Commentaire 9" xfId="6150" hidden="1" xr:uid="{00000000-0005-0000-0000-00005B610000}"/>
    <cellStyle name="Commentaire 9" xfId="8706" hidden="1" xr:uid="{00000000-0005-0000-0000-00005C610000}"/>
    <cellStyle name="Commentaire 9" xfId="8638" hidden="1" xr:uid="{00000000-0005-0000-0000-00005D610000}"/>
    <cellStyle name="Commentaire 9" xfId="8645" hidden="1" xr:uid="{00000000-0005-0000-0000-00005E610000}"/>
    <cellStyle name="Commentaire 9" xfId="8726" hidden="1" xr:uid="{00000000-0005-0000-0000-00005F610000}"/>
    <cellStyle name="Commentaire 9" xfId="8773" hidden="1" xr:uid="{00000000-0005-0000-0000-000060610000}"/>
    <cellStyle name="Commentaire 9" xfId="8823" hidden="1" xr:uid="{00000000-0005-0000-0000-000061610000}"/>
    <cellStyle name="Commentaire 9" xfId="8872" hidden="1" xr:uid="{00000000-0005-0000-0000-000062610000}"/>
    <cellStyle name="Commentaire 9" xfId="8921" hidden="1" xr:uid="{00000000-0005-0000-0000-000063610000}"/>
    <cellStyle name="Commentaire 9" xfId="8970" hidden="1" xr:uid="{00000000-0005-0000-0000-000064610000}"/>
    <cellStyle name="Commentaire 9" xfId="9018" hidden="1" xr:uid="{00000000-0005-0000-0000-000065610000}"/>
    <cellStyle name="Commentaire 9" xfId="9065" hidden="1" xr:uid="{00000000-0005-0000-0000-000066610000}"/>
    <cellStyle name="Commentaire 9" xfId="9343" hidden="1" xr:uid="{00000000-0005-0000-0000-000067610000}"/>
    <cellStyle name="Commentaire 9" xfId="9376" hidden="1" xr:uid="{00000000-0005-0000-0000-000068610000}"/>
    <cellStyle name="Commentaire 9" xfId="9441" hidden="1" xr:uid="{00000000-0005-0000-0000-000069610000}"/>
    <cellStyle name="Commentaire 9" xfId="9487" hidden="1" xr:uid="{00000000-0005-0000-0000-00006A610000}"/>
    <cellStyle name="Commentaire 9" xfId="9531" hidden="1" xr:uid="{00000000-0005-0000-0000-00006B610000}"/>
    <cellStyle name="Commentaire 9" xfId="9570" hidden="1" xr:uid="{00000000-0005-0000-0000-00006C610000}"/>
    <cellStyle name="Commentaire 9" xfId="9606" hidden="1" xr:uid="{00000000-0005-0000-0000-00006D610000}"/>
    <cellStyle name="Commentaire 9" xfId="9641" hidden="1" xr:uid="{00000000-0005-0000-0000-00006E610000}"/>
    <cellStyle name="Commentaire 9" xfId="9710" hidden="1" xr:uid="{00000000-0005-0000-0000-00006F610000}"/>
    <cellStyle name="Commentaire 9" xfId="9872" hidden="1" xr:uid="{00000000-0005-0000-0000-000070610000}"/>
    <cellStyle name="Commentaire 9" xfId="9965" hidden="1" xr:uid="{00000000-0005-0000-0000-000071610000}"/>
    <cellStyle name="Commentaire 9" xfId="9885" hidden="1" xr:uid="{00000000-0005-0000-0000-000072610000}"/>
    <cellStyle name="Commentaire 9" xfId="9979" hidden="1" xr:uid="{00000000-0005-0000-0000-000073610000}"/>
    <cellStyle name="Commentaire 9" xfId="9911" hidden="1" xr:uid="{00000000-0005-0000-0000-000074610000}"/>
    <cellStyle name="Commentaire 9" xfId="9918" hidden="1" xr:uid="{00000000-0005-0000-0000-000075610000}"/>
    <cellStyle name="Commentaire 9" xfId="9998" hidden="1" xr:uid="{00000000-0005-0000-0000-000076610000}"/>
    <cellStyle name="Commentaire 9" xfId="10045" hidden="1" xr:uid="{00000000-0005-0000-0000-000077610000}"/>
    <cellStyle name="Commentaire 9" xfId="10095" hidden="1" xr:uid="{00000000-0005-0000-0000-000078610000}"/>
    <cellStyle name="Commentaire 9" xfId="10145" hidden="1" xr:uid="{00000000-0005-0000-0000-000079610000}"/>
    <cellStyle name="Commentaire 9" xfId="10194" hidden="1" xr:uid="{00000000-0005-0000-0000-00007A610000}"/>
    <cellStyle name="Commentaire 9" xfId="10243" hidden="1" xr:uid="{00000000-0005-0000-0000-00007B610000}"/>
    <cellStyle name="Commentaire 9" xfId="10291" hidden="1" xr:uid="{00000000-0005-0000-0000-00007C610000}"/>
    <cellStyle name="Commentaire 9" xfId="10338" hidden="1" xr:uid="{00000000-0005-0000-0000-00007D610000}"/>
    <cellStyle name="Commentaire 9" xfId="10612" hidden="1" xr:uid="{00000000-0005-0000-0000-00007E610000}"/>
    <cellStyle name="Commentaire 9" xfId="10643" hidden="1" xr:uid="{00000000-0005-0000-0000-00007F610000}"/>
    <cellStyle name="Commentaire 9" xfId="10706" hidden="1" xr:uid="{00000000-0005-0000-0000-000080610000}"/>
    <cellStyle name="Commentaire 9" xfId="10752" hidden="1" xr:uid="{00000000-0005-0000-0000-000081610000}"/>
    <cellStyle name="Commentaire 9" xfId="10796" hidden="1" xr:uid="{00000000-0005-0000-0000-000082610000}"/>
    <cellStyle name="Commentaire 9" xfId="10835" hidden="1" xr:uid="{00000000-0005-0000-0000-000083610000}"/>
    <cellStyle name="Commentaire 9" xfId="10871" hidden="1" xr:uid="{00000000-0005-0000-0000-000084610000}"/>
    <cellStyle name="Commentaire 9" xfId="10906" hidden="1" xr:uid="{00000000-0005-0000-0000-000085610000}"/>
    <cellStyle name="Commentaire 9" xfId="10972" hidden="1" xr:uid="{00000000-0005-0000-0000-000086610000}"/>
    <cellStyle name="Commentaire 9" xfId="9812" hidden="1" xr:uid="{00000000-0005-0000-0000-000087610000}"/>
    <cellStyle name="Commentaire 9" xfId="11034" hidden="1" xr:uid="{00000000-0005-0000-0000-000088610000}"/>
    <cellStyle name="Commentaire 9" xfId="7366" hidden="1" xr:uid="{00000000-0005-0000-0000-000089610000}"/>
    <cellStyle name="Commentaire 9" xfId="11048" hidden="1" xr:uid="{00000000-0005-0000-0000-00008A610000}"/>
    <cellStyle name="Commentaire 9" xfId="7389" hidden="1" xr:uid="{00000000-0005-0000-0000-00008B610000}"/>
    <cellStyle name="Commentaire 9" xfId="7352" hidden="1" xr:uid="{00000000-0005-0000-0000-00008C610000}"/>
    <cellStyle name="Commentaire 9" xfId="11068" hidden="1" xr:uid="{00000000-0005-0000-0000-00008D610000}"/>
    <cellStyle name="Commentaire 9" xfId="11115" hidden="1" xr:uid="{00000000-0005-0000-0000-00008E610000}"/>
    <cellStyle name="Commentaire 9" xfId="11165" hidden="1" xr:uid="{00000000-0005-0000-0000-00008F610000}"/>
    <cellStyle name="Commentaire 9" xfId="11215" hidden="1" xr:uid="{00000000-0005-0000-0000-000090610000}"/>
    <cellStyle name="Commentaire 9" xfId="11264" hidden="1" xr:uid="{00000000-0005-0000-0000-000091610000}"/>
    <cellStyle name="Commentaire 9" xfId="11313" hidden="1" xr:uid="{00000000-0005-0000-0000-000092610000}"/>
    <cellStyle name="Commentaire 9" xfId="11361" hidden="1" xr:uid="{00000000-0005-0000-0000-000093610000}"/>
    <cellStyle name="Commentaire 9" xfId="11408" hidden="1" xr:uid="{00000000-0005-0000-0000-000094610000}"/>
    <cellStyle name="Commentaire 9" xfId="11682" hidden="1" xr:uid="{00000000-0005-0000-0000-000095610000}"/>
    <cellStyle name="Commentaire 9" xfId="11715" hidden="1" xr:uid="{00000000-0005-0000-0000-000096610000}"/>
    <cellStyle name="Commentaire 9" xfId="11777" hidden="1" xr:uid="{00000000-0005-0000-0000-000097610000}"/>
    <cellStyle name="Commentaire 9" xfId="11823" hidden="1" xr:uid="{00000000-0005-0000-0000-000098610000}"/>
    <cellStyle name="Commentaire 9" xfId="11867" hidden="1" xr:uid="{00000000-0005-0000-0000-000099610000}"/>
    <cellStyle name="Commentaire 9" xfId="11906" hidden="1" xr:uid="{00000000-0005-0000-0000-00009A610000}"/>
    <cellStyle name="Commentaire 9" xfId="11942" hidden="1" xr:uid="{00000000-0005-0000-0000-00009B610000}"/>
    <cellStyle name="Commentaire 9" xfId="11977" hidden="1" xr:uid="{00000000-0005-0000-0000-00009C610000}"/>
    <cellStyle name="Commentaire 9" xfId="12041" hidden="1" xr:uid="{00000000-0005-0000-0000-00009D610000}"/>
    <cellStyle name="Commentaire 9" xfId="12172" hidden="1" xr:uid="{00000000-0005-0000-0000-00009E610000}"/>
    <cellStyle name="Commentaire 9" xfId="12264" hidden="1" xr:uid="{00000000-0005-0000-0000-00009F610000}"/>
    <cellStyle name="Commentaire 9" xfId="12184" hidden="1" xr:uid="{00000000-0005-0000-0000-0000A0610000}"/>
    <cellStyle name="Commentaire 9" xfId="12278" hidden="1" xr:uid="{00000000-0005-0000-0000-0000A1610000}"/>
    <cellStyle name="Commentaire 9" xfId="12210" hidden="1" xr:uid="{00000000-0005-0000-0000-0000A2610000}"/>
    <cellStyle name="Commentaire 9" xfId="12217" hidden="1" xr:uid="{00000000-0005-0000-0000-0000A3610000}"/>
    <cellStyle name="Commentaire 9" xfId="12297" hidden="1" xr:uid="{00000000-0005-0000-0000-0000A4610000}"/>
    <cellStyle name="Commentaire 9" xfId="12344" hidden="1" xr:uid="{00000000-0005-0000-0000-0000A5610000}"/>
    <cellStyle name="Commentaire 9" xfId="12394" hidden="1" xr:uid="{00000000-0005-0000-0000-0000A6610000}"/>
    <cellStyle name="Commentaire 9" xfId="12444" hidden="1" xr:uid="{00000000-0005-0000-0000-0000A7610000}"/>
    <cellStyle name="Commentaire 9" xfId="12493" hidden="1" xr:uid="{00000000-0005-0000-0000-0000A8610000}"/>
    <cellStyle name="Commentaire 9" xfId="12542" hidden="1" xr:uid="{00000000-0005-0000-0000-0000A9610000}"/>
    <cellStyle name="Commentaire 9" xfId="12590" hidden="1" xr:uid="{00000000-0005-0000-0000-0000AA610000}"/>
    <cellStyle name="Commentaire 9" xfId="12637" hidden="1" xr:uid="{00000000-0005-0000-0000-0000AB610000}"/>
    <cellStyle name="Commentaire 9" xfId="12910" hidden="1" xr:uid="{00000000-0005-0000-0000-0000AC610000}"/>
    <cellStyle name="Commentaire 9" xfId="12941" hidden="1" xr:uid="{00000000-0005-0000-0000-0000AD610000}"/>
    <cellStyle name="Commentaire 9" xfId="13003" hidden="1" xr:uid="{00000000-0005-0000-0000-0000AE610000}"/>
    <cellStyle name="Commentaire 9" xfId="13049" hidden="1" xr:uid="{00000000-0005-0000-0000-0000AF610000}"/>
    <cellStyle name="Commentaire 9" xfId="13093" hidden="1" xr:uid="{00000000-0005-0000-0000-0000B0610000}"/>
    <cellStyle name="Commentaire 9" xfId="13132" hidden="1" xr:uid="{00000000-0005-0000-0000-0000B1610000}"/>
    <cellStyle name="Commentaire 9" xfId="13168" hidden="1" xr:uid="{00000000-0005-0000-0000-0000B2610000}"/>
    <cellStyle name="Commentaire 9" xfId="13203" hidden="1" xr:uid="{00000000-0005-0000-0000-0000B3610000}"/>
    <cellStyle name="Commentaire 9" xfId="13266" hidden="1" xr:uid="{00000000-0005-0000-0000-0000B4610000}"/>
    <cellStyle name="Commentaire 9" xfId="12113" hidden="1" xr:uid="{00000000-0005-0000-0000-0000B5610000}"/>
    <cellStyle name="Commentaire 9" xfId="9750" hidden="1" xr:uid="{00000000-0005-0000-0000-0000B6610000}"/>
    <cellStyle name="Commentaire 9" xfId="11314" hidden="1" xr:uid="{00000000-0005-0000-0000-0000B7610000}"/>
    <cellStyle name="Commentaire 9" xfId="6081" hidden="1" xr:uid="{00000000-0005-0000-0000-0000B8610000}"/>
    <cellStyle name="Commentaire 9" xfId="13285" hidden="1" xr:uid="{00000000-0005-0000-0000-0000B9610000}"/>
    <cellStyle name="Commentaire 9" xfId="7373" hidden="1" xr:uid="{00000000-0005-0000-0000-0000BA610000}"/>
    <cellStyle name="Commentaire 9" xfId="13300" hidden="1" xr:uid="{00000000-0005-0000-0000-0000BB610000}"/>
    <cellStyle name="Commentaire 9" xfId="13347" hidden="1" xr:uid="{00000000-0005-0000-0000-0000BC610000}"/>
    <cellStyle name="Commentaire 9" xfId="13396" hidden="1" xr:uid="{00000000-0005-0000-0000-0000BD610000}"/>
    <cellStyle name="Commentaire 9" xfId="13445" hidden="1" xr:uid="{00000000-0005-0000-0000-0000BE610000}"/>
    <cellStyle name="Commentaire 9" xfId="13493" hidden="1" xr:uid="{00000000-0005-0000-0000-0000BF610000}"/>
    <cellStyle name="Commentaire 9" xfId="13541" hidden="1" xr:uid="{00000000-0005-0000-0000-0000C0610000}"/>
    <cellStyle name="Commentaire 9" xfId="13588" hidden="1" xr:uid="{00000000-0005-0000-0000-0000C1610000}"/>
    <cellStyle name="Commentaire 9" xfId="13634" hidden="1" xr:uid="{00000000-0005-0000-0000-0000C2610000}"/>
    <cellStyle name="Commentaire 9" xfId="13906" hidden="1" xr:uid="{00000000-0005-0000-0000-0000C3610000}"/>
    <cellStyle name="Commentaire 9" xfId="13937" hidden="1" xr:uid="{00000000-0005-0000-0000-0000C4610000}"/>
    <cellStyle name="Commentaire 9" xfId="13999" hidden="1" xr:uid="{00000000-0005-0000-0000-0000C5610000}"/>
    <cellStyle name="Commentaire 9" xfId="14045" hidden="1" xr:uid="{00000000-0005-0000-0000-0000C6610000}"/>
    <cellStyle name="Commentaire 9" xfId="14089" hidden="1" xr:uid="{00000000-0005-0000-0000-0000C7610000}"/>
    <cellStyle name="Commentaire 9" xfId="14128" hidden="1" xr:uid="{00000000-0005-0000-0000-0000C8610000}"/>
    <cellStyle name="Commentaire 9" xfId="14164" hidden="1" xr:uid="{00000000-0005-0000-0000-0000C9610000}"/>
    <cellStyle name="Commentaire 9" xfId="14199" hidden="1" xr:uid="{00000000-0005-0000-0000-0000CA610000}"/>
    <cellStyle name="Commentaire 9" xfId="14262" hidden="1" xr:uid="{00000000-0005-0000-0000-0000CB610000}"/>
    <cellStyle name="Commentaire 9" xfId="14371" hidden="1" xr:uid="{00000000-0005-0000-0000-0000CC610000}"/>
    <cellStyle name="Commentaire 9" xfId="14463" hidden="1" xr:uid="{00000000-0005-0000-0000-0000CD610000}"/>
    <cellStyle name="Commentaire 9" xfId="14384" hidden="1" xr:uid="{00000000-0005-0000-0000-0000CE610000}"/>
    <cellStyle name="Commentaire 9" xfId="14477" hidden="1" xr:uid="{00000000-0005-0000-0000-0000CF610000}"/>
    <cellStyle name="Commentaire 9" xfId="14410" hidden="1" xr:uid="{00000000-0005-0000-0000-0000D0610000}"/>
    <cellStyle name="Commentaire 9" xfId="14417" hidden="1" xr:uid="{00000000-0005-0000-0000-0000D1610000}"/>
    <cellStyle name="Commentaire 9" xfId="14496" hidden="1" xr:uid="{00000000-0005-0000-0000-0000D2610000}"/>
    <cellStyle name="Commentaire 9" xfId="14543" hidden="1" xr:uid="{00000000-0005-0000-0000-0000D3610000}"/>
    <cellStyle name="Commentaire 9" xfId="14593" hidden="1" xr:uid="{00000000-0005-0000-0000-0000D4610000}"/>
    <cellStyle name="Commentaire 9" xfId="14643" hidden="1" xr:uid="{00000000-0005-0000-0000-0000D5610000}"/>
    <cellStyle name="Commentaire 9" xfId="14692" hidden="1" xr:uid="{00000000-0005-0000-0000-0000D6610000}"/>
    <cellStyle name="Commentaire 9" xfId="14741" hidden="1" xr:uid="{00000000-0005-0000-0000-0000D7610000}"/>
    <cellStyle name="Commentaire 9" xfId="14789" hidden="1" xr:uid="{00000000-0005-0000-0000-0000D8610000}"/>
    <cellStyle name="Commentaire 9" xfId="14836" hidden="1" xr:uid="{00000000-0005-0000-0000-0000D9610000}"/>
    <cellStyle name="Commentaire 9" xfId="15109" hidden="1" xr:uid="{00000000-0005-0000-0000-0000DA610000}"/>
    <cellStyle name="Commentaire 9" xfId="15140" hidden="1" xr:uid="{00000000-0005-0000-0000-0000DB610000}"/>
    <cellStyle name="Commentaire 9" xfId="15203" hidden="1" xr:uid="{00000000-0005-0000-0000-0000DC610000}"/>
    <cellStyle name="Commentaire 9" xfId="15249" hidden="1" xr:uid="{00000000-0005-0000-0000-0000DD610000}"/>
    <cellStyle name="Commentaire 9" xfId="15293" hidden="1" xr:uid="{00000000-0005-0000-0000-0000DE610000}"/>
    <cellStyle name="Commentaire 9" xfId="15332" hidden="1" xr:uid="{00000000-0005-0000-0000-0000DF610000}"/>
    <cellStyle name="Commentaire 9" xfId="15368" hidden="1" xr:uid="{00000000-0005-0000-0000-0000E0610000}"/>
    <cellStyle name="Commentaire 9" xfId="15403" hidden="1" xr:uid="{00000000-0005-0000-0000-0000E1610000}"/>
    <cellStyle name="Commentaire 9" xfId="15467" hidden="1" xr:uid="{00000000-0005-0000-0000-0000E2610000}"/>
    <cellStyle name="Commentaire 9" xfId="14312" hidden="1" xr:uid="{00000000-0005-0000-0000-0000E3610000}"/>
    <cellStyle name="Commentaire 9" xfId="15755" hidden="1" xr:uid="{00000000-0005-0000-0000-0000E4610000}"/>
    <cellStyle name="Commentaire 9" xfId="15675" hidden="1" xr:uid="{00000000-0005-0000-0000-0000E5610000}"/>
    <cellStyle name="Commentaire 9" xfId="15769" hidden="1" xr:uid="{00000000-0005-0000-0000-0000E6610000}"/>
    <cellStyle name="Commentaire 9" xfId="15701" hidden="1" xr:uid="{00000000-0005-0000-0000-0000E7610000}"/>
    <cellStyle name="Commentaire 9" xfId="15708" hidden="1" xr:uid="{00000000-0005-0000-0000-0000E8610000}"/>
    <cellStyle name="Commentaire 9" xfId="15789" hidden="1" xr:uid="{00000000-0005-0000-0000-0000E9610000}"/>
    <cellStyle name="Commentaire 9" xfId="15836" hidden="1" xr:uid="{00000000-0005-0000-0000-0000EA610000}"/>
    <cellStyle name="Commentaire 9" xfId="15886" hidden="1" xr:uid="{00000000-0005-0000-0000-0000EB610000}"/>
    <cellStyle name="Commentaire 9" xfId="15936" hidden="1" xr:uid="{00000000-0005-0000-0000-0000EC610000}"/>
    <cellStyle name="Commentaire 9" xfId="15985" hidden="1" xr:uid="{00000000-0005-0000-0000-0000ED610000}"/>
    <cellStyle name="Commentaire 9" xfId="16034" hidden="1" xr:uid="{00000000-0005-0000-0000-0000EE610000}"/>
    <cellStyle name="Commentaire 9" xfId="16082" hidden="1" xr:uid="{00000000-0005-0000-0000-0000EF610000}"/>
    <cellStyle name="Commentaire 9" xfId="16129" hidden="1" xr:uid="{00000000-0005-0000-0000-0000F0610000}"/>
    <cellStyle name="Commentaire 9" xfId="16407" hidden="1" xr:uid="{00000000-0005-0000-0000-0000F1610000}"/>
    <cellStyle name="Commentaire 9" xfId="16440" hidden="1" xr:uid="{00000000-0005-0000-0000-0000F2610000}"/>
    <cellStyle name="Commentaire 9" xfId="16505" hidden="1" xr:uid="{00000000-0005-0000-0000-0000F3610000}"/>
    <cellStyle name="Commentaire 9" xfId="16551" hidden="1" xr:uid="{00000000-0005-0000-0000-0000F4610000}"/>
    <cellStyle name="Commentaire 9" xfId="16595" hidden="1" xr:uid="{00000000-0005-0000-0000-0000F5610000}"/>
    <cellStyle name="Commentaire 9" xfId="16634" hidden="1" xr:uid="{00000000-0005-0000-0000-0000F6610000}"/>
    <cellStyle name="Commentaire 9" xfId="16670" hidden="1" xr:uid="{00000000-0005-0000-0000-0000F7610000}"/>
    <cellStyle name="Commentaire 9" xfId="16705" hidden="1" xr:uid="{00000000-0005-0000-0000-0000F8610000}"/>
    <cellStyle name="Commentaire 9" xfId="16774" hidden="1" xr:uid="{00000000-0005-0000-0000-0000F9610000}"/>
    <cellStyle name="Commentaire 9" xfId="16947" hidden="1" xr:uid="{00000000-0005-0000-0000-0000FA610000}"/>
    <cellStyle name="Commentaire 9" xfId="17040" hidden="1" xr:uid="{00000000-0005-0000-0000-0000FB610000}"/>
    <cellStyle name="Commentaire 9" xfId="16960" hidden="1" xr:uid="{00000000-0005-0000-0000-0000FC610000}"/>
    <cellStyle name="Commentaire 9" xfId="17054" hidden="1" xr:uid="{00000000-0005-0000-0000-0000FD610000}"/>
    <cellStyle name="Commentaire 9" xfId="16986" hidden="1" xr:uid="{00000000-0005-0000-0000-0000FE610000}"/>
    <cellStyle name="Commentaire 9" xfId="16993" hidden="1" xr:uid="{00000000-0005-0000-0000-0000FF610000}"/>
    <cellStyle name="Commentaire 9" xfId="17073" hidden="1" xr:uid="{00000000-0005-0000-0000-000000620000}"/>
    <cellStyle name="Commentaire 9" xfId="17120" hidden="1" xr:uid="{00000000-0005-0000-0000-000001620000}"/>
    <cellStyle name="Commentaire 9" xfId="17170" hidden="1" xr:uid="{00000000-0005-0000-0000-000002620000}"/>
    <cellStyle name="Commentaire 9" xfId="17220" hidden="1" xr:uid="{00000000-0005-0000-0000-000003620000}"/>
    <cellStyle name="Commentaire 9" xfId="17269" hidden="1" xr:uid="{00000000-0005-0000-0000-000004620000}"/>
    <cellStyle name="Commentaire 9" xfId="17318" hidden="1" xr:uid="{00000000-0005-0000-0000-000005620000}"/>
    <cellStyle name="Commentaire 9" xfId="17366" hidden="1" xr:uid="{00000000-0005-0000-0000-000006620000}"/>
    <cellStyle name="Commentaire 9" xfId="17413" hidden="1" xr:uid="{00000000-0005-0000-0000-000007620000}"/>
    <cellStyle name="Commentaire 9" xfId="17687" hidden="1" xr:uid="{00000000-0005-0000-0000-000008620000}"/>
    <cellStyle name="Commentaire 9" xfId="17718" hidden="1" xr:uid="{00000000-0005-0000-0000-000009620000}"/>
    <cellStyle name="Commentaire 9" xfId="17781" hidden="1" xr:uid="{00000000-0005-0000-0000-00000A620000}"/>
    <cellStyle name="Commentaire 9" xfId="17827" hidden="1" xr:uid="{00000000-0005-0000-0000-00000B620000}"/>
    <cellStyle name="Commentaire 9" xfId="17871" hidden="1" xr:uid="{00000000-0005-0000-0000-00000C620000}"/>
    <cellStyle name="Commentaire 9" xfId="17910" hidden="1" xr:uid="{00000000-0005-0000-0000-00000D620000}"/>
    <cellStyle name="Commentaire 9" xfId="17946" hidden="1" xr:uid="{00000000-0005-0000-0000-00000E620000}"/>
    <cellStyle name="Commentaire 9" xfId="17981" hidden="1" xr:uid="{00000000-0005-0000-0000-00000F620000}"/>
    <cellStyle name="Commentaire 9" xfId="18047" hidden="1" xr:uid="{00000000-0005-0000-0000-000010620000}"/>
    <cellStyle name="Commentaire 9" xfId="16887" hidden="1" xr:uid="{00000000-0005-0000-0000-000011620000}"/>
    <cellStyle name="Commentaire 9" xfId="18094" hidden="1" xr:uid="{00000000-0005-0000-0000-000012620000}"/>
    <cellStyle name="Commentaire 9" xfId="15662" hidden="1" xr:uid="{00000000-0005-0000-0000-000013620000}"/>
    <cellStyle name="Commentaire 9" xfId="18108" hidden="1" xr:uid="{00000000-0005-0000-0000-000014620000}"/>
    <cellStyle name="Commentaire 9" xfId="15550" hidden="1" xr:uid="{00000000-0005-0000-0000-000015620000}"/>
    <cellStyle name="Commentaire 9" xfId="15587" hidden="1" xr:uid="{00000000-0005-0000-0000-000016620000}"/>
    <cellStyle name="Commentaire 9" xfId="18128" hidden="1" xr:uid="{00000000-0005-0000-0000-000017620000}"/>
    <cellStyle name="Commentaire 9" xfId="18175" hidden="1" xr:uid="{00000000-0005-0000-0000-000018620000}"/>
    <cellStyle name="Commentaire 9" xfId="18225" hidden="1" xr:uid="{00000000-0005-0000-0000-000019620000}"/>
    <cellStyle name="Commentaire 9" xfId="18275" hidden="1" xr:uid="{00000000-0005-0000-0000-00001A620000}"/>
    <cellStyle name="Commentaire 9" xfId="18324" hidden="1" xr:uid="{00000000-0005-0000-0000-00001B620000}"/>
    <cellStyle name="Commentaire 9" xfId="18373" hidden="1" xr:uid="{00000000-0005-0000-0000-00001C620000}"/>
    <cellStyle name="Commentaire 9" xfId="18420" hidden="1" xr:uid="{00000000-0005-0000-0000-00001D620000}"/>
    <cellStyle name="Commentaire 9" xfId="18467" hidden="1" xr:uid="{00000000-0005-0000-0000-00001E620000}"/>
    <cellStyle name="Commentaire 9" xfId="18745" hidden="1" xr:uid="{00000000-0005-0000-0000-00001F620000}"/>
    <cellStyle name="Commentaire 9" xfId="18778" hidden="1" xr:uid="{00000000-0005-0000-0000-000020620000}"/>
    <cellStyle name="Commentaire 9" xfId="18843" hidden="1" xr:uid="{00000000-0005-0000-0000-000021620000}"/>
    <cellStyle name="Commentaire 9" xfId="18889" hidden="1" xr:uid="{00000000-0005-0000-0000-000022620000}"/>
    <cellStyle name="Commentaire 9" xfId="18933" hidden="1" xr:uid="{00000000-0005-0000-0000-000023620000}"/>
    <cellStyle name="Commentaire 9" xfId="18972" hidden="1" xr:uid="{00000000-0005-0000-0000-000024620000}"/>
    <cellStyle name="Commentaire 9" xfId="19008" hidden="1" xr:uid="{00000000-0005-0000-0000-000025620000}"/>
    <cellStyle name="Commentaire 9" xfId="19043" hidden="1" xr:uid="{00000000-0005-0000-0000-000026620000}"/>
    <cellStyle name="Commentaire 9" xfId="19112" hidden="1" xr:uid="{00000000-0005-0000-0000-000027620000}"/>
    <cellStyle name="Commentaire 9" xfId="19283" hidden="1" xr:uid="{00000000-0005-0000-0000-000028620000}"/>
    <cellStyle name="Commentaire 9" xfId="19376" hidden="1" xr:uid="{00000000-0005-0000-0000-000029620000}"/>
    <cellStyle name="Commentaire 9" xfId="19296" hidden="1" xr:uid="{00000000-0005-0000-0000-00002A620000}"/>
    <cellStyle name="Commentaire 9" xfId="19390" hidden="1" xr:uid="{00000000-0005-0000-0000-00002B620000}"/>
    <cellStyle name="Commentaire 9" xfId="19322" hidden="1" xr:uid="{00000000-0005-0000-0000-00002C620000}"/>
    <cellStyle name="Commentaire 9" xfId="19329" hidden="1" xr:uid="{00000000-0005-0000-0000-00002D620000}"/>
    <cellStyle name="Commentaire 9" xfId="19409" hidden="1" xr:uid="{00000000-0005-0000-0000-00002E620000}"/>
    <cellStyle name="Commentaire 9" xfId="19456" hidden="1" xr:uid="{00000000-0005-0000-0000-00002F620000}"/>
    <cellStyle name="Commentaire 9" xfId="19506" hidden="1" xr:uid="{00000000-0005-0000-0000-000030620000}"/>
    <cellStyle name="Commentaire 9" xfId="19556" hidden="1" xr:uid="{00000000-0005-0000-0000-000031620000}"/>
    <cellStyle name="Commentaire 9" xfId="19605" hidden="1" xr:uid="{00000000-0005-0000-0000-000032620000}"/>
    <cellStyle name="Commentaire 9" xfId="19654" hidden="1" xr:uid="{00000000-0005-0000-0000-000033620000}"/>
    <cellStyle name="Commentaire 9" xfId="19702" hidden="1" xr:uid="{00000000-0005-0000-0000-000034620000}"/>
    <cellStyle name="Commentaire 9" xfId="19749" hidden="1" xr:uid="{00000000-0005-0000-0000-000035620000}"/>
    <cellStyle name="Commentaire 9" xfId="20022" hidden="1" xr:uid="{00000000-0005-0000-0000-000036620000}"/>
    <cellStyle name="Commentaire 9" xfId="20053" hidden="1" xr:uid="{00000000-0005-0000-0000-000037620000}"/>
    <cellStyle name="Commentaire 9" xfId="20116" hidden="1" xr:uid="{00000000-0005-0000-0000-000038620000}"/>
    <cellStyle name="Commentaire 9" xfId="20162" hidden="1" xr:uid="{00000000-0005-0000-0000-000039620000}"/>
    <cellStyle name="Commentaire 9" xfId="20206" hidden="1" xr:uid="{00000000-0005-0000-0000-00003A620000}"/>
    <cellStyle name="Commentaire 9" xfId="20245" hidden="1" xr:uid="{00000000-0005-0000-0000-00003B620000}"/>
    <cellStyle name="Commentaire 9" xfId="20281" hidden="1" xr:uid="{00000000-0005-0000-0000-00003C620000}"/>
    <cellStyle name="Commentaire 9" xfId="20316" hidden="1" xr:uid="{00000000-0005-0000-0000-00003D620000}"/>
    <cellStyle name="Commentaire 9" xfId="20382" hidden="1" xr:uid="{00000000-0005-0000-0000-00003E620000}"/>
    <cellStyle name="Commentaire 9" xfId="19223" hidden="1" xr:uid="{00000000-0005-0000-0000-00003F620000}"/>
    <cellStyle name="Commentaire 9" xfId="15526" hidden="1" xr:uid="{00000000-0005-0000-0000-000040620000}"/>
    <cellStyle name="Commentaire 9" xfId="15554" hidden="1" xr:uid="{00000000-0005-0000-0000-000041620000}"/>
    <cellStyle name="Commentaire 9" xfId="20438" hidden="1" xr:uid="{00000000-0005-0000-0000-000042620000}"/>
    <cellStyle name="Commentaire 9" xfId="16801" hidden="1" xr:uid="{00000000-0005-0000-0000-000043620000}"/>
    <cellStyle name="Commentaire 9" xfId="18079" hidden="1" xr:uid="{00000000-0005-0000-0000-000044620000}"/>
    <cellStyle name="Commentaire 9" xfId="20458" hidden="1" xr:uid="{00000000-0005-0000-0000-000045620000}"/>
    <cellStyle name="Commentaire 9" xfId="20505" hidden="1" xr:uid="{00000000-0005-0000-0000-000046620000}"/>
    <cellStyle name="Commentaire 9" xfId="20555" hidden="1" xr:uid="{00000000-0005-0000-0000-000047620000}"/>
    <cellStyle name="Commentaire 9" xfId="20605" hidden="1" xr:uid="{00000000-0005-0000-0000-000048620000}"/>
    <cellStyle name="Commentaire 9" xfId="20654" hidden="1" xr:uid="{00000000-0005-0000-0000-000049620000}"/>
    <cellStyle name="Commentaire 9" xfId="20703" hidden="1" xr:uid="{00000000-0005-0000-0000-00004A620000}"/>
    <cellStyle name="Commentaire 9" xfId="20751" hidden="1" xr:uid="{00000000-0005-0000-0000-00004B620000}"/>
    <cellStyle name="Commentaire 9" xfId="20798" hidden="1" xr:uid="{00000000-0005-0000-0000-00004C620000}"/>
    <cellStyle name="Commentaire 9" xfId="21074" hidden="1" xr:uid="{00000000-0005-0000-0000-00004D620000}"/>
    <cellStyle name="Commentaire 9" xfId="21107" hidden="1" xr:uid="{00000000-0005-0000-0000-00004E620000}"/>
    <cellStyle name="Commentaire 9" xfId="21171" hidden="1" xr:uid="{00000000-0005-0000-0000-00004F620000}"/>
    <cellStyle name="Commentaire 9" xfId="21217" hidden="1" xr:uid="{00000000-0005-0000-0000-000050620000}"/>
    <cellStyle name="Commentaire 9" xfId="21261" hidden="1" xr:uid="{00000000-0005-0000-0000-000051620000}"/>
    <cellStyle name="Commentaire 9" xfId="21300" hidden="1" xr:uid="{00000000-0005-0000-0000-000052620000}"/>
    <cellStyle name="Commentaire 9" xfId="21336" hidden="1" xr:uid="{00000000-0005-0000-0000-000053620000}"/>
    <cellStyle name="Commentaire 9" xfId="21371" hidden="1" xr:uid="{00000000-0005-0000-0000-000054620000}"/>
    <cellStyle name="Commentaire 9" xfId="21438" hidden="1" xr:uid="{00000000-0005-0000-0000-000055620000}"/>
    <cellStyle name="Commentaire 9" xfId="21604" hidden="1" xr:uid="{00000000-0005-0000-0000-000056620000}"/>
    <cellStyle name="Commentaire 9" xfId="21697" hidden="1" xr:uid="{00000000-0005-0000-0000-000057620000}"/>
    <cellStyle name="Commentaire 9" xfId="21617" hidden="1" xr:uid="{00000000-0005-0000-0000-000058620000}"/>
    <cellStyle name="Commentaire 9" xfId="21711" hidden="1" xr:uid="{00000000-0005-0000-0000-000059620000}"/>
    <cellStyle name="Commentaire 9" xfId="21643" hidden="1" xr:uid="{00000000-0005-0000-0000-00005A620000}"/>
    <cellStyle name="Commentaire 9" xfId="21650" hidden="1" xr:uid="{00000000-0005-0000-0000-00005B620000}"/>
    <cellStyle name="Commentaire 9" xfId="21730" hidden="1" xr:uid="{00000000-0005-0000-0000-00005C620000}"/>
    <cellStyle name="Commentaire 9" xfId="21777" hidden="1" xr:uid="{00000000-0005-0000-0000-00005D620000}"/>
    <cellStyle name="Commentaire 9" xfId="21827" hidden="1" xr:uid="{00000000-0005-0000-0000-00005E620000}"/>
    <cellStyle name="Commentaire 9" xfId="21877" hidden="1" xr:uid="{00000000-0005-0000-0000-00005F620000}"/>
    <cellStyle name="Commentaire 9" xfId="21926" hidden="1" xr:uid="{00000000-0005-0000-0000-000060620000}"/>
    <cellStyle name="Commentaire 9" xfId="21975" hidden="1" xr:uid="{00000000-0005-0000-0000-000061620000}"/>
    <cellStyle name="Commentaire 9" xfId="22023" hidden="1" xr:uid="{00000000-0005-0000-0000-000062620000}"/>
    <cellStyle name="Commentaire 9" xfId="22070" hidden="1" xr:uid="{00000000-0005-0000-0000-000063620000}"/>
    <cellStyle name="Commentaire 9" xfId="22344" hidden="1" xr:uid="{00000000-0005-0000-0000-000064620000}"/>
    <cellStyle name="Commentaire 9" xfId="22375" hidden="1" xr:uid="{00000000-0005-0000-0000-000065620000}"/>
    <cellStyle name="Commentaire 9" xfId="22438" hidden="1" xr:uid="{00000000-0005-0000-0000-000066620000}"/>
    <cellStyle name="Commentaire 9" xfId="22484" hidden="1" xr:uid="{00000000-0005-0000-0000-000067620000}"/>
    <cellStyle name="Commentaire 9" xfId="22528" hidden="1" xr:uid="{00000000-0005-0000-0000-000068620000}"/>
    <cellStyle name="Commentaire 9" xfId="22567" hidden="1" xr:uid="{00000000-0005-0000-0000-000069620000}"/>
    <cellStyle name="Commentaire 9" xfId="22603" hidden="1" xr:uid="{00000000-0005-0000-0000-00006A620000}"/>
    <cellStyle name="Commentaire 9" xfId="22638" hidden="1" xr:uid="{00000000-0005-0000-0000-00006B620000}"/>
    <cellStyle name="Commentaire 9" xfId="22704" hidden="1" xr:uid="{00000000-0005-0000-0000-00006C620000}"/>
    <cellStyle name="Commentaire 9" xfId="21544" hidden="1" xr:uid="{00000000-0005-0000-0000-00006D620000}"/>
    <cellStyle name="Commentaire 9" xfId="15718" hidden="1" xr:uid="{00000000-0005-0000-0000-00006E620000}"/>
    <cellStyle name="Commentaire 9" xfId="20556" hidden="1" xr:uid="{00000000-0005-0000-0000-00006F620000}"/>
    <cellStyle name="Commentaire 9" xfId="22753" hidden="1" xr:uid="{00000000-0005-0000-0000-000070620000}"/>
    <cellStyle name="Commentaire 9" xfId="21498" hidden="1" xr:uid="{00000000-0005-0000-0000-000071620000}"/>
    <cellStyle name="Commentaire 9" xfId="15837" hidden="1" xr:uid="{00000000-0005-0000-0000-000072620000}"/>
    <cellStyle name="Commentaire 9" xfId="22773" hidden="1" xr:uid="{00000000-0005-0000-0000-000073620000}"/>
    <cellStyle name="Commentaire 9" xfId="22820" hidden="1" xr:uid="{00000000-0005-0000-0000-000074620000}"/>
    <cellStyle name="Commentaire 9" xfId="22870" hidden="1" xr:uid="{00000000-0005-0000-0000-000075620000}"/>
    <cellStyle name="Commentaire 9" xfId="22920" hidden="1" xr:uid="{00000000-0005-0000-0000-000076620000}"/>
    <cellStyle name="Commentaire 9" xfId="22969" hidden="1" xr:uid="{00000000-0005-0000-0000-000077620000}"/>
    <cellStyle name="Commentaire 9" xfId="23017" hidden="1" xr:uid="{00000000-0005-0000-0000-000078620000}"/>
    <cellStyle name="Commentaire 9" xfId="23065" hidden="1" xr:uid="{00000000-0005-0000-0000-000079620000}"/>
    <cellStyle name="Commentaire 9" xfId="23111" hidden="1" xr:uid="{00000000-0005-0000-0000-00007A620000}"/>
    <cellStyle name="Commentaire 9" xfId="23386" hidden="1" xr:uid="{00000000-0005-0000-0000-00007B620000}"/>
    <cellStyle name="Commentaire 9" xfId="23419" hidden="1" xr:uid="{00000000-0005-0000-0000-00007C620000}"/>
    <cellStyle name="Commentaire 9" xfId="23482" hidden="1" xr:uid="{00000000-0005-0000-0000-00007D620000}"/>
    <cellStyle name="Commentaire 9" xfId="23528" hidden="1" xr:uid="{00000000-0005-0000-0000-00007E620000}"/>
    <cellStyle name="Commentaire 9" xfId="23572" hidden="1" xr:uid="{00000000-0005-0000-0000-00007F620000}"/>
    <cellStyle name="Commentaire 9" xfId="23611" hidden="1" xr:uid="{00000000-0005-0000-0000-000080620000}"/>
    <cellStyle name="Commentaire 9" xfId="23647" hidden="1" xr:uid="{00000000-0005-0000-0000-000081620000}"/>
    <cellStyle name="Commentaire 9" xfId="23682" hidden="1" xr:uid="{00000000-0005-0000-0000-000082620000}"/>
    <cellStyle name="Commentaire 9" xfId="23746" hidden="1" xr:uid="{00000000-0005-0000-0000-000083620000}"/>
    <cellStyle name="Commentaire 9" xfId="23905" hidden="1" xr:uid="{00000000-0005-0000-0000-000084620000}"/>
    <cellStyle name="Commentaire 9" xfId="23997" hidden="1" xr:uid="{00000000-0005-0000-0000-000085620000}"/>
    <cellStyle name="Commentaire 9" xfId="23917" hidden="1" xr:uid="{00000000-0005-0000-0000-000086620000}"/>
    <cellStyle name="Commentaire 9" xfId="24011" hidden="1" xr:uid="{00000000-0005-0000-0000-000087620000}"/>
    <cellStyle name="Commentaire 9" xfId="23943" hidden="1" xr:uid="{00000000-0005-0000-0000-000088620000}"/>
    <cellStyle name="Commentaire 9" xfId="23950" hidden="1" xr:uid="{00000000-0005-0000-0000-000089620000}"/>
    <cellStyle name="Commentaire 9" xfId="24030" hidden="1" xr:uid="{00000000-0005-0000-0000-00008A620000}"/>
    <cellStyle name="Commentaire 9" xfId="24077" hidden="1" xr:uid="{00000000-0005-0000-0000-00008B620000}"/>
    <cellStyle name="Commentaire 9" xfId="24127" hidden="1" xr:uid="{00000000-0005-0000-0000-00008C620000}"/>
    <cellStyle name="Commentaire 9" xfId="24177" hidden="1" xr:uid="{00000000-0005-0000-0000-00008D620000}"/>
    <cellStyle name="Commentaire 9" xfId="24226" hidden="1" xr:uid="{00000000-0005-0000-0000-00008E620000}"/>
    <cellStyle name="Commentaire 9" xfId="24275" hidden="1" xr:uid="{00000000-0005-0000-0000-00008F620000}"/>
    <cellStyle name="Commentaire 9" xfId="24323" hidden="1" xr:uid="{00000000-0005-0000-0000-000090620000}"/>
    <cellStyle name="Commentaire 9" xfId="24370" hidden="1" xr:uid="{00000000-0005-0000-0000-000091620000}"/>
    <cellStyle name="Commentaire 9" xfId="24644" hidden="1" xr:uid="{00000000-0005-0000-0000-000092620000}"/>
    <cellStyle name="Commentaire 9" xfId="24675" hidden="1" xr:uid="{00000000-0005-0000-0000-000093620000}"/>
    <cellStyle name="Commentaire 9" xfId="24738" hidden="1" xr:uid="{00000000-0005-0000-0000-000094620000}"/>
    <cellStyle name="Commentaire 9" xfId="24784" hidden="1" xr:uid="{00000000-0005-0000-0000-000095620000}"/>
    <cellStyle name="Commentaire 9" xfId="24828" hidden="1" xr:uid="{00000000-0005-0000-0000-000096620000}"/>
    <cellStyle name="Commentaire 9" xfId="24867" hidden="1" xr:uid="{00000000-0005-0000-0000-000097620000}"/>
    <cellStyle name="Commentaire 9" xfId="24903" hidden="1" xr:uid="{00000000-0005-0000-0000-000098620000}"/>
    <cellStyle name="Commentaire 9" xfId="24938" hidden="1" xr:uid="{00000000-0005-0000-0000-000099620000}"/>
    <cellStyle name="Commentaire 9" xfId="25002" hidden="1" xr:uid="{00000000-0005-0000-0000-00009A620000}"/>
    <cellStyle name="Commentaire 9" xfId="23845" hidden="1" xr:uid="{00000000-0005-0000-0000-00009B620000}"/>
    <cellStyle name="Commentaire 9" xfId="15604" hidden="1" xr:uid="{00000000-0005-0000-0000-00009C620000}"/>
    <cellStyle name="Commentaire 9" xfId="16735" hidden="1" xr:uid="{00000000-0005-0000-0000-00009D620000}"/>
    <cellStyle name="Commentaire 9" xfId="25052" hidden="1" xr:uid="{00000000-0005-0000-0000-00009E620000}"/>
    <cellStyle name="Commentaire 9" xfId="22747" hidden="1" xr:uid="{00000000-0005-0000-0000-00009F620000}"/>
    <cellStyle name="Commentaire 9" xfId="21497" hidden="1" xr:uid="{00000000-0005-0000-0000-0000A0620000}"/>
    <cellStyle name="Commentaire 9" xfId="25072" hidden="1" xr:uid="{00000000-0005-0000-0000-0000A1620000}"/>
    <cellStyle name="Commentaire 9" xfId="25119" hidden="1" xr:uid="{00000000-0005-0000-0000-0000A2620000}"/>
    <cellStyle name="Commentaire 9" xfId="25169" hidden="1" xr:uid="{00000000-0005-0000-0000-0000A3620000}"/>
    <cellStyle name="Commentaire 9" xfId="25219" hidden="1" xr:uid="{00000000-0005-0000-0000-0000A4620000}"/>
    <cellStyle name="Commentaire 9" xfId="25268" hidden="1" xr:uid="{00000000-0005-0000-0000-0000A5620000}"/>
    <cellStyle name="Commentaire 9" xfId="25317" hidden="1" xr:uid="{00000000-0005-0000-0000-0000A6620000}"/>
    <cellStyle name="Commentaire 9" xfId="25365" hidden="1" xr:uid="{00000000-0005-0000-0000-0000A7620000}"/>
    <cellStyle name="Commentaire 9" xfId="25412" hidden="1" xr:uid="{00000000-0005-0000-0000-0000A8620000}"/>
    <cellStyle name="Commentaire 9" xfId="25682" hidden="1" xr:uid="{00000000-0005-0000-0000-0000A9620000}"/>
    <cellStyle name="Commentaire 9" xfId="25715" hidden="1" xr:uid="{00000000-0005-0000-0000-0000AA620000}"/>
    <cellStyle name="Commentaire 9" xfId="25777" hidden="1" xr:uid="{00000000-0005-0000-0000-0000AB620000}"/>
    <cellStyle name="Commentaire 9" xfId="25823" hidden="1" xr:uid="{00000000-0005-0000-0000-0000AC620000}"/>
    <cellStyle name="Commentaire 9" xfId="25867" hidden="1" xr:uid="{00000000-0005-0000-0000-0000AD620000}"/>
    <cellStyle name="Commentaire 9" xfId="25906" hidden="1" xr:uid="{00000000-0005-0000-0000-0000AE620000}"/>
    <cellStyle name="Commentaire 9" xfId="25942" hidden="1" xr:uid="{00000000-0005-0000-0000-0000AF620000}"/>
    <cellStyle name="Commentaire 9" xfId="25977" hidden="1" xr:uid="{00000000-0005-0000-0000-0000B0620000}"/>
    <cellStyle name="Commentaire 9" xfId="26040" hidden="1" xr:uid="{00000000-0005-0000-0000-0000B1620000}"/>
    <cellStyle name="Commentaire 9" xfId="26170" hidden="1" xr:uid="{00000000-0005-0000-0000-0000B2620000}"/>
    <cellStyle name="Commentaire 9" xfId="26262" hidden="1" xr:uid="{00000000-0005-0000-0000-0000B3620000}"/>
    <cellStyle name="Commentaire 9" xfId="26182" hidden="1" xr:uid="{00000000-0005-0000-0000-0000B4620000}"/>
    <cellStyle name="Commentaire 9" xfId="26276" hidden="1" xr:uid="{00000000-0005-0000-0000-0000B5620000}"/>
    <cellStyle name="Commentaire 9" xfId="26208" hidden="1" xr:uid="{00000000-0005-0000-0000-0000B6620000}"/>
    <cellStyle name="Commentaire 9" xfId="26215" hidden="1" xr:uid="{00000000-0005-0000-0000-0000B7620000}"/>
    <cellStyle name="Commentaire 9" xfId="26295" hidden="1" xr:uid="{00000000-0005-0000-0000-0000B8620000}"/>
    <cellStyle name="Commentaire 9" xfId="26342" hidden="1" xr:uid="{00000000-0005-0000-0000-0000B9620000}"/>
    <cellStyle name="Commentaire 9" xfId="26392" hidden="1" xr:uid="{00000000-0005-0000-0000-0000BA620000}"/>
    <cellStyle name="Commentaire 9" xfId="26442" hidden="1" xr:uid="{00000000-0005-0000-0000-0000BB620000}"/>
    <cellStyle name="Commentaire 9" xfId="26491" hidden="1" xr:uid="{00000000-0005-0000-0000-0000BC620000}"/>
    <cellStyle name="Commentaire 9" xfId="26540" hidden="1" xr:uid="{00000000-0005-0000-0000-0000BD620000}"/>
    <cellStyle name="Commentaire 9" xfId="26588" hidden="1" xr:uid="{00000000-0005-0000-0000-0000BE620000}"/>
    <cellStyle name="Commentaire 9" xfId="26635" hidden="1" xr:uid="{00000000-0005-0000-0000-0000BF620000}"/>
    <cellStyle name="Commentaire 9" xfId="26908" hidden="1" xr:uid="{00000000-0005-0000-0000-0000C0620000}"/>
    <cellStyle name="Commentaire 9" xfId="26939" hidden="1" xr:uid="{00000000-0005-0000-0000-0000C1620000}"/>
    <cellStyle name="Commentaire 9" xfId="27001" hidden="1" xr:uid="{00000000-0005-0000-0000-0000C2620000}"/>
    <cellStyle name="Commentaire 9" xfId="27047" hidden="1" xr:uid="{00000000-0005-0000-0000-0000C3620000}"/>
    <cellStyle name="Commentaire 9" xfId="27091" hidden="1" xr:uid="{00000000-0005-0000-0000-0000C4620000}"/>
    <cellStyle name="Commentaire 9" xfId="27130" hidden="1" xr:uid="{00000000-0005-0000-0000-0000C5620000}"/>
    <cellStyle name="Commentaire 9" xfId="27166" hidden="1" xr:uid="{00000000-0005-0000-0000-0000C6620000}"/>
    <cellStyle name="Commentaire 9" xfId="27201" hidden="1" xr:uid="{00000000-0005-0000-0000-0000C7620000}"/>
    <cellStyle name="Commentaire 9" xfId="27264" hidden="1" xr:uid="{00000000-0005-0000-0000-0000C8620000}"/>
    <cellStyle name="Commentaire 9" xfId="26111" hidden="1" xr:uid="{00000000-0005-0000-0000-0000C9620000}"/>
    <cellStyle name="Commentaire 9" xfId="18071" hidden="1" xr:uid="{00000000-0005-0000-0000-0000CA620000}"/>
    <cellStyle name="Commentaire 9" xfId="25170" hidden="1" xr:uid="{00000000-0005-0000-0000-0000CB620000}"/>
    <cellStyle name="Commentaire 9" xfId="27288" hidden="1" xr:uid="{00000000-0005-0000-0000-0000CC620000}"/>
    <cellStyle name="Commentaire 9" xfId="26071" hidden="1" xr:uid="{00000000-0005-0000-0000-0000CD620000}"/>
    <cellStyle name="Commentaire 9" xfId="23790" hidden="1" xr:uid="{00000000-0005-0000-0000-0000CE620000}"/>
    <cellStyle name="Commentaire 9" xfId="27307" hidden="1" xr:uid="{00000000-0005-0000-0000-0000CF620000}"/>
    <cellStyle name="Commentaire 9" xfId="27354" hidden="1" xr:uid="{00000000-0005-0000-0000-0000D0620000}"/>
    <cellStyle name="Commentaire 9" xfId="27403" hidden="1" xr:uid="{00000000-0005-0000-0000-0000D1620000}"/>
    <cellStyle name="Commentaire 9" xfId="27452" hidden="1" xr:uid="{00000000-0005-0000-0000-0000D2620000}"/>
    <cellStyle name="Commentaire 9" xfId="27500" hidden="1" xr:uid="{00000000-0005-0000-0000-0000D3620000}"/>
    <cellStyle name="Commentaire 9" xfId="27548" hidden="1" xr:uid="{00000000-0005-0000-0000-0000D4620000}"/>
    <cellStyle name="Commentaire 9" xfId="27595" hidden="1" xr:uid="{00000000-0005-0000-0000-0000D5620000}"/>
    <cellStyle name="Commentaire 9" xfId="27641" hidden="1" xr:uid="{00000000-0005-0000-0000-0000D6620000}"/>
    <cellStyle name="Commentaire 9" xfId="27913" hidden="1" xr:uid="{00000000-0005-0000-0000-0000D7620000}"/>
    <cellStyle name="Commentaire 9" xfId="27944" hidden="1" xr:uid="{00000000-0005-0000-0000-0000D8620000}"/>
    <cellStyle name="Commentaire 9" xfId="28006" hidden="1" xr:uid="{00000000-0005-0000-0000-0000D9620000}"/>
    <cellStyle name="Commentaire 9" xfId="28052" hidden="1" xr:uid="{00000000-0005-0000-0000-0000DA620000}"/>
    <cellStyle name="Commentaire 9" xfId="28096" hidden="1" xr:uid="{00000000-0005-0000-0000-0000DB620000}"/>
    <cellStyle name="Commentaire 9" xfId="28135" hidden="1" xr:uid="{00000000-0005-0000-0000-0000DC620000}"/>
    <cellStyle name="Commentaire 9" xfId="28171" hidden="1" xr:uid="{00000000-0005-0000-0000-0000DD620000}"/>
    <cellStyle name="Commentaire 9" xfId="28206" hidden="1" xr:uid="{00000000-0005-0000-0000-0000DE620000}"/>
    <cellStyle name="Commentaire 9" xfId="28269" hidden="1" xr:uid="{00000000-0005-0000-0000-0000DF620000}"/>
    <cellStyle name="Commentaire 9" xfId="28377" hidden="1" xr:uid="{00000000-0005-0000-0000-0000E0620000}"/>
    <cellStyle name="Commentaire 9" xfId="28468" hidden="1" xr:uid="{00000000-0005-0000-0000-0000E1620000}"/>
    <cellStyle name="Commentaire 9" xfId="28389" hidden="1" xr:uid="{00000000-0005-0000-0000-0000E2620000}"/>
    <cellStyle name="Commentaire 9" xfId="28482" hidden="1" xr:uid="{00000000-0005-0000-0000-0000E3620000}"/>
    <cellStyle name="Commentaire 9" xfId="28415" hidden="1" xr:uid="{00000000-0005-0000-0000-0000E4620000}"/>
    <cellStyle name="Commentaire 9" xfId="28422" hidden="1" xr:uid="{00000000-0005-0000-0000-0000E5620000}"/>
    <cellStyle name="Commentaire 9" xfId="28501" hidden="1" xr:uid="{00000000-0005-0000-0000-0000E6620000}"/>
    <cellStyle name="Commentaire 9" xfId="28548" hidden="1" xr:uid="{00000000-0005-0000-0000-0000E7620000}"/>
    <cellStyle name="Commentaire 9" xfId="28598" hidden="1" xr:uid="{00000000-0005-0000-0000-0000E8620000}"/>
    <cellStyle name="Commentaire 9" xfId="28648" hidden="1" xr:uid="{00000000-0005-0000-0000-0000E9620000}"/>
    <cellStyle name="Commentaire 9" xfId="28697" hidden="1" xr:uid="{00000000-0005-0000-0000-0000EA620000}"/>
    <cellStyle name="Commentaire 9" xfId="28746" hidden="1" xr:uid="{00000000-0005-0000-0000-0000EB620000}"/>
    <cellStyle name="Commentaire 9" xfId="28794" hidden="1" xr:uid="{00000000-0005-0000-0000-0000EC620000}"/>
    <cellStyle name="Commentaire 9" xfId="28841" hidden="1" xr:uid="{00000000-0005-0000-0000-0000ED620000}"/>
    <cellStyle name="Commentaire 9" xfId="29113" hidden="1" xr:uid="{00000000-0005-0000-0000-0000EE620000}"/>
    <cellStyle name="Commentaire 9" xfId="29144" hidden="1" xr:uid="{00000000-0005-0000-0000-0000EF620000}"/>
    <cellStyle name="Commentaire 9" xfId="29206" hidden="1" xr:uid="{00000000-0005-0000-0000-0000F0620000}"/>
    <cellStyle name="Commentaire 9" xfId="29252" hidden="1" xr:uid="{00000000-0005-0000-0000-0000F1620000}"/>
    <cellStyle name="Commentaire 9" xfId="29296" hidden="1" xr:uid="{00000000-0005-0000-0000-0000F2620000}"/>
    <cellStyle name="Commentaire 9" xfId="29335" hidden="1" xr:uid="{00000000-0005-0000-0000-0000F3620000}"/>
    <cellStyle name="Commentaire 9" xfId="29371" hidden="1" xr:uid="{00000000-0005-0000-0000-0000F4620000}"/>
    <cellStyle name="Commentaire 9" xfId="29406" hidden="1" xr:uid="{00000000-0005-0000-0000-0000F5620000}"/>
    <cellStyle name="Commentaire 9" xfId="29469" hidden="1" xr:uid="{00000000-0005-0000-0000-0000F6620000}"/>
    <cellStyle name="Commentaire 9" xfId="28319" hidden="1" xr:uid="{00000000-0005-0000-0000-0000F7620000}"/>
    <cellStyle name="Commentaire 9" xfId="29610" hidden="1" xr:uid="{00000000-0005-0000-0000-0000F8620000}"/>
    <cellStyle name="Commentaire 9" xfId="29534" hidden="1" xr:uid="{00000000-0005-0000-0000-0000F9620000}"/>
    <cellStyle name="Commentaire 9" xfId="29624" hidden="1" xr:uid="{00000000-0005-0000-0000-0000FA620000}"/>
    <cellStyle name="Commentaire 9" xfId="29558" hidden="1" xr:uid="{00000000-0005-0000-0000-0000FB620000}"/>
    <cellStyle name="Commentaire 9" xfId="29565" hidden="1" xr:uid="{00000000-0005-0000-0000-0000FC620000}"/>
    <cellStyle name="Commentaire 9" xfId="29643" hidden="1" xr:uid="{00000000-0005-0000-0000-0000FD620000}"/>
    <cellStyle name="Commentaire 9" xfId="29690" hidden="1" xr:uid="{00000000-0005-0000-0000-0000FE620000}"/>
    <cellStyle name="Commentaire 9" xfId="29739" hidden="1" xr:uid="{00000000-0005-0000-0000-0000FF620000}"/>
    <cellStyle name="Commentaire 9" xfId="29788" hidden="1" xr:uid="{00000000-0005-0000-0000-000000630000}"/>
    <cellStyle name="Commentaire 9" xfId="29836" hidden="1" xr:uid="{00000000-0005-0000-0000-000001630000}"/>
    <cellStyle name="Commentaire 9" xfId="29884" hidden="1" xr:uid="{00000000-0005-0000-0000-000002630000}"/>
    <cellStyle name="Commentaire 9" xfId="29931" hidden="1" xr:uid="{00000000-0005-0000-0000-000003630000}"/>
    <cellStyle name="Commentaire 9" xfId="29977" hidden="1" xr:uid="{00000000-0005-0000-0000-000004630000}"/>
    <cellStyle name="Commentaire 9" xfId="30245" hidden="1" xr:uid="{00000000-0005-0000-0000-000005630000}"/>
    <cellStyle name="Commentaire 9" xfId="30276" hidden="1" xr:uid="{00000000-0005-0000-0000-000006630000}"/>
    <cellStyle name="Commentaire 9" xfId="30338" hidden="1" xr:uid="{00000000-0005-0000-0000-000007630000}"/>
    <cellStyle name="Commentaire 9" xfId="30384" hidden="1" xr:uid="{00000000-0005-0000-0000-000008630000}"/>
    <cellStyle name="Commentaire 9" xfId="30428" hidden="1" xr:uid="{00000000-0005-0000-0000-000009630000}"/>
    <cellStyle name="Commentaire 9" xfId="30467" hidden="1" xr:uid="{00000000-0005-0000-0000-00000A630000}"/>
    <cellStyle name="Commentaire 9" xfId="30503" hidden="1" xr:uid="{00000000-0005-0000-0000-00000B630000}"/>
    <cellStyle name="Commentaire 9" xfId="30538" hidden="1" xr:uid="{00000000-0005-0000-0000-00000C630000}"/>
    <cellStyle name="Commentaire 9" xfId="30601" hidden="1" xr:uid="{00000000-0005-0000-0000-00000D630000}"/>
    <cellStyle name="Commentaire 9" xfId="30709" hidden="1" xr:uid="{00000000-0005-0000-0000-00000E630000}"/>
    <cellStyle name="Commentaire 9" xfId="30800" hidden="1" xr:uid="{00000000-0005-0000-0000-00000F630000}"/>
    <cellStyle name="Commentaire 9" xfId="30721" hidden="1" xr:uid="{00000000-0005-0000-0000-000010630000}"/>
    <cellStyle name="Commentaire 9" xfId="30814" hidden="1" xr:uid="{00000000-0005-0000-0000-000011630000}"/>
    <cellStyle name="Commentaire 9" xfId="30747" hidden="1" xr:uid="{00000000-0005-0000-0000-000012630000}"/>
    <cellStyle name="Commentaire 9" xfId="30754" hidden="1" xr:uid="{00000000-0005-0000-0000-000013630000}"/>
    <cellStyle name="Commentaire 9" xfId="30833" hidden="1" xr:uid="{00000000-0005-0000-0000-000014630000}"/>
    <cellStyle name="Commentaire 9" xfId="30880" hidden="1" xr:uid="{00000000-0005-0000-0000-000015630000}"/>
    <cellStyle name="Commentaire 9" xfId="30930" hidden="1" xr:uid="{00000000-0005-0000-0000-000016630000}"/>
    <cellStyle name="Commentaire 9" xfId="30980" hidden="1" xr:uid="{00000000-0005-0000-0000-000017630000}"/>
    <cellStyle name="Commentaire 9" xfId="31029" hidden="1" xr:uid="{00000000-0005-0000-0000-000018630000}"/>
    <cellStyle name="Commentaire 9" xfId="31078" hidden="1" xr:uid="{00000000-0005-0000-0000-000019630000}"/>
    <cellStyle name="Commentaire 9" xfId="31126" hidden="1" xr:uid="{00000000-0005-0000-0000-00001A630000}"/>
    <cellStyle name="Commentaire 9" xfId="31173" hidden="1" xr:uid="{00000000-0005-0000-0000-00001B630000}"/>
    <cellStyle name="Commentaire 9" xfId="31445" hidden="1" xr:uid="{00000000-0005-0000-0000-00001C630000}"/>
    <cellStyle name="Commentaire 9" xfId="31476" hidden="1" xr:uid="{00000000-0005-0000-0000-00001D630000}"/>
    <cellStyle name="Commentaire 9" xfId="31538" hidden="1" xr:uid="{00000000-0005-0000-0000-00001E630000}"/>
    <cellStyle name="Commentaire 9" xfId="31584" hidden="1" xr:uid="{00000000-0005-0000-0000-00001F630000}"/>
    <cellStyle name="Commentaire 9" xfId="31628" hidden="1" xr:uid="{00000000-0005-0000-0000-000020630000}"/>
    <cellStyle name="Commentaire 9" xfId="31667" hidden="1" xr:uid="{00000000-0005-0000-0000-000021630000}"/>
    <cellStyle name="Commentaire 9" xfId="31703" hidden="1" xr:uid="{00000000-0005-0000-0000-000022630000}"/>
    <cellStyle name="Commentaire 9" xfId="31738" hidden="1" xr:uid="{00000000-0005-0000-0000-000023630000}"/>
    <cellStyle name="Commentaire 9" xfId="31801" hidden="1" xr:uid="{00000000-0005-0000-0000-000024630000}"/>
    <cellStyle name="Commentaire 9" xfId="30651" xr:uid="{00000000-0005-0000-0000-000025630000}"/>
    <cellStyle name="Controlecel" xfId="93" xr:uid="{00000000-0005-0000-0000-000026630000}"/>
    <cellStyle name="Entrée" xfId="35" hidden="1" xr:uid="{00000000-0005-0000-0000-000027630000}"/>
    <cellStyle name="Entrée" xfId="51" hidden="1" xr:uid="{00000000-0005-0000-0000-000028630000}"/>
    <cellStyle name="Entrée" xfId="42" hidden="1" xr:uid="{00000000-0005-0000-0000-000029630000}"/>
    <cellStyle name="Entrée" xfId="50" hidden="1" xr:uid="{00000000-0005-0000-0000-00002A630000}"/>
    <cellStyle name="Entrée" xfId="43" hidden="1" xr:uid="{00000000-0005-0000-0000-00002B630000}"/>
    <cellStyle name="Entrée" xfId="49" hidden="1" xr:uid="{00000000-0005-0000-0000-00002C630000}"/>
    <cellStyle name="Entrée" xfId="44" hidden="1" xr:uid="{00000000-0005-0000-0000-00002D630000}"/>
    <cellStyle name="Entrée" xfId="48" hidden="1" xr:uid="{00000000-0005-0000-0000-00002E630000}"/>
    <cellStyle name="Entrée" xfId="45" hidden="1" xr:uid="{00000000-0005-0000-0000-00002F630000}"/>
    <cellStyle name="Entrée" xfId="47" hidden="1" xr:uid="{00000000-0005-0000-0000-000030630000}"/>
    <cellStyle name="Entrée" xfId="94" xr:uid="{00000000-0005-0000-0000-000031630000}"/>
    <cellStyle name="Entrée 10" xfId="121" hidden="1" xr:uid="{00000000-0005-0000-0000-000032630000}"/>
    <cellStyle name="Entrée 10" xfId="226" hidden="1" xr:uid="{00000000-0005-0000-0000-000033630000}"/>
    <cellStyle name="Entrée 10" xfId="276" hidden="1" xr:uid="{00000000-0005-0000-0000-000034630000}"/>
    <cellStyle name="Entrée 10" xfId="194" hidden="1" xr:uid="{00000000-0005-0000-0000-000035630000}"/>
    <cellStyle name="Entrée 10" xfId="195" hidden="1" xr:uid="{00000000-0005-0000-0000-000036630000}"/>
    <cellStyle name="Entrée 10" xfId="196" hidden="1" xr:uid="{00000000-0005-0000-0000-000037630000}"/>
    <cellStyle name="Entrée 10" xfId="337" hidden="1" xr:uid="{00000000-0005-0000-0000-000038630000}"/>
    <cellStyle name="Entrée 10" xfId="387" hidden="1" xr:uid="{00000000-0005-0000-0000-000039630000}"/>
    <cellStyle name="Entrée 10" xfId="437" hidden="1" xr:uid="{00000000-0005-0000-0000-00003A630000}"/>
    <cellStyle name="Entrée 10" xfId="487" hidden="1" xr:uid="{00000000-0005-0000-0000-00003B630000}"/>
    <cellStyle name="Entrée 10" xfId="536" hidden="1" xr:uid="{00000000-0005-0000-0000-00003C630000}"/>
    <cellStyle name="Entrée 10" xfId="584" hidden="1" xr:uid="{00000000-0005-0000-0000-00003D630000}"/>
    <cellStyle name="Entrée 10" xfId="631" hidden="1" xr:uid="{00000000-0005-0000-0000-00003E630000}"/>
    <cellStyle name="Entrée 10" xfId="677" hidden="1" xr:uid="{00000000-0005-0000-0000-00003F630000}"/>
    <cellStyle name="Entrée 10" xfId="878" hidden="1" xr:uid="{00000000-0005-0000-0000-000040630000}"/>
    <cellStyle name="Entrée 10" xfId="976" hidden="1" xr:uid="{00000000-0005-0000-0000-000041630000}"/>
    <cellStyle name="Entrée 10" xfId="939" hidden="1" xr:uid="{00000000-0005-0000-0000-000042630000}"/>
    <cellStyle name="Entrée 10" xfId="841" hidden="1" xr:uid="{00000000-0005-0000-0000-000043630000}"/>
    <cellStyle name="Entrée 10" xfId="862" hidden="1" xr:uid="{00000000-0005-0000-0000-000044630000}"/>
    <cellStyle name="Entrée 10" xfId="863" hidden="1" xr:uid="{00000000-0005-0000-0000-000045630000}"/>
    <cellStyle name="Entrée 10" xfId="1045" hidden="1" xr:uid="{00000000-0005-0000-0000-000046630000}"/>
    <cellStyle name="Entrée 10" xfId="1090" hidden="1" xr:uid="{00000000-0005-0000-0000-000047630000}"/>
    <cellStyle name="Entrée 10" xfId="1250" hidden="1" xr:uid="{00000000-0005-0000-0000-000048630000}"/>
    <cellStyle name="Entrée 10" xfId="1497" hidden="1" xr:uid="{00000000-0005-0000-0000-000049630000}"/>
    <cellStyle name="Entrée 10" xfId="1602" hidden="1" xr:uid="{00000000-0005-0000-0000-00004A630000}"/>
    <cellStyle name="Entrée 10" xfId="1652" hidden="1" xr:uid="{00000000-0005-0000-0000-00004B630000}"/>
    <cellStyle name="Entrée 10" xfId="1570" hidden="1" xr:uid="{00000000-0005-0000-0000-00004C630000}"/>
    <cellStyle name="Entrée 10" xfId="1571" hidden="1" xr:uid="{00000000-0005-0000-0000-00004D630000}"/>
    <cellStyle name="Entrée 10" xfId="1572" hidden="1" xr:uid="{00000000-0005-0000-0000-00004E630000}"/>
    <cellStyle name="Entrée 10" xfId="1713" hidden="1" xr:uid="{00000000-0005-0000-0000-00004F630000}"/>
    <cellStyle name="Entrée 10" xfId="1763" hidden="1" xr:uid="{00000000-0005-0000-0000-000050630000}"/>
    <cellStyle name="Entrée 10" xfId="1813" hidden="1" xr:uid="{00000000-0005-0000-0000-000051630000}"/>
    <cellStyle name="Entrée 10" xfId="1863" hidden="1" xr:uid="{00000000-0005-0000-0000-000052630000}"/>
    <cellStyle name="Entrée 10" xfId="1912" hidden="1" xr:uid="{00000000-0005-0000-0000-000053630000}"/>
    <cellStyle name="Entrée 10" xfId="1960" hidden="1" xr:uid="{00000000-0005-0000-0000-000054630000}"/>
    <cellStyle name="Entrée 10" xfId="2007" hidden="1" xr:uid="{00000000-0005-0000-0000-000055630000}"/>
    <cellStyle name="Entrée 10" xfId="2053" hidden="1" xr:uid="{00000000-0005-0000-0000-000056630000}"/>
    <cellStyle name="Entrée 10" xfId="2254" hidden="1" xr:uid="{00000000-0005-0000-0000-000057630000}"/>
    <cellStyle name="Entrée 10" xfId="2352" hidden="1" xr:uid="{00000000-0005-0000-0000-000058630000}"/>
    <cellStyle name="Entrée 10" xfId="2315" hidden="1" xr:uid="{00000000-0005-0000-0000-000059630000}"/>
    <cellStyle name="Entrée 10" xfId="2217" hidden="1" xr:uid="{00000000-0005-0000-0000-00005A630000}"/>
    <cellStyle name="Entrée 10" xfId="2238" hidden="1" xr:uid="{00000000-0005-0000-0000-00005B630000}"/>
    <cellStyle name="Entrée 10" xfId="2239" hidden="1" xr:uid="{00000000-0005-0000-0000-00005C630000}"/>
    <cellStyle name="Entrée 10" xfId="2421" hidden="1" xr:uid="{00000000-0005-0000-0000-00005D630000}"/>
    <cellStyle name="Entrée 10" xfId="2466" hidden="1" xr:uid="{00000000-0005-0000-0000-00005E630000}"/>
    <cellStyle name="Entrée 10" xfId="2625" hidden="1" xr:uid="{00000000-0005-0000-0000-00005F630000}"/>
    <cellStyle name="Entrée 10" xfId="1423" hidden="1" xr:uid="{00000000-0005-0000-0000-000060630000}"/>
    <cellStyle name="Entrée 10" xfId="1477" hidden="1" xr:uid="{00000000-0005-0000-0000-000061630000}"/>
    <cellStyle name="Entrée 10" xfId="2797" hidden="1" xr:uid="{00000000-0005-0000-0000-000062630000}"/>
    <cellStyle name="Entrée 10" xfId="2847" hidden="1" xr:uid="{00000000-0005-0000-0000-000063630000}"/>
    <cellStyle name="Entrée 10" xfId="2766" hidden="1" xr:uid="{00000000-0005-0000-0000-000064630000}"/>
    <cellStyle name="Entrée 10" xfId="2767" hidden="1" xr:uid="{00000000-0005-0000-0000-000065630000}"/>
    <cellStyle name="Entrée 10" xfId="2768" hidden="1" xr:uid="{00000000-0005-0000-0000-000066630000}"/>
    <cellStyle name="Entrée 10" xfId="2908" hidden="1" xr:uid="{00000000-0005-0000-0000-000067630000}"/>
    <cellStyle name="Entrée 10" xfId="2957" hidden="1" xr:uid="{00000000-0005-0000-0000-000068630000}"/>
    <cellStyle name="Entrée 10" xfId="3007" hidden="1" xr:uid="{00000000-0005-0000-0000-000069630000}"/>
    <cellStyle name="Entrée 10" xfId="3057" hidden="1" xr:uid="{00000000-0005-0000-0000-00006A630000}"/>
    <cellStyle name="Entrée 10" xfId="3106" hidden="1" xr:uid="{00000000-0005-0000-0000-00006B630000}"/>
    <cellStyle name="Entrée 10" xfId="3154" hidden="1" xr:uid="{00000000-0005-0000-0000-00006C630000}"/>
    <cellStyle name="Entrée 10" xfId="3201" hidden="1" xr:uid="{00000000-0005-0000-0000-00006D630000}"/>
    <cellStyle name="Entrée 10" xfId="3247" hidden="1" xr:uid="{00000000-0005-0000-0000-00006E630000}"/>
    <cellStyle name="Entrée 10" xfId="3447" hidden="1" xr:uid="{00000000-0005-0000-0000-00006F630000}"/>
    <cellStyle name="Entrée 10" xfId="3545" hidden="1" xr:uid="{00000000-0005-0000-0000-000070630000}"/>
    <cellStyle name="Entrée 10" xfId="3508" hidden="1" xr:uid="{00000000-0005-0000-0000-000071630000}"/>
    <cellStyle name="Entrée 10" xfId="3411" hidden="1" xr:uid="{00000000-0005-0000-0000-000072630000}"/>
    <cellStyle name="Entrée 10" xfId="3432" hidden="1" xr:uid="{00000000-0005-0000-0000-000073630000}"/>
    <cellStyle name="Entrée 10" xfId="3433" hidden="1" xr:uid="{00000000-0005-0000-0000-000074630000}"/>
    <cellStyle name="Entrée 10" xfId="3613" hidden="1" xr:uid="{00000000-0005-0000-0000-000075630000}"/>
    <cellStyle name="Entrée 10" xfId="3658" hidden="1" xr:uid="{00000000-0005-0000-0000-000076630000}"/>
    <cellStyle name="Entrée 10" xfId="3816" hidden="1" xr:uid="{00000000-0005-0000-0000-000077630000}"/>
    <cellStyle name="Entrée 10" xfId="2732" hidden="1" xr:uid="{00000000-0005-0000-0000-000078630000}"/>
    <cellStyle name="Entrée 10" xfId="2701" hidden="1" xr:uid="{00000000-0005-0000-0000-000079630000}"/>
    <cellStyle name="Entrée 10" xfId="3957" hidden="1" xr:uid="{00000000-0005-0000-0000-00007A630000}"/>
    <cellStyle name="Entrée 10" xfId="2718" hidden="1" xr:uid="{00000000-0005-0000-0000-00007B630000}"/>
    <cellStyle name="Entrée 10" xfId="2744" hidden="1" xr:uid="{00000000-0005-0000-0000-00007C630000}"/>
    <cellStyle name="Entrée 10" xfId="2723" hidden="1" xr:uid="{00000000-0005-0000-0000-00007D630000}"/>
    <cellStyle name="Entrée 10" xfId="4018" hidden="1" xr:uid="{00000000-0005-0000-0000-00007E630000}"/>
    <cellStyle name="Entrée 10" xfId="4068" hidden="1" xr:uid="{00000000-0005-0000-0000-00007F630000}"/>
    <cellStyle name="Entrée 10" xfId="4118" hidden="1" xr:uid="{00000000-0005-0000-0000-000080630000}"/>
    <cellStyle name="Entrée 10" xfId="4168" hidden="1" xr:uid="{00000000-0005-0000-0000-000081630000}"/>
    <cellStyle name="Entrée 10" xfId="4217" hidden="1" xr:uid="{00000000-0005-0000-0000-000082630000}"/>
    <cellStyle name="Entrée 10" xfId="4265" hidden="1" xr:uid="{00000000-0005-0000-0000-000083630000}"/>
    <cellStyle name="Entrée 10" xfId="4312" hidden="1" xr:uid="{00000000-0005-0000-0000-000084630000}"/>
    <cellStyle name="Entrée 10" xfId="4358" hidden="1" xr:uid="{00000000-0005-0000-0000-000085630000}"/>
    <cellStyle name="Entrée 10" xfId="4553" hidden="1" xr:uid="{00000000-0005-0000-0000-000086630000}"/>
    <cellStyle name="Entrée 10" xfId="4650" hidden="1" xr:uid="{00000000-0005-0000-0000-000087630000}"/>
    <cellStyle name="Entrée 10" xfId="4613" hidden="1" xr:uid="{00000000-0005-0000-0000-000088630000}"/>
    <cellStyle name="Entrée 10" xfId="4522" hidden="1" xr:uid="{00000000-0005-0000-0000-000089630000}"/>
    <cellStyle name="Entrée 10" xfId="4540" hidden="1" xr:uid="{00000000-0005-0000-0000-00008A630000}"/>
    <cellStyle name="Entrée 10" xfId="4541" hidden="1" xr:uid="{00000000-0005-0000-0000-00008B630000}"/>
    <cellStyle name="Entrée 10" xfId="4717" hidden="1" xr:uid="{00000000-0005-0000-0000-00008C630000}"/>
    <cellStyle name="Entrée 10" xfId="4762" hidden="1" xr:uid="{00000000-0005-0000-0000-00008D630000}"/>
    <cellStyle name="Entrée 10" xfId="4916" hidden="1" xr:uid="{00000000-0005-0000-0000-00008E630000}"/>
    <cellStyle name="Entrée 10" xfId="3871" hidden="1" xr:uid="{00000000-0005-0000-0000-00008F630000}"/>
    <cellStyle name="Entrée 10" xfId="3912" hidden="1" xr:uid="{00000000-0005-0000-0000-000090630000}"/>
    <cellStyle name="Entrée 10" xfId="5008" hidden="1" xr:uid="{00000000-0005-0000-0000-000091630000}"/>
    <cellStyle name="Entrée 10" xfId="5058" hidden="1" xr:uid="{00000000-0005-0000-0000-000092630000}"/>
    <cellStyle name="Entrée 10" xfId="4978" hidden="1" xr:uid="{00000000-0005-0000-0000-000093630000}"/>
    <cellStyle name="Entrée 10" xfId="4979" hidden="1" xr:uid="{00000000-0005-0000-0000-000094630000}"/>
    <cellStyle name="Entrée 10" xfId="4980" hidden="1" xr:uid="{00000000-0005-0000-0000-000095630000}"/>
    <cellStyle name="Entrée 10" xfId="5118" hidden="1" xr:uid="{00000000-0005-0000-0000-000096630000}"/>
    <cellStyle name="Entrée 10" xfId="5167" hidden="1" xr:uid="{00000000-0005-0000-0000-000097630000}"/>
    <cellStyle name="Entrée 10" xfId="5217" hidden="1" xr:uid="{00000000-0005-0000-0000-000098630000}"/>
    <cellStyle name="Entrée 10" xfId="5267" hidden="1" xr:uid="{00000000-0005-0000-0000-000099630000}"/>
    <cellStyle name="Entrée 10" xfId="5316" hidden="1" xr:uid="{00000000-0005-0000-0000-00009A630000}"/>
    <cellStyle name="Entrée 10" xfId="5364" hidden="1" xr:uid="{00000000-0005-0000-0000-00009B630000}"/>
    <cellStyle name="Entrée 10" xfId="5411" hidden="1" xr:uid="{00000000-0005-0000-0000-00009C630000}"/>
    <cellStyle name="Entrée 10" xfId="5457" hidden="1" xr:uid="{00000000-0005-0000-0000-00009D630000}"/>
    <cellStyle name="Entrée 10" xfId="5652" hidden="1" xr:uid="{00000000-0005-0000-0000-00009E630000}"/>
    <cellStyle name="Entrée 10" xfId="5747" hidden="1" xr:uid="{00000000-0005-0000-0000-00009F630000}"/>
    <cellStyle name="Entrée 10" xfId="5712" hidden="1" xr:uid="{00000000-0005-0000-0000-0000A0630000}"/>
    <cellStyle name="Entrée 10" xfId="5621" hidden="1" xr:uid="{00000000-0005-0000-0000-0000A1630000}"/>
    <cellStyle name="Entrée 10" xfId="5639" hidden="1" xr:uid="{00000000-0005-0000-0000-0000A2630000}"/>
    <cellStyle name="Entrée 10" xfId="5640" hidden="1" xr:uid="{00000000-0005-0000-0000-0000A3630000}"/>
    <cellStyle name="Entrée 10" xfId="5814" hidden="1" xr:uid="{00000000-0005-0000-0000-0000A4630000}"/>
    <cellStyle name="Entrée 10" xfId="5859" hidden="1" xr:uid="{00000000-0005-0000-0000-0000A5630000}"/>
    <cellStyle name="Entrée 10" xfId="6013" hidden="1" xr:uid="{00000000-0005-0000-0000-0000A6630000}"/>
    <cellStyle name="Entrée 10" xfId="6180" hidden="1" xr:uid="{00000000-0005-0000-0000-0000A7630000}"/>
    <cellStyle name="Entrée 10" xfId="6285" hidden="1" xr:uid="{00000000-0005-0000-0000-0000A8630000}"/>
    <cellStyle name="Entrée 10" xfId="6335" hidden="1" xr:uid="{00000000-0005-0000-0000-0000A9630000}"/>
    <cellStyle name="Entrée 10" xfId="6253" hidden="1" xr:uid="{00000000-0005-0000-0000-0000AA630000}"/>
    <cellStyle name="Entrée 10" xfId="6254" hidden="1" xr:uid="{00000000-0005-0000-0000-0000AB630000}"/>
    <cellStyle name="Entrée 10" xfId="6255" hidden="1" xr:uid="{00000000-0005-0000-0000-0000AC630000}"/>
    <cellStyle name="Entrée 10" xfId="6396" hidden="1" xr:uid="{00000000-0005-0000-0000-0000AD630000}"/>
    <cellStyle name="Entrée 10" xfId="6446" hidden="1" xr:uid="{00000000-0005-0000-0000-0000AE630000}"/>
    <cellStyle name="Entrée 10" xfId="6496" hidden="1" xr:uid="{00000000-0005-0000-0000-0000AF630000}"/>
    <cellStyle name="Entrée 10" xfId="6546" hidden="1" xr:uid="{00000000-0005-0000-0000-0000B0630000}"/>
    <cellStyle name="Entrée 10" xfId="6595" hidden="1" xr:uid="{00000000-0005-0000-0000-0000B1630000}"/>
    <cellStyle name="Entrée 10" xfId="6643" hidden="1" xr:uid="{00000000-0005-0000-0000-0000B2630000}"/>
    <cellStyle name="Entrée 10" xfId="6690" hidden="1" xr:uid="{00000000-0005-0000-0000-0000B3630000}"/>
    <cellStyle name="Entrée 10" xfId="6736" hidden="1" xr:uid="{00000000-0005-0000-0000-0000B4630000}"/>
    <cellStyle name="Entrée 10" xfId="6935" hidden="1" xr:uid="{00000000-0005-0000-0000-0000B5630000}"/>
    <cellStyle name="Entrée 10" xfId="7033" hidden="1" xr:uid="{00000000-0005-0000-0000-0000B6630000}"/>
    <cellStyle name="Entrée 10" xfId="6996" hidden="1" xr:uid="{00000000-0005-0000-0000-0000B7630000}"/>
    <cellStyle name="Entrée 10" xfId="6900" hidden="1" xr:uid="{00000000-0005-0000-0000-0000B8630000}"/>
    <cellStyle name="Entrée 10" xfId="6920" hidden="1" xr:uid="{00000000-0005-0000-0000-0000B9630000}"/>
    <cellStyle name="Entrée 10" xfId="6921" hidden="1" xr:uid="{00000000-0005-0000-0000-0000BA630000}"/>
    <cellStyle name="Entrée 10" xfId="7102" hidden="1" xr:uid="{00000000-0005-0000-0000-0000BB630000}"/>
    <cellStyle name="Entrée 10" xfId="7147" hidden="1" xr:uid="{00000000-0005-0000-0000-0000BC630000}"/>
    <cellStyle name="Entrée 10" xfId="7306" hidden="1" xr:uid="{00000000-0005-0000-0000-0000BD630000}"/>
    <cellStyle name="Entrée 10" xfId="7457" hidden="1" xr:uid="{00000000-0005-0000-0000-0000BE630000}"/>
    <cellStyle name="Entrée 10" xfId="7553" hidden="1" xr:uid="{00000000-0005-0000-0000-0000BF630000}"/>
    <cellStyle name="Entrée 10" xfId="7603" hidden="1" xr:uid="{00000000-0005-0000-0000-0000C0630000}"/>
    <cellStyle name="Entrée 10" xfId="7521" hidden="1" xr:uid="{00000000-0005-0000-0000-0000C1630000}"/>
    <cellStyle name="Entrée 10" xfId="7522" hidden="1" xr:uid="{00000000-0005-0000-0000-0000C2630000}"/>
    <cellStyle name="Entrée 10" xfId="7523" hidden="1" xr:uid="{00000000-0005-0000-0000-0000C3630000}"/>
    <cellStyle name="Entrée 10" xfId="7663" hidden="1" xr:uid="{00000000-0005-0000-0000-0000C4630000}"/>
    <cellStyle name="Entrée 10" xfId="7713" hidden="1" xr:uid="{00000000-0005-0000-0000-0000C5630000}"/>
    <cellStyle name="Entrée 10" xfId="7763" hidden="1" xr:uid="{00000000-0005-0000-0000-0000C6630000}"/>
    <cellStyle name="Entrée 10" xfId="7813" hidden="1" xr:uid="{00000000-0005-0000-0000-0000C7630000}"/>
    <cellStyle name="Entrée 10" xfId="7862" hidden="1" xr:uid="{00000000-0005-0000-0000-0000C8630000}"/>
    <cellStyle name="Entrée 10" xfId="7910" hidden="1" xr:uid="{00000000-0005-0000-0000-0000C9630000}"/>
    <cellStyle name="Entrée 10" xfId="7957" hidden="1" xr:uid="{00000000-0005-0000-0000-0000CA630000}"/>
    <cellStyle name="Entrée 10" xfId="8003" hidden="1" xr:uid="{00000000-0005-0000-0000-0000CB630000}"/>
    <cellStyle name="Entrée 10" xfId="8200" hidden="1" xr:uid="{00000000-0005-0000-0000-0000CC630000}"/>
    <cellStyle name="Entrée 10" xfId="8295" hidden="1" xr:uid="{00000000-0005-0000-0000-0000CD630000}"/>
    <cellStyle name="Entrée 10" xfId="8260" hidden="1" xr:uid="{00000000-0005-0000-0000-0000CE630000}"/>
    <cellStyle name="Entrée 10" xfId="8167" hidden="1" xr:uid="{00000000-0005-0000-0000-0000CF630000}"/>
    <cellStyle name="Entrée 10" xfId="8185" hidden="1" xr:uid="{00000000-0005-0000-0000-0000D0630000}"/>
    <cellStyle name="Entrée 10" xfId="8186" hidden="1" xr:uid="{00000000-0005-0000-0000-0000D1630000}"/>
    <cellStyle name="Entrée 10" xfId="8363" hidden="1" xr:uid="{00000000-0005-0000-0000-0000D2630000}"/>
    <cellStyle name="Entrée 10" xfId="8408" hidden="1" xr:uid="{00000000-0005-0000-0000-0000D3630000}"/>
    <cellStyle name="Entrée 10" xfId="8564" hidden="1" xr:uid="{00000000-0005-0000-0000-0000D4630000}"/>
    <cellStyle name="Entrée 10" xfId="7405" hidden="1" xr:uid="{00000000-0005-0000-0000-0000D5630000}"/>
    <cellStyle name="Entrée 10" xfId="6164" hidden="1" xr:uid="{00000000-0005-0000-0000-0000D6630000}"/>
    <cellStyle name="Entrée 10" xfId="8660" hidden="1" xr:uid="{00000000-0005-0000-0000-0000D7630000}"/>
    <cellStyle name="Entrée 10" xfId="8710" hidden="1" xr:uid="{00000000-0005-0000-0000-0000D8630000}"/>
    <cellStyle name="Entrée 10" xfId="6058" hidden="1" xr:uid="{00000000-0005-0000-0000-0000D9630000}"/>
    <cellStyle name="Entrée 10" xfId="6057" hidden="1" xr:uid="{00000000-0005-0000-0000-0000DA630000}"/>
    <cellStyle name="Entrée 10" xfId="6056" hidden="1" xr:uid="{00000000-0005-0000-0000-0000DB630000}"/>
    <cellStyle name="Entrée 10" xfId="8771" hidden="1" xr:uid="{00000000-0005-0000-0000-0000DC630000}"/>
    <cellStyle name="Entrée 10" xfId="8821" hidden="1" xr:uid="{00000000-0005-0000-0000-0000DD630000}"/>
    <cellStyle name="Entrée 10" xfId="8870" hidden="1" xr:uid="{00000000-0005-0000-0000-0000DE630000}"/>
    <cellStyle name="Entrée 10" xfId="8920" hidden="1" xr:uid="{00000000-0005-0000-0000-0000DF630000}"/>
    <cellStyle name="Entrée 10" xfId="8969" hidden="1" xr:uid="{00000000-0005-0000-0000-0000E0630000}"/>
    <cellStyle name="Entrée 10" xfId="9017" hidden="1" xr:uid="{00000000-0005-0000-0000-0000E1630000}"/>
    <cellStyle name="Entrée 10" xfId="9064" hidden="1" xr:uid="{00000000-0005-0000-0000-0000E2630000}"/>
    <cellStyle name="Entrée 10" xfId="9110" hidden="1" xr:uid="{00000000-0005-0000-0000-0000E3630000}"/>
    <cellStyle name="Entrée 10" xfId="9311" hidden="1" xr:uid="{00000000-0005-0000-0000-0000E4630000}"/>
    <cellStyle name="Entrée 10" xfId="9409" hidden="1" xr:uid="{00000000-0005-0000-0000-0000E5630000}"/>
    <cellStyle name="Entrée 10" xfId="9372" hidden="1" xr:uid="{00000000-0005-0000-0000-0000E6630000}"/>
    <cellStyle name="Entrée 10" xfId="9274" hidden="1" xr:uid="{00000000-0005-0000-0000-0000E7630000}"/>
    <cellStyle name="Entrée 10" xfId="9295" hidden="1" xr:uid="{00000000-0005-0000-0000-0000E8630000}"/>
    <cellStyle name="Entrée 10" xfId="9296" hidden="1" xr:uid="{00000000-0005-0000-0000-0000E9630000}"/>
    <cellStyle name="Entrée 10" xfId="9478" hidden="1" xr:uid="{00000000-0005-0000-0000-0000EA630000}"/>
    <cellStyle name="Entrée 10" xfId="9523" hidden="1" xr:uid="{00000000-0005-0000-0000-0000EB630000}"/>
    <cellStyle name="Entrée 10" xfId="9683" hidden="1" xr:uid="{00000000-0005-0000-0000-0000EC630000}"/>
    <cellStyle name="Entrée 10" xfId="9837" hidden="1" xr:uid="{00000000-0005-0000-0000-0000ED630000}"/>
    <cellStyle name="Entrée 10" xfId="9933" hidden="1" xr:uid="{00000000-0005-0000-0000-0000EE630000}"/>
    <cellStyle name="Entrée 10" xfId="9983" hidden="1" xr:uid="{00000000-0005-0000-0000-0000EF630000}"/>
    <cellStyle name="Entrée 10" xfId="9901" hidden="1" xr:uid="{00000000-0005-0000-0000-0000F0630000}"/>
    <cellStyle name="Entrée 10" xfId="9902" hidden="1" xr:uid="{00000000-0005-0000-0000-0000F1630000}"/>
    <cellStyle name="Entrée 10" xfId="9903" hidden="1" xr:uid="{00000000-0005-0000-0000-0000F2630000}"/>
    <cellStyle name="Entrée 10" xfId="10043" hidden="1" xr:uid="{00000000-0005-0000-0000-0000F3630000}"/>
    <cellStyle name="Entrée 10" xfId="10093" hidden="1" xr:uid="{00000000-0005-0000-0000-0000F4630000}"/>
    <cellStyle name="Entrée 10" xfId="10143" hidden="1" xr:uid="{00000000-0005-0000-0000-0000F5630000}"/>
    <cellStyle name="Entrée 10" xfId="10193" hidden="1" xr:uid="{00000000-0005-0000-0000-0000F6630000}"/>
    <cellStyle name="Entrée 10" xfId="10242" hidden="1" xr:uid="{00000000-0005-0000-0000-0000F7630000}"/>
    <cellStyle name="Entrée 10" xfId="10290" hidden="1" xr:uid="{00000000-0005-0000-0000-0000F8630000}"/>
    <cellStyle name="Entrée 10" xfId="10337" hidden="1" xr:uid="{00000000-0005-0000-0000-0000F9630000}"/>
    <cellStyle name="Entrée 10" xfId="10383" hidden="1" xr:uid="{00000000-0005-0000-0000-0000FA630000}"/>
    <cellStyle name="Entrée 10" xfId="10580" hidden="1" xr:uid="{00000000-0005-0000-0000-0000FB630000}"/>
    <cellStyle name="Entrée 10" xfId="10675" hidden="1" xr:uid="{00000000-0005-0000-0000-0000FC630000}"/>
    <cellStyle name="Entrée 10" xfId="10640" hidden="1" xr:uid="{00000000-0005-0000-0000-0000FD630000}"/>
    <cellStyle name="Entrée 10" xfId="10547" hidden="1" xr:uid="{00000000-0005-0000-0000-0000FE630000}"/>
    <cellStyle name="Entrée 10" xfId="10565" hidden="1" xr:uid="{00000000-0005-0000-0000-0000FF630000}"/>
    <cellStyle name="Entrée 10" xfId="10566" hidden="1" xr:uid="{00000000-0005-0000-0000-000000640000}"/>
    <cellStyle name="Entrée 10" xfId="10743" hidden="1" xr:uid="{00000000-0005-0000-0000-000001640000}"/>
    <cellStyle name="Entrée 10" xfId="10788" hidden="1" xr:uid="{00000000-0005-0000-0000-000002640000}"/>
    <cellStyle name="Entrée 10" xfId="10945" hidden="1" xr:uid="{00000000-0005-0000-0000-000003640000}"/>
    <cellStyle name="Entrée 10" xfId="9785" hidden="1" xr:uid="{00000000-0005-0000-0000-000004640000}"/>
    <cellStyle name="Entrée 10" xfId="10096" hidden="1" xr:uid="{00000000-0005-0000-0000-000005640000}"/>
    <cellStyle name="Entrée 10" xfId="6092" hidden="1" xr:uid="{00000000-0005-0000-0000-000006640000}"/>
    <cellStyle name="Entrée 10" xfId="11052" hidden="1" xr:uid="{00000000-0005-0000-0000-000007640000}"/>
    <cellStyle name="Entrée 10" xfId="6131" hidden="1" xr:uid="{00000000-0005-0000-0000-000008640000}"/>
    <cellStyle name="Entrée 10" xfId="6146" hidden="1" xr:uid="{00000000-0005-0000-0000-000009640000}"/>
    <cellStyle name="Entrée 10" xfId="7364" hidden="1" xr:uid="{00000000-0005-0000-0000-00000A640000}"/>
    <cellStyle name="Entrée 10" xfId="11113" hidden="1" xr:uid="{00000000-0005-0000-0000-00000B640000}"/>
    <cellStyle name="Entrée 10" xfId="11163" hidden="1" xr:uid="{00000000-0005-0000-0000-00000C640000}"/>
    <cellStyle name="Entrée 10" xfId="11213" hidden="1" xr:uid="{00000000-0005-0000-0000-00000D640000}"/>
    <cellStyle name="Entrée 10" xfId="11263" hidden="1" xr:uid="{00000000-0005-0000-0000-00000E640000}"/>
    <cellStyle name="Entrée 10" xfId="11312" hidden="1" xr:uid="{00000000-0005-0000-0000-00000F640000}"/>
    <cellStyle name="Entrée 10" xfId="11360" hidden="1" xr:uid="{00000000-0005-0000-0000-000010640000}"/>
    <cellStyle name="Entrée 10" xfId="11407" hidden="1" xr:uid="{00000000-0005-0000-0000-000011640000}"/>
    <cellStyle name="Entrée 10" xfId="11453" hidden="1" xr:uid="{00000000-0005-0000-0000-000012640000}"/>
    <cellStyle name="Entrée 10" xfId="11650" hidden="1" xr:uid="{00000000-0005-0000-0000-000013640000}"/>
    <cellStyle name="Entrée 10" xfId="11747" hidden="1" xr:uid="{00000000-0005-0000-0000-000014640000}"/>
    <cellStyle name="Entrée 10" xfId="11711" hidden="1" xr:uid="{00000000-0005-0000-0000-000015640000}"/>
    <cellStyle name="Entrée 10" xfId="11617" hidden="1" xr:uid="{00000000-0005-0000-0000-000016640000}"/>
    <cellStyle name="Entrée 10" xfId="11637" hidden="1" xr:uid="{00000000-0005-0000-0000-000017640000}"/>
    <cellStyle name="Entrée 10" xfId="11638" hidden="1" xr:uid="{00000000-0005-0000-0000-000018640000}"/>
    <cellStyle name="Entrée 10" xfId="11814" hidden="1" xr:uid="{00000000-0005-0000-0000-000019640000}"/>
    <cellStyle name="Entrée 10" xfId="11859" hidden="1" xr:uid="{00000000-0005-0000-0000-00001A640000}"/>
    <cellStyle name="Entrée 10" xfId="12014" hidden="1" xr:uid="{00000000-0005-0000-0000-00001B640000}"/>
    <cellStyle name="Entrée 10" xfId="12137" hidden="1" xr:uid="{00000000-0005-0000-0000-00001C640000}"/>
    <cellStyle name="Entrée 10" xfId="12232" hidden="1" xr:uid="{00000000-0005-0000-0000-00001D640000}"/>
    <cellStyle name="Entrée 10" xfId="12282" hidden="1" xr:uid="{00000000-0005-0000-0000-00001E640000}"/>
    <cellStyle name="Entrée 10" xfId="12200" hidden="1" xr:uid="{00000000-0005-0000-0000-00001F640000}"/>
    <cellStyle name="Entrée 10" xfId="12201" hidden="1" xr:uid="{00000000-0005-0000-0000-000020640000}"/>
    <cellStyle name="Entrée 10" xfId="12202" hidden="1" xr:uid="{00000000-0005-0000-0000-000021640000}"/>
    <cellStyle name="Entrée 10" xfId="12342" hidden="1" xr:uid="{00000000-0005-0000-0000-000022640000}"/>
    <cellStyle name="Entrée 10" xfId="12392" hidden="1" xr:uid="{00000000-0005-0000-0000-000023640000}"/>
    <cellStyle name="Entrée 10" xfId="12442" hidden="1" xr:uid="{00000000-0005-0000-0000-000024640000}"/>
    <cellStyle name="Entrée 10" xfId="12492" hidden="1" xr:uid="{00000000-0005-0000-0000-000025640000}"/>
    <cellStyle name="Entrée 10" xfId="12541" hidden="1" xr:uid="{00000000-0005-0000-0000-000026640000}"/>
    <cellStyle name="Entrée 10" xfId="12589" hidden="1" xr:uid="{00000000-0005-0000-0000-000027640000}"/>
    <cellStyle name="Entrée 10" xfId="12636" hidden="1" xr:uid="{00000000-0005-0000-0000-000028640000}"/>
    <cellStyle name="Entrée 10" xfId="12682" hidden="1" xr:uid="{00000000-0005-0000-0000-000029640000}"/>
    <cellStyle name="Entrée 10" xfId="12878" hidden="1" xr:uid="{00000000-0005-0000-0000-00002A640000}"/>
    <cellStyle name="Entrée 10" xfId="12973" hidden="1" xr:uid="{00000000-0005-0000-0000-00002B640000}"/>
    <cellStyle name="Entrée 10" xfId="12938" hidden="1" xr:uid="{00000000-0005-0000-0000-00002C640000}"/>
    <cellStyle name="Entrée 10" xfId="12846" hidden="1" xr:uid="{00000000-0005-0000-0000-00002D640000}"/>
    <cellStyle name="Entrée 10" xfId="12864" hidden="1" xr:uid="{00000000-0005-0000-0000-00002E640000}"/>
    <cellStyle name="Entrée 10" xfId="12865" hidden="1" xr:uid="{00000000-0005-0000-0000-00002F640000}"/>
    <cellStyle name="Entrée 10" xfId="13040" hidden="1" xr:uid="{00000000-0005-0000-0000-000030640000}"/>
    <cellStyle name="Entrée 10" xfId="13085" hidden="1" xr:uid="{00000000-0005-0000-0000-000031640000}"/>
    <cellStyle name="Entrée 10" xfId="13239" hidden="1" xr:uid="{00000000-0005-0000-0000-000032640000}"/>
    <cellStyle name="Entrée 10" xfId="12086" hidden="1" xr:uid="{00000000-0005-0000-0000-000033640000}"/>
    <cellStyle name="Entrée 10" xfId="13281" hidden="1" xr:uid="{00000000-0005-0000-0000-000034640000}"/>
    <cellStyle name="Entrée 10" xfId="12062" hidden="1" xr:uid="{00000000-0005-0000-0000-000035640000}"/>
    <cellStyle name="Entrée 10" xfId="7293" hidden="1" xr:uid="{00000000-0005-0000-0000-000036640000}"/>
    <cellStyle name="Entrée 10" xfId="6102" hidden="1" xr:uid="{00000000-0005-0000-0000-000037640000}"/>
    <cellStyle name="Entrée 10" xfId="9775" hidden="1" xr:uid="{00000000-0005-0000-0000-000038640000}"/>
    <cellStyle name="Entrée 10" xfId="8630" hidden="1" xr:uid="{00000000-0005-0000-0000-000039640000}"/>
    <cellStyle name="Entrée 10" xfId="13345" hidden="1" xr:uid="{00000000-0005-0000-0000-00003A640000}"/>
    <cellStyle name="Entrée 10" xfId="13394" hidden="1" xr:uid="{00000000-0005-0000-0000-00003B640000}"/>
    <cellStyle name="Entrée 10" xfId="13443" hidden="1" xr:uid="{00000000-0005-0000-0000-00003C640000}"/>
    <cellStyle name="Entrée 10" xfId="13492" hidden="1" xr:uid="{00000000-0005-0000-0000-00003D640000}"/>
    <cellStyle name="Entrée 10" xfId="13540" hidden="1" xr:uid="{00000000-0005-0000-0000-00003E640000}"/>
    <cellStyle name="Entrée 10" xfId="13587" hidden="1" xr:uid="{00000000-0005-0000-0000-00003F640000}"/>
    <cellStyle name="Entrée 10" xfId="13633" hidden="1" xr:uid="{00000000-0005-0000-0000-000040640000}"/>
    <cellStyle name="Entrée 10" xfId="13679" hidden="1" xr:uid="{00000000-0005-0000-0000-000041640000}"/>
    <cellStyle name="Entrée 10" xfId="13874" hidden="1" xr:uid="{00000000-0005-0000-0000-000042640000}"/>
    <cellStyle name="Entrée 10" xfId="13969" hidden="1" xr:uid="{00000000-0005-0000-0000-000043640000}"/>
    <cellStyle name="Entrée 10" xfId="13934" hidden="1" xr:uid="{00000000-0005-0000-0000-000044640000}"/>
    <cellStyle name="Entrée 10" xfId="13843" hidden="1" xr:uid="{00000000-0005-0000-0000-000045640000}"/>
    <cellStyle name="Entrée 10" xfId="13861" hidden="1" xr:uid="{00000000-0005-0000-0000-000046640000}"/>
    <cellStyle name="Entrée 10" xfId="13862" hidden="1" xr:uid="{00000000-0005-0000-0000-000047640000}"/>
    <cellStyle name="Entrée 10" xfId="14036" hidden="1" xr:uid="{00000000-0005-0000-0000-000048640000}"/>
    <cellStyle name="Entrée 10" xfId="14081" hidden="1" xr:uid="{00000000-0005-0000-0000-000049640000}"/>
    <cellStyle name="Entrée 10" xfId="14235" hidden="1" xr:uid="{00000000-0005-0000-0000-00004A640000}"/>
    <cellStyle name="Entrée 10" xfId="14336" hidden="1" xr:uid="{00000000-0005-0000-0000-00004B640000}"/>
    <cellStyle name="Entrée 10" xfId="14431" hidden="1" xr:uid="{00000000-0005-0000-0000-00004C640000}"/>
    <cellStyle name="Entrée 10" xfId="14481" hidden="1" xr:uid="{00000000-0005-0000-0000-00004D640000}"/>
    <cellStyle name="Entrée 10" xfId="14400" hidden="1" xr:uid="{00000000-0005-0000-0000-00004E640000}"/>
    <cellStyle name="Entrée 10" xfId="14401" hidden="1" xr:uid="{00000000-0005-0000-0000-00004F640000}"/>
    <cellStyle name="Entrée 10" xfId="14402" hidden="1" xr:uid="{00000000-0005-0000-0000-000050640000}"/>
    <cellStyle name="Entrée 10" xfId="14541" hidden="1" xr:uid="{00000000-0005-0000-0000-000051640000}"/>
    <cellStyle name="Entrée 10" xfId="14591" hidden="1" xr:uid="{00000000-0005-0000-0000-000052640000}"/>
    <cellStyle name="Entrée 10" xfId="14641" hidden="1" xr:uid="{00000000-0005-0000-0000-000053640000}"/>
    <cellStyle name="Entrée 10" xfId="14691" hidden="1" xr:uid="{00000000-0005-0000-0000-000054640000}"/>
    <cellStyle name="Entrée 10" xfId="14740" hidden="1" xr:uid="{00000000-0005-0000-0000-000055640000}"/>
    <cellStyle name="Entrée 10" xfId="14788" hidden="1" xr:uid="{00000000-0005-0000-0000-000056640000}"/>
    <cellStyle name="Entrée 10" xfId="14835" hidden="1" xr:uid="{00000000-0005-0000-0000-000057640000}"/>
    <cellStyle name="Entrée 10" xfId="14881" hidden="1" xr:uid="{00000000-0005-0000-0000-000058640000}"/>
    <cellStyle name="Entrée 10" xfId="15077" hidden="1" xr:uid="{00000000-0005-0000-0000-000059640000}"/>
    <cellStyle name="Entrée 10" xfId="15172" hidden="1" xr:uid="{00000000-0005-0000-0000-00005A640000}"/>
    <cellStyle name="Entrée 10" xfId="15137" hidden="1" xr:uid="{00000000-0005-0000-0000-00005B640000}"/>
    <cellStyle name="Entrée 10" xfId="15045" hidden="1" xr:uid="{00000000-0005-0000-0000-00005C640000}"/>
    <cellStyle name="Entrée 10" xfId="15063" hidden="1" xr:uid="{00000000-0005-0000-0000-00005D640000}"/>
    <cellStyle name="Entrée 10" xfId="15064" hidden="1" xr:uid="{00000000-0005-0000-0000-00005E640000}"/>
    <cellStyle name="Entrée 10" xfId="15240" hidden="1" xr:uid="{00000000-0005-0000-0000-00005F640000}"/>
    <cellStyle name="Entrée 10" xfId="15285" hidden="1" xr:uid="{00000000-0005-0000-0000-000060640000}"/>
    <cellStyle name="Entrée 10" xfId="15440" hidden="1" xr:uid="{00000000-0005-0000-0000-000061640000}"/>
    <cellStyle name="Entrée 10" xfId="14285" hidden="1" xr:uid="{00000000-0005-0000-0000-000062640000}"/>
    <cellStyle name="Entrée 10" xfId="15618" hidden="1" xr:uid="{00000000-0005-0000-0000-000063640000}"/>
    <cellStyle name="Entrée 10" xfId="15723" hidden="1" xr:uid="{00000000-0005-0000-0000-000064640000}"/>
    <cellStyle name="Entrée 10" xfId="15773" hidden="1" xr:uid="{00000000-0005-0000-0000-000065640000}"/>
    <cellStyle name="Entrée 10" xfId="15691" hidden="1" xr:uid="{00000000-0005-0000-0000-000066640000}"/>
    <cellStyle name="Entrée 10" xfId="15692" hidden="1" xr:uid="{00000000-0005-0000-0000-000067640000}"/>
    <cellStyle name="Entrée 10" xfId="15693" hidden="1" xr:uid="{00000000-0005-0000-0000-000068640000}"/>
    <cellStyle name="Entrée 10" xfId="15834" hidden="1" xr:uid="{00000000-0005-0000-0000-000069640000}"/>
    <cellStyle name="Entrée 10" xfId="15884" hidden="1" xr:uid="{00000000-0005-0000-0000-00006A640000}"/>
    <cellStyle name="Entrée 10" xfId="15934" hidden="1" xr:uid="{00000000-0005-0000-0000-00006B640000}"/>
    <cellStyle name="Entrée 10" xfId="15984" hidden="1" xr:uid="{00000000-0005-0000-0000-00006C640000}"/>
    <cellStyle name="Entrée 10" xfId="16033" hidden="1" xr:uid="{00000000-0005-0000-0000-00006D640000}"/>
    <cellStyle name="Entrée 10" xfId="16081" hidden="1" xr:uid="{00000000-0005-0000-0000-00006E640000}"/>
    <cellStyle name="Entrée 10" xfId="16128" hidden="1" xr:uid="{00000000-0005-0000-0000-00006F640000}"/>
    <cellStyle name="Entrée 10" xfId="16174" hidden="1" xr:uid="{00000000-0005-0000-0000-000070640000}"/>
    <cellStyle name="Entrée 10" xfId="16375" hidden="1" xr:uid="{00000000-0005-0000-0000-000071640000}"/>
    <cellStyle name="Entrée 10" xfId="16473" hidden="1" xr:uid="{00000000-0005-0000-0000-000072640000}"/>
    <cellStyle name="Entrée 10" xfId="16436" hidden="1" xr:uid="{00000000-0005-0000-0000-000073640000}"/>
    <cellStyle name="Entrée 10" xfId="16338" hidden="1" xr:uid="{00000000-0005-0000-0000-000074640000}"/>
    <cellStyle name="Entrée 10" xfId="16359" hidden="1" xr:uid="{00000000-0005-0000-0000-000075640000}"/>
    <cellStyle name="Entrée 10" xfId="16360" hidden="1" xr:uid="{00000000-0005-0000-0000-000076640000}"/>
    <cellStyle name="Entrée 10" xfId="16542" hidden="1" xr:uid="{00000000-0005-0000-0000-000077640000}"/>
    <cellStyle name="Entrée 10" xfId="16587" hidden="1" xr:uid="{00000000-0005-0000-0000-000078640000}"/>
    <cellStyle name="Entrée 10" xfId="16747" hidden="1" xr:uid="{00000000-0005-0000-0000-000079640000}"/>
    <cellStyle name="Entrée 10" xfId="16912" hidden="1" xr:uid="{00000000-0005-0000-0000-00007A640000}"/>
    <cellStyle name="Entrée 10" xfId="17008" hidden="1" xr:uid="{00000000-0005-0000-0000-00007B640000}"/>
    <cellStyle name="Entrée 10" xfId="17058" hidden="1" xr:uid="{00000000-0005-0000-0000-00007C640000}"/>
    <cellStyle name="Entrée 10" xfId="16976" hidden="1" xr:uid="{00000000-0005-0000-0000-00007D640000}"/>
    <cellStyle name="Entrée 10" xfId="16977" hidden="1" xr:uid="{00000000-0005-0000-0000-00007E640000}"/>
    <cellStyle name="Entrée 10" xfId="16978" hidden="1" xr:uid="{00000000-0005-0000-0000-00007F640000}"/>
    <cellStyle name="Entrée 10" xfId="17118" hidden="1" xr:uid="{00000000-0005-0000-0000-000080640000}"/>
    <cellStyle name="Entrée 10" xfId="17168" hidden="1" xr:uid="{00000000-0005-0000-0000-000081640000}"/>
    <cellStyle name="Entrée 10" xfId="17218" hidden="1" xr:uid="{00000000-0005-0000-0000-000082640000}"/>
    <cellStyle name="Entrée 10" xfId="17268" hidden="1" xr:uid="{00000000-0005-0000-0000-000083640000}"/>
    <cellStyle name="Entrée 10" xfId="17317" hidden="1" xr:uid="{00000000-0005-0000-0000-000084640000}"/>
    <cellStyle name="Entrée 10" xfId="17365" hidden="1" xr:uid="{00000000-0005-0000-0000-000085640000}"/>
    <cellStyle name="Entrée 10" xfId="17412" hidden="1" xr:uid="{00000000-0005-0000-0000-000086640000}"/>
    <cellStyle name="Entrée 10" xfId="17458" hidden="1" xr:uid="{00000000-0005-0000-0000-000087640000}"/>
    <cellStyle name="Entrée 10" xfId="17655" hidden="1" xr:uid="{00000000-0005-0000-0000-000088640000}"/>
    <cellStyle name="Entrée 10" xfId="17750" hidden="1" xr:uid="{00000000-0005-0000-0000-000089640000}"/>
    <cellStyle name="Entrée 10" xfId="17715" hidden="1" xr:uid="{00000000-0005-0000-0000-00008A640000}"/>
    <cellStyle name="Entrée 10" xfId="17622" hidden="1" xr:uid="{00000000-0005-0000-0000-00008B640000}"/>
    <cellStyle name="Entrée 10" xfId="17640" hidden="1" xr:uid="{00000000-0005-0000-0000-00008C640000}"/>
    <cellStyle name="Entrée 10" xfId="17641" hidden="1" xr:uid="{00000000-0005-0000-0000-00008D640000}"/>
    <cellStyle name="Entrée 10" xfId="17818" hidden="1" xr:uid="{00000000-0005-0000-0000-00008E640000}"/>
    <cellStyle name="Entrée 10" xfId="17863" hidden="1" xr:uid="{00000000-0005-0000-0000-00008F640000}"/>
    <cellStyle name="Entrée 10" xfId="18020" hidden="1" xr:uid="{00000000-0005-0000-0000-000090640000}"/>
    <cellStyle name="Entrée 10" xfId="16860" hidden="1" xr:uid="{00000000-0005-0000-0000-000091640000}"/>
    <cellStyle name="Entrée 10" xfId="15598" hidden="1" xr:uid="{00000000-0005-0000-0000-000092640000}"/>
    <cellStyle name="Entrée 10" xfId="15660" hidden="1" xr:uid="{00000000-0005-0000-0000-000093640000}"/>
    <cellStyle name="Entrée 10" xfId="18112" hidden="1" xr:uid="{00000000-0005-0000-0000-000094640000}"/>
    <cellStyle name="Entrée 10" xfId="15787" hidden="1" xr:uid="{00000000-0005-0000-0000-000095640000}"/>
    <cellStyle name="Entrée 10" xfId="15588" hidden="1" xr:uid="{00000000-0005-0000-0000-000096640000}"/>
    <cellStyle name="Entrée 10" xfId="15582" hidden="1" xr:uid="{00000000-0005-0000-0000-000097640000}"/>
    <cellStyle name="Entrée 10" xfId="18173" hidden="1" xr:uid="{00000000-0005-0000-0000-000098640000}"/>
    <cellStyle name="Entrée 10" xfId="18223" hidden="1" xr:uid="{00000000-0005-0000-0000-000099640000}"/>
    <cellStyle name="Entrée 10" xfId="18273" hidden="1" xr:uid="{00000000-0005-0000-0000-00009A640000}"/>
    <cellStyle name="Entrée 10" xfId="18323" hidden="1" xr:uid="{00000000-0005-0000-0000-00009B640000}"/>
    <cellStyle name="Entrée 10" xfId="18372" hidden="1" xr:uid="{00000000-0005-0000-0000-00009C640000}"/>
    <cellStyle name="Entrée 10" xfId="18419" hidden="1" xr:uid="{00000000-0005-0000-0000-00009D640000}"/>
    <cellStyle name="Entrée 10" xfId="18466" hidden="1" xr:uid="{00000000-0005-0000-0000-00009E640000}"/>
    <cellStyle name="Entrée 10" xfId="18512" hidden="1" xr:uid="{00000000-0005-0000-0000-00009F640000}"/>
    <cellStyle name="Entrée 10" xfId="18713" hidden="1" xr:uid="{00000000-0005-0000-0000-0000A0640000}"/>
    <cellStyle name="Entrée 10" xfId="18811" hidden="1" xr:uid="{00000000-0005-0000-0000-0000A1640000}"/>
    <cellStyle name="Entrée 10" xfId="18774" hidden="1" xr:uid="{00000000-0005-0000-0000-0000A2640000}"/>
    <cellStyle name="Entrée 10" xfId="18676" hidden="1" xr:uid="{00000000-0005-0000-0000-0000A3640000}"/>
    <cellStyle name="Entrée 10" xfId="18697" hidden="1" xr:uid="{00000000-0005-0000-0000-0000A4640000}"/>
    <cellStyle name="Entrée 10" xfId="18698" hidden="1" xr:uid="{00000000-0005-0000-0000-0000A5640000}"/>
    <cellStyle name="Entrée 10" xfId="18880" hidden="1" xr:uid="{00000000-0005-0000-0000-0000A6640000}"/>
    <cellStyle name="Entrée 10" xfId="18925" hidden="1" xr:uid="{00000000-0005-0000-0000-0000A7640000}"/>
    <cellStyle name="Entrée 10" xfId="19085" hidden="1" xr:uid="{00000000-0005-0000-0000-0000A8640000}"/>
    <cellStyle name="Entrée 10" xfId="19248" hidden="1" xr:uid="{00000000-0005-0000-0000-0000A9640000}"/>
    <cellStyle name="Entrée 10" xfId="19344" hidden="1" xr:uid="{00000000-0005-0000-0000-0000AA640000}"/>
    <cellStyle name="Entrée 10" xfId="19394" hidden="1" xr:uid="{00000000-0005-0000-0000-0000AB640000}"/>
    <cellStyle name="Entrée 10" xfId="19312" hidden="1" xr:uid="{00000000-0005-0000-0000-0000AC640000}"/>
    <cellStyle name="Entrée 10" xfId="19313" hidden="1" xr:uid="{00000000-0005-0000-0000-0000AD640000}"/>
    <cellStyle name="Entrée 10" xfId="19314" hidden="1" xr:uid="{00000000-0005-0000-0000-0000AE640000}"/>
    <cellStyle name="Entrée 10" xfId="19454" hidden="1" xr:uid="{00000000-0005-0000-0000-0000AF640000}"/>
    <cellStyle name="Entrée 10" xfId="19504" hidden="1" xr:uid="{00000000-0005-0000-0000-0000B0640000}"/>
    <cellStyle name="Entrée 10" xfId="19554" hidden="1" xr:uid="{00000000-0005-0000-0000-0000B1640000}"/>
    <cellStyle name="Entrée 10" xfId="19604" hidden="1" xr:uid="{00000000-0005-0000-0000-0000B2640000}"/>
    <cellStyle name="Entrée 10" xfId="19653" hidden="1" xr:uid="{00000000-0005-0000-0000-0000B3640000}"/>
    <cellStyle name="Entrée 10" xfId="19701" hidden="1" xr:uid="{00000000-0005-0000-0000-0000B4640000}"/>
    <cellStyle name="Entrée 10" xfId="19748" hidden="1" xr:uid="{00000000-0005-0000-0000-0000B5640000}"/>
    <cellStyle name="Entrée 10" xfId="19794" hidden="1" xr:uid="{00000000-0005-0000-0000-0000B6640000}"/>
    <cellStyle name="Entrée 10" xfId="19990" hidden="1" xr:uid="{00000000-0005-0000-0000-0000B7640000}"/>
    <cellStyle name="Entrée 10" xfId="20085" hidden="1" xr:uid="{00000000-0005-0000-0000-0000B8640000}"/>
    <cellStyle name="Entrée 10" xfId="20050" hidden="1" xr:uid="{00000000-0005-0000-0000-0000B9640000}"/>
    <cellStyle name="Entrée 10" xfId="19958" hidden="1" xr:uid="{00000000-0005-0000-0000-0000BA640000}"/>
    <cellStyle name="Entrée 10" xfId="19976" hidden="1" xr:uid="{00000000-0005-0000-0000-0000BB640000}"/>
    <cellStyle name="Entrée 10" xfId="19977" hidden="1" xr:uid="{00000000-0005-0000-0000-0000BC640000}"/>
    <cellStyle name="Entrée 10" xfId="20153" hidden="1" xr:uid="{00000000-0005-0000-0000-0000BD640000}"/>
    <cellStyle name="Entrée 10" xfId="20198" hidden="1" xr:uid="{00000000-0005-0000-0000-0000BE640000}"/>
    <cellStyle name="Entrée 10" xfId="20355" hidden="1" xr:uid="{00000000-0005-0000-0000-0000BF640000}"/>
    <cellStyle name="Entrée 10" xfId="19196" hidden="1" xr:uid="{00000000-0005-0000-0000-0000C0640000}"/>
    <cellStyle name="Entrée 10" xfId="19156" hidden="1" xr:uid="{00000000-0005-0000-0000-0000C1640000}"/>
    <cellStyle name="Entrée 10" xfId="15543" hidden="1" xr:uid="{00000000-0005-0000-0000-0000C2640000}"/>
    <cellStyle name="Entrée 10" xfId="20442" hidden="1" xr:uid="{00000000-0005-0000-0000-0000C3640000}"/>
    <cellStyle name="Entrée 10" xfId="16828" hidden="1" xr:uid="{00000000-0005-0000-0000-0000C4640000}"/>
    <cellStyle name="Entrée 10" xfId="15510" hidden="1" xr:uid="{00000000-0005-0000-0000-0000C5640000}"/>
    <cellStyle name="Entrée 10" xfId="20425" hidden="1" xr:uid="{00000000-0005-0000-0000-0000C6640000}"/>
    <cellStyle name="Entrée 10" xfId="20503" hidden="1" xr:uid="{00000000-0005-0000-0000-0000C7640000}"/>
    <cellStyle name="Entrée 10" xfId="20553" hidden="1" xr:uid="{00000000-0005-0000-0000-0000C8640000}"/>
    <cellStyle name="Entrée 10" xfId="20603" hidden="1" xr:uid="{00000000-0005-0000-0000-0000C9640000}"/>
    <cellStyle name="Entrée 10" xfId="20653" hidden="1" xr:uid="{00000000-0005-0000-0000-0000CA640000}"/>
    <cellStyle name="Entrée 10" xfId="20702" hidden="1" xr:uid="{00000000-0005-0000-0000-0000CB640000}"/>
    <cellStyle name="Entrée 10" xfId="20750" hidden="1" xr:uid="{00000000-0005-0000-0000-0000CC640000}"/>
    <cellStyle name="Entrée 10" xfId="20797" hidden="1" xr:uid="{00000000-0005-0000-0000-0000CD640000}"/>
    <cellStyle name="Entrée 10" xfId="20843" hidden="1" xr:uid="{00000000-0005-0000-0000-0000CE640000}"/>
    <cellStyle name="Entrée 10" xfId="21042" hidden="1" xr:uid="{00000000-0005-0000-0000-0000CF640000}"/>
    <cellStyle name="Entrée 10" xfId="21139" hidden="1" xr:uid="{00000000-0005-0000-0000-0000D0640000}"/>
    <cellStyle name="Entrée 10" xfId="21103" hidden="1" xr:uid="{00000000-0005-0000-0000-0000D1640000}"/>
    <cellStyle name="Entrée 10" xfId="21007" hidden="1" xr:uid="{00000000-0005-0000-0000-0000D2640000}"/>
    <cellStyle name="Entrée 10" xfId="21027" hidden="1" xr:uid="{00000000-0005-0000-0000-0000D3640000}"/>
    <cellStyle name="Entrée 10" xfId="21028" hidden="1" xr:uid="{00000000-0005-0000-0000-0000D4640000}"/>
    <cellStyle name="Entrée 10" xfId="21208" hidden="1" xr:uid="{00000000-0005-0000-0000-0000D5640000}"/>
    <cellStyle name="Entrée 10" xfId="21253" hidden="1" xr:uid="{00000000-0005-0000-0000-0000D6640000}"/>
    <cellStyle name="Entrée 10" xfId="21411" hidden="1" xr:uid="{00000000-0005-0000-0000-0000D7640000}"/>
    <cellStyle name="Entrée 10" xfId="21569" hidden="1" xr:uid="{00000000-0005-0000-0000-0000D8640000}"/>
    <cellStyle name="Entrée 10" xfId="21665" hidden="1" xr:uid="{00000000-0005-0000-0000-0000D9640000}"/>
    <cellStyle name="Entrée 10" xfId="21715" hidden="1" xr:uid="{00000000-0005-0000-0000-0000DA640000}"/>
    <cellStyle name="Entrée 10" xfId="21633" hidden="1" xr:uid="{00000000-0005-0000-0000-0000DB640000}"/>
    <cellStyle name="Entrée 10" xfId="21634" hidden="1" xr:uid="{00000000-0005-0000-0000-0000DC640000}"/>
    <cellStyle name="Entrée 10" xfId="21635" hidden="1" xr:uid="{00000000-0005-0000-0000-0000DD640000}"/>
    <cellStyle name="Entrée 10" xfId="21775" hidden="1" xr:uid="{00000000-0005-0000-0000-0000DE640000}"/>
    <cellStyle name="Entrée 10" xfId="21825" hidden="1" xr:uid="{00000000-0005-0000-0000-0000DF640000}"/>
    <cellStyle name="Entrée 10" xfId="21875" hidden="1" xr:uid="{00000000-0005-0000-0000-0000E0640000}"/>
    <cellStyle name="Entrée 10" xfId="21925" hidden="1" xr:uid="{00000000-0005-0000-0000-0000E1640000}"/>
    <cellStyle name="Entrée 10" xfId="21974" hidden="1" xr:uid="{00000000-0005-0000-0000-0000E2640000}"/>
    <cellStyle name="Entrée 10" xfId="22022" hidden="1" xr:uid="{00000000-0005-0000-0000-0000E3640000}"/>
    <cellStyle name="Entrée 10" xfId="22069" hidden="1" xr:uid="{00000000-0005-0000-0000-0000E4640000}"/>
    <cellStyle name="Entrée 10" xfId="22115" hidden="1" xr:uid="{00000000-0005-0000-0000-0000E5640000}"/>
    <cellStyle name="Entrée 10" xfId="22312" hidden="1" xr:uid="{00000000-0005-0000-0000-0000E6640000}"/>
    <cellStyle name="Entrée 10" xfId="22407" hidden="1" xr:uid="{00000000-0005-0000-0000-0000E7640000}"/>
    <cellStyle name="Entrée 10" xfId="22372" hidden="1" xr:uid="{00000000-0005-0000-0000-0000E8640000}"/>
    <cellStyle name="Entrée 10" xfId="22279" hidden="1" xr:uid="{00000000-0005-0000-0000-0000E9640000}"/>
    <cellStyle name="Entrée 10" xfId="22297" hidden="1" xr:uid="{00000000-0005-0000-0000-0000EA640000}"/>
    <cellStyle name="Entrée 10" xfId="22298" hidden="1" xr:uid="{00000000-0005-0000-0000-0000EB640000}"/>
    <cellStyle name="Entrée 10" xfId="22475" hidden="1" xr:uid="{00000000-0005-0000-0000-0000EC640000}"/>
    <cellStyle name="Entrée 10" xfId="22520" hidden="1" xr:uid="{00000000-0005-0000-0000-0000ED640000}"/>
    <cellStyle name="Entrée 10" xfId="22677" hidden="1" xr:uid="{00000000-0005-0000-0000-0000EE640000}"/>
    <cellStyle name="Entrée 10" xfId="21517" hidden="1" xr:uid="{00000000-0005-0000-0000-0000EF640000}"/>
    <cellStyle name="Entrée 10" xfId="22728" hidden="1" xr:uid="{00000000-0005-0000-0000-0000F0640000}"/>
    <cellStyle name="Entrée 10" xfId="19164" hidden="1" xr:uid="{00000000-0005-0000-0000-0000F1640000}"/>
    <cellStyle name="Entrée 10" xfId="22757" hidden="1" xr:uid="{00000000-0005-0000-0000-0000F2640000}"/>
    <cellStyle name="Entrée 10" xfId="20421" hidden="1" xr:uid="{00000000-0005-0000-0000-0000F3640000}"/>
    <cellStyle name="Entrée 10" xfId="19180" hidden="1" xr:uid="{00000000-0005-0000-0000-0000F4640000}"/>
    <cellStyle name="Entrée 10" xfId="19163" hidden="1" xr:uid="{00000000-0005-0000-0000-0000F5640000}"/>
    <cellStyle name="Entrée 10" xfId="22818" hidden="1" xr:uid="{00000000-0005-0000-0000-0000F6640000}"/>
    <cellStyle name="Entrée 10" xfId="22868" hidden="1" xr:uid="{00000000-0005-0000-0000-0000F7640000}"/>
    <cellStyle name="Entrée 10" xfId="22918" hidden="1" xr:uid="{00000000-0005-0000-0000-0000F8640000}"/>
    <cellStyle name="Entrée 10" xfId="22968" hidden="1" xr:uid="{00000000-0005-0000-0000-0000F9640000}"/>
    <cellStyle name="Entrée 10" xfId="23016" hidden="1" xr:uid="{00000000-0005-0000-0000-0000FA640000}"/>
    <cellStyle name="Entrée 10" xfId="23064" hidden="1" xr:uid="{00000000-0005-0000-0000-0000FB640000}"/>
    <cellStyle name="Entrée 10" xfId="23110" hidden="1" xr:uid="{00000000-0005-0000-0000-0000FC640000}"/>
    <cellStyle name="Entrée 10" xfId="23156" hidden="1" xr:uid="{00000000-0005-0000-0000-0000FD640000}"/>
    <cellStyle name="Entrée 10" xfId="23354" hidden="1" xr:uid="{00000000-0005-0000-0000-0000FE640000}"/>
    <cellStyle name="Entrée 10" xfId="23451" hidden="1" xr:uid="{00000000-0005-0000-0000-0000FF640000}"/>
    <cellStyle name="Entrée 10" xfId="23415" hidden="1" xr:uid="{00000000-0005-0000-0000-000000650000}"/>
    <cellStyle name="Entrée 10" xfId="23320" hidden="1" xr:uid="{00000000-0005-0000-0000-000001650000}"/>
    <cellStyle name="Entrée 10" xfId="23340" hidden="1" xr:uid="{00000000-0005-0000-0000-000002650000}"/>
    <cellStyle name="Entrée 10" xfId="23341" hidden="1" xr:uid="{00000000-0005-0000-0000-000003650000}"/>
    <cellStyle name="Entrée 10" xfId="23519" hidden="1" xr:uid="{00000000-0005-0000-0000-000004650000}"/>
    <cellStyle name="Entrée 10" xfId="23564" hidden="1" xr:uid="{00000000-0005-0000-0000-000005650000}"/>
    <cellStyle name="Entrée 10" xfId="23719" hidden="1" xr:uid="{00000000-0005-0000-0000-000006650000}"/>
    <cellStyle name="Entrée 10" xfId="23870" hidden="1" xr:uid="{00000000-0005-0000-0000-000007650000}"/>
    <cellStyle name="Entrée 10" xfId="23965" hidden="1" xr:uid="{00000000-0005-0000-0000-000008650000}"/>
    <cellStyle name="Entrée 10" xfId="24015" hidden="1" xr:uid="{00000000-0005-0000-0000-000009650000}"/>
    <cellStyle name="Entrée 10" xfId="23933" hidden="1" xr:uid="{00000000-0005-0000-0000-00000A650000}"/>
    <cellStyle name="Entrée 10" xfId="23934" hidden="1" xr:uid="{00000000-0005-0000-0000-00000B650000}"/>
    <cellStyle name="Entrée 10" xfId="23935" hidden="1" xr:uid="{00000000-0005-0000-0000-00000C650000}"/>
    <cellStyle name="Entrée 10" xfId="24075" hidden="1" xr:uid="{00000000-0005-0000-0000-00000D650000}"/>
    <cellStyle name="Entrée 10" xfId="24125" hidden="1" xr:uid="{00000000-0005-0000-0000-00000E650000}"/>
    <cellStyle name="Entrée 10" xfId="24175" hidden="1" xr:uid="{00000000-0005-0000-0000-00000F650000}"/>
    <cellStyle name="Entrée 10" xfId="24225" hidden="1" xr:uid="{00000000-0005-0000-0000-000010650000}"/>
    <cellStyle name="Entrée 10" xfId="24274" hidden="1" xr:uid="{00000000-0005-0000-0000-000011650000}"/>
    <cellStyle name="Entrée 10" xfId="24322" hidden="1" xr:uid="{00000000-0005-0000-0000-000012650000}"/>
    <cellStyle name="Entrée 10" xfId="24369" hidden="1" xr:uid="{00000000-0005-0000-0000-000013650000}"/>
    <cellStyle name="Entrée 10" xfId="24415" hidden="1" xr:uid="{00000000-0005-0000-0000-000014650000}"/>
    <cellStyle name="Entrée 10" xfId="24612" hidden="1" xr:uid="{00000000-0005-0000-0000-000015650000}"/>
    <cellStyle name="Entrée 10" xfId="24707" hidden="1" xr:uid="{00000000-0005-0000-0000-000016650000}"/>
    <cellStyle name="Entrée 10" xfId="24672" hidden="1" xr:uid="{00000000-0005-0000-0000-000017650000}"/>
    <cellStyle name="Entrée 10" xfId="24579" hidden="1" xr:uid="{00000000-0005-0000-0000-000018650000}"/>
    <cellStyle name="Entrée 10" xfId="24597" hidden="1" xr:uid="{00000000-0005-0000-0000-000019650000}"/>
    <cellStyle name="Entrée 10" xfId="24598" hidden="1" xr:uid="{00000000-0005-0000-0000-00001A650000}"/>
    <cellStyle name="Entrée 10" xfId="24775" hidden="1" xr:uid="{00000000-0005-0000-0000-00001B650000}"/>
    <cellStyle name="Entrée 10" xfId="24820" hidden="1" xr:uid="{00000000-0005-0000-0000-00001C650000}"/>
    <cellStyle name="Entrée 10" xfId="24975" hidden="1" xr:uid="{00000000-0005-0000-0000-00001D650000}"/>
    <cellStyle name="Entrée 10" xfId="23818" hidden="1" xr:uid="{00000000-0005-0000-0000-00001E650000}"/>
    <cellStyle name="Entrée 10" xfId="25026" hidden="1" xr:uid="{00000000-0005-0000-0000-00001F650000}"/>
    <cellStyle name="Entrée 10" xfId="21466" hidden="1" xr:uid="{00000000-0005-0000-0000-000020650000}"/>
    <cellStyle name="Entrée 10" xfId="25056" hidden="1" xr:uid="{00000000-0005-0000-0000-000021650000}"/>
    <cellStyle name="Entrée 10" xfId="21462" hidden="1" xr:uid="{00000000-0005-0000-0000-000022650000}"/>
    <cellStyle name="Entrée 10" xfId="22724" hidden="1" xr:uid="{00000000-0005-0000-0000-000023650000}"/>
    <cellStyle name="Entrée 10" xfId="22667" hidden="1" xr:uid="{00000000-0005-0000-0000-000024650000}"/>
    <cellStyle name="Entrée 10" xfId="25117" hidden="1" xr:uid="{00000000-0005-0000-0000-000025650000}"/>
    <cellStyle name="Entrée 10" xfId="25167" hidden="1" xr:uid="{00000000-0005-0000-0000-000026650000}"/>
    <cellStyle name="Entrée 10" xfId="25217" hidden="1" xr:uid="{00000000-0005-0000-0000-000027650000}"/>
    <cellStyle name="Entrée 10" xfId="25267" hidden="1" xr:uid="{00000000-0005-0000-0000-000028650000}"/>
    <cellStyle name="Entrée 10" xfId="25316" hidden="1" xr:uid="{00000000-0005-0000-0000-000029650000}"/>
    <cellStyle name="Entrée 10" xfId="25364" hidden="1" xr:uid="{00000000-0005-0000-0000-00002A650000}"/>
    <cellStyle name="Entrée 10" xfId="25411" hidden="1" xr:uid="{00000000-0005-0000-0000-00002B650000}"/>
    <cellStyle name="Entrée 10" xfId="25456" hidden="1" xr:uid="{00000000-0005-0000-0000-00002C650000}"/>
    <cellStyle name="Entrée 10" xfId="25650" hidden="1" xr:uid="{00000000-0005-0000-0000-00002D650000}"/>
    <cellStyle name="Entrée 10" xfId="25747" hidden="1" xr:uid="{00000000-0005-0000-0000-00002E650000}"/>
    <cellStyle name="Entrée 10" xfId="25711" hidden="1" xr:uid="{00000000-0005-0000-0000-00002F650000}"/>
    <cellStyle name="Entrée 10" xfId="25618" hidden="1" xr:uid="{00000000-0005-0000-0000-000030650000}"/>
    <cellStyle name="Entrée 10" xfId="25637" hidden="1" xr:uid="{00000000-0005-0000-0000-000031650000}"/>
    <cellStyle name="Entrée 10" xfId="25638" hidden="1" xr:uid="{00000000-0005-0000-0000-000032650000}"/>
    <cellStyle name="Entrée 10" xfId="25814" hidden="1" xr:uid="{00000000-0005-0000-0000-000033650000}"/>
    <cellStyle name="Entrée 10" xfId="25859" hidden="1" xr:uid="{00000000-0005-0000-0000-000034650000}"/>
    <cellStyle name="Entrée 10" xfId="26013" hidden="1" xr:uid="{00000000-0005-0000-0000-000035650000}"/>
    <cellStyle name="Entrée 10" xfId="26135" hidden="1" xr:uid="{00000000-0005-0000-0000-000036650000}"/>
    <cellStyle name="Entrée 10" xfId="26230" hidden="1" xr:uid="{00000000-0005-0000-0000-000037650000}"/>
    <cellStyle name="Entrée 10" xfId="26280" hidden="1" xr:uid="{00000000-0005-0000-0000-000038650000}"/>
    <cellStyle name="Entrée 10" xfId="26198" hidden="1" xr:uid="{00000000-0005-0000-0000-000039650000}"/>
    <cellStyle name="Entrée 10" xfId="26199" hidden="1" xr:uid="{00000000-0005-0000-0000-00003A650000}"/>
    <cellStyle name="Entrée 10" xfId="26200" hidden="1" xr:uid="{00000000-0005-0000-0000-00003B650000}"/>
    <cellStyle name="Entrée 10" xfId="26340" hidden="1" xr:uid="{00000000-0005-0000-0000-00003C650000}"/>
    <cellStyle name="Entrée 10" xfId="26390" hidden="1" xr:uid="{00000000-0005-0000-0000-00003D650000}"/>
    <cellStyle name="Entrée 10" xfId="26440" hidden="1" xr:uid="{00000000-0005-0000-0000-00003E650000}"/>
    <cellStyle name="Entrée 10" xfId="26490" hidden="1" xr:uid="{00000000-0005-0000-0000-00003F650000}"/>
    <cellStyle name="Entrée 10" xfId="26539" hidden="1" xr:uid="{00000000-0005-0000-0000-000040650000}"/>
    <cellStyle name="Entrée 10" xfId="26587" hidden="1" xr:uid="{00000000-0005-0000-0000-000041650000}"/>
    <cellStyle name="Entrée 10" xfId="26634" hidden="1" xr:uid="{00000000-0005-0000-0000-000042650000}"/>
    <cellStyle name="Entrée 10" xfId="26680" hidden="1" xr:uid="{00000000-0005-0000-0000-000043650000}"/>
    <cellStyle name="Entrée 10" xfId="26876" hidden="1" xr:uid="{00000000-0005-0000-0000-000044650000}"/>
    <cellStyle name="Entrée 10" xfId="26971" hidden="1" xr:uid="{00000000-0005-0000-0000-000045650000}"/>
    <cellStyle name="Entrée 10" xfId="26936" hidden="1" xr:uid="{00000000-0005-0000-0000-000046650000}"/>
    <cellStyle name="Entrée 10" xfId="26844" hidden="1" xr:uid="{00000000-0005-0000-0000-000047650000}"/>
    <cellStyle name="Entrée 10" xfId="26862" hidden="1" xr:uid="{00000000-0005-0000-0000-000048650000}"/>
    <cellStyle name="Entrée 10" xfId="26863" hidden="1" xr:uid="{00000000-0005-0000-0000-000049650000}"/>
    <cellStyle name="Entrée 10" xfId="27038" hidden="1" xr:uid="{00000000-0005-0000-0000-00004A650000}"/>
    <cellStyle name="Entrée 10" xfId="27083" hidden="1" xr:uid="{00000000-0005-0000-0000-00004B650000}"/>
    <cellStyle name="Entrée 10" xfId="27237" hidden="1" xr:uid="{00000000-0005-0000-0000-00004C650000}"/>
    <cellStyle name="Entrée 10" xfId="26084" hidden="1" xr:uid="{00000000-0005-0000-0000-00004D650000}"/>
    <cellStyle name="Entrée 10" xfId="27279" hidden="1" xr:uid="{00000000-0005-0000-0000-00004E650000}"/>
    <cellStyle name="Entrée 10" xfId="23460" hidden="1" xr:uid="{00000000-0005-0000-0000-00004F650000}"/>
    <cellStyle name="Entrée 10" xfId="27292" hidden="1" xr:uid="{00000000-0005-0000-0000-000050650000}"/>
    <cellStyle name="Entrée 10" xfId="23805" hidden="1" xr:uid="{00000000-0005-0000-0000-000051650000}"/>
    <cellStyle name="Entrée 10" xfId="25038" hidden="1" xr:uid="{00000000-0005-0000-0000-000052650000}"/>
    <cellStyle name="Entrée 10" xfId="20844" hidden="1" xr:uid="{00000000-0005-0000-0000-000053650000}"/>
    <cellStyle name="Entrée 10" xfId="27352" hidden="1" xr:uid="{00000000-0005-0000-0000-000054650000}"/>
    <cellStyle name="Entrée 10" xfId="27401" hidden="1" xr:uid="{00000000-0005-0000-0000-000055650000}"/>
    <cellStyle name="Entrée 10" xfId="27450" hidden="1" xr:uid="{00000000-0005-0000-0000-000056650000}"/>
    <cellStyle name="Entrée 10" xfId="27499" hidden="1" xr:uid="{00000000-0005-0000-0000-000057650000}"/>
    <cellStyle name="Entrée 10" xfId="27547" hidden="1" xr:uid="{00000000-0005-0000-0000-000058650000}"/>
    <cellStyle name="Entrée 10" xfId="27594" hidden="1" xr:uid="{00000000-0005-0000-0000-000059650000}"/>
    <cellStyle name="Entrée 10" xfId="27640" hidden="1" xr:uid="{00000000-0005-0000-0000-00005A650000}"/>
    <cellStyle name="Entrée 10" xfId="27686" hidden="1" xr:uid="{00000000-0005-0000-0000-00005B650000}"/>
    <cellStyle name="Entrée 10" xfId="27881" hidden="1" xr:uid="{00000000-0005-0000-0000-00005C650000}"/>
    <cellStyle name="Entrée 10" xfId="27976" hidden="1" xr:uid="{00000000-0005-0000-0000-00005D650000}"/>
    <cellStyle name="Entrée 10" xfId="27941" hidden="1" xr:uid="{00000000-0005-0000-0000-00005E650000}"/>
    <cellStyle name="Entrée 10" xfId="27850" hidden="1" xr:uid="{00000000-0005-0000-0000-00005F650000}"/>
    <cellStyle name="Entrée 10" xfId="27868" hidden="1" xr:uid="{00000000-0005-0000-0000-000060650000}"/>
    <cellStyle name="Entrée 10" xfId="27869" hidden="1" xr:uid="{00000000-0005-0000-0000-000061650000}"/>
    <cellStyle name="Entrée 10" xfId="28043" hidden="1" xr:uid="{00000000-0005-0000-0000-000062650000}"/>
    <cellStyle name="Entrée 10" xfId="28088" hidden="1" xr:uid="{00000000-0005-0000-0000-000063650000}"/>
    <cellStyle name="Entrée 10" xfId="28242" hidden="1" xr:uid="{00000000-0005-0000-0000-000064650000}"/>
    <cellStyle name="Entrée 10" xfId="28342" hidden="1" xr:uid="{00000000-0005-0000-0000-000065650000}"/>
    <cellStyle name="Entrée 10" xfId="28436" hidden="1" xr:uid="{00000000-0005-0000-0000-000066650000}"/>
    <cellStyle name="Entrée 10" xfId="28486" hidden="1" xr:uid="{00000000-0005-0000-0000-000067650000}"/>
    <cellStyle name="Entrée 10" xfId="28405" hidden="1" xr:uid="{00000000-0005-0000-0000-000068650000}"/>
    <cellStyle name="Entrée 10" xfId="28406" hidden="1" xr:uid="{00000000-0005-0000-0000-000069650000}"/>
    <cellStyle name="Entrée 10" xfId="28407" hidden="1" xr:uid="{00000000-0005-0000-0000-00006A650000}"/>
    <cellStyle name="Entrée 10" xfId="28546" hidden="1" xr:uid="{00000000-0005-0000-0000-00006B650000}"/>
    <cellStyle name="Entrée 10" xfId="28596" hidden="1" xr:uid="{00000000-0005-0000-0000-00006C650000}"/>
    <cellStyle name="Entrée 10" xfId="28646" hidden="1" xr:uid="{00000000-0005-0000-0000-00006D650000}"/>
    <cellStyle name="Entrée 10" xfId="28696" hidden="1" xr:uid="{00000000-0005-0000-0000-00006E650000}"/>
    <cellStyle name="Entrée 10" xfId="28745" hidden="1" xr:uid="{00000000-0005-0000-0000-00006F650000}"/>
    <cellStyle name="Entrée 10" xfId="28793" hidden="1" xr:uid="{00000000-0005-0000-0000-000070650000}"/>
    <cellStyle name="Entrée 10" xfId="28840" hidden="1" xr:uid="{00000000-0005-0000-0000-000071650000}"/>
    <cellStyle name="Entrée 10" xfId="28886" hidden="1" xr:uid="{00000000-0005-0000-0000-000072650000}"/>
    <cellStyle name="Entrée 10" xfId="29081" hidden="1" xr:uid="{00000000-0005-0000-0000-000073650000}"/>
    <cellStyle name="Entrée 10" xfId="29176" hidden="1" xr:uid="{00000000-0005-0000-0000-000074650000}"/>
    <cellStyle name="Entrée 10" xfId="29141" hidden="1" xr:uid="{00000000-0005-0000-0000-000075650000}"/>
    <cellStyle name="Entrée 10" xfId="29050" hidden="1" xr:uid="{00000000-0005-0000-0000-000076650000}"/>
    <cellStyle name="Entrée 10" xfId="29068" hidden="1" xr:uid="{00000000-0005-0000-0000-000077650000}"/>
    <cellStyle name="Entrée 10" xfId="29069" hidden="1" xr:uid="{00000000-0005-0000-0000-000078650000}"/>
    <cellStyle name="Entrée 10" xfId="29243" hidden="1" xr:uid="{00000000-0005-0000-0000-000079650000}"/>
    <cellStyle name="Entrée 10" xfId="29288" hidden="1" xr:uid="{00000000-0005-0000-0000-00007A650000}"/>
    <cellStyle name="Entrée 10" xfId="29442" hidden="1" xr:uid="{00000000-0005-0000-0000-00007B650000}"/>
    <cellStyle name="Entrée 10" xfId="28292" hidden="1" xr:uid="{00000000-0005-0000-0000-00007C650000}"/>
    <cellStyle name="Entrée 10" xfId="29495" hidden="1" xr:uid="{00000000-0005-0000-0000-00007D650000}"/>
    <cellStyle name="Entrée 10" xfId="29578" hidden="1" xr:uid="{00000000-0005-0000-0000-00007E650000}"/>
    <cellStyle name="Entrée 10" xfId="29628" hidden="1" xr:uid="{00000000-0005-0000-0000-00007F650000}"/>
    <cellStyle name="Entrée 10" xfId="29548" hidden="1" xr:uid="{00000000-0005-0000-0000-000080650000}"/>
    <cellStyle name="Entrée 10" xfId="29549" hidden="1" xr:uid="{00000000-0005-0000-0000-000081650000}"/>
    <cellStyle name="Entrée 10" xfId="29550" hidden="1" xr:uid="{00000000-0005-0000-0000-000082650000}"/>
    <cellStyle name="Entrée 10" xfId="29688" hidden="1" xr:uid="{00000000-0005-0000-0000-000083650000}"/>
    <cellStyle name="Entrée 10" xfId="29737" hidden="1" xr:uid="{00000000-0005-0000-0000-000084650000}"/>
    <cellStyle name="Entrée 10" xfId="29786" hidden="1" xr:uid="{00000000-0005-0000-0000-000085650000}"/>
    <cellStyle name="Entrée 10" xfId="29835" hidden="1" xr:uid="{00000000-0005-0000-0000-000086650000}"/>
    <cellStyle name="Entrée 10" xfId="29883" hidden="1" xr:uid="{00000000-0005-0000-0000-000087650000}"/>
    <cellStyle name="Entrée 10" xfId="29930" hidden="1" xr:uid="{00000000-0005-0000-0000-000088650000}"/>
    <cellStyle name="Entrée 10" xfId="29976" hidden="1" xr:uid="{00000000-0005-0000-0000-000089650000}"/>
    <cellStyle name="Entrée 10" xfId="30021" hidden="1" xr:uid="{00000000-0005-0000-0000-00008A650000}"/>
    <cellStyle name="Entrée 10" xfId="30213" hidden="1" xr:uid="{00000000-0005-0000-0000-00008B650000}"/>
    <cellStyle name="Entrée 10" xfId="30308" hidden="1" xr:uid="{00000000-0005-0000-0000-00008C650000}"/>
    <cellStyle name="Entrée 10" xfId="30273" hidden="1" xr:uid="{00000000-0005-0000-0000-00008D650000}"/>
    <cellStyle name="Entrée 10" xfId="30183" hidden="1" xr:uid="{00000000-0005-0000-0000-00008E650000}"/>
    <cellStyle name="Entrée 10" xfId="30201" hidden="1" xr:uid="{00000000-0005-0000-0000-00008F650000}"/>
    <cellStyle name="Entrée 10" xfId="30202" hidden="1" xr:uid="{00000000-0005-0000-0000-000090650000}"/>
    <cellStyle name="Entrée 10" xfId="30375" hidden="1" xr:uid="{00000000-0005-0000-0000-000091650000}"/>
    <cellStyle name="Entrée 10" xfId="30420" hidden="1" xr:uid="{00000000-0005-0000-0000-000092650000}"/>
    <cellStyle name="Entrée 10" xfId="30574" hidden="1" xr:uid="{00000000-0005-0000-0000-000093650000}"/>
    <cellStyle name="Entrée 10" xfId="30674" hidden="1" xr:uid="{00000000-0005-0000-0000-000094650000}"/>
    <cellStyle name="Entrée 10" xfId="30768" hidden="1" xr:uid="{00000000-0005-0000-0000-000095650000}"/>
    <cellStyle name="Entrée 10" xfId="30818" hidden="1" xr:uid="{00000000-0005-0000-0000-000096650000}"/>
    <cellStyle name="Entrée 10" xfId="30737" hidden="1" xr:uid="{00000000-0005-0000-0000-000097650000}"/>
    <cellStyle name="Entrée 10" xfId="30738" hidden="1" xr:uid="{00000000-0005-0000-0000-000098650000}"/>
    <cellStyle name="Entrée 10" xfId="30739" hidden="1" xr:uid="{00000000-0005-0000-0000-000099650000}"/>
    <cellStyle name="Entrée 10" xfId="30878" hidden="1" xr:uid="{00000000-0005-0000-0000-00009A650000}"/>
    <cellStyle name="Entrée 10" xfId="30928" hidden="1" xr:uid="{00000000-0005-0000-0000-00009B650000}"/>
    <cellStyle name="Entrée 10" xfId="30978" hidden="1" xr:uid="{00000000-0005-0000-0000-00009C650000}"/>
    <cellStyle name="Entrée 10" xfId="31028" hidden="1" xr:uid="{00000000-0005-0000-0000-00009D650000}"/>
    <cellStyle name="Entrée 10" xfId="31077" hidden="1" xr:uid="{00000000-0005-0000-0000-00009E650000}"/>
    <cellStyle name="Entrée 10" xfId="31125" hidden="1" xr:uid="{00000000-0005-0000-0000-00009F650000}"/>
    <cellStyle name="Entrée 10" xfId="31172" hidden="1" xr:uid="{00000000-0005-0000-0000-0000A0650000}"/>
    <cellStyle name="Entrée 10" xfId="31218" hidden="1" xr:uid="{00000000-0005-0000-0000-0000A1650000}"/>
    <cellStyle name="Entrée 10" xfId="31413" hidden="1" xr:uid="{00000000-0005-0000-0000-0000A2650000}"/>
    <cellStyle name="Entrée 10" xfId="31508" hidden="1" xr:uid="{00000000-0005-0000-0000-0000A3650000}"/>
    <cellStyle name="Entrée 10" xfId="31473" hidden="1" xr:uid="{00000000-0005-0000-0000-0000A4650000}"/>
    <cellStyle name="Entrée 10" xfId="31382" hidden="1" xr:uid="{00000000-0005-0000-0000-0000A5650000}"/>
    <cellStyle name="Entrée 10" xfId="31400" hidden="1" xr:uid="{00000000-0005-0000-0000-0000A6650000}"/>
    <cellStyle name="Entrée 10" xfId="31401" hidden="1" xr:uid="{00000000-0005-0000-0000-0000A7650000}"/>
    <cellStyle name="Entrée 10" xfId="31575" hidden="1" xr:uid="{00000000-0005-0000-0000-0000A8650000}"/>
    <cellStyle name="Entrée 10" xfId="31620" hidden="1" xr:uid="{00000000-0005-0000-0000-0000A9650000}"/>
    <cellStyle name="Entrée 10" xfId="31774" hidden="1" xr:uid="{00000000-0005-0000-0000-0000AA650000}"/>
    <cellStyle name="Entrée 10" xfId="30624" xr:uid="{00000000-0005-0000-0000-0000AB650000}"/>
    <cellStyle name="Entrée 11" xfId="122" hidden="1" xr:uid="{00000000-0005-0000-0000-0000AC650000}"/>
    <cellStyle name="Entrée 11" xfId="228" hidden="1" xr:uid="{00000000-0005-0000-0000-0000AD650000}"/>
    <cellStyle name="Entrée 11" xfId="324" hidden="1" xr:uid="{00000000-0005-0000-0000-0000AE650000}"/>
    <cellStyle name="Entrée 11" xfId="374" hidden="1" xr:uid="{00000000-0005-0000-0000-0000AF650000}"/>
    <cellStyle name="Entrée 11" xfId="424" hidden="1" xr:uid="{00000000-0005-0000-0000-0000B0650000}"/>
    <cellStyle name="Entrée 11" xfId="474" hidden="1" xr:uid="{00000000-0005-0000-0000-0000B1650000}"/>
    <cellStyle name="Entrée 11" xfId="523" hidden="1" xr:uid="{00000000-0005-0000-0000-0000B2650000}"/>
    <cellStyle name="Entrée 11" xfId="572" hidden="1" xr:uid="{00000000-0005-0000-0000-0000B3650000}"/>
    <cellStyle name="Entrée 11" xfId="619" hidden="1" xr:uid="{00000000-0005-0000-0000-0000B4650000}"/>
    <cellStyle name="Entrée 11" xfId="666" hidden="1" xr:uid="{00000000-0005-0000-0000-0000B5650000}"/>
    <cellStyle name="Entrée 11" xfId="711" hidden="1" xr:uid="{00000000-0005-0000-0000-0000B6650000}"/>
    <cellStyle name="Entrée 11" xfId="750" hidden="1" xr:uid="{00000000-0005-0000-0000-0000B7650000}"/>
    <cellStyle name="Entrée 11" xfId="787" hidden="1" xr:uid="{00000000-0005-0000-0000-0000B8650000}"/>
    <cellStyle name="Entrée 11" xfId="821" hidden="1" xr:uid="{00000000-0005-0000-0000-0000B9650000}"/>
    <cellStyle name="Entrée 11" xfId="880" hidden="1" xr:uid="{00000000-0005-0000-0000-0000BA650000}"/>
    <cellStyle name="Entrée 11" xfId="968" hidden="1" xr:uid="{00000000-0005-0000-0000-0000BB650000}"/>
    <cellStyle name="Entrée 11" xfId="1033" hidden="1" xr:uid="{00000000-0005-0000-0000-0000BC650000}"/>
    <cellStyle name="Entrée 11" xfId="1079" hidden="1" xr:uid="{00000000-0005-0000-0000-0000BD650000}"/>
    <cellStyle name="Entrée 11" xfId="1123" hidden="1" xr:uid="{00000000-0005-0000-0000-0000BE650000}"/>
    <cellStyle name="Entrée 11" xfId="1162" hidden="1" xr:uid="{00000000-0005-0000-0000-0000BF650000}"/>
    <cellStyle name="Entrée 11" xfId="1198" hidden="1" xr:uid="{00000000-0005-0000-0000-0000C0650000}"/>
    <cellStyle name="Entrée 11" xfId="1233" hidden="1" xr:uid="{00000000-0005-0000-0000-0000C1650000}"/>
    <cellStyle name="Entrée 11" xfId="1251" hidden="1" xr:uid="{00000000-0005-0000-0000-0000C2650000}"/>
    <cellStyle name="Entrée 11" xfId="1498" hidden="1" xr:uid="{00000000-0005-0000-0000-0000C3650000}"/>
    <cellStyle name="Entrée 11" xfId="1604" hidden="1" xr:uid="{00000000-0005-0000-0000-0000C4650000}"/>
    <cellStyle name="Entrée 11" xfId="1700" hidden="1" xr:uid="{00000000-0005-0000-0000-0000C5650000}"/>
    <cellStyle name="Entrée 11" xfId="1750" hidden="1" xr:uid="{00000000-0005-0000-0000-0000C6650000}"/>
    <cellStyle name="Entrée 11" xfId="1800" hidden="1" xr:uid="{00000000-0005-0000-0000-0000C7650000}"/>
    <cellStyle name="Entrée 11" xfId="1850" hidden="1" xr:uid="{00000000-0005-0000-0000-0000C8650000}"/>
    <cellStyle name="Entrée 11" xfId="1899" hidden="1" xr:uid="{00000000-0005-0000-0000-0000C9650000}"/>
    <cellStyle name="Entrée 11" xfId="1948" hidden="1" xr:uid="{00000000-0005-0000-0000-0000CA650000}"/>
    <cellStyle name="Entrée 11" xfId="1995" hidden="1" xr:uid="{00000000-0005-0000-0000-0000CB650000}"/>
    <cellStyle name="Entrée 11" xfId="2042" hidden="1" xr:uid="{00000000-0005-0000-0000-0000CC650000}"/>
    <cellStyle name="Entrée 11" xfId="2087" hidden="1" xr:uid="{00000000-0005-0000-0000-0000CD650000}"/>
    <cellStyle name="Entrée 11" xfId="2126" hidden="1" xr:uid="{00000000-0005-0000-0000-0000CE650000}"/>
    <cellStyle name="Entrée 11" xfId="2163" hidden="1" xr:uid="{00000000-0005-0000-0000-0000CF650000}"/>
    <cellStyle name="Entrée 11" xfId="2197" hidden="1" xr:uid="{00000000-0005-0000-0000-0000D0650000}"/>
    <cellStyle name="Entrée 11" xfId="2256" hidden="1" xr:uid="{00000000-0005-0000-0000-0000D1650000}"/>
    <cellStyle name="Entrée 11" xfId="2344" hidden="1" xr:uid="{00000000-0005-0000-0000-0000D2650000}"/>
    <cellStyle name="Entrée 11" xfId="2409" hidden="1" xr:uid="{00000000-0005-0000-0000-0000D3650000}"/>
    <cellStyle name="Entrée 11" xfId="2455" hidden="1" xr:uid="{00000000-0005-0000-0000-0000D4650000}"/>
    <cellStyle name="Entrée 11" xfId="2499" hidden="1" xr:uid="{00000000-0005-0000-0000-0000D5650000}"/>
    <cellStyle name="Entrée 11" xfId="2538" hidden="1" xr:uid="{00000000-0005-0000-0000-0000D6650000}"/>
    <cellStyle name="Entrée 11" xfId="2574" hidden="1" xr:uid="{00000000-0005-0000-0000-0000D7650000}"/>
    <cellStyle name="Entrée 11" xfId="2609" hidden="1" xr:uid="{00000000-0005-0000-0000-0000D8650000}"/>
    <cellStyle name="Entrée 11" xfId="2626" hidden="1" xr:uid="{00000000-0005-0000-0000-0000D9650000}"/>
    <cellStyle name="Entrée 11" xfId="1425" hidden="1" xr:uid="{00000000-0005-0000-0000-0000DA650000}"/>
    <cellStyle name="Entrée 11" xfId="1476" hidden="1" xr:uid="{00000000-0005-0000-0000-0000DB650000}"/>
    <cellStyle name="Entrée 11" xfId="2799" hidden="1" xr:uid="{00000000-0005-0000-0000-0000DC650000}"/>
    <cellStyle name="Entrée 11" xfId="2895" hidden="1" xr:uid="{00000000-0005-0000-0000-0000DD650000}"/>
    <cellStyle name="Entrée 11" xfId="2944" hidden="1" xr:uid="{00000000-0005-0000-0000-0000DE650000}"/>
    <cellStyle name="Entrée 11" xfId="2994" hidden="1" xr:uid="{00000000-0005-0000-0000-0000DF650000}"/>
    <cellStyle name="Entrée 11" xfId="3044" hidden="1" xr:uid="{00000000-0005-0000-0000-0000E0650000}"/>
    <cellStyle name="Entrée 11" xfId="3093" hidden="1" xr:uid="{00000000-0005-0000-0000-0000E1650000}"/>
    <cellStyle name="Entrée 11" xfId="3142" hidden="1" xr:uid="{00000000-0005-0000-0000-0000E2650000}"/>
    <cellStyle name="Entrée 11" xfId="3189" hidden="1" xr:uid="{00000000-0005-0000-0000-0000E3650000}"/>
    <cellStyle name="Entrée 11" xfId="3236" hidden="1" xr:uid="{00000000-0005-0000-0000-0000E4650000}"/>
    <cellStyle name="Entrée 11" xfId="3281" hidden="1" xr:uid="{00000000-0005-0000-0000-0000E5650000}"/>
    <cellStyle name="Entrée 11" xfId="3320" hidden="1" xr:uid="{00000000-0005-0000-0000-0000E6650000}"/>
    <cellStyle name="Entrée 11" xfId="3357" hidden="1" xr:uid="{00000000-0005-0000-0000-0000E7650000}"/>
    <cellStyle name="Entrée 11" xfId="3391" hidden="1" xr:uid="{00000000-0005-0000-0000-0000E8650000}"/>
    <cellStyle name="Entrée 11" xfId="3449" hidden="1" xr:uid="{00000000-0005-0000-0000-0000E9650000}"/>
    <cellStyle name="Entrée 11" xfId="3537" hidden="1" xr:uid="{00000000-0005-0000-0000-0000EA650000}"/>
    <cellStyle name="Entrée 11" xfId="3601" hidden="1" xr:uid="{00000000-0005-0000-0000-0000EB650000}"/>
    <cellStyle name="Entrée 11" xfId="3647" hidden="1" xr:uid="{00000000-0005-0000-0000-0000EC650000}"/>
    <cellStyle name="Entrée 11" xfId="3691" hidden="1" xr:uid="{00000000-0005-0000-0000-0000ED650000}"/>
    <cellStyle name="Entrée 11" xfId="3730" hidden="1" xr:uid="{00000000-0005-0000-0000-0000EE650000}"/>
    <cellStyle name="Entrée 11" xfId="3766" hidden="1" xr:uid="{00000000-0005-0000-0000-0000EF650000}"/>
    <cellStyle name="Entrée 11" xfId="3801" hidden="1" xr:uid="{00000000-0005-0000-0000-0000F0650000}"/>
    <cellStyle name="Entrée 11" xfId="3817" hidden="1" xr:uid="{00000000-0005-0000-0000-0000F1650000}"/>
    <cellStyle name="Entrée 11" xfId="2613" hidden="1" xr:uid="{00000000-0005-0000-0000-0000F2650000}"/>
    <cellStyle name="Entrée 11" xfId="2724" hidden="1" xr:uid="{00000000-0005-0000-0000-0000F3650000}"/>
    <cellStyle name="Entrée 11" xfId="4005" hidden="1" xr:uid="{00000000-0005-0000-0000-0000F4650000}"/>
    <cellStyle name="Entrée 11" xfId="4055" hidden="1" xr:uid="{00000000-0005-0000-0000-0000F5650000}"/>
    <cellStyle name="Entrée 11" xfId="4105" hidden="1" xr:uid="{00000000-0005-0000-0000-0000F6650000}"/>
    <cellStyle name="Entrée 11" xfId="4155" hidden="1" xr:uid="{00000000-0005-0000-0000-0000F7650000}"/>
    <cellStyle name="Entrée 11" xfId="4204" hidden="1" xr:uid="{00000000-0005-0000-0000-0000F8650000}"/>
    <cellStyle name="Entrée 11" xfId="4253" hidden="1" xr:uid="{00000000-0005-0000-0000-0000F9650000}"/>
    <cellStyle name="Entrée 11" xfId="4300" hidden="1" xr:uid="{00000000-0005-0000-0000-0000FA650000}"/>
    <cellStyle name="Entrée 11" xfId="4347" hidden="1" xr:uid="{00000000-0005-0000-0000-0000FB650000}"/>
    <cellStyle name="Entrée 11" xfId="4392" hidden="1" xr:uid="{00000000-0005-0000-0000-0000FC650000}"/>
    <cellStyle name="Entrée 11" xfId="4431" hidden="1" xr:uid="{00000000-0005-0000-0000-0000FD650000}"/>
    <cellStyle name="Entrée 11" xfId="4468" hidden="1" xr:uid="{00000000-0005-0000-0000-0000FE650000}"/>
    <cellStyle name="Entrée 11" xfId="4502" hidden="1" xr:uid="{00000000-0005-0000-0000-0000FF650000}"/>
    <cellStyle name="Entrée 11" xfId="4555" hidden="1" xr:uid="{00000000-0005-0000-0000-000000660000}"/>
    <cellStyle name="Entrée 11" xfId="4642" hidden="1" xr:uid="{00000000-0005-0000-0000-000001660000}"/>
    <cellStyle name="Entrée 11" xfId="4705" hidden="1" xr:uid="{00000000-0005-0000-0000-000002660000}"/>
    <cellStyle name="Entrée 11" xfId="4751" hidden="1" xr:uid="{00000000-0005-0000-0000-000003660000}"/>
    <cellStyle name="Entrée 11" xfId="4795" hidden="1" xr:uid="{00000000-0005-0000-0000-000004660000}"/>
    <cellStyle name="Entrée 11" xfId="4834" hidden="1" xr:uid="{00000000-0005-0000-0000-000005660000}"/>
    <cellStyle name="Entrée 11" xfId="4870" hidden="1" xr:uid="{00000000-0005-0000-0000-000006660000}"/>
    <cellStyle name="Entrée 11" xfId="4905" hidden="1" xr:uid="{00000000-0005-0000-0000-000007660000}"/>
    <cellStyle name="Entrée 11" xfId="4917" hidden="1" xr:uid="{00000000-0005-0000-0000-000008660000}"/>
    <cellStyle name="Entrée 11" xfId="3870" hidden="1" xr:uid="{00000000-0005-0000-0000-000009660000}"/>
    <cellStyle name="Entrée 11" xfId="3805" hidden="1" xr:uid="{00000000-0005-0000-0000-00000A660000}"/>
    <cellStyle name="Entrée 11" xfId="5010" hidden="1" xr:uid="{00000000-0005-0000-0000-00000B660000}"/>
    <cellStyle name="Entrée 11" xfId="5105" hidden="1" xr:uid="{00000000-0005-0000-0000-00000C660000}"/>
    <cellStyle name="Entrée 11" xfId="5154" hidden="1" xr:uid="{00000000-0005-0000-0000-00000D660000}"/>
    <cellStyle name="Entrée 11" xfId="5204" hidden="1" xr:uid="{00000000-0005-0000-0000-00000E660000}"/>
    <cellStyle name="Entrée 11" xfId="5254" hidden="1" xr:uid="{00000000-0005-0000-0000-00000F660000}"/>
    <cellStyle name="Entrée 11" xfId="5303" hidden="1" xr:uid="{00000000-0005-0000-0000-000010660000}"/>
    <cellStyle name="Entrée 11" xfId="5352" hidden="1" xr:uid="{00000000-0005-0000-0000-000011660000}"/>
    <cellStyle name="Entrée 11" xfId="5399" hidden="1" xr:uid="{00000000-0005-0000-0000-000012660000}"/>
    <cellStyle name="Entrée 11" xfId="5446" hidden="1" xr:uid="{00000000-0005-0000-0000-000013660000}"/>
    <cellStyle name="Entrée 11" xfId="5491" hidden="1" xr:uid="{00000000-0005-0000-0000-000014660000}"/>
    <cellStyle name="Entrée 11" xfId="5530" hidden="1" xr:uid="{00000000-0005-0000-0000-000015660000}"/>
    <cellStyle name="Entrée 11" xfId="5567" hidden="1" xr:uid="{00000000-0005-0000-0000-000016660000}"/>
    <cellStyle name="Entrée 11" xfId="5601" hidden="1" xr:uid="{00000000-0005-0000-0000-000017660000}"/>
    <cellStyle name="Entrée 11" xfId="5654" hidden="1" xr:uid="{00000000-0005-0000-0000-000018660000}"/>
    <cellStyle name="Entrée 11" xfId="5740" hidden="1" xr:uid="{00000000-0005-0000-0000-000019660000}"/>
    <cellStyle name="Entrée 11" xfId="5802" hidden="1" xr:uid="{00000000-0005-0000-0000-00001A660000}"/>
    <cellStyle name="Entrée 11" xfId="5848" hidden="1" xr:uid="{00000000-0005-0000-0000-00001B660000}"/>
    <cellStyle name="Entrée 11" xfId="5892" hidden="1" xr:uid="{00000000-0005-0000-0000-00001C660000}"/>
    <cellStyle name="Entrée 11" xfId="5931" hidden="1" xr:uid="{00000000-0005-0000-0000-00001D660000}"/>
    <cellStyle name="Entrée 11" xfId="5967" hidden="1" xr:uid="{00000000-0005-0000-0000-00001E660000}"/>
    <cellStyle name="Entrée 11" xfId="6002" hidden="1" xr:uid="{00000000-0005-0000-0000-00001F660000}"/>
    <cellStyle name="Entrée 11" xfId="6014" hidden="1" xr:uid="{00000000-0005-0000-0000-000020660000}"/>
    <cellStyle name="Entrée 11" xfId="6181" hidden="1" xr:uid="{00000000-0005-0000-0000-000021660000}"/>
    <cellStyle name="Entrée 11" xfId="6287" hidden="1" xr:uid="{00000000-0005-0000-0000-000022660000}"/>
    <cellStyle name="Entrée 11" xfId="6383" hidden="1" xr:uid="{00000000-0005-0000-0000-000023660000}"/>
    <cellStyle name="Entrée 11" xfId="6433" hidden="1" xr:uid="{00000000-0005-0000-0000-000024660000}"/>
    <cellStyle name="Entrée 11" xfId="6483" hidden="1" xr:uid="{00000000-0005-0000-0000-000025660000}"/>
    <cellStyle name="Entrée 11" xfId="6533" hidden="1" xr:uid="{00000000-0005-0000-0000-000026660000}"/>
    <cellStyle name="Entrée 11" xfId="6582" hidden="1" xr:uid="{00000000-0005-0000-0000-000027660000}"/>
    <cellStyle name="Entrée 11" xfId="6631" hidden="1" xr:uid="{00000000-0005-0000-0000-000028660000}"/>
    <cellStyle name="Entrée 11" xfId="6678" hidden="1" xr:uid="{00000000-0005-0000-0000-000029660000}"/>
    <cellStyle name="Entrée 11" xfId="6725" hidden="1" xr:uid="{00000000-0005-0000-0000-00002A660000}"/>
    <cellStyle name="Entrée 11" xfId="6770" hidden="1" xr:uid="{00000000-0005-0000-0000-00002B660000}"/>
    <cellStyle name="Entrée 11" xfId="6809" hidden="1" xr:uid="{00000000-0005-0000-0000-00002C660000}"/>
    <cellStyle name="Entrée 11" xfId="6846" hidden="1" xr:uid="{00000000-0005-0000-0000-00002D660000}"/>
    <cellStyle name="Entrée 11" xfId="6880" hidden="1" xr:uid="{00000000-0005-0000-0000-00002E660000}"/>
    <cellStyle name="Entrée 11" xfId="6937" hidden="1" xr:uid="{00000000-0005-0000-0000-00002F660000}"/>
    <cellStyle name="Entrée 11" xfId="7025" hidden="1" xr:uid="{00000000-0005-0000-0000-000030660000}"/>
    <cellStyle name="Entrée 11" xfId="7090" hidden="1" xr:uid="{00000000-0005-0000-0000-000031660000}"/>
    <cellStyle name="Entrée 11" xfId="7136" hidden="1" xr:uid="{00000000-0005-0000-0000-000032660000}"/>
    <cellStyle name="Entrée 11" xfId="7180" hidden="1" xr:uid="{00000000-0005-0000-0000-000033660000}"/>
    <cellStyle name="Entrée 11" xfId="7219" hidden="1" xr:uid="{00000000-0005-0000-0000-000034660000}"/>
    <cellStyle name="Entrée 11" xfId="7255" hidden="1" xr:uid="{00000000-0005-0000-0000-000035660000}"/>
    <cellStyle name="Entrée 11" xfId="7290" hidden="1" xr:uid="{00000000-0005-0000-0000-000036660000}"/>
    <cellStyle name="Entrée 11" xfId="7307" hidden="1" xr:uid="{00000000-0005-0000-0000-000037660000}"/>
    <cellStyle name="Entrée 11" xfId="7458" hidden="1" xr:uid="{00000000-0005-0000-0000-000038660000}"/>
    <cellStyle name="Entrée 11" xfId="7555" hidden="1" xr:uid="{00000000-0005-0000-0000-000039660000}"/>
    <cellStyle name="Entrée 11" xfId="7650" hidden="1" xr:uid="{00000000-0005-0000-0000-00003A660000}"/>
    <cellStyle name="Entrée 11" xfId="7700" hidden="1" xr:uid="{00000000-0005-0000-0000-00003B660000}"/>
    <cellStyle name="Entrée 11" xfId="7750" hidden="1" xr:uid="{00000000-0005-0000-0000-00003C660000}"/>
    <cellStyle name="Entrée 11" xfId="7800" hidden="1" xr:uid="{00000000-0005-0000-0000-00003D660000}"/>
    <cellStyle name="Entrée 11" xfId="7849" hidden="1" xr:uid="{00000000-0005-0000-0000-00003E660000}"/>
    <cellStyle name="Entrée 11" xfId="7898" hidden="1" xr:uid="{00000000-0005-0000-0000-00003F660000}"/>
    <cellStyle name="Entrée 11" xfId="7945" hidden="1" xr:uid="{00000000-0005-0000-0000-000040660000}"/>
    <cellStyle name="Entrée 11" xfId="7992" hidden="1" xr:uid="{00000000-0005-0000-0000-000041660000}"/>
    <cellStyle name="Entrée 11" xfId="8037" hidden="1" xr:uid="{00000000-0005-0000-0000-000042660000}"/>
    <cellStyle name="Entrée 11" xfId="8076" hidden="1" xr:uid="{00000000-0005-0000-0000-000043660000}"/>
    <cellStyle name="Entrée 11" xfId="8113" hidden="1" xr:uid="{00000000-0005-0000-0000-000044660000}"/>
    <cellStyle name="Entrée 11" xfId="8147" hidden="1" xr:uid="{00000000-0005-0000-0000-000045660000}"/>
    <cellStyle name="Entrée 11" xfId="8202" hidden="1" xr:uid="{00000000-0005-0000-0000-000046660000}"/>
    <cellStyle name="Entrée 11" xfId="8288" hidden="1" xr:uid="{00000000-0005-0000-0000-000047660000}"/>
    <cellStyle name="Entrée 11" xfId="8351" hidden="1" xr:uid="{00000000-0005-0000-0000-000048660000}"/>
    <cellStyle name="Entrée 11" xfId="8397" hidden="1" xr:uid="{00000000-0005-0000-0000-000049660000}"/>
    <cellStyle name="Entrée 11" xfId="8441" hidden="1" xr:uid="{00000000-0005-0000-0000-00004A660000}"/>
    <cellStyle name="Entrée 11" xfId="8480" hidden="1" xr:uid="{00000000-0005-0000-0000-00004B660000}"/>
    <cellStyle name="Entrée 11" xfId="8516" hidden="1" xr:uid="{00000000-0005-0000-0000-00004C660000}"/>
    <cellStyle name="Entrée 11" xfId="8551" hidden="1" xr:uid="{00000000-0005-0000-0000-00004D660000}"/>
    <cellStyle name="Entrée 11" xfId="8565" hidden="1" xr:uid="{00000000-0005-0000-0000-00004E660000}"/>
    <cellStyle name="Entrée 11" xfId="7406" hidden="1" xr:uid="{00000000-0005-0000-0000-00004F660000}"/>
    <cellStyle name="Entrée 11" xfId="6163" hidden="1" xr:uid="{00000000-0005-0000-0000-000050660000}"/>
    <cellStyle name="Entrée 11" xfId="8662" hidden="1" xr:uid="{00000000-0005-0000-0000-000051660000}"/>
    <cellStyle name="Entrée 11" xfId="8758" hidden="1" xr:uid="{00000000-0005-0000-0000-000052660000}"/>
    <cellStyle name="Entrée 11" xfId="8808" hidden="1" xr:uid="{00000000-0005-0000-0000-000053660000}"/>
    <cellStyle name="Entrée 11" xfId="8857" hidden="1" xr:uid="{00000000-0005-0000-0000-000054660000}"/>
    <cellStyle name="Entrée 11" xfId="8907" hidden="1" xr:uid="{00000000-0005-0000-0000-000055660000}"/>
    <cellStyle name="Entrée 11" xfId="8956" hidden="1" xr:uid="{00000000-0005-0000-0000-000056660000}"/>
    <cellStyle name="Entrée 11" xfId="9005" hidden="1" xr:uid="{00000000-0005-0000-0000-000057660000}"/>
    <cellStyle name="Entrée 11" xfId="9052" hidden="1" xr:uid="{00000000-0005-0000-0000-000058660000}"/>
    <cellStyle name="Entrée 11" xfId="9099" hidden="1" xr:uid="{00000000-0005-0000-0000-000059660000}"/>
    <cellStyle name="Entrée 11" xfId="9144" hidden="1" xr:uid="{00000000-0005-0000-0000-00005A660000}"/>
    <cellStyle name="Entrée 11" xfId="9183" hidden="1" xr:uid="{00000000-0005-0000-0000-00005B660000}"/>
    <cellStyle name="Entrée 11" xfId="9220" hidden="1" xr:uid="{00000000-0005-0000-0000-00005C660000}"/>
    <cellStyle name="Entrée 11" xfId="9254" hidden="1" xr:uid="{00000000-0005-0000-0000-00005D660000}"/>
    <cellStyle name="Entrée 11" xfId="9313" hidden="1" xr:uid="{00000000-0005-0000-0000-00005E660000}"/>
    <cellStyle name="Entrée 11" xfId="9401" hidden="1" xr:uid="{00000000-0005-0000-0000-00005F660000}"/>
    <cellStyle name="Entrée 11" xfId="9466" hidden="1" xr:uid="{00000000-0005-0000-0000-000060660000}"/>
    <cellStyle name="Entrée 11" xfId="9512" hidden="1" xr:uid="{00000000-0005-0000-0000-000061660000}"/>
    <cellStyle name="Entrée 11" xfId="9556" hidden="1" xr:uid="{00000000-0005-0000-0000-000062660000}"/>
    <cellStyle name="Entrée 11" xfId="9595" hidden="1" xr:uid="{00000000-0005-0000-0000-000063660000}"/>
    <cellStyle name="Entrée 11" xfId="9631" hidden="1" xr:uid="{00000000-0005-0000-0000-000064660000}"/>
    <cellStyle name="Entrée 11" xfId="9666" hidden="1" xr:uid="{00000000-0005-0000-0000-000065660000}"/>
    <cellStyle name="Entrée 11" xfId="9684" hidden="1" xr:uid="{00000000-0005-0000-0000-000066660000}"/>
    <cellStyle name="Entrée 11" xfId="9838" hidden="1" xr:uid="{00000000-0005-0000-0000-000067660000}"/>
    <cellStyle name="Entrée 11" xfId="9935" hidden="1" xr:uid="{00000000-0005-0000-0000-000068660000}"/>
    <cellStyle name="Entrée 11" xfId="10030" hidden="1" xr:uid="{00000000-0005-0000-0000-000069660000}"/>
    <cellStyle name="Entrée 11" xfId="10080" hidden="1" xr:uid="{00000000-0005-0000-0000-00006A660000}"/>
    <cellStyle name="Entrée 11" xfId="10130" hidden="1" xr:uid="{00000000-0005-0000-0000-00006B660000}"/>
    <cellStyle name="Entrée 11" xfId="10180" hidden="1" xr:uid="{00000000-0005-0000-0000-00006C660000}"/>
    <cellStyle name="Entrée 11" xfId="10229" hidden="1" xr:uid="{00000000-0005-0000-0000-00006D660000}"/>
    <cellStyle name="Entrée 11" xfId="10278" hidden="1" xr:uid="{00000000-0005-0000-0000-00006E660000}"/>
    <cellStyle name="Entrée 11" xfId="10325" hidden="1" xr:uid="{00000000-0005-0000-0000-00006F660000}"/>
    <cellStyle name="Entrée 11" xfId="10372" hidden="1" xr:uid="{00000000-0005-0000-0000-000070660000}"/>
    <cellStyle name="Entrée 11" xfId="10417" hidden="1" xr:uid="{00000000-0005-0000-0000-000071660000}"/>
    <cellStyle name="Entrée 11" xfId="10456" hidden="1" xr:uid="{00000000-0005-0000-0000-000072660000}"/>
    <cellStyle name="Entrée 11" xfId="10493" hidden="1" xr:uid="{00000000-0005-0000-0000-000073660000}"/>
    <cellStyle name="Entrée 11" xfId="10527" hidden="1" xr:uid="{00000000-0005-0000-0000-000074660000}"/>
    <cellStyle name="Entrée 11" xfId="10582" hidden="1" xr:uid="{00000000-0005-0000-0000-000075660000}"/>
    <cellStyle name="Entrée 11" xfId="10668" hidden="1" xr:uid="{00000000-0005-0000-0000-000076660000}"/>
    <cellStyle name="Entrée 11" xfId="10731" hidden="1" xr:uid="{00000000-0005-0000-0000-000077660000}"/>
    <cellStyle name="Entrée 11" xfId="10777" hidden="1" xr:uid="{00000000-0005-0000-0000-000078660000}"/>
    <cellStyle name="Entrée 11" xfId="10821" hidden="1" xr:uid="{00000000-0005-0000-0000-000079660000}"/>
    <cellStyle name="Entrée 11" xfId="10860" hidden="1" xr:uid="{00000000-0005-0000-0000-00007A660000}"/>
    <cellStyle name="Entrée 11" xfId="10896" hidden="1" xr:uid="{00000000-0005-0000-0000-00007B660000}"/>
    <cellStyle name="Entrée 11" xfId="10931" hidden="1" xr:uid="{00000000-0005-0000-0000-00007C660000}"/>
    <cellStyle name="Entrée 11" xfId="10946" hidden="1" xr:uid="{00000000-0005-0000-0000-00007D660000}"/>
    <cellStyle name="Entrée 11" xfId="9786" hidden="1" xr:uid="{00000000-0005-0000-0000-00007E660000}"/>
    <cellStyle name="Entrée 11" xfId="10046" hidden="1" xr:uid="{00000000-0005-0000-0000-00007F660000}"/>
    <cellStyle name="Entrée 11" xfId="6094" hidden="1" xr:uid="{00000000-0005-0000-0000-000080660000}"/>
    <cellStyle name="Entrée 11" xfId="11100" hidden="1" xr:uid="{00000000-0005-0000-0000-000081660000}"/>
    <cellStyle name="Entrée 11" xfId="11150" hidden="1" xr:uid="{00000000-0005-0000-0000-000082660000}"/>
    <cellStyle name="Entrée 11" xfId="11200" hidden="1" xr:uid="{00000000-0005-0000-0000-000083660000}"/>
    <cellStyle name="Entrée 11" xfId="11250" hidden="1" xr:uid="{00000000-0005-0000-0000-000084660000}"/>
    <cellStyle name="Entrée 11" xfId="11299" hidden="1" xr:uid="{00000000-0005-0000-0000-000085660000}"/>
    <cellStyle name="Entrée 11" xfId="11348" hidden="1" xr:uid="{00000000-0005-0000-0000-000086660000}"/>
    <cellStyle name="Entrée 11" xfId="11395" hidden="1" xr:uid="{00000000-0005-0000-0000-000087660000}"/>
    <cellStyle name="Entrée 11" xfId="11442" hidden="1" xr:uid="{00000000-0005-0000-0000-000088660000}"/>
    <cellStyle name="Entrée 11" xfId="11487" hidden="1" xr:uid="{00000000-0005-0000-0000-000089660000}"/>
    <cellStyle name="Entrée 11" xfId="11526" hidden="1" xr:uid="{00000000-0005-0000-0000-00008A660000}"/>
    <cellStyle name="Entrée 11" xfId="11563" hidden="1" xr:uid="{00000000-0005-0000-0000-00008B660000}"/>
    <cellStyle name="Entrée 11" xfId="11597" hidden="1" xr:uid="{00000000-0005-0000-0000-00008C660000}"/>
    <cellStyle name="Entrée 11" xfId="11652" hidden="1" xr:uid="{00000000-0005-0000-0000-00008D660000}"/>
    <cellStyle name="Entrée 11" xfId="11740" hidden="1" xr:uid="{00000000-0005-0000-0000-00008E660000}"/>
    <cellStyle name="Entrée 11" xfId="11802" hidden="1" xr:uid="{00000000-0005-0000-0000-00008F660000}"/>
    <cellStyle name="Entrée 11" xfId="11848" hidden="1" xr:uid="{00000000-0005-0000-0000-000090660000}"/>
    <cellStyle name="Entrée 11" xfId="11892" hidden="1" xr:uid="{00000000-0005-0000-0000-000091660000}"/>
    <cellStyle name="Entrée 11" xfId="11931" hidden="1" xr:uid="{00000000-0005-0000-0000-000092660000}"/>
    <cellStyle name="Entrée 11" xfId="11967" hidden="1" xr:uid="{00000000-0005-0000-0000-000093660000}"/>
    <cellStyle name="Entrée 11" xfId="12002" hidden="1" xr:uid="{00000000-0005-0000-0000-000094660000}"/>
    <cellStyle name="Entrée 11" xfId="12015" hidden="1" xr:uid="{00000000-0005-0000-0000-000095660000}"/>
    <cellStyle name="Entrée 11" xfId="12138" hidden="1" xr:uid="{00000000-0005-0000-0000-000096660000}"/>
    <cellStyle name="Entrée 11" xfId="12234" hidden="1" xr:uid="{00000000-0005-0000-0000-000097660000}"/>
    <cellStyle name="Entrée 11" xfId="12329" hidden="1" xr:uid="{00000000-0005-0000-0000-000098660000}"/>
    <cellStyle name="Entrée 11" xfId="12379" hidden="1" xr:uid="{00000000-0005-0000-0000-000099660000}"/>
    <cellStyle name="Entrée 11" xfId="12429" hidden="1" xr:uid="{00000000-0005-0000-0000-00009A660000}"/>
    <cellStyle name="Entrée 11" xfId="12479" hidden="1" xr:uid="{00000000-0005-0000-0000-00009B660000}"/>
    <cellStyle name="Entrée 11" xfId="12528" hidden="1" xr:uid="{00000000-0005-0000-0000-00009C660000}"/>
    <cellStyle name="Entrée 11" xfId="12577" hidden="1" xr:uid="{00000000-0005-0000-0000-00009D660000}"/>
    <cellStyle name="Entrée 11" xfId="12624" hidden="1" xr:uid="{00000000-0005-0000-0000-00009E660000}"/>
    <cellStyle name="Entrée 11" xfId="12671" hidden="1" xr:uid="{00000000-0005-0000-0000-00009F660000}"/>
    <cellStyle name="Entrée 11" xfId="12716" hidden="1" xr:uid="{00000000-0005-0000-0000-0000A0660000}"/>
    <cellStyle name="Entrée 11" xfId="12755" hidden="1" xr:uid="{00000000-0005-0000-0000-0000A1660000}"/>
    <cellStyle name="Entrée 11" xfId="12792" hidden="1" xr:uid="{00000000-0005-0000-0000-0000A2660000}"/>
    <cellStyle name="Entrée 11" xfId="12826" hidden="1" xr:uid="{00000000-0005-0000-0000-0000A3660000}"/>
    <cellStyle name="Entrée 11" xfId="12880" hidden="1" xr:uid="{00000000-0005-0000-0000-0000A4660000}"/>
    <cellStyle name="Entrée 11" xfId="12966" hidden="1" xr:uid="{00000000-0005-0000-0000-0000A5660000}"/>
    <cellStyle name="Entrée 11" xfId="13028" hidden="1" xr:uid="{00000000-0005-0000-0000-0000A6660000}"/>
    <cellStyle name="Entrée 11" xfId="13074" hidden="1" xr:uid="{00000000-0005-0000-0000-0000A7660000}"/>
    <cellStyle name="Entrée 11" xfId="13118" hidden="1" xr:uid="{00000000-0005-0000-0000-0000A8660000}"/>
    <cellStyle name="Entrée 11" xfId="13157" hidden="1" xr:uid="{00000000-0005-0000-0000-0000A9660000}"/>
    <cellStyle name="Entrée 11" xfId="13193" hidden="1" xr:uid="{00000000-0005-0000-0000-0000AA660000}"/>
    <cellStyle name="Entrée 11" xfId="13228" hidden="1" xr:uid="{00000000-0005-0000-0000-0000AB660000}"/>
    <cellStyle name="Entrée 11" xfId="13240" hidden="1" xr:uid="{00000000-0005-0000-0000-0000AC660000}"/>
    <cellStyle name="Entrée 11" xfId="12087" hidden="1" xr:uid="{00000000-0005-0000-0000-0000AD660000}"/>
    <cellStyle name="Entrée 11" xfId="12069" hidden="1" xr:uid="{00000000-0005-0000-0000-0000AE660000}"/>
    <cellStyle name="Entrée 11" xfId="12061" hidden="1" xr:uid="{00000000-0005-0000-0000-0000AF660000}"/>
    <cellStyle name="Entrée 11" xfId="13332" hidden="1" xr:uid="{00000000-0005-0000-0000-0000B0660000}"/>
    <cellStyle name="Entrée 11" xfId="13381" hidden="1" xr:uid="{00000000-0005-0000-0000-0000B1660000}"/>
    <cellStyle name="Entrée 11" xfId="13430" hidden="1" xr:uid="{00000000-0005-0000-0000-0000B2660000}"/>
    <cellStyle name="Entrée 11" xfId="13479" hidden="1" xr:uid="{00000000-0005-0000-0000-0000B3660000}"/>
    <cellStyle name="Entrée 11" xfId="13527" hidden="1" xr:uid="{00000000-0005-0000-0000-0000B4660000}"/>
    <cellStyle name="Entrée 11" xfId="13575" hidden="1" xr:uid="{00000000-0005-0000-0000-0000B5660000}"/>
    <cellStyle name="Entrée 11" xfId="13621" hidden="1" xr:uid="{00000000-0005-0000-0000-0000B6660000}"/>
    <cellStyle name="Entrée 11" xfId="13668" hidden="1" xr:uid="{00000000-0005-0000-0000-0000B7660000}"/>
    <cellStyle name="Entrée 11" xfId="13713" hidden="1" xr:uid="{00000000-0005-0000-0000-0000B8660000}"/>
    <cellStyle name="Entrée 11" xfId="13752" hidden="1" xr:uid="{00000000-0005-0000-0000-0000B9660000}"/>
    <cellStyle name="Entrée 11" xfId="13789" hidden="1" xr:uid="{00000000-0005-0000-0000-0000BA660000}"/>
    <cellStyle name="Entrée 11" xfId="13823" hidden="1" xr:uid="{00000000-0005-0000-0000-0000BB660000}"/>
    <cellStyle name="Entrée 11" xfId="13876" hidden="1" xr:uid="{00000000-0005-0000-0000-0000BC660000}"/>
    <cellStyle name="Entrée 11" xfId="13962" hidden="1" xr:uid="{00000000-0005-0000-0000-0000BD660000}"/>
    <cellStyle name="Entrée 11" xfId="14024" hidden="1" xr:uid="{00000000-0005-0000-0000-0000BE660000}"/>
    <cellStyle name="Entrée 11" xfId="14070" hidden="1" xr:uid="{00000000-0005-0000-0000-0000BF660000}"/>
    <cellStyle name="Entrée 11" xfId="14114" hidden="1" xr:uid="{00000000-0005-0000-0000-0000C0660000}"/>
    <cellStyle name="Entrée 11" xfId="14153" hidden="1" xr:uid="{00000000-0005-0000-0000-0000C1660000}"/>
    <cellStyle name="Entrée 11" xfId="14189" hidden="1" xr:uid="{00000000-0005-0000-0000-0000C2660000}"/>
    <cellStyle name="Entrée 11" xfId="14224" hidden="1" xr:uid="{00000000-0005-0000-0000-0000C3660000}"/>
    <cellStyle name="Entrée 11" xfId="14236" hidden="1" xr:uid="{00000000-0005-0000-0000-0000C4660000}"/>
    <cellStyle name="Entrée 11" xfId="14337" hidden="1" xr:uid="{00000000-0005-0000-0000-0000C5660000}"/>
    <cellStyle name="Entrée 11" xfId="14433" hidden="1" xr:uid="{00000000-0005-0000-0000-0000C6660000}"/>
    <cellStyle name="Entrée 11" xfId="14528" hidden="1" xr:uid="{00000000-0005-0000-0000-0000C7660000}"/>
    <cellStyle name="Entrée 11" xfId="14578" hidden="1" xr:uid="{00000000-0005-0000-0000-0000C8660000}"/>
    <cellStyle name="Entrée 11" xfId="14628" hidden="1" xr:uid="{00000000-0005-0000-0000-0000C9660000}"/>
    <cellStyle name="Entrée 11" xfId="14678" hidden="1" xr:uid="{00000000-0005-0000-0000-0000CA660000}"/>
    <cellStyle name="Entrée 11" xfId="14727" hidden="1" xr:uid="{00000000-0005-0000-0000-0000CB660000}"/>
    <cellStyle name="Entrée 11" xfId="14776" hidden="1" xr:uid="{00000000-0005-0000-0000-0000CC660000}"/>
    <cellStyle name="Entrée 11" xfId="14823" hidden="1" xr:uid="{00000000-0005-0000-0000-0000CD660000}"/>
    <cellStyle name="Entrée 11" xfId="14870" hidden="1" xr:uid="{00000000-0005-0000-0000-0000CE660000}"/>
    <cellStyle name="Entrée 11" xfId="14915" hidden="1" xr:uid="{00000000-0005-0000-0000-0000CF660000}"/>
    <cellStyle name="Entrée 11" xfId="14954" hidden="1" xr:uid="{00000000-0005-0000-0000-0000D0660000}"/>
    <cellStyle name="Entrée 11" xfId="14991" hidden="1" xr:uid="{00000000-0005-0000-0000-0000D1660000}"/>
    <cellStyle name="Entrée 11" xfId="15025" hidden="1" xr:uid="{00000000-0005-0000-0000-0000D2660000}"/>
    <cellStyle name="Entrée 11" xfId="15079" hidden="1" xr:uid="{00000000-0005-0000-0000-0000D3660000}"/>
    <cellStyle name="Entrée 11" xfId="15165" hidden="1" xr:uid="{00000000-0005-0000-0000-0000D4660000}"/>
    <cellStyle name="Entrée 11" xfId="15228" hidden="1" xr:uid="{00000000-0005-0000-0000-0000D5660000}"/>
    <cellStyle name="Entrée 11" xfId="15274" hidden="1" xr:uid="{00000000-0005-0000-0000-0000D6660000}"/>
    <cellStyle name="Entrée 11" xfId="15318" hidden="1" xr:uid="{00000000-0005-0000-0000-0000D7660000}"/>
    <cellStyle name="Entrée 11" xfId="15357" hidden="1" xr:uid="{00000000-0005-0000-0000-0000D8660000}"/>
    <cellStyle name="Entrée 11" xfId="15393" hidden="1" xr:uid="{00000000-0005-0000-0000-0000D9660000}"/>
    <cellStyle name="Entrée 11" xfId="15428" hidden="1" xr:uid="{00000000-0005-0000-0000-0000DA660000}"/>
    <cellStyle name="Entrée 11" xfId="15441" hidden="1" xr:uid="{00000000-0005-0000-0000-0000DB660000}"/>
    <cellStyle name="Entrée 11" xfId="14286" hidden="1" xr:uid="{00000000-0005-0000-0000-0000DC660000}"/>
    <cellStyle name="Entrée 11" xfId="15619" hidden="1" xr:uid="{00000000-0005-0000-0000-0000DD660000}"/>
    <cellStyle name="Entrée 11" xfId="15725" hidden="1" xr:uid="{00000000-0005-0000-0000-0000DE660000}"/>
    <cellStyle name="Entrée 11" xfId="15821" hidden="1" xr:uid="{00000000-0005-0000-0000-0000DF660000}"/>
    <cellStyle name="Entrée 11" xfId="15871" hidden="1" xr:uid="{00000000-0005-0000-0000-0000E0660000}"/>
    <cellStyle name="Entrée 11" xfId="15921" hidden="1" xr:uid="{00000000-0005-0000-0000-0000E1660000}"/>
    <cellStyle name="Entrée 11" xfId="15971" hidden="1" xr:uid="{00000000-0005-0000-0000-0000E2660000}"/>
    <cellStyle name="Entrée 11" xfId="16020" hidden="1" xr:uid="{00000000-0005-0000-0000-0000E3660000}"/>
    <cellStyle name="Entrée 11" xfId="16069" hidden="1" xr:uid="{00000000-0005-0000-0000-0000E4660000}"/>
    <cellStyle name="Entrée 11" xfId="16116" hidden="1" xr:uid="{00000000-0005-0000-0000-0000E5660000}"/>
    <cellStyle name="Entrée 11" xfId="16163" hidden="1" xr:uid="{00000000-0005-0000-0000-0000E6660000}"/>
    <cellStyle name="Entrée 11" xfId="16208" hidden="1" xr:uid="{00000000-0005-0000-0000-0000E7660000}"/>
    <cellStyle name="Entrée 11" xfId="16247" hidden="1" xr:uid="{00000000-0005-0000-0000-0000E8660000}"/>
    <cellStyle name="Entrée 11" xfId="16284" hidden="1" xr:uid="{00000000-0005-0000-0000-0000E9660000}"/>
    <cellStyle name="Entrée 11" xfId="16318" hidden="1" xr:uid="{00000000-0005-0000-0000-0000EA660000}"/>
    <cellStyle name="Entrée 11" xfId="16377" hidden="1" xr:uid="{00000000-0005-0000-0000-0000EB660000}"/>
    <cellStyle name="Entrée 11" xfId="16465" hidden="1" xr:uid="{00000000-0005-0000-0000-0000EC660000}"/>
    <cellStyle name="Entrée 11" xfId="16530" hidden="1" xr:uid="{00000000-0005-0000-0000-0000ED660000}"/>
    <cellStyle name="Entrée 11" xfId="16576" hidden="1" xr:uid="{00000000-0005-0000-0000-0000EE660000}"/>
    <cellStyle name="Entrée 11" xfId="16620" hidden="1" xr:uid="{00000000-0005-0000-0000-0000EF660000}"/>
    <cellStyle name="Entrée 11" xfId="16659" hidden="1" xr:uid="{00000000-0005-0000-0000-0000F0660000}"/>
    <cellStyle name="Entrée 11" xfId="16695" hidden="1" xr:uid="{00000000-0005-0000-0000-0000F1660000}"/>
    <cellStyle name="Entrée 11" xfId="16730" hidden="1" xr:uid="{00000000-0005-0000-0000-0000F2660000}"/>
    <cellStyle name="Entrée 11" xfId="16748" hidden="1" xr:uid="{00000000-0005-0000-0000-0000F3660000}"/>
    <cellStyle name="Entrée 11" xfId="16913" hidden="1" xr:uid="{00000000-0005-0000-0000-0000F4660000}"/>
    <cellStyle name="Entrée 11" xfId="17010" hidden="1" xr:uid="{00000000-0005-0000-0000-0000F5660000}"/>
    <cellStyle name="Entrée 11" xfId="17105" hidden="1" xr:uid="{00000000-0005-0000-0000-0000F6660000}"/>
    <cellStyle name="Entrée 11" xfId="17155" hidden="1" xr:uid="{00000000-0005-0000-0000-0000F7660000}"/>
    <cellStyle name="Entrée 11" xfId="17205" hidden="1" xr:uid="{00000000-0005-0000-0000-0000F8660000}"/>
    <cellStyle name="Entrée 11" xfId="17255" hidden="1" xr:uid="{00000000-0005-0000-0000-0000F9660000}"/>
    <cellStyle name="Entrée 11" xfId="17304" hidden="1" xr:uid="{00000000-0005-0000-0000-0000FA660000}"/>
    <cellStyle name="Entrée 11" xfId="17353" hidden="1" xr:uid="{00000000-0005-0000-0000-0000FB660000}"/>
    <cellStyle name="Entrée 11" xfId="17400" hidden="1" xr:uid="{00000000-0005-0000-0000-0000FC660000}"/>
    <cellStyle name="Entrée 11" xfId="17447" hidden="1" xr:uid="{00000000-0005-0000-0000-0000FD660000}"/>
    <cellStyle name="Entrée 11" xfId="17492" hidden="1" xr:uid="{00000000-0005-0000-0000-0000FE660000}"/>
    <cellStyle name="Entrée 11" xfId="17531" hidden="1" xr:uid="{00000000-0005-0000-0000-0000FF660000}"/>
    <cellStyle name="Entrée 11" xfId="17568" hidden="1" xr:uid="{00000000-0005-0000-0000-000000670000}"/>
    <cellStyle name="Entrée 11" xfId="17602" hidden="1" xr:uid="{00000000-0005-0000-0000-000001670000}"/>
    <cellStyle name="Entrée 11" xfId="17657" hidden="1" xr:uid="{00000000-0005-0000-0000-000002670000}"/>
    <cellStyle name="Entrée 11" xfId="17743" hidden="1" xr:uid="{00000000-0005-0000-0000-000003670000}"/>
    <cellStyle name="Entrée 11" xfId="17806" hidden="1" xr:uid="{00000000-0005-0000-0000-000004670000}"/>
    <cellStyle name="Entrée 11" xfId="17852" hidden="1" xr:uid="{00000000-0005-0000-0000-000005670000}"/>
    <cellStyle name="Entrée 11" xfId="17896" hidden="1" xr:uid="{00000000-0005-0000-0000-000006670000}"/>
    <cellStyle name="Entrée 11" xfId="17935" hidden="1" xr:uid="{00000000-0005-0000-0000-000007670000}"/>
    <cellStyle name="Entrée 11" xfId="17971" hidden="1" xr:uid="{00000000-0005-0000-0000-000008670000}"/>
    <cellStyle name="Entrée 11" xfId="18006" hidden="1" xr:uid="{00000000-0005-0000-0000-000009670000}"/>
    <cellStyle name="Entrée 11" xfId="18021" hidden="1" xr:uid="{00000000-0005-0000-0000-00000A670000}"/>
    <cellStyle name="Entrée 11" xfId="16861" hidden="1" xr:uid="{00000000-0005-0000-0000-00000B670000}"/>
    <cellStyle name="Entrée 11" xfId="15597" hidden="1" xr:uid="{00000000-0005-0000-0000-00000C670000}"/>
    <cellStyle name="Entrée 11" xfId="15585" hidden="1" xr:uid="{00000000-0005-0000-0000-00000D670000}"/>
    <cellStyle name="Entrée 11" xfId="18160" hidden="1" xr:uid="{00000000-0005-0000-0000-00000E670000}"/>
    <cellStyle name="Entrée 11" xfId="18210" hidden="1" xr:uid="{00000000-0005-0000-0000-00000F670000}"/>
    <cellStyle name="Entrée 11" xfId="18260" hidden="1" xr:uid="{00000000-0005-0000-0000-000010670000}"/>
    <cellStyle name="Entrée 11" xfId="18310" hidden="1" xr:uid="{00000000-0005-0000-0000-000011670000}"/>
    <cellStyle name="Entrée 11" xfId="18359" hidden="1" xr:uid="{00000000-0005-0000-0000-000012670000}"/>
    <cellStyle name="Entrée 11" xfId="18407" hidden="1" xr:uid="{00000000-0005-0000-0000-000013670000}"/>
    <cellStyle name="Entrée 11" xfId="18454" hidden="1" xr:uid="{00000000-0005-0000-0000-000014670000}"/>
    <cellStyle name="Entrée 11" xfId="18501" hidden="1" xr:uid="{00000000-0005-0000-0000-000015670000}"/>
    <cellStyle name="Entrée 11" xfId="18546" hidden="1" xr:uid="{00000000-0005-0000-0000-000016670000}"/>
    <cellStyle name="Entrée 11" xfId="18585" hidden="1" xr:uid="{00000000-0005-0000-0000-000017670000}"/>
    <cellStyle name="Entrée 11" xfId="18622" hidden="1" xr:uid="{00000000-0005-0000-0000-000018670000}"/>
    <cellStyle name="Entrée 11" xfId="18656" hidden="1" xr:uid="{00000000-0005-0000-0000-000019670000}"/>
    <cellStyle name="Entrée 11" xfId="18715" hidden="1" xr:uid="{00000000-0005-0000-0000-00001A670000}"/>
    <cellStyle name="Entrée 11" xfId="18803" hidden="1" xr:uid="{00000000-0005-0000-0000-00001B670000}"/>
    <cellStyle name="Entrée 11" xfId="18868" hidden="1" xr:uid="{00000000-0005-0000-0000-00001C670000}"/>
    <cellStyle name="Entrée 11" xfId="18914" hidden="1" xr:uid="{00000000-0005-0000-0000-00001D670000}"/>
    <cellStyle name="Entrée 11" xfId="18958" hidden="1" xr:uid="{00000000-0005-0000-0000-00001E670000}"/>
    <cellStyle name="Entrée 11" xfId="18997" hidden="1" xr:uid="{00000000-0005-0000-0000-00001F670000}"/>
    <cellStyle name="Entrée 11" xfId="19033" hidden="1" xr:uid="{00000000-0005-0000-0000-000020670000}"/>
    <cellStyle name="Entrée 11" xfId="19068" hidden="1" xr:uid="{00000000-0005-0000-0000-000021670000}"/>
    <cellStyle name="Entrée 11" xfId="19086" hidden="1" xr:uid="{00000000-0005-0000-0000-000022670000}"/>
    <cellStyle name="Entrée 11" xfId="19249" hidden="1" xr:uid="{00000000-0005-0000-0000-000023670000}"/>
    <cellStyle name="Entrée 11" xfId="19346" hidden="1" xr:uid="{00000000-0005-0000-0000-000024670000}"/>
    <cellStyle name="Entrée 11" xfId="19441" hidden="1" xr:uid="{00000000-0005-0000-0000-000025670000}"/>
    <cellStyle name="Entrée 11" xfId="19491" hidden="1" xr:uid="{00000000-0005-0000-0000-000026670000}"/>
    <cellStyle name="Entrée 11" xfId="19541" hidden="1" xr:uid="{00000000-0005-0000-0000-000027670000}"/>
    <cellStyle name="Entrée 11" xfId="19591" hidden="1" xr:uid="{00000000-0005-0000-0000-000028670000}"/>
    <cellStyle name="Entrée 11" xfId="19640" hidden="1" xr:uid="{00000000-0005-0000-0000-000029670000}"/>
    <cellStyle name="Entrée 11" xfId="19689" hidden="1" xr:uid="{00000000-0005-0000-0000-00002A670000}"/>
    <cellStyle name="Entrée 11" xfId="19736" hidden="1" xr:uid="{00000000-0005-0000-0000-00002B670000}"/>
    <cellStyle name="Entrée 11" xfId="19783" hidden="1" xr:uid="{00000000-0005-0000-0000-00002C670000}"/>
    <cellStyle name="Entrée 11" xfId="19828" hidden="1" xr:uid="{00000000-0005-0000-0000-00002D670000}"/>
    <cellStyle name="Entrée 11" xfId="19867" hidden="1" xr:uid="{00000000-0005-0000-0000-00002E670000}"/>
    <cellStyle name="Entrée 11" xfId="19904" hidden="1" xr:uid="{00000000-0005-0000-0000-00002F670000}"/>
    <cellStyle name="Entrée 11" xfId="19938" hidden="1" xr:uid="{00000000-0005-0000-0000-000030670000}"/>
    <cellStyle name="Entrée 11" xfId="19992" hidden="1" xr:uid="{00000000-0005-0000-0000-000031670000}"/>
    <cellStyle name="Entrée 11" xfId="20078" hidden="1" xr:uid="{00000000-0005-0000-0000-000032670000}"/>
    <cellStyle name="Entrée 11" xfId="20141" hidden="1" xr:uid="{00000000-0005-0000-0000-000033670000}"/>
    <cellStyle name="Entrée 11" xfId="20187" hidden="1" xr:uid="{00000000-0005-0000-0000-000034670000}"/>
    <cellStyle name="Entrée 11" xfId="20231" hidden="1" xr:uid="{00000000-0005-0000-0000-000035670000}"/>
    <cellStyle name="Entrée 11" xfId="20270" hidden="1" xr:uid="{00000000-0005-0000-0000-000036670000}"/>
    <cellStyle name="Entrée 11" xfId="20306" hidden="1" xr:uid="{00000000-0005-0000-0000-000037670000}"/>
    <cellStyle name="Entrée 11" xfId="20341" hidden="1" xr:uid="{00000000-0005-0000-0000-000038670000}"/>
    <cellStyle name="Entrée 11" xfId="20356" hidden="1" xr:uid="{00000000-0005-0000-0000-000039670000}"/>
    <cellStyle name="Entrée 11" xfId="19197" hidden="1" xr:uid="{00000000-0005-0000-0000-00003A670000}"/>
    <cellStyle name="Entrée 11" xfId="18092" hidden="1" xr:uid="{00000000-0005-0000-0000-00003B670000}"/>
    <cellStyle name="Entrée 11" xfId="19127" hidden="1" xr:uid="{00000000-0005-0000-0000-00003C670000}"/>
    <cellStyle name="Entrée 11" xfId="20490" hidden="1" xr:uid="{00000000-0005-0000-0000-00003D670000}"/>
    <cellStyle name="Entrée 11" xfId="20540" hidden="1" xr:uid="{00000000-0005-0000-0000-00003E670000}"/>
    <cellStyle name="Entrée 11" xfId="20590" hidden="1" xr:uid="{00000000-0005-0000-0000-00003F670000}"/>
    <cellStyle name="Entrée 11" xfId="20640" hidden="1" xr:uid="{00000000-0005-0000-0000-000040670000}"/>
    <cellStyle name="Entrée 11" xfId="20689" hidden="1" xr:uid="{00000000-0005-0000-0000-000041670000}"/>
    <cellStyle name="Entrée 11" xfId="20738" hidden="1" xr:uid="{00000000-0005-0000-0000-000042670000}"/>
    <cellStyle name="Entrée 11" xfId="20785" hidden="1" xr:uid="{00000000-0005-0000-0000-000043670000}"/>
    <cellStyle name="Entrée 11" xfId="20832" hidden="1" xr:uid="{00000000-0005-0000-0000-000044670000}"/>
    <cellStyle name="Entrée 11" xfId="20877" hidden="1" xr:uid="{00000000-0005-0000-0000-000045670000}"/>
    <cellStyle name="Entrée 11" xfId="20916" hidden="1" xr:uid="{00000000-0005-0000-0000-000046670000}"/>
    <cellStyle name="Entrée 11" xfId="20953" hidden="1" xr:uid="{00000000-0005-0000-0000-000047670000}"/>
    <cellStyle name="Entrée 11" xfId="20987" hidden="1" xr:uid="{00000000-0005-0000-0000-000048670000}"/>
    <cellStyle name="Entrée 11" xfId="21044" hidden="1" xr:uid="{00000000-0005-0000-0000-000049670000}"/>
    <cellStyle name="Entrée 11" xfId="21132" hidden="1" xr:uid="{00000000-0005-0000-0000-00004A670000}"/>
    <cellStyle name="Entrée 11" xfId="21196" hidden="1" xr:uid="{00000000-0005-0000-0000-00004B670000}"/>
    <cellStyle name="Entrée 11" xfId="21242" hidden="1" xr:uid="{00000000-0005-0000-0000-00004C670000}"/>
    <cellStyle name="Entrée 11" xfId="21286" hidden="1" xr:uid="{00000000-0005-0000-0000-00004D670000}"/>
    <cellStyle name="Entrée 11" xfId="21325" hidden="1" xr:uid="{00000000-0005-0000-0000-00004E670000}"/>
    <cellStyle name="Entrée 11" xfId="21361" hidden="1" xr:uid="{00000000-0005-0000-0000-00004F670000}"/>
    <cellStyle name="Entrée 11" xfId="21396" hidden="1" xr:uid="{00000000-0005-0000-0000-000050670000}"/>
    <cellStyle name="Entrée 11" xfId="21412" hidden="1" xr:uid="{00000000-0005-0000-0000-000051670000}"/>
    <cellStyle name="Entrée 11" xfId="21570" hidden="1" xr:uid="{00000000-0005-0000-0000-000052670000}"/>
    <cellStyle name="Entrée 11" xfId="21667" hidden="1" xr:uid="{00000000-0005-0000-0000-000053670000}"/>
    <cellStyle name="Entrée 11" xfId="21762" hidden="1" xr:uid="{00000000-0005-0000-0000-000054670000}"/>
    <cellStyle name="Entrée 11" xfId="21812" hidden="1" xr:uid="{00000000-0005-0000-0000-000055670000}"/>
    <cellStyle name="Entrée 11" xfId="21862" hidden="1" xr:uid="{00000000-0005-0000-0000-000056670000}"/>
    <cellStyle name="Entrée 11" xfId="21912" hidden="1" xr:uid="{00000000-0005-0000-0000-000057670000}"/>
    <cellStyle name="Entrée 11" xfId="21961" hidden="1" xr:uid="{00000000-0005-0000-0000-000058670000}"/>
    <cellStyle name="Entrée 11" xfId="22010" hidden="1" xr:uid="{00000000-0005-0000-0000-000059670000}"/>
    <cellStyle name="Entrée 11" xfId="22057" hidden="1" xr:uid="{00000000-0005-0000-0000-00005A670000}"/>
    <cellStyle name="Entrée 11" xfId="22104" hidden="1" xr:uid="{00000000-0005-0000-0000-00005B670000}"/>
    <cellStyle name="Entrée 11" xfId="22149" hidden="1" xr:uid="{00000000-0005-0000-0000-00005C670000}"/>
    <cellStyle name="Entrée 11" xfId="22188" hidden="1" xr:uid="{00000000-0005-0000-0000-00005D670000}"/>
    <cellStyle name="Entrée 11" xfId="22225" hidden="1" xr:uid="{00000000-0005-0000-0000-00005E670000}"/>
    <cellStyle name="Entrée 11" xfId="22259" hidden="1" xr:uid="{00000000-0005-0000-0000-00005F670000}"/>
    <cellStyle name="Entrée 11" xfId="22314" hidden="1" xr:uid="{00000000-0005-0000-0000-000060670000}"/>
    <cellStyle name="Entrée 11" xfId="22400" hidden="1" xr:uid="{00000000-0005-0000-0000-000061670000}"/>
    <cellStyle name="Entrée 11" xfId="22463" hidden="1" xr:uid="{00000000-0005-0000-0000-000062670000}"/>
    <cellStyle name="Entrée 11" xfId="22509" hidden="1" xr:uid="{00000000-0005-0000-0000-000063670000}"/>
    <cellStyle name="Entrée 11" xfId="22553" hidden="1" xr:uid="{00000000-0005-0000-0000-000064670000}"/>
    <cellStyle name="Entrée 11" xfId="22592" hidden="1" xr:uid="{00000000-0005-0000-0000-000065670000}"/>
    <cellStyle name="Entrée 11" xfId="22628" hidden="1" xr:uid="{00000000-0005-0000-0000-000066670000}"/>
    <cellStyle name="Entrée 11" xfId="22663" hidden="1" xr:uid="{00000000-0005-0000-0000-000067670000}"/>
    <cellStyle name="Entrée 11" xfId="22678" hidden="1" xr:uid="{00000000-0005-0000-0000-000068670000}"/>
    <cellStyle name="Entrée 11" xfId="21518" hidden="1" xr:uid="{00000000-0005-0000-0000-000069670000}"/>
    <cellStyle name="Entrée 11" xfId="21481" hidden="1" xr:uid="{00000000-0005-0000-0000-00006A670000}"/>
    <cellStyle name="Entrée 11" xfId="19166" hidden="1" xr:uid="{00000000-0005-0000-0000-00006B670000}"/>
    <cellStyle name="Entrée 11" xfId="22805" hidden="1" xr:uid="{00000000-0005-0000-0000-00006C670000}"/>
    <cellStyle name="Entrée 11" xfId="22855" hidden="1" xr:uid="{00000000-0005-0000-0000-00006D670000}"/>
    <cellStyle name="Entrée 11" xfId="22905" hidden="1" xr:uid="{00000000-0005-0000-0000-00006E670000}"/>
    <cellStyle name="Entrée 11" xfId="22955" hidden="1" xr:uid="{00000000-0005-0000-0000-00006F670000}"/>
    <cellStyle name="Entrée 11" xfId="23003" hidden="1" xr:uid="{00000000-0005-0000-0000-000070670000}"/>
    <cellStyle name="Entrée 11" xfId="23052" hidden="1" xr:uid="{00000000-0005-0000-0000-000071670000}"/>
    <cellStyle name="Entrée 11" xfId="23098" hidden="1" xr:uid="{00000000-0005-0000-0000-000072670000}"/>
    <cellStyle name="Entrée 11" xfId="23145" hidden="1" xr:uid="{00000000-0005-0000-0000-000073670000}"/>
    <cellStyle name="Entrée 11" xfId="23190" hidden="1" xr:uid="{00000000-0005-0000-0000-000074670000}"/>
    <cellStyle name="Entrée 11" xfId="23229" hidden="1" xr:uid="{00000000-0005-0000-0000-000075670000}"/>
    <cellStyle name="Entrée 11" xfId="23266" hidden="1" xr:uid="{00000000-0005-0000-0000-000076670000}"/>
    <cellStyle name="Entrée 11" xfId="23300" hidden="1" xr:uid="{00000000-0005-0000-0000-000077670000}"/>
    <cellStyle name="Entrée 11" xfId="23356" hidden="1" xr:uid="{00000000-0005-0000-0000-000078670000}"/>
    <cellStyle name="Entrée 11" xfId="23444" hidden="1" xr:uid="{00000000-0005-0000-0000-000079670000}"/>
    <cellStyle name="Entrée 11" xfId="23507" hidden="1" xr:uid="{00000000-0005-0000-0000-00007A670000}"/>
    <cellStyle name="Entrée 11" xfId="23553" hidden="1" xr:uid="{00000000-0005-0000-0000-00007B670000}"/>
    <cellStyle name="Entrée 11" xfId="23597" hidden="1" xr:uid="{00000000-0005-0000-0000-00007C670000}"/>
    <cellStyle name="Entrée 11" xfId="23636" hidden="1" xr:uid="{00000000-0005-0000-0000-00007D670000}"/>
    <cellStyle name="Entrée 11" xfId="23672" hidden="1" xr:uid="{00000000-0005-0000-0000-00007E670000}"/>
    <cellStyle name="Entrée 11" xfId="23707" hidden="1" xr:uid="{00000000-0005-0000-0000-00007F670000}"/>
    <cellStyle name="Entrée 11" xfId="23720" hidden="1" xr:uid="{00000000-0005-0000-0000-000080670000}"/>
    <cellStyle name="Entrée 11" xfId="23871" hidden="1" xr:uid="{00000000-0005-0000-0000-000081670000}"/>
    <cellStyle name="Entrée 11" xfId="23967" hidden="1" xr:uid="{00000000-0005-0000-0000-000082670000}"/>
    <cellStyle name="Entrée 11" xfId="24062" hidden="1" xr:uid="{00000000-0005-0000-0000-000083670000}"/>
    <cellStyle name="Entrée 11" xfId="24112" hidden="1" xr:uid="{00000000-0005-0000-0000-000084670000}"/>
    <cellStyle name="Entrée 11" xfId="24162" hidden="1" xr:uid="{00000000-0005-0000-0000-000085670000}"/>
    <cellStyle name="Entrée 11" xfId="24212" hidden="1" xr:uid="{00000000-0005-0000-0000-000086670000}"/>
    <cellStyle name="Entrée 11" xfId="24261" hidden="1" xr:uid="{00000000-0005-0000-0000-000087670000}"/>
    <cellStyle name="Entrée 11" xfId="24310" hidden="1" xr:uid="{00000000-0005-0000-0000-000088670000}"/>
    <cellStyle name="Entrée 11" xfId="24357" hidden="1" xr:uid="{00000000-0005-0000-0000-000089670000}"/>
    <cellStyle name="Entrée 11" xfId="24404" hidden="1" xr:uid="{00000000-0005-0000-0000-00008A670000}"/>
    <cellStyle name="Entrée 11" xfId="24449" hidden="1" xr:uid="{00000000-0005-0000-0000-00008B670000}"/>
    <cellStyle name="Entrée 11" xfId="24488" hidden="1" xr:uid="{00000000-0005-0000-0000-00008C670000}"/>
    <cellStyle name="Entrée 11" xfId="24525" hidden="1" xr:uid="{00000000-0005-0000-0000-00008D670000}"/>
    <cellStyle name="Entrée 11" xfId="24559" hidden="1" xr:uid="{00000000-0005-0000-0000-00008E670000}"/>
    <cellStyle name="Entrée 11" xfId="24614" hidden="1" xr:uid="{00000000-0005-0000-0000-00008F670000}"/>
    <cellStyle name="Entrée 11" xfId="24700" hidden="1" xr:uid="{00000000-0005-0000-0000-000090670000}"/>
    <cellStyle name="Entrée 11" xfId="24763" hidden="1" xr:uid="{00000000-0005-0000-0000-000091670000}"/>
    <cellStyle name="Entrée 11" xfId="24809" hidden="1" xr:uid="{00000000-0005-0000-0000-000092670000}"/>
    <cellStyle name="Entrée 11" xfId="24853" hidden="1" xr:uid="{00000000-0005-0000-0000-000093670000}"/>
    <cellStyle name="Entrée 11" xfId="24892" hidden="1" xr:uid="{00000000-0005-0000-0000-000094670000}"/>
    <cellStyle name="Entrée 11" xfId="24928" hidden="1" xr:uid="{00000000-0005-0000-0000-000095670000}"/>
    <cellStyle name="Entrée 11" xfId="24963" hidden="1" xr:uid="{00000000-0005-0000-0000-000096670000}"/>
    <cellStyle name="Entrée 11" xfId="24976" hidden="1" xr:uid="{00000000-0005-0000-0000-000097670000}"/>
    <cellStyle name="Entrée 11" xfId="23819" hidden="1" xr:uid="{00000000-0005-0000-0000-000098670000}"/>
    <cellStyle name="Entrée 11" xfId="23786" hidden="1" xr:uid="{00000000-0005-0000-0000-000099670000}"/>
    <cellStyle name="Entrée 11" xfId="19075" hidden="1" xr:uid="{00000000-0005-0000-0000-00009A670000}"/>
    <cellStyle name="Entrée 11" xfId="25104" hidden="1" xr:uid="{00000000-0005-0000-0000-00009B670000}"/>
    <cellStyle name="Entrée 11" xfId="25154" hidden="1" xr:uid="{00000000-0005-0000-0000-00009C670000}"/>
    <cellStyle name="Entrée 11" xfId="25204" hidden="1" xr:uid="{00000000-0005-0000-0000-00009D670000}"/>
    <cellStyle name="Entrée 11" xfId="25254" hidden="1" xr:uid="{00000000-0005-0000-0000-00009E670000}"/>
    <cellStyle name="Entrée 11" xfId="25303" hidden="1" xr:uid="{00000000-0005-0000-0000-00009F670000}"/>
    <cellStyle name="Entrée 11" xfId="25352" hidden="1" xr:uid="{00000000-0005-0000-0000-0000A0670000}"/>
    <cellStyle name="Entrée 11" xfId="25399" hidden="1" xr:uid="{00000000-0005-0000-0000-0000A1670000}"/>
    <cellStyle name="Entrée 11" xfId="25445" hidden="1" xr:uid="{00000000-0005-0000-0000-0000A2670000}"/>
    <cellStyle name="Entrée 11" xfId="25489" hidden="1" xr:uid="{00000000-0005-0000-0000-0000A3670000}"/>
    <cellStyle name="Entrée 11" xfId="25527" hidden="1" xr:uid="{00000000-0005-0000-0000-0000A4670000}"/>
    <cellStyle name="Entrée 11" xfId="25564" hidden="1" xr:uid="{00000000-0005-0000-0000-0000A5670000}"/>
    <cellStyle name="Entrée 11" xfId="25598" hidden="1" xr:uid="{00000000-0005-0000-0000-0000A6670000}"/>
    <cellStyle name="Entrée 11" xfId="25652" hidden="1" xr:uid="{00000000-0005-0000-0000-0000A7670000}"/>
    <cellStyle name="Entrée 11" xfId="25740" hidden="1" xr:uid="{00000000-0005-0000-0000-0000A8670000}"/>
    <cellStyle name="Entrée 11" xfId="25802" hidden="1" xr:uid="{00000000-0005-0000-0000-0000A9670000}"/>
    <cellStyle name="Entrée 11" xfId="25848" hidden="1" xr:uid="{00000000-0005-0000-0000-0000AA670000}"/>
    <cellStyle name="Entrée 11" xfId="25892" hidden="1" xr:uid="{00000000-0005-0000-0000-0000AB670000}"/>
    <cellStyle name="Entrée 11" xfId="25931" hidden="1" xr:uid="{00000000-0005-0000-0000-0000AC670000}"/>
    <cellStyle name="Entrée 11" xfId="25967" hidden="1" xr:uid="{00000000-0005-0000-0000-0000AD670000}"/>
    <cellStyle name="Entrée 11" xfId="26002" hidden="1" xr:uid="{00000000-0005-0000-0000-0000AE670000}"/>
    <cellStyle name="Entrée 11" xfId="26014" hidden="1" xr:uid="{00000000-0005-0000-0000-0000AF670000}"/>
    <cellStyle name="Entrée 11" xfId="26136" hidden="1" xr:uid="{00000000-0005-0000-0000-0000B0670000}"/>
    <cellStyle name="Entrée 11" xfId="26232" hidden="1" xr:uid="{00000000-0005-0000-0000-0000B1670000}"/>
    <cellStyle name="Entrée 11" xfId="26327" hidden="1" xr:uid="{00000000-0005-0000-0000-0000B2670000}"/>
    <cellStyle name="Entrée 11" xfId="26377" hidden="1" xr:uid="{00000000-0005-0000-0000-0000B3670000}"/>
    <cellStyle name="Entrée 11" xfId="26427" hidden="1" xr:uid="{00000000-0005-0000-0000-0000B4670000}"/>
    <cellStyle name="Entrée 11" xfId="26477" hidden="1" xr:uid="{00000000-0005-0000-0000-0000B5670000}"/>
    <cellStyle name="Entrée 11" xfId="26526" hidden="1" xr:uid="{00000000-0005-0000-0000-0000B6670000}"/>
    <cellStyle name="Entrée 11" xfId="26575" hidden="1" xr:uid="{00000000-0005-0000-0000-0000B7670000}"/>
    <cellStyle name="Entrée 11" xfId="26622" hidden="1" xr:uid="{00000000-0005-0000-0000-0000B8670000}"/>
    <cellStyle name="Entrée 11" xfId="26669" hidden="1" xr:uid="{00000000-0005-0000-0000-0000B9670000}"/>
    <cellStyle name="Entrée 11" xfId="26714" hidden="1" xr:uid="{00000000-0005-0000-0000-0000BA670000}"/>
    <cellStyle name="Entrée 11" xfId="26753" hidden="1" xr:uid="{00000000-0005-0000-0000-0000BB670000}"/>
    <cellStyle name="Entrée 11" xfId="26790" hidden="1" xr:uid="{00000000-0005-0000-0000-0000BC670000}"/>
    <cellStyle name="Entrée 11" xfId="26824" hidden="1" xr:uid="{00000000-0005-0000-0000-0000BD670000}"/>
    <cellStyle name="Entrée 11" xfId="26878" hidden="1" xr:uid="{00000000-0005-0000-0000-0000BE670000}"/>
    <cellStyle name="Entrée 11" xfId="26964" hidden="1" xr:uid="{00000000-0005-0000-0000-0000BF670000}"/>
    <cellStyle name="Entrée 11" xfId="27026" hidden="1" xr:uid="{00000000-0005-0000-0000-0000C0670000}"/>
    <cellStyle name="Entrée 11" xfId="27072" hidden="1" xr:uid="{00000000-0005-0000-0000-0000C1670000}"/>
    <cellStyle name="Entrée 11" xfId="27116" hidden="1" xr:uid="{00000000-0005-0000-0000-0000C2670000}"/>
    <cellStyle name="Entrée 11" xfId="27155" hidden="1" xr:uid="{00000000-0005-0000-0000-0000C3670000}"/>
    <cellStyle name="Entrée 11" xfId="27191" hidden="1" xr:uid="{00000000-0005-0000-0000-0000C4670000}"/>
    <cellStyle name="Entrée 11" xfId="27226" hidden="1" xr:uid="{00000000-0005-0000-0000-0000C5670000}"/>
    <cellStyle name="Entrée 11" xfId="27238" hidden="1" xr:uid="{00000000-0005-0000-0000-0000C6670000}"/>
    <cellStyle name="Entrée 11" xfId="26085" hidden="1" xr:uid="{00000000-0005-0000-0000-0000C7670000}"/>
    <cellStyle name="Entrée 11" xfId="26068" hidden="1" xr:uid="{00000000-0005-0000-0000-0000C8670000}"/>
    <cellStyle name="Entrée 11" xfId="25031" hidden="1" xr:uid="{00000000-0005-0000-0000-0000C9670000}"/>
    <cellStyle name="Entrée 11" xfId="27339" hidden="1" xr:uid="{00000000-0005-0000-0000-0000CA670000}"/>
    <cellStyle name="Entrée 11" xfId="27388" hidden="1" xr:uid="{00000000-0005-0000-0000-0000CB670000}"/>
    <cellStyle name="Entrée 11" xfId="27437" hidden="1" xr:uid="{00000000-0005-0000-0000-0000CC670000}"/>
    <cellStyle name="Entrée 11" xfId="27486" hidden="1" xr:uid="{00000000-0005-0000-0000-0000CD670000}"/>
    <cellStyle name="Entrée 11" xfId="27534" hidden="1" xr:uid="{00000000-0005-0000-0000-0000CE670000}"/>
    <cellStyle name="Entrée 11" xfId="27582" hidden="1" xr:uid="{00000000-0005-0000-0000-0000CF670000}"/>
    <cellStyle name="Entrée 11" xfId="27628" hidden="1" xr:uid="{00000000-0005-0000-0000-0000D0670000}"/>
    <cellStyle name="Entrée 11" xfId="27675" hidden="1" xr:uid="{00000000-0005-0000-0000-0000D1670000}"/>
    <cellStyle name="Entrée 11" xfId="27720" hidden="1" xr:uid="{00000000-0005-0000-0000-0000D2670000}"/>
    <cellStyle name="Entrée 11" xfId="27759" hidden="1" xr:uid="{00000000-0005-0000-0000-0000D3670000}"/>
    <cellStyle name="Entrée 11" xfId="27796" hidden="1" xr:uid="{00000000-0005-0000-0000-0000D4670000}"/>
    <cellStyle name="Entrée 11" xfId="27830" hidden="1" xr:uid="{00000000-0005-0000-0000-0000D5670000}"/>
    <cellStyle name="Entrée 11" xfId="27883" hidden="1" xr:uid="{00000000-0005-0000-0000-0000D6670000}"/>
    <cellStyle name="Entrée 11" xfId="27969" hidden="1" xr:uid="{00000000-0005-0000-0000-0000D7670000}"/>
    <cellStyle name="Entrée 11" xfId="28031" hidden="1" xr:uid="{00000000-0005-0000-0000-0000D8670000}"/>
    <cellStyle name="Entrée 11" xfId="28077" hidden="1" xr:uid="{00000000-0005-0000-0000-0000D9670000}"/>
    <cellStyle name="Entrée 11" xfId="28121" hidden="1" xr:uid="{00000000-0005-0000-0000-0000DA670000}"/>
    <cellStyle name="Entrée 11" xfId="28160" hidden="1" xr:uid="{00000000-0005-0000-0000-0000DB670000}"/>
    <cellStyle name="Entrée 11" xfId="28196" hidden="1" xr:uid="{00000000-0005-0000-0000-0000DC670000}"/>
    <cellStyle name="Entrée 11" xfId="28231" hidden="1" xr:uid="{00000000-0005-0000-0000-0000DD670000}"/>
    <cellStyle name="Entrée 11" xfId="28243" hidden="1" xr:uid="{00000000-0005-0000-0000-0000DE670000}"/>
    <cellStyle name="Entrée 11" xfId="28343" hidden="1" xr:uid="{00000000-0005-0000-0000-0000DF670000}"/>
    <cellStyle name="Entrée 11" xfId="28438" hidden="1" xr:uid="{00000000-0005-0000-0000-0000E0670000}"/>
    <cellStyle name="Entrée 11" xfId="28533" hidden="1" xr:uid="{00000000-0005-0000-0000-0000E1670000}"/>
    <cellStyle name="Entrée 11" xfId="28583" hidden="1" xr:uid="{00000000-0005-0000-0000-0000E2670000}"/>
    <cellStyle name="Entrée 11" xfId="28633" hidden="1" xr:uid="{00000000-0005-0000-0000-0000E3670000}"/>
    <cellStyle name="Entrée 11" xfId="28683" hidden="1" xr:uid="{00000000-0005-0000-0000-0000E4670000}"/>
    <cellStyle name="Entrée 11" xfId="28732" hidden="1" xr:uid="{00000000-0005-0000-0000-0000E5670000}"/>
    <cellStyle name="Entrée 11" xfId="28781" hidden="1" xr:uid="{00000000-0005-0000-0000-0000E6670000}"/>
    <cellStyle name="Entrée 11" xfId="28828" hidden="1" xr:uid="{00000000-0005-0000-0000-0000E7670000}"/>
    <cellStyle name="Entrée 11" xfId="28875" hidden="1" xr:uid="{00000000-0005-0000-0000-0000E8670000}"/>
    <cellStyle name="Entrée 11" xfId="28920" hidden="1" xr:uid="{00000000-0005-0000-0000-0000E9670000}"/>
    <cellStyle name="Entrée 11" xfId="28959" hidden="1" xr:uid="{00000000-0005-0000-0000-0000EA670000}"/>
    <cellStyle name="Entrée 11" xfId="28996" hidden="1" xr:uid="{00000000-0005-0000-0000-0000EB670000}"/>
    <cellStyle name="Entrée 11" xfId="29030" hidden="1" xr:uid="{00000000-0005-0000-0000-0000EC670000}"/>
    <cellStyle name="Entrée 11" xfId="29083" hidden="1" xr:uid="{00000000-0005-0000-0000-0000ED670000}"/>
    <cellStyle name="Entrée 11" xfId="29169" hidden="1" xr:uid="{00000000-0005-0000-0000-0000EE670000}"/>
    <cellStyle name="Entrée 11" xfId="29231" hidden="1" xr:uid="{00000000-0005-0000-0000-0000EF670000}"/>
    <cellStyle name="Entrée 11" xfId="29277" hidden="1" xr:uid="{00000000-0005-0000-0000-0000F0670000}"/>
    <cellStyle name="Entrée 11" xfId="29321" hidden="1" xr:uid="{00000000-0005-0000-0000-0000F1670000}"/>
    <cellStyle name="Entrée 11" xfId="29360" hidden="1" xr:uid="{00000000-0005-0000-0000-0000F2670000}"/>
    <cellStyle name="Entrée 11" xfId="29396" hidden="1" xr:uid="{00000000-0005-0000-0000-0000F3670000}"/>
    <cellStyle name="Entrée 11" xfId="29431" hidden="1" xr:uid="{00000000-0005-0000-0000-0000F4670000}"/>
    <cellStyle name="Entrée 11" xfId="29443" hidden="1" xr:uid="{00000000-0005-0000-0000-0000F5670000}"/>
    <cellStyle name="Entrée 11" xfId="28293" hidden="1" xr:uid="{00000000-0005-0000-0000-0000F6670000}"/>
    <cellStyle name="Entrée 11" xfId="29496" hidden="1" xr:uid="{00000000-0005-0000-0000-0000F7670000}"/>
    <cellStyle name="Entrée 11" xfId="29580" hidden="1" xr:uid="{00000000-0005-0000-0000-0000F8670000}"/>
    <cellStyle name="Entrée 11" xfId="29675" hidden="1" xr:uid="{00000000-0005-0000-0000-0000F9670000}"/>
    <cellStyle name="Entrée 11" xfId="29724" hidden="1" xr:uid="{00000000-0005-0000-0000-0000FA670000}"/>
    <cellStyle name="Entrée 11" xfId="29773" hidden="1" xr:uid="{00000000-0005-0000-0000-0000FB670000}"/>
    <cellStyle name="Entrée 11" xfId="29822" hidden="1" xr:uid="{00000000-0005-0000-0000-0000FC670000}"/>
    <cellStyle name="Entrée 11" xfId="29870" hidden="1" xr:uid="{00000000-0005-0000-0000-0000FD670000}"/>
    <cellStyle name="Entrée 11" xfId="29918" hidden="1" xr:uid="{00000000-0005-0000-0000-0000FE670000}"/>
    <cellStyle name="Entrée 11" xfId="29964" hidden="1" xr:uid="{00000000-0005-0000-0000-0000FF670000}"/>
    <cellStyle name="Entrée 11" xfId="30010" hidden="1" xr:uid="{00000000-0005-0000-0000-000000680000}"/>
    <cellStyle name="Entrée 11" xfId="30054" hidden="1" xr:uid="{00000000-0005-0000-0000-000001680000}"/>
    <cellStyle name="Entrée 11" xfId="30092" hidden="1" xr:uid="{00000000-0005-0000-0000-000002680000}"/>
    <cellStyle name="Entrée 11" xfId="30129" hidden="1" xr:uid="{00000000-0005-0000-0000-000003680000}"/>
    <cellStyle name="Entrée 11" xfId="30163" hidden="1" xr:uid="{00000000-0005-0000-0000-000004680000}"/>
    <cellStyle name="Entrée 11" xfId="30215" hidden="1" xr:uid="{00000000-0005-0000-0000-000005680000}"/>
    <cellStyle name="Entrée 11" xfId="30301" hidden="1" xr:uid="{00000000-0005-0000-0000-000006680000}"/>
    <cellStyle name="Entrée 11" xfId="30363" hidden="1" xr:uid="{00000000-0005-0000-0000-000007680000}"/>
    <cellStyle name="Entrée 11" xfId="30409" hidden="1" xr:uid="{00000000-0005-0000-0000-000008680000}"/>
    <cellStyle name="Entrée 11" xfId="30453" hidden="1" xr:uid="{00000000-0005-0000-0000-000009680000}"/>
    <cellStyle name="Entrée 11" xfId="30492" hidden="1" xr:uid="{00000000-0005-0000-0000-00000A680000}"/>
    <cellStyle name="Entrée 11" xfId="30528" hidden="1" xr:uid="{00000000-0005-0000-0000-00000B680000}"/>
    <cellStyle name="Entrée 11" xfId="30563" hidden="1" xr:uid="{00000000-0005-0000-0000-00000C680000}"/>
    <cellStyle name="Entrée 11" xfId="30575" hidden="1" xr:uid="{00000000-0005-0000-0000-00000D680000}"/>
    <cellStyle name="Entrée 11" xfId="30675" hidden="1" xr:uid="{00000000-0005-0000-0000-00000E680000}"/>
    <cellStyle name="Entrée 11" xfId="30770" hidden="1" xr:uid="{00000000-0005-0000-0000-00000F680000}"/>
    <cellStyle name="Entrée 11" xfId="30865" hidden="1" xr:uid="{00000000-0005-0000-0000-000010680000}"/>
    <cellStyle name="Entrée 11" xfId="30915" hidden="1" xr:uid="{00000000-0005-0000-0000-000011680000}"/>
    <cellStyle name="Entrée 11" xfId="30965" hidden="1" xr:uid="{00000000-0005-0000-0000-000012680000}"/>
    <cellStyle name="Entrée 11" xfId="31015" hidden="1" xr:uid="{00000000-0005-0000-0000-000013680000}"/>
    <cellStyle name="Entrée 11" xfId="31064" hidden="1" xr:uid="{00000000-0005-0000-0000-000014680000}"/>
    <cellStyle name="Entrée 11" xfId="31113" hidden="1" xr:uid="{00000000-0005-0000-0000-000015680000}"/>
    <cellStyle name="Entrée 11" xfId="31160" hidden="1" xr:uid="{00000000-0005-0000-0000-000016680000}"/>
    <cellStyle name="Entrée 11" xfId="31207" hidden="1" xr:uid="{00000000-0005-0000-0000-000017680000}"/>
    <cellStyle name="Entrée 11" xfId="31252" hidden="1" xr:uid="{00000000-0005-0000-0000-000018680000}"/>
    <cellStyle name="Entrée 11" xfId="31291" hidden="1" xr:uid="{00000000-0005-0000-0000-000019680000}"/>
    <cellStyle name="Entrée 11" xfId="31328" hidden="1" xr:uid="{00000000-0005-0000-0000-00001A680000}"/>
    <cellStyle name="Entrée 11" xfId="31362" hidden="1" xr:uid="{00000000-0005-0000-0000-00001B680000}"/>
    <cellStyle name="Entrée 11" xfId="31415" hidden="1" xr:uid="{00000000-0005-0000-0000-00001C680000}"/>
    <cellStyle name="Entrée 11" xfId="31501" hidden="1" xr:uid="{00000000-0005-0000-0000-00001D680000}"/>
    <cellStyle name="Entrée 11" xfId="31563" hidden="1" xr:uid="{00000000-0005-0000-0000-00001E680000}"/>
    <cellStyle name="Entrée 11" xfId="31609" hidden="1" xr:uid="{00000000-0005-0000-0000-00001F680000}"/>
    <cellStyle name="Entrée 11" xfId="31653" hidden="1" xr:uid="{00000000-0005-0000-0000-000020680000}"/>
    <cellStyle name="Entrée 11" xfId="31692" hidden="1" xr:uid="{00000000-0005-0000-0000-000021680000}"/>
    <cellStyle name="Entrée 11" xfId="31728" hidden="1" xr:uid="{00000000-0005-0000-0000-000022680000}"/>
    <cellStyle name="Entrée 11" xfId="31763" hidden="1" xr:uid="{00000000-0005-0000-0000-000023680000}"/>
    <cellStyle name="Entrée 11" xfId="31775" hidden="1" xr:uid="{00000000-0005-0000-0000-000024680000}"/>
    <cellStyle name="Entrée 11" xfId="30625" xr:uid="{00000000-0005-0000-0000-000025680000}"/>
    <cellStyle name="Entrée 12" xfId="166" xr:uid="{00000000-0005-0000-0000-000026680000}"/>
    <cellStyle name="Entrée 12 2" xfId="1317" xr:uid="{00000000-0005-0000-0000-000027680000}"/>
    <cellStyle name="Entrée 12 2 2" xfId="9746" xr:uid="{00000000-0005-0000-0000-000028680000}"/>
    <cellStyle name="Entrée 12 3" xfId="7349" xr:uid="{00000000-0005-0000-0000-000029680000}"/>
    <cellStyle name="Entrée 13" xfId="855" xr:uid="{00000000-0005-0000-0000-00002A680000}"/>
    <cellStyle name="Entrée 13 2" xfId="1318" xr:uid="{00000000-0005-0000-0000-00002B680000}"/>
    <cellStyle name="Entrée 13 2 2" xfId="9747" xr:uid="{00000000-0005-0000-0000-00002C680000}"/>
    <cellStyle name="Entrée 13 3" xfId="9288" xr:uid="{00000000-0005-0000-0000-00002D680000}"/>
    <cellStyle name="Entrée 14" xfId="1295" xr:uid="{00000000-0005-0000-0000-00002E680000}"/>
    <cellStyle name="Entrée 14 2" xfId="9728" xr:uid="{00000000-0005-0000-0000-00002F680000}"/>
    <cellStyle name="Entrée 15" xfId="6095" hidden="1" xr:uid="{00000000-0005-0000-0000-000030680000}"/>
    <cellStyle name="Entrée 15" xfId="8560" xr:uid="{00000000-0005-0000-0000-000031680000}"/>
    <cellStyle name="Entrée 15 2" xfId="31968" xr:uid="{00000000-0005-0000-0000-000032680000}"/>
    <cellStyle name="Entrée 15 3" xfId="31969" xr:uid="{00000000-0005-0000-0000-000033680000}"/>
    <cellStyle name="Entrée 15 4" xfId="31970" xr:uid="{00000000-0005-0000-0000-000034680000}"/>
    <cellStyle name="Entrée 15 5" xfId="31971" xr:uid="{00000000-0005-0000-0000-000035680000}"/>
    <cellStyle name="Entrée 16" xfId="6113" hidden="1" xr:uid="{00000000-0005-0000-0000-000036680000}"/>
    <cellStyle name="Entrée 16" xfId="31972" xr:uid="{00000000-0005-0000-0000-000037680000}"/>
    <cellStyle name="Entrée 16 2" xfId="31973" xr:uid="{00000000-0005-0000-0000-000038680000}"/>
    <cellStyle name="Entrée 16 3" xfId="31974" xr:uid="{00000000-0005-0000-0000-000039680000}"/>
    <cellStyle name="Entrée 16 4" xfId="31975" xr:uid="{00000000-0005-0000-0000-00003A680000}"/>
    <cellStyle name="Entrée 16 5" xfId="31976" xr:uid="{00000000-0005-0000-0000-00003B680000}"/>
    <cellStyle name="Entrée 17" xfId="6104" hidden="1" xr:uid="{00000000-0005-0000-0000-00003C680000}"/>
    <cellStyle name="Entrée 17" xfId="31977" xr:uid="{00000000-0005-0000-0000-00003D680000}"/>
    <cellStyle name="Entrée 18" xfId="6112" hidden="1" xr:uid="{00000000-0005-0000-0000-00003E680000}"/>
    <cellStyle name="Entrée 18" xfId="31978" xr:uid="{00000000-0005-0000-0000-00003F680000}"/>
    <cellStyle name="Entrée 19" xfId="6105" hidden="1" xr:uid="{00000000-0005-0000-0000-000040680000}"/>
    <cellStyle name="Entrée 19" xfId="31979" xr:uid="{00000000-0005-0000-0000-000041680000}"/>
    <cellStyle name="Entrée 2" xfId="112" hidden="1" xr:uid="{00000000-0005-0000-0000-000042680000}"/>
    <cellStyle name="Entrée 2" xfId="213" hidden="1" xr:uid="{00000000-0005-0000-0000-000043680000}"/>
    <cellStyle name="Entrée 2" xfId="200" hidden="1" xr:uid="{00000000-0005-0000-0000-000044680000}"/>
    <cellStyle name="Entrée 2" xfId="198" hidden="1" xr:uid="{00000000-0005-0000-0000-000045680000}"/>
    <cellStyle name="Entrée 2" xfId="197" hidden="1" xr:uid="{00000000-0005-0000-0000-000046680000}"/>
    <cellStyle name="Entrée 2" xfId="285" hidden="1" xr:uid="{00000000-0005-0000-0000-000047680000}"/>
    <cellStyle name="Entrée 2" xfId="209" hidden="1" xr:uid="{00000000-0005-0000-0000-000048680000}"/>
    <cellStyle name="Entrée 2" xfId="328" hidden="1" xr:uid="{00000000-0005-0000-0000-000049680000}"/>
    <cellStyle name="Entrée 2" xfId="378" hidden="1" xr:uid="{00000000-0005-0000-0000-00004A680000}"/>
    <cellStyle name="Entrée 2" xfId="428" hidden="1" xr:uid="{00000000-0005-0000-0000-00004B680000}"/>
    <cellStyle name="Entrée 2" xfId="478" hidden="1" xr:uid="{00000000-0005-0000-0000-00004C680000}"/>
    <cellStyle name="Entrée 2" xfId="527" hidden="1" xr:uid="{00000000-0005-0000-0000-00004D680000}"/>
    <cellStyle name="Entrée 2" xfId="575" hidden="1" xr:uid="{00000000-0005-0000-0000-00004E680000}"/>
    <cellStyle name="Entrée 2" xfId="622" hidden="1" xr:uid="{00000000-0005-0000-0000-00004F680000}"/>
    <cellStyle name="Entrée 2" xfId="865" hidden="1" xr:uid="{00000000-0005-0000-0000-000050680000}"/>
    <cellStyle name="Entrée 2" xfId="979" hidden="1" xr:uid="{00000000-0005-0000-0000-000051680000}"/>
    <cellStyle name="Entrée 2" xfId="938" hidden="1" xr:uid="{00000000-0005-0000-0000-000052680000}"/>
    <cellStyle name="Entrée 2" xfId="848" hidden="1" xr:uid="{00000000-0005-0000-0000-000053680000}"/>
    <cellStyle name="Entrée 2" xfId="847" hidden="1" xr:uid="{00000000-0005-0000-0000-000054680000}"/>
    <cellStyle name="Entrée 2" xfId="846" hidden="1" xr:uid="{00000000-0005-0000-0000-000055680000}"/>
    <cellStyle name="Entrée 2" xfId="980" hidden="1" xr:uid="{00000000-0005-0000-0000-000056680000}"/>
    <cellStyle name="Entrée 2" xfId="1038" hidden="1" xr:uid="{00000000-0005-0000-0000-000057680000}"/>
    <cellStyle name="Entrée 2" xfId="1241" hidden="1" xr:uid="{00000000-0005-0000-0000-000058680000}"/>
    <cellStyle name="Entrée 2" xfId="1488" hidden="1" xr:uid="{00000000-0005-0000-0000-000059680000}"/>
    <cellStyle name="Entrée 2" xfId="1589" hidden="1" xr:uid="{00000000-0005-0000-0000-00005A680000}"/>
    <cellStyle name="Entrée 2" xfId="1576" hidden="1" xr:uid="{00000000-0005-0000-0000-00005B680000}"/>
    <cellStyle name="Entrée 2" xfId="1574" hidden="1" xr:uid="{00000000-0005-0000-0000-00005C680000}"/>
    <cellStyle name="Entrée 2" xfId="1573" hidden="1" xr:uid="{00000000-0005-0000-0000-00005D680000}"/>
    <cellStyle name="Entrée 2" xfId="1661" hidden="1" xr:uid="{00000000-0005-0000-0000-00005E680000}"/>
    <cellStyle name="Entrée 2" xfId="1585" hidden="1" xr:uid="{00000000-0005-0000-0000-00005F680000}"/>
    <cellStyle name="Entrée 2" xfId="1704" hidden="1" xr:uid="{00000000-0005-0000-0000-000060680000}"/>
    <cellStyle name="Entrée 2" xfId="1754" hidden="1" xr:uid="{00000000-0005-0000-0000-000061680000}"/>
    <cellStyle name="Entrée 2" xfId="1804" hidden="1" xr:uid="{00000000-0005-0000-0000-000062680000}"/>
    <cellStyle name="Entrée 2" xfId="1854" hidden="1" xr:uid="{00000000-0005-0000-0000-000063680000}"/>
    <cellStyle name="Entrée 2" xfId="1903" hidden="1" xr:uid="{00000000-0005-0000-0000-000064680000}"/>
    <cellStyle name="Entrée 2" xfId="1951" hidden="1" xr:uid="{00000000-0005-0000-0000-000065680000}"/>
    <cellStyle name="Entrée 2" xfId="1998" hidden="1" xr:uid="{00000000-0005-0000-0000-000066680000}"/>
    <cellStyle name="Entrée 2" xfId="2241" hidden="1" xr:uid="{00000000-0005-0000-0000-000067680000}"/>
    <cellStyle name="Entrée 2" xfId="2355" hidden="1" xr:uid="{00000000-0005-0000-0000-000068680000}"/>
    <cellStyle name="Entrée 2" xfId="2314" hidden="1" xr:uid="{00000000-0005-0000-0000-000069680000}"/>
    <cellStyle name="Entrée 2" xfId="2224" hidden="1" xr:uid="{00000000-0005-0000-0000-00006A680000}"/>
    <cellStyle name="Entrée 2" xfId="2223" hidden="1" xr:uid="{00000000-0005-0000-0000-00006B680000}"/>
    <cellStyle name="Entrée 2" xfId="2222" hidden="1" xr:uid="{00000000-0005-0000-0000-00006C680000}"/>
    <cellStyle name="Entrée 2" xfId="2356" hidden="1" xr:uid="{00000000-0005-0000-0000-00006D680000}"/>
    <cellStyle name="Entrée 2" xfId="2414" hidden="1" xr:uid="{00000000-0005-0000-0000-00006E680000}"/>
    <cellStyle name="Entrée 2" xfId="2616" hidden="1" xr:uid="{00000000-0005-0000-0000-00006F680000}"/>
    <cellStyle name="Entrée 2" xfId="1413" hidden="1" xr:uid="{00000000-0005-0000-0000-000070680000}"/>
    <cellStyle name="Entrée 2" xfId="1493" hidden="1" xr:uid="{00000000-0005-0000-0000-000071680000}"/>
    <cellStyle name="Entrée 2" xfId="2785" hidden="1" xr:uid="{00000000-0005-0000-0000-000072680000}"/>
    <cellStyle name="Entrée 2" xfId="2772" hidden="1" xr:uid="{00000000-0005-0000-0000-000073680000}"/>
    <cellStyle name="Entrée 2" xfId="2770" hidden="1" xr:uid="{00000000-0005-0000-0000-000074680000}"/>
    <cellStyle name="Entrée 2" xfId="2769" hidden="1" xr:uid="{00000000-0005-0000-0000-000075680000}"/>
    <cellStyle name="Entrée 2" xfId="2856" hidden="1" xr:uid="{00000000-0005-0000-0000-000076680000}"/>
    <cellStyle name="Entrée 2" xfId="2781" hidden="1" xr:uid="{00000000-0005-0000-0000-000077680000}"/>
    <cellStyle name="Entrée 2" xfId="2899" hidden="1" xr:uid="{00000000-0005-0000-0000-000078680000}"/>
    <cellStyle name="Entrée 2" xfId="2948" hidden="1" xr:uid="{00000000-0005-0000-0000-000079680000}"/>
    <cellStyle name="Entrée 2" xfId="2998" hidden="1" xr:uid="{00000000-0005-0000-0000-00007A680000}"/>
    <cellStyle name="Entrée 2" xfId="3048" hidden="1" xr:uid="{00000000-0005-0000-0000-00007B680000}"/>
    <cellStyle name="Entrée 2" xfId="3097" hidden="1" xr:uid="{00000000-0005-0000-0000-00007C680000}"/>
    <cellStyle name="Entrée 2" xfId="3145" hidden="1" xr:uid="{00000000-0005-0000-0000-00007D680000}"/>
    <cellStyle name="Entrée 2" xfId="3192" hidden="1" xr:uid="{00000000-0005-0000-0000-00007E680000}"/>
    <cellStyle name="Entrée 2" xfId="3435" hidden="1" xr:uid="{00000000-0005-0000-0000-00007F680000}"/>
    <cellStyle name="Entrée 2" xfId="3548" hidden="1" xr:uid="{00000000-0005-0000-0000-000080680000}"/>
    <cellStyle name="Entrée 2" xfId="3507" hidden="1" xr:uid="{00000000-0005-0000-0000-000081680000}"/>
    <cellStyle name="Entrée 2" xfId="3418" hidden="1" xr:uid="{00000000-0005-0000-0000-000082680000}"/>
    <cellStyle name="Entrée 2" xfId="3417" hidden="1" xr:uid="{00000000-0005-0000-0000-000083680000}"/>
    <cellStyle name="Entrée 2" xfId="3416" hidden="1" xr:uid="{00000000-0005-0000-0000-000084680000}"/>
    <cellStyle name="Entrée 2" xfId="3549" hidden="1" xr:uid="{00000000-0005-0000-0000-000085680000}"/>
    <cellStyle name="Entrée 2" xfId="3606" hidden="1" xr:uid="{00000000-0005-0000-0000-000086680000}"/>
    <cellStyle name="Entrée 2" xfId="3807" hidden="1" xr:uid="{00000000-0005-0000-0000-000087680000}"/>
    <cellStyle name="Entrée 2" xfId="1386" hidden="1" xr:uid="{00000000-0005-0000-0000-000088680000}"/>
    <cellStyle name="Entrée 2" xfId="2672" hidden="1" xr:uid="{00000000-0005-0000-0000-000089680000}"/>
    <cellStyle name="Entrée 2" xfId="1407" hidden="1" xr:uid="{00000000-0005-0000-0000-00008A680000}"/>
    <cellStyle name="Entrée 2" xfId="1548" hidden="1" xr:uid="{00000000-0005-0000-0000-00008B680000}"/>
    <cellStyle name="Entrée 2" xfId="2750" hidden="1" xr:uid="{00000000-0005-0000-0000-00008C680000}"/>
    <cellStyle name="Entrée 2" xfId="3966" hidden="1" xr:uid="{00000000-0005-0000-0000-00008D680000}"/>
    <cellStyle name="Entrée 2" xfId="2746" hidden="1" xr:uid="{00000000-0005-0000-0000-00008E680000}"/>
    <cellStyle name="Entrée 2" xfId="4009" hidden="1" xr:uid="{00000000-0005-0000-0000-00008F680000}"/>
    <cellStyle name="Entrée 2" xfId="4059" hidden="1" xr:uid="{00000000-0005-0000-0000-000090680000}"/>
    <cellStyle name="Entrée 2" xfId="4109" hidden="1" xr:uid="{00000000-0005-0000-0000-000091680000}"/>
    <cellStyle name="Entrée 2" xfId="4159" hidden="1" xr:uid="{00000000-0005-0000-0000-000092680000}"/>
    <cellStyle name="Entrée 2" xfId="4208" hidden="1" xr:uid="{00000000-0005-0000-0000-000093680000}"/>
    <cellStyle name="Entrée 2" xfId="4256" hidden="1" xr:uid="{00000000-0005-0000-0000-000094680000}"/>
    <cellStyle name="Entrée 2" xfId="4303" hidden="1" xr:uid="{00000000-0005-0000-0000-000095680000}"/>
    <cellStyle name="Entrée 2" xfId="4543" hidden="1" xr:uid="{00000000-0005-0000-0000-000096680000}"/>
    <cellStyle name="Entrée 2" xfId="4653" hidden="1" xr:uid="{00000000-0005-0000-0000-000097680000}"/>
    <cellStyle name="Entrée 2" xfId="4612" hidden="1" xr:uid="{00000000-0005-0000-0000-000098680000}"/>
    <cellStyle name="Entrée 2" xfId="4528" hidden="1" xr:uid="{00000000-0005-0000-0000-000099680000}"/>
    <cellStyle name="Entrée 2" xfId="4527" hidden="1" xr:uid="{00000000-0005-0000-0000-00009A680000}"/>
    <cellStyle name="Entrée 2" xfId="4526" hidden="1" xr:uid="{00000000-0005-0000-0000-00009B680000}"/>
    <cellStyle name="Entrée 2" xfId="4654" hidden="1" xr:uid="{00000000-0005-0000-0000-00009C680000}"/>
    <cellStyle name="Entrée 2" xfId="4710" hidden="1" xr:uid="{00000000-0005-0000-0000-00009D680000}"/>
    <cellStyle name="Entrée 2" xfId="4908" hidden="1" xr:uid="{00000000-0005-0000-0000-00009E680000}"/>
    <cellStyle name="Entrée 2" xfId="3891" hidden="1" xr:uid="{00000000-0005-0000-0000-00009F680000}"/>
    <cellStyle name="Entrée 2" xfId="3907" hidden="1" xr:uid="{00000000-0005-0000-0000-0000A0680000}"/>
    <cellStyle name="Entrée 2" xfId="4997" hidden="1" xr:uid="{00000000-0005-0000-0000-0000A1680000}"/>
    <cellStyle name="Entrée 2" xfId="4984" hidden="1" xr:uid="{00000000-0005-0000-0000-0000A2680000}"/>
    <cellStyle name="Entrée 2" xfId="4982" hidden="1" xr:uid="{00000000-0005-0000-0000-0000A3680000}"/>
    <cellStyle name="Entrée 2" xfId="4981" hidden="1" xr:uid="{00000000-0005-0000-0000-0000A4680000}"/>
    <cellStyle name="Entrée 2" xfId="5067" hidden="1" xr:uid="{00000000-0005-0000-0000-0000A5680000}"/>
    <cellStyle name="Entrée 2" xfId="4993" hidden="1" xr:uid="{00000000-0005-0000-0000-0000A6680000}"/>
    <cellStyle name="Entrée 2" xfId="5109" hidden="1" xr:uid="{00000000-0005-0000-0000-0000A7680000}"/>
    <cellStyle name="Entrée 2" xfId="5158" hidden="1" xr:uid="{00000000-0005-0000-0000-0000A8680000}"/>
    <cellStyle name="Entrée 2" xfId="5208" hidden="1" xr:uid="{00000000-0005-0000-0000-0000A9680000}"/>
    <cellStyle name="Entrée 2" xfId="5258" hidden="1" xr:uid="{00000000-0005-0000-0000-0000AA680000}"/>
    <cellStyle name="Entrée 2" xfId="5307" hidden="1" xr:uid="{00000000-0005-0000-0000-0000AB680000}"/>
    <cellStyle name="Entrée 2" xfId="5355" hidden="1" xr:uid="{00000000-0005-0000-0000-0000AC680000}"/>
    <cellStyle name="Entrée 2" xfId="5402" hidden="1" xr:uid="{00000000-0005-0000-0000-0000AD680000}"/>
    <cellStyle name="Entrée 2" xfId="5642" hidden="1" xr:uid="{00000000-0005-0000-0000-0000AE680000}"/>
    <cellStyle name="Entrée 2" xfId="5750" hidden="1" xr:uid="{00000000-0005-0000-0000-0000AF680000}"/>
    <cellStyle name="Entrée 2" xfId="5711" hidden="1" xr:uid="{00000000-0005-0000-0000-0000B0680000}"/>
    <cellStyle name="Entrée 2" xfId="5627" hidden="1" xr:uid="{00000000-0005-0000-0000-0000B1680000}"/>
    <cellStyle name="Entrée 2" xfId="5626" hidden="1" xr:uid="{00000000-0005-0000-0000-0000B2680000}"/>
    <cellStyle name="Entrée 2" xfId="5625" hidden="1" xr:uid="{00000000-0005-0000-0000-0000B3680000}"/>
    <cellStyle name="Entrée 2" xfId="5751" hidden="1" xr:uid="{00000000-0005-0000-0000-0000B4680000}"/>
    <cellStyle name="Entrée 2" xfId="5807" hidden="1" xr:uid="{00000000-0005-0000-0000-0000B5680000}"/>
    <cellStyle name="Entrée 2" xfId="6005" hidden="1" xr:uid="{00000000-0005-0000-0000-0000B6680000}"/>
    <cellStyle name="Entrée 2" xfId="6171" hidden="1" xr:uid="{00000000-0005-0000-0000-0000B7680000}"/>
    <cellStyle name="Entrée 2" xfId="6272" hidden="1" xr:uid="{00000000-0005-0000-0000-0000B8680000}"/>
    <cellStyle name="Entrée 2" xfId="6259" hidden="1" xr:uid="{00000000-0005-0000-0000-0000B9680000}"/>
    <cellStyle name="Entrée 2" xfId="6257" hidden="1" xr:uid="{00000000-0005-0000-0000-0000BA680000}"/>
    <cellStyle name="Entrée 2" xfId="6256" hidden="1" xr:uid="{00000000-0005-0000-0000-0000BB680000}"/>
    <cellStyle name="Entrée 2" xfId="6344" hidden="1" xr:uid="{00000000-0005-0000-0000-0000BC680000}"/>
    <cellStyle name="Entrée 2" xfId="6268" hidden="1" xr:uid="{00000000-0005-0000-0000-0000BD680000}"/>
    <cellStyle name="Entrée 2" xfId="6387" hidden="1" xr:uid="{00000000-0005-0000-0000-0000BE680000}"/>
    <cellStyle name="Entrée 2" xfId="6437" hidden="1" xr:uid="{00000000-0005-0000-0000-0000BF680000}"/>
    <cellStyle name="Entrée 2" xfId="6487" hidden="1" xr:uid="{00000000-0005-0000-0000-0000C0680000}"/>
    <cellStyle name="Entrée 2" xfId="6537" hidden="1" xr:uid="{00000000-0005-0000-0000-0000C1680000}"/>
    <cellStyle name="Entrée 2" xfId="6586" hidden="1" xr:uid="{00000000-0005-0000-0000-0000C2680000}"/>
    <cellStyle name="Entrée 2" xfId="6634" hidden="1" xr:uid="{00000000-0005-0000-0000-0000C3680000}"/>
    <cellStyle name="Entrée 2" xfId="6681" hidden="1" xr:uid="{00000000-0005-0000-0000-0000C4680000}"/>
    <cellStyle name="Entrée 2" xfId="6923" hidden="1" xr:uid="{00000000-0005-0000-0000-0000C5680000}"/>
    <cellStyle name="Entrée 2" xfId="7036" hidden="1" xr:uid="{00000000-0005-0000-0000-0000C6680000}"/>
    <cellStyle name="Entrée 2" xfId="6995" hidden="1" xr:uid="{00000000-0005-0000-0000-0000C7680000}"/>
    <cellStyle name="Entrée 2" xfId="6906" hidden="1" xr:uid="{00000000-0005-0000-0000-0000C8680000}"/>
    <cellStyle name="Entrée 2" xfId="6905" hidden="1" xr:uid="{00000000-0005-0000-0000-0000C9680000}"/>
    <cellStyle name="Entrée 2" xfId="6904" hidden="1" xr:uid="{00000000-0005-0000-0000-0000CA680000}"/>
    <cellStyle name="Entrée 2" xfId="7037" hidden="1" xr:uid="{00000000-0005-0000-0000-0000CB680000}"/>
    <cellStyle name="Entrée 2" xfId="7095" hidden="1" xr:uid="{00000000-0005-0000-0000-0000CC680000}"/>
    <cellStyle name="Entrée 2" xfId="7297" hidden="1" xr:uid="{00000000-0005-0000-0000-0000CD680000}"/>
    <cellStyle name="Entrée 2" xfId="7448" hidden="1" xr:uid="{00000000-0005-0000-0000-0000CE680000}"/>
    <cellStyle name="Entrée 2" xfId="7540" hidden="1" xr:uid="{00000000-0005-0000-0000-0000CF680000}"/>
    <cellStyle name="Entrée 2" xfId="7527" hidden="1" xr:uid="{00000000-0005-0000-0000-0000D0680000}"/>
    <cellStyle name="Entrée 2" xfId="7525" hidden="1" xr:uid="{00000000-0005-0000-0000-0000D1680000}"/>
    <cellStyle name="Entrée 2" xfId="7524" hidden="1" xr:uid="{00000000-0005-0000-0000-0000D2680000}"/>
    <cellStyle name="Entrée 2" xfId="7612" hidden="1" xr:uid="{00000000-0005-0000-0000-0000D3680000}"/>
    <cellStyle name="Entrée 2" xfId="7536" hidden="1" xr:uid="{00000000-0005-0000-0000-0000D4680000}"/>
    <cellStyle name="Entrée 2" xfId="7654" hidden="1" xr:uid="{00000000-0005-0000-0000-0000D5680000}"/>
    <cellStyle name="Entrée 2" xfId="7704" hidden="1" xr:uid="{00000000-0005-0000-0000-0000D6680000}"/>
    <cellStyle name="Entrée 2" xfId="7754" hidden="1" xr:uid="{00000000-0005-0000-0000-0000D7680000}"/>
    <cellStyle name="Entrée 2" xfId="7804" hidden="1" xr:uid="{00000000-0005-0000-0000-0000D8680000}"/>
    <cellStyle name="Entrée 2" xfId="7853" hidden="1" xr:uid="{00000000-0005-0000-0000-0000D9680000}"/>
    <cellStyle name="Entrée 2" xfId="7901" hidden="1" xr:uid="{00000000-0005-0000-0000-0000DA680000}"/>
    <cellStyle name="Entrée 2" xfId="7948" hidden="1" xr:uid="{00000000-0005-0000-0000-0000DB680000}"/>
    <cellStyle name="Entrée 2" xfId="8188" hidden="1" xr:uid="{00000000-0005-0000-0000-0000DC680000}"/>
    <cellStyle name="Entrée 2" xfId="8298" hidden="1" xr:uid="{00000000-0005-0000-0000-0000DD680000}"/>
    <cellStyle name="Entrée 2" xfId="8259" hidden="1" xr:uid="{00000000-0005-0000-0000-0000DE680000}"/>
    <cellStyle name="Entrée 2" xfId="8173" hidden="1" xr:uid="{00000000-0005-0000-0000-0000DF680000}"/>
    <cellStyle name="Entrée 2" xfId="8172" hidden="1" xr:uid="{00000000-0005-0000-0000-0000E0680000}"/>
    <cellStyle name="Entrée 2" xfId="8171" hidden="1" xr:uid="{00000000-0005-0000-0000-0000E1680000}"/>
    <cellStyle name="Entrée 2" xfId="8299" hidden="1" xr:uid="{00000000-0005-0000-0000-0000E2680000}"/>
    <cellStyle name="Entrée 2" xfId="8356" hidden="1" xr:uid="{00000000-0005-0000-0000-0000E3680000}"/>
    <cellStyle name="Entrée 2" xfId="8555" hidden="1" xr:uid="{00000000-0005-0000-0000-0000E4680000}"/>
    <cellStyle name="Entrée 2" xfId="7396" hidden="1" xr:uid="{00000000-0005-0000-0000-0000E5680000}"/>
    <cellStyle name="Entrée 2" xfId="7371" hidden="1" xr:uid="{00000000-0005-0000-0000-0000E6680000}"/>
    <cellStyle name="Entrée 2" xfId="8647" hidden="1" xr:uid="{00000000-0005-0000-0000-0000E7680000}"/>
    <cellStyle name="Entrée 2" xfId="8634" hidden="1" xr:uid="{00000000-0005-0000-0000-0000E8680000}"/>
    <cellStyle name="Entrée 2" xfId="8632" hidden="1" xr:uid="{00000000-0005-0000-0000-0000E9680000}"/>
    <cellStyle name="Entrée 2" xfId="8631" hidden="1" xr:uid="{00000000-0005-0000-0000-0000EA680000}"/>
    <cellStyle name="Entrée 2" xfId="8719" hidden="1" xr:uid="{00000000-0005-0000-0000-0000EB680000}"/>
    <cellStyle name="Entrée 2" xfId="8643" hidden="1" xr:uid="{00000000-0005-0000-0000-0000EC680000}"/>
    <cellStyle name="Entrée 2" xfId="8762" hidden="1" xr:uid="{00000000-0005-0000-0000-0000ED680000}"/>
    <cellStyle name="Entrée 2" xfId="8812" hidden="1" xr:uid="{00000000-0005-0000-0000-0000EE680000}"/>
    <cellStyle name="Entrée 2" xfId="8861" hidden="1" xr:uid="{00000000-0005-0000-0000-0000EF680000}"/>
    <cellStyle name="Entrée 2" xfId="8911" hidden="1" xr:uid="{00000000-0005-0000-0000-0000F0680000}"/>
    <cellStyle name="Entrée 2" xfId="8960" hidden="1" xr:uid="{00000000-0005-0000-0000-0000F1680000}"/>
    <cellStyle name="Entrée 2" xfId="9008" hidden="1" xr:uid="{00000000-0005-0000-0000-0000F2680000}"/>
    <cellStyle name="Entrée 2" xfId="9055" hidden="1" xr:uid="{00000000-0005-0000-0000-0000F3680000}"/>
    <cellStyle name="Entrée 2" xfId="9298" hidden="1" xr:uid="{00000000-0005-0000-0000-0000F4680000}"/>
    <cellStyle name="Entrée 2" xfId="9412" hidden="1" xr:uid="{00000000-0005-0000-0000-0000F5680000}"/>
    <cellStyle name="Entrée 2" xfId="9371" hidden="1" xr:uid="{00000000-0005-0000-0000-0000F6680000}"/>
    <cellStyle name="Entrée 2" xfId="9281" hidden="1" xr:uid="{00000000-0005-0000-0000-0000F7680000}"/>
    <cellStyle name="Entrée 2" xfId="9280" hidden="1" xr:uid="{00000000-0005-0000-0000-0000F8680000}"/>
    <cellStyle name="Entrée 2" xfId="9279" hidden="1" xr:uid="{00000000-0005-0000-0000-0000F9680000}"/>
    <cellStyle name="Entrée 2" xfId="9413" hidden="1" xr:uid="{00000000-0005-0000-0000-0000FA680000}"/>
    <cellStyle name="Entrée 2" xfId="9471" hidden="1" xr:uid="{00000000-0005-0000-0000-0000FB680000}"/>
    <cellStyle name="Entrée 2" xfId="9674" hidden="1" xr:uid="{00000000-0005-0000-0000-0000FC680000}"/>
    <cellStyle name="Entrée 2" xfId="9828" hidden="1" xr:uid="{00000000-0005-0000-0000-0000FD680000}"/>
    <cellStyle name="Entrée 2" xfId="9920" hidden="1" xr:uid="{00000000-0005-0000-0000-0000FE680000}"/>
    <cellStyle name="Entrée 2" xfId="9907" hidden="1" xr:uid="{00000000-0005-0000-0000-0000FF680000}"/>
    <cellStyle name="Entrée 2" xfId="9905" hidden="1" xr:uid="{00000000-0005-0000-0000-000000690000}"/>
    <cellStyle name="Entrée 2" xfId="9904" hidden="1" xr:uid="{00000000-0005-0000-0000-000001690000}"/>
    <cellStyle name="Entrée 2" xfId="9992" hidden="1" xr:uid="{00000000-0005-0000-0000-000002690000}"/>
    <cellStyle name="Entrée 2" xfId="9916" hidden="1" xr:uid="{00000000-0005-0000-0000-000003690000}"/>
    <cellStyle name="Entrée 2" xfId="10034" hidden="1" xr:uid="{00000000-0005-0000-0000-000004690000}"/>
    <cellStyle name="Entrée 2" xfId="10084" hidden="1" xr:uid="{00000000-0005-0000-0000-000005690000}"/>
    <cellStyle name="Entrée 2" xfId="10134" hidden="1" xr:uid="{00000000-0005-0000-0000-000006690000}"/>
    <cellStyle name="Entrée 2" xfId="10184" hidden="1" xr:uid="{00000000-0005-0000-0000-000007690000}"/>
    <cellStyle name="Entrée 2" xfId="10233" hidden="1" xr:uid="{00000000-0005-0000-0000-000008690000}"/>
    <cellStyle name="Entrée 2" xfId="10281" hidden="1" xr:uid="{00000000-0005-0000-0000-000009690000}"/>
    <cellStyle name="Entrée 2" xfId="10328" hidden="1" xr:uid="{00000000-0005-0000-0000-00000A690000}"/>
    <cellStyle name="Entrée 2" xfId="10568" hidden="1" xr:uid="{00000000-0005-0000-0000-00000B690000}"/>
    <cellStyle name="Entrée 2" xfId="10678" hidden="1" xr:uid="{00000000-0005-0000-0000-00000C690000}"/>
    <cellStyle name="Entrée 2" xfId="10639" hidden="1" xr:uid="{00000000-0005-0000-0000-00000D690000}"/>
    <cellStyle name="Entrée 2" xfId="10553" hidden="1" xr:uid="{00000000-0005-0000-0000-00000E690000}"/>
    <cellStyle name="Entrée 2" xfId="10552" hidden="1" xr:uid="{00000000-0005-0000-0000-00000F690000}"/>
    <cellStyle name="Entrée 2" xfId="10551" hidden="1" xr:uid="{00000000-0005-0000-0000-000010690000}"/>
    <cellStyle name="Entrée 2" xfId="10679" hidden="1" xr:uid="{00000000-0005-0000-0000-000011690000}"/>
    <cellStyle name="Entrée 2" xfId="10736" hidden="1" xr:uid="{00000000-0005-0000-0000-000012690000}"/>
    <cellStyle name="Entrée 2" xfId="10936" hidden="1" xr:uid="{00000000-0005-0000-0000-000013690000}"/>
    <cellStyle name="Entrée 2" xfId="9776" hidden="1" xr:uid="{00000000-0005-0000-0000-000014690000}"/>
    <cellStyle name="Entrée 2" xfId="7356" hidden="1" xr:uid="{00000000-0005-0000-0000-000015690000}"/>
    <cellStyle name="Entrée 2" xfId="6927" hidden="1" xr:uid="{00000000-0005-0000-0000-000016690000}"/>
    <cellStyle name="Entrée 2" xfId="6226" hidden="1" xr:uid="{00000000-0005-0000-0000-000017690000}"/>
    <cellStyle name="Entrée 2" xfId="6225" hidden="1" xr:uid="{00000000-0005-0000-0000-000018690000}"/>
    <cellStyle name="Entrée 2" xfId="7032" hidden="1" xr:uid="{00000000-0005-0000-0000-000019690000}"/>
    <cellStyle name="Entrée 2" xfId="11061" hidden="1" xr:uid="{00000000-0005-0000-0000-00001A690000}"/>
    <cellStyle name="Entrée 2" xfId="7390" hidden="1" xr:uid="{00000000-0005-0000-0000-00001B690000}"/>
    <cellStyle name="Entrée 2" xfId="11104" hidden="1" xr:uid="{00000000-0005-0000-0000-00001C690000}"/>
    <cellStyle name="Entrée 2" xfId="11154" hidden="1" xr:uid="{00000000-0005-0000-0000-00001D690000}"/>
    <cellStyle name="Entrée 2" xfId="11204" hidden="1" xr:uid="{00000000-0005-0000-0000-00001E690000}"/>
    <cellStyle name="Entrée 2" xfId="11254" hidden="1" xr:uid="{00000000-0005-0000-0000-00001F690000}"/>
    <cellStyle name="Entrée 2" xfId="11303" hidden="1" xr:uid="{00000000-0005-0000-0000-000020690000}"/>
    <cellStyle name="Entrée 2" xfId="11351" hidden="1" xr:uid="{00000000-0005-0000-0000-000021690000}"/>
    <cellStyle name="Entrée 2" xfId="11398" hidden="1" xr:uid="{00000000-0005-0000-0000-000022690000}"/>
    <cellStyle name="Entrée 2" xfId="11640" hidden="1" xr:uid="{00000000-0005-0000-0000-000023690000}"/>
    <cellStyle name="Entrée 2" xfId="11750" hidden="1" xr:uid="{00000000-0005-0000-0000-000024690000}"/>
    <cellStyle name="Entrée 2" xfId="11710" hidden="1" xr:uid="{00000000-0005-0000-0000-000025690000}"/>
    <cellStyle name="Entrée 2" xfId="11623" hidden="1" xr:uid="{00000000-0005-0000-0000-000026690000}"/>
    <cellStyle name="Entrée 2" xfId="11622" hidden="1" xr:uid="{00000000-0005-0000-0000-000027690000}"/>
    <cellStyle name="Entrée 2" xfId="11621" hidden="1" xr:uid="{00000000-0005-0000-0000-000028690000}"/>
    <cellStyle name="Entrée 2" xfId="11751" hidden="1" xr:uid="{00000000-0005-0000-0000-000029690000}"/>
    <cellStyle name="Entrée 2" xfId="11807" hidden="1" xr:uid="{00000000-0005-0000-0000-00002A690000}"/>
    <cellStyle name="Entrée 2" xfId="12005" hidden="1" xr:uid="{00000000-0005-0000-0000-00002B690000}"/>
    <cellStyle name="Entrée 2" xfId="12128" hidden="1" xr:uid="{00000000-0005-0000-0000-00002C690000}"/>
    <cellStyle name="Entrée 2" xfId="12219" hidden="1" xr:uid="{00000000-0005-0000-0000-00002D690000}"/>
    <cellStyle name="Entrée 2" xfId="12206" hidden="1" xr:uid="{00000000-0005-0000-0000-00002E690000}"/>
    <cellStyle name="Entrée 2" xfId="12204" hidden="1" xr:uid="{00000000-0005-0000-0000-00002F690000}"/>
    <cellStyle name="Entrée 2" xfId="12203" hidden="1" xr:uid="{00000000-0005-0000-0000-000030690000}"/>
    <cellStyle name="Entrée 2" xfId="12291" hidden="1" xr:uid="{00000000-0005-0000-0000-000031690000}"/>
    <cellStyle name="Entrée 2" xfId="12215" hidden="1" xr:uid="{00000000-0005-0000-0000-000032690000}"/>
    <cellStyle name="Entrée 2" xfId="12333" hidden="1" xr:uid="{00000000-0005-0000-0000-000033690000}"/>
    <cellStyle name="Entrée 2" xfId="12383" hidden="1" xr:uid="{00000000-0005-0000-0000-000034690000}"/>
    <cellStyle name="Entrée 2" xfId="12433" hidden="1" xr:uid="{00000000-0005-0000-0000-000035690000}"/>
    <cellStyle name="Entrée 2" xfId="12483" hidden="1" xr:uid="{00000000-0005-0000-0000-000036690000}"/>
    <cellStyle name="Entrée 2" xfId="12532" hidden="1" xr:uid="{00000000-0005-0000-0000-000037690000}"/>
    <cellStyle name="Entrée 2" xfId="12580" hidden="1" xr:uid="{00000000-0005-0000-0000-000038690000}"/>
    <cellStyle name="Entrée 2" xfId="12627" hidden="1" xr:uid="{00000000-0005-0000-0000-000039690000}"/>
    <cellStyle name="Entrée 2" xfId="12867" hidden="1" xr:uid="{00000000-0005-0000-0000-00003A690000}"/>
    <cellStyle name="Entrée 2" xfId="12976" hidden="1" xr:uid="{00000000-0005-0000-0000-00003B690000}"/>
    <cellStyle name="Entrée 2" xfId="12937" hidden="1" xr:uid="{00000000-0005-0000-0000-00003C690000}"/>
    <cellStyle name="Entrée 2" xfId="12852" hidden="1" xr:uid="{00000000-0005-0000-0000-00003D690000}"/>
    <cellStyle name="Entrée 2" xfId="12851" hidden="1" xr:uid="{00000000-0005-0000-0000-00003E690000}"/>
    <cellStyle name="Entrée 2" xfId="12850" hidden="1" xr:uid="{00000000-0005-0000-0000-00003F690000}"/>
    <cellStyle name="Entrée 2" xfId="12977" hidden="1" xr:uid="{00000000-0005-0000-0000-000040690000}"/>
    <cellStyle name="Entrée 2" xfId="13033" hidden="1" xr:uid="{00000000-0005-0000-0000-000041690000}"/>
    <cellStyle name="Entrée 2" xfId="13231" hidden="1" xr:uid="{00000000-0005-0000-0000-000042690000}"/>
    <cellStyle name="Entrée 2" xfId="12077" hidden="1" xr:uid="{00000000-0005-0000-0000-000043690000}"/>
    <cellStyle name="Entrée 2" xfId="12873" hidden="1" xr:uid="{00000000-0005-0000-0000-000044690000}"/>
    <cellStyle name="Entrée 2" xfId="9781" hidden="1" xr:uid="{00000000-0005-0000-0000-000045690000}"/>
    <cellStyle name="Entrée 2" xfId="9679" hidden="1" xr:uid="{00000000-0005-0000-0000-000046690000}"/>
    <cellStyle name="Entrée 2" xfId="9306" hidden="1" xr:uid="{00000000-0005-0000-0000-000047690000}"/>
    <cellStyle name="Entrée 2" xfId="8655" hidden="1" xr:uid="{00000000-0005-0000-0000-000048690000}"/>
    <cellStyle name="Entrée 2" xfId="13294" hidden="1" xr:uid="{00000000-0005-0000-0000-000049690000}"/>
    <cellStyle name="Entrée 2" xfId="11003" hidden="1" xr:uid="{00000000-0005-0000-0000-00004A690000}"/>
    <cellStyle name="Entrée 2" xfId="13336" hidden="1" xr:uid="{00000000-0005-0000-0000-00004B690000}"/>
    <cellStyle name="Entrée 2" xfId="13385" hidden="1" xr:uid="{00000000-0005-0000-0000-00004C690000}"/>
    <cellStyle name="Entrée 2" xfId="13434" hidden="1" xr:uid="{00000000-0005-0000-0000-00004D690000}"/>
    <cellStyle name="Entrée 2" xfId="13483" hidden="1" xr:uid="{00000000-0005-0000-0000-00004E690000}"/>
    <cellStyle name="Entrée 2" xfId="13531" hidden="1" xr:uid="{00000000-0005-0000-0000-00004F690000}"/>
    <cellStyle name="Entrée 2" xfId="13578" hidden="1" xr:uid="{00000000-0005-0000-0000-000050690000}"/>
    <cellStyle name="Entrée 2" xfId="13624" hidden="1" xr:uid="{00000000-0005-0000-0000-000051690000}"/>
    <cellStyle name="Entrée 2" xfId="13864" hidden="1" xr:uid="{00000000-0005-0000-0000-000052690000}"/>
    <cellStyle name="Entrée 2" xfId="13972" hidden="1" xr:uid="{00000000-0005-0000-0000-000053690000}"/>
    <cellStyle name="Entrée 2" xfId="13933" hidden="1" xr:uid="{00000000-0005-0000-0000-000054690000}"/>
    <cellStyle name="Entrée 2" xfId="13849" hidden="1" xr:uid="{00000000-0005-0000-0000-000055690000}"/>
    <cellStyle name="Entrée 2" xfId="13848" hidden="1" xr:uid="{00000000-0005-0000-0000-000056690000}"/>
    <cellStyle name="Entrée 2" xfId="13847" hidden="1" xr:uid="{00000000-0005-0000-0000-000057690000}"/>
    <cellStyle name="Entrée 2" xfId="13973" hidden="1" xr:uid="{00000000-0005-0000-0000-000058690000}"/>
    <cellStyle name="Entrée 2" xfId="14029" hidden="1" xr:uid="{00000000-0005-0000-0000-000059690000}"/>
    <cellStyle name="Entrée 2" xfId="14227" hidden="1" xr:uid="{00000000-0005-0000-0000-00005A690000}"/>
    <cellStyle name="Entrée 2" xfId="14328" hidden="1" xr:uid="{00000000-0005-0000-0000-00005B690000}"/>
    <cellStyle name="Entrée 2" xfId="14419" hidden="1" xr:uid="{00000000-0005-0000-0000-00005C690000}"/>
    <cellStyle name="Entrée 2" xfId="14406" hidden="1" xr:uid="{00000000-0005-0000-0000-00005D690000}"/>
    <cellStyle name="Entrée 2" xfId="14404" hidden="1" xr:uid="{00000000-0005-0000-0000-00005E690000}"/>
    <cellStyle name="Entrée 2" xfId="14403" hidden="1" xr:uid="{00000000-0005-0000-0000-00005F690000}"/>
    <cellStyle name="Entrée 2" xfId="14490" hidden="1" xr:uid="{00000000-0005-0000-0000-000060690000}"/>
    <cellStyle name="Entrée 2" xfId="14415" hidden="1" xr:uid="{00000000-0005-0000-0000-000061690000}"/>
    <cellStyle name="Entrée 2" xfId="14532" hidden="1" xr:uid="{00000000-0005-0000-0000-000062690000}"/>
    <cellStyle name="Entrée 2" xfId="14582" hidden="1" xr:uid="{00000000-0005-0000-0000-000063690000}"/>
    <cellStyle name="Entrée 2" xfId="14632" hidden="1" xr:uid="{00000000-0005-0000-0000-000064690000}"/>
    <cellStyle name="Entrée 2" xfId="14682" hidden="1" xr:uid="{00000000-0005-0000-0000-000065690000}"/>
    <cellStyle name="Entrée 2" xfId="14731" hidden="1" xr:uid="{00000000-0005-0000-0000-000066690000}"/>
    <cellStyle name="Entrée 2" xfId="14779" hidden="1" xr:uid="{00000000-0005-0000-0000-000067690000}"/>
    <cellStyle name="Entrée 2" xfId="14826" hidden="1" xr:uid="{00000000-0005-0000-0000-000068690000}"/>
    <cellStyle name="Entrée 2" xfId="15066" hidden="1" xr:uid="{00000000-0005-0000-0000-000069690000}"/>
    <cellStyle name="Entrée 2" xfId="15175" hidden="1" xr:uid="{00000000-0005-0000-0000-00006A690000}"/>
    <cellStyle name="Entrée 2" xfId="15136" hidden="1" xr:uid="{00000000-0005-0000-0000-00006B690000}"/>
    <cellStyle name="Entrée 2" xfId="15051" hidden="1" xr:uid="{00000000-0005-0000-0000-00006C690000}"/>
    <cellStyle name="Entrée 2" xfId="15050" hidden="1" xr:uid="{00000000-0005-0000-0000-00006D690000}"/>
    <cellStyle name="Entrée 2" xfId="15049" hidden="1" xr:uid="{00000000-0005-0000-0000-00006E690000}"/>
    <cellStyle name="Entrée 2" xfId="15176" hidden="1" xr:uid="{00000000-0005-0000-0000-00006F690000}"/>
    <cellStyle name="Entrée 2" xfId="15233" hidden="1" xr:uid="{00000000-0005-0000-0000-000070690000}"/>
    <cellStyle name="Entrée 2" xfId="15432" hidden="1" xr:uid="{00000000-0005-0000-0000-000071690000}"/>
    <cellStyle name="Entrée 2" xfId="14277" hidden="1" xr:uid="{00000000-0005-0000-0000-000072690000}"/>
    <cellStyle name="Entrée 2" xfId="15609" hidden="1" xr:uid="{00000000-0005-0000-0000-000073690000}"/>
    <cellStyle name="Entrée 2" xfId="15710" hidden="1" xr:uid="{00000000-0005-0000-0000-000074690000}"/>
    <cellStyle name="Entrée 2" xfId="15697" hidden="1" xr:uid="{00000000-0005-0000-0000-000075690000}"/>
    <cellStyle name="Entrée 2" xfId="15695" hidden="1" xr:uid="{00000000-0005-0000-0000-000076690000}"/>
    <cellStyle name="Entrée 2" xfId="15694" hidden="1" xr:uid="{00000000-0005-0000-0000-000077690000}"/>
    <cellStyle name="Entrée 2" xfId="15782" hidden="1" xr:uid="{00000000-0005-0000-0000-000078690000}"/>
    <cellStyle name="Entrée 2" xfId="15706" hidden="1" xr:uid="{00000000-0005-0000-0000-000079690000}"/>
    <cellStyle name="Entrée 2" xfId="15825" hidden="1" xr:uid="{00000000-0005-0000-0000-00007A690000}"/>
    <cellStyle name="Entrée 2" xfId="15875" hidden="1" xr:uid="{00000000-0005-0000-0000-00007B690000}"/>
    <cellStyle name="Entrée 2" xfId="15925" hidden="1" xr:uid="{00000000-0005-0000-0000-00007C690000}"/>
    <cellStyle name="Entrée 2" xfId="15975" hidden="1" xr:uid="{00000000-0005-0000-0000-00007D690000}"/>
    <cellStyle name="Entrée 2" xfId="16024" hidden="1" xr:uid="{00000000-0005-0000-0000-00007E690000}"/>
    <cellStyle name="Entrée 2" xfId="16072" hidden="1" xr:uid="{00000000-0005-0000-0000-00007F690000}"/>
    <cellStyle name="Entrée 2" xfId="16119" hidden="1" xr:uid="{00000000-0005-0000-0000-000080690000}"/>
    <cellStyle name="Entrée 2" xfId="16362" hidden="1" xr:uid="{00000000-0005-0000-0000-000081690000}"/>
    <cellStyle name="Entrée 2" xfId="16476" hidden="1" xr:uid="{00000000-0005-0000-0000-000082690000}"/>
    <cellStyle name="Entrée 2" xfId="16435" hidden="1" xr:uid="{00000000-0005-0000-0000-000083690000}"/>
    <cellStyle name="Entrée 2" xfId="16345" hidden="1" xr:uid="{00000000-0005-0000-0000-000084690000}"/>
    <cellStyle name="Entrée 2" xfId="16344" hidden="1" xr:uid="{00000000-0005-0000-0000-000085690000}"/>
    <cellStyle name="Entrée 2" xfId="16343" hidden="1" xr:uid="{00000000-0005-0000-0000-000086690000}"/>
    <cellStyle name="Entrée 2" xfId="16477" hidden="1" xr:uid="{00000000-0005-0000-0000-000087690000}"/>
    <cellStyle name="Entrée 2" xfId="16535" hidden="1" xr:uid="{00000000-0005-0000-0000-000088690000}"/>
    <cellStyle name="Entrée 2" xfId="16738" hidden="1" xr:uid="{00000000-0005-0000-0000-000089690000}"/>
    <cellStyle name="Entrée 2" xfId="16903" hidden="1" xr:uid="{00000000-0005-0000-0000-00008A690000}"/>
    <cellStyle name="Entrée 2" xfId="16995" hidden="1" xr:uid="{00000000-0005-0000-0000-00008B690000}"/>
    <cellStyle name="Entrée 2" xfId="16982" hidden="1" xr:uid="{00000000-0005-0000-0000-00008C690000}"/>
    <cellStyle name="Entrée 2" xfId="16980" hidden="1" xr:uid="{00000000-0005-0000-0000-00008D690000}"/>
    <cellStyle name="Entrée 2" xfId="16979" hidden="1" xr:uid="{00000000-0005-0000-0000-00008E690000}"/>
    <cellStyle name="Entrée 2" xfId="17067" hidden="1" xr:uid="{00000000-0005-0000-0000-00008F690000}"/>
    <cellStyle name="Entrée 2" xfId="16991" hidden="1" xr:uid="{00000000-0005-0000-0000-000090690000}"/>
    <cellStyle name="Entrée 2" xfId="17109" hidden="1" xr:uid="{00000000-0005-0000-0000-000091690000}"/>
    <cellStyle name="Entrée 2" xfId="17159" hidden="1" xr:uid="{00000000-0005-0000-0000-000092690000}"/>
    <cellStyle name="Entrée 2" xfId="17209" hidden="1" xr:uid="{00000000-0005-0000-0000-000093690000}"/>
    <cellStyle name="Entrée 2" xfId="17259" hidden="1" xr:uid="{00000000-0005-0000-0000-000094690000}"/>
    <cellStyle name="Entrée 2" xfId="17308" hidden="1" xr:uid="{00000000-0005-0000-0000-000095690000}"/>
    <cellStyle name="Entrée 2" xfId="17356" hidden="1" xr:uid="{00000000-0005-0000-0000-000096690000}"/>
    <cellStyle name="Entrée 2" xfId="17403" hidden="1" xr:uid="{00000000-0005-0000-0000-000097690000}"/>
    <cellStyle name="Entrée 2" xfId="17643" hidden="1" xr:uid="{00000000-0005-0000-0000-000098690000}"/>
    <cellStyle name="Entrée 2" xfId="17753" hidden="1" xr:uid="{00000000-0005-0000-0000-000099690000}"/>
    <cellStyle name="Entrée 2" xfId="17714" hidden="1" xr:uid="{00000000-0005-0000-0000-00009A690000}"/>
    <cellStyle name="Entrée 2" xfId="17628" hidden="1" xr:uid="{00000000-0005-0000-0000-00009B690000}"/>
    <cellStyle name="Entrée 2" xfId="17627" hidden="1" xr:uid="{00000000-0005-0000-0000-00009C690000}"/>
    <cellStyle name="Entrée 2" xfId="17626" hidden="1" xr:uid="{00000000-0005-0000-0000-00009D690000}"/>
    <cellStyle name="Entrée 2" xfId="17754" hidden="1" xr:uid="{00000000-0005-0000-0000-00009E690000}"/>
    <cellStyle name="Entrée 2" xfId="17811" hidden="1" xr:uid="{00000000-0005-0000-0000-00009F690000}"/>
    <cellStyle name="Entrée 2" xfId="18011" hidden="1" xr:uid="{00000000-0005-0000-0000-0000A0690000}"/>
    <cellStyle name="Entrée 2" xfId="16851" hidden="1" xr:uid="{00000000-0005-0000-0000-0000A1690000}"/>
    <cellStyle name="Entrée 2" xfId="16819" hidden="1" xr:uid="{00000000-0005-0000-0000-0000A2690000}"/>
    <cellStyle name="Entrée 2" xfId="15572" hidden="1" xr:uid="{00000000-0005-0000-0000-0000A3690000}"/>
    <cellStyle name="Entrée 2" xfId="15567" hidden="1" xr:uid="{00000000-0005-0000-0000-0000A4690000}"/>
    <cellStyle name="Entrée 2" xfId="15575" hidden="1" xr:uid="{00000000-0005-0000-0000-0000A5690000}"/>
    <cellStyle name="Entrée 2" xfId="15579" hidden="1" xr:uid="{00000000-0005-0000-0000-0000A6690000}"/>
    <cellStyle name="Entrée 2" xfId="18121" hidden="1" xr:uid="{00000000-0005-0000-0000-0000A7690000}"/>
    <cellStyle name="Entrée 2" xfId="16809" hidden="1" xr:uid="{00000000-0005-0000-0000-0000A8690000}"/>
    <cellStyle name="Entrée 2" xfId="18164" hidden="1" xr:uid="{00000000-0005-0000-0000-0000A9690000}"/>
    <cellStyle name="Entrée 2" xfId="18214" hidden="1" xr:uid="{00000000-0005-0000-0000-0000AA690000}"/>
    <cellStyle name="Entrée 2" xfId="18264" hidden="1" xr:uid="{00000000-0005-0000-0000-0000AB690000}"/>
    <cellStyle name="Entrée 2" xfId="18314" hidden="1" xr:uid="{00000000-0005-0000-0000-0000AC690000}"/>
    <cellStyle name="Entrée 2" xfId="18363" hidden="1" xr:uid="{00000000-0005-0000-0000-0000AD690000}"/>
    <cellStyle name="Entrée 2" xfId="18410" hidden="1" xr:uid="{00000000-0005-0000-0000-0000AE690000}"/>
    <cellStyle name="Entrée 2" xfId="18457" hidden="1" xr:uid="{00000000-0005-0000-0000-0000AF690000}"/>
    <cellStyle name="Entrée 2" xfId="18700" hidden="1" xr:uid="{00000000-0005-0000-0000-0000B0690000}"/>
    <cellStyle name="Entrée 2" xfId="18814" hidden="1" xr:uid="{00000000-0005-0000-0000-0000B1690000}"/>
    <cellStyle name="Entrée 2" xfId="18773" hidden="1" xr:uid="{00000000-0005-0000-0000-0000B2690000}"/>
    <cellStyle name="Entrée 2" xfId="18683" hidden="1" xr:uid="{00000000-0005-0000-0000-0000B3690000}"/>
    <cellStyle name="Entrée 2" xfId="18682" hidden="1" xr:uid="{00000000-0005-0000-0000-0000B4690000}"/>
    <cellStyle name="Entrée 2" xfId="18681" hidden="1" xr:uid="{00000000-0005-0000-0000-0000B5690000}"/>
    <cellStyle name="Entrée 2" xfId="18815" hidden="1" xr:uid="{00000000-0005-0000-0000-0000B6690000}"/>
    <cellStyle name="Entrée 2" xfId="18873" hidden="1" xr:uid="{00000000-0005-0000-0000-0000B7690000}"/>
    <cellStyle name="Entrée 2" xfId="19076" hidden="1" xr:uid="{00000000-0005-0000-0000-0000B8690000}"/>
    <cellStyle name="Entrée 2" xfId="19239" hidden="1" xr:uid="{00000000-0005-0000-0000-0000B9690000}"/>
    <cellStyle name="Entrée 2" xfId="19331" hidden="1" xr:uid="{00000000-0005-0000-0000-0000BA690000}"/>
    <cellStyle name="Entrée 2" xfId="19318" hidden="1" xr:uid="{00000000-0005-0000-0000-0000BB690000}"/>
    <cellStyle name="Entrée 2" xfId="19316" hidden="1" xr:uid="{00000000-0005-0000-0000-0000BC690000}"/>
    <cellStyle name="Entrée 2" xfId="19315" hidden="1" xr:uid="{00000000-0005-0000-0000-0000BD690000}"/>
    <cellStyle name="Entrée 2" xfId="19403" hidden="1" xr:uid="{00000000-0005-0000-0000-0000BE690000}"/>
    <cellStyle name="Entrée 2" xfId="19327" hidden="1" xr:uid="{00000000-0005-0000-0000-0000BF690000}"/>
    <cellStyle name="Entrée 2" xfId="19445" hidden="1" xr:uid="{00000000-0005-0000-0000-0000C0690000}"/>
    <cellStyle name="Entrée 2" xfId="19495" hidden="1" xr:uid="{00000000-0005-0000-0000-0000C1690000}"/>
    <cellStyle name="Entrée 2" xfId="19545" hidden="1" xr:uid="{00000000-0005-0000-0000-0000C2690000}"/>
    <cellStyle name="Entrée 2" xfId="19595" hidden="1" xr:uid="{00000000-0005-0000-0000-0000C3690000}"/>
    <cellStyle name="Entrée 2" xfId="19644" hidden="1" xr:uid="{00000000-0005-0000-0000-0000C4690000}"/>
    <cellStyle name="Entrée 2" xfId="19692" hidden="1" xr:uid="{00000000-0005-0000-0000-0000C5690000}"/>
    <cellStyle name="Entrée 2" xfId="19739" hidden="1" xr:uid="{00000000-0005-0000-0000-0000C6690000}"/>
    <cellStyle name="Entrée 2" xfId="19979" hidden="1" xr:uid="{00000000-0005-0000-0000-0000C7690000}"/>
    <cellStyle name="Entrée 2" xfId="20088" hidden="1" xr:uid="{00000000-0005-0000-0000-0000C8690000}"/>
    <cellStyle name="Entrée 2" xfId="20049" hidden="1" xr:uid="{00000000-0005-0000-0000-0000C9690000}"/>
    <cellStyle name="Entrée 2" xfId="19964" hidden="1" xr:uid="{00000000-0005-0000-0000-0000CA690000}"/>
    <cellStyle name="Entrée 2" xfId="19963" hidden="1" xr:uid="{00000000-0005-0000-0000-0000CB690000}"/>
    <cellStyle name="Entrée 2" xfId="19962" hidden="1" xr:uid="{00000000-0005-0000-0000-0000CC690000}"/>
    <cellStyle name="Entrée 2" xfId="20089" hidden="1" xr:uid="{00000000-0005-0000-0000-0000CD690000}"/>
    <cellStyle name="Entrée 2" xfId="20146" hidden="1" xr:uid="{00000000-0005-0000-0000-0000CE690000}"/>
    <cellStyle name="Entrée 2" xfId="20346" hidden="1" xr:uid="{00000000-0005-0000-0000-0000CF690000}"/>
    <cellStyle name="Entrée 2" xfId="19187" hidden="1" xr:uid="{00000000-0005-0000-0000-0000D0690000}"/>
    <cellStyle name="Entrée 2" xfId="20408" hidden="1" xr:uid="{00000000-0005-0000-0000-0000D1690000}"/>
    <cellStyle name="Entrée 2" xfId="19148" hidden="1" xr:uid="{00000000-0005-0000-0000-0000D2690000}"/>
    <cellStyle name="Entrée 2" xfId="18126" hidden="1" xr:uid="{00000000-0005-0000-0000-0000D3690000}"/>
    <cellStyle name="Entrée 2" xfId="20420" hidden="1" xr:uid="{00000000-0005-0000-0000-0000D4690000}"/>
    <cellStyle name="Entrée 2" xfId="19182" hidden="1" xr:uid="{00000000-0005-0000-0000-0000D5690000}"/>
    <cellStyle name="Entrée 2" xfId="20451" hidden="1" xr:uid="{00000000-0005-0000-0000-0000D6690000}"/>
    <cellStyle name="Entrée 2" xfId="16827" hidden="1" xr:uid="{00000000-0005-0000-0000-0000D7690000}"/>
    <cellStyle name="Entrée 2" xfId="20494" hidden="1" xr:uid="{00000000-0005-0000-0000-0000D8690000}"/>
    <cellStyle name="Entrée 2" xfId="20544" hidden="1" xr:uid="{00000000-0005-0000-0000-0000D9690000}"/>
    <cellStyle name="Entrée 2" xfId="20594" hidden="1" xr:uid="{00000000-0005-0000-0000-0000DA690000}"/>
    <cellStyle name="Entrée 2" xfId="20644" hidden="1" xr:uid="{00000000-0005-0000-0000-0000DB690000}"/>
    <cellStyle name="Entrée 2" xfId="20693" hidden="1" xr:uid="{00000000-0005-0000-0000-0000DC690000}"/>
    <cellStyle name="Entrée 2" xfId="20741" hidden="1" xr:uid="{00000000-0005-0000-0000-0000DD690000}"/>
    <cellStyle name="Entrée 2" xfId="20788" hidden="1" xr:uid="{00000000-0005-0000-0000-0000DE690000}"/>
    <cellStyle name="Entrée 2" xfId="21030" hidden="1" xr:uid="{00000000-0005-0000-0000-0000DF690000}"/>
    <cellStyle name="Entrée 2" xfId="21142" hidden="1" xr:uid="{00000000-0005-0000-0000-0000E0690000}"/>
    <cellStyle name="Entrée 2" xfId="21102" hidden="1" xr:uid="{00000000-0005-0000-0000-0000E1690000}"/>
    <cellStyle name="Entrée 2" xfId="21013" hidden="1" xr:uid="{00000000-0005-0000-0000-0000E2690000}"/>
    <cellStyle name="Entrée 2" xfId="21012" hidden="1" xr:uid="{00000000-0005-0000-0000-0000E3690000}"/>
    <cellStyle name="Entrée 2" xfId="21011" hidden="1" xr:uid="{00000000-0005-0000-0000-0000E4690000}"/>
    <cellStyle name="Entrée 2" xfId="21143" hidden="1" xr:uid="{00000000-0005-0000-0000-0000E5690000}"/>
    <cellStyle name="Entrée 2" xfId="21201" hidden="1" xr:uid="{00000000-0005-0000-0000-0000E6690000}"/>
    <cellStyle name="Entrée 2" xfId="21403" hidden="1" xr:uid="{00000000-0005-0000-0000-0000E7690000}"/>
    <cellStyle name="Entrée 2" xfId="21560" hidden="1" xr:uid="{00000000-0005-0000-0000-0000E8690000}"/>
    <cellStyle name="Entrée 2" xfId="21652" hidden="1" xr:uid="{00000000-0005-0000-0000-0000E9690000}"/>
    <cellStyle name="Entrée 2" xfId="21639" hidden="1" xr:uid="{00000000-0005-0000-0000-0000EA690000}"/>
    <cellStyle name="Entrée 2" xfId="21637" hidden="1" xr:uid="{00000000-0005-0000-0000-0000EB690000}"/>
    <cellStyle name="Entrée 2" xfId="21636" hidden="1" xr:uid="{00000000-0005-0000-0000-0000EC690000}"/>
    <cellStyle name="Entrée 2" xfId="21724" hidden="1" xr:uid="{00000000-0005-0000-0000-0000ED690000}"/>
    <cellStyle name="Entrée 2" xfId="21648" hidden="1" xr:uid="{00000000-0005-0000-0000-0000EE690000}"/>
    <cellStyle name="Entrée 2" xfId="21766" hidden="1" xr:uid="{00000000-0005-0000-0000-0000EF690000}"/>
    <cellStyle name="Entrée 2" xfId="21816" hidden="1" xr:uid="{00000000-0005-0000-0000-0000F0690000}"/>
    <cellStyle name="Entrée 2" xfId="21866" hidden="1" xr:uid="{00000000-0005-0000-0000-0000F1690000}"/>
    <cellStyle name="Entrée 2" xfId="21916" hidden="1" xr:uid="{00000000-0005-0000-0000-0000F2690000}"/>
    <cellStyle name="Entrée 2" xfId="21965" hidden="1" xr:uid="{00000000-0005-0000-0000-0000F3690000}"/>
    <cellStyle name="Entrée 2" xfId="22013" hidden="1" xr:uid="{00000000-0005-0000-0000-0000F4690000}"/>
    <cellStyle name="Entrée 2" xfId="22060" hidden="1" xr:uid="{00000000-0005-0000-0000-0000F5690000}"/>
    <cellStyle name="Entrée 2" xfId="22300" hidden="1" xr:uid="{00000000-0005-0000-0000-0000F6690000}"/>
    <cellStyle name="Entrée 2" xfId="22410" hidden="1" xr:uid="{00000000-0005-0000-0000-0000F7690000}"/>
    <cellStyle name="Entrée 2" xfId="22371" hidden="1" xr:uid="{00000000-0005-0000-0000-0000F8690000}"/>
    <cellStyle name="Entrée 2" xfId="22285" hidden="1" xr:uid="{00000000-0005-0000-0000-0000F9690000}"/>
    <cellStyle name="Entrée 2" xfId="22284" hidden="1" xr:uid="{00000000-0005-0000-0000-0000FA690000}"/>
    <cellStyle name="Entrée 2" xfId="22283" hidden="1" xr:uid="{00000000-0005-0000-0000-0000FB690000}"/>
    <cellStyle name="Entrée 2" xfId="22411" hidden="1" xr:uid="{00000000-0005-0000-0000-0000FC690000}"/>
    <cellStyle name="Entrée 2" xfId="22468" hidden="1" xr:uid="{00000000-0005-0000-0000-0000FD690000}"/>
    <cellStyle name="Entrée 2" xfId="22668" hidden="1" xr:uid="{00000000-0005-0000-0000-0000FE690000}"/>
    <cellStyle name="Entrée 2" xfId="21508" hidden="1" xr:uid="{00000000-0005-0000-0000-0000FF690000}"/>
    <cellStyle name="Entrée 2" xfId="22307" hidden="1" xr:uid="{00000000-0005-0000-0000-0000006A0000}"/>
    <cellStyle name="Entrée 2" xfId="16366" hidden="1" xr:uid="{00000000-0005-0000-0000-0000016A0000}"/>
    <cellStyle name="Entrée 2" xfId="19074" hidden="1" xr:uid="{00000000-0005-0000-0000-0000026A0000}"/>
    <cellStyle name="Entrée 2" xfId="18067" hidden="1" xr:uid="{00000000-0005-0000-0000-0000036A0000}"/>
    <cellStyle name="Entrée 2" xfId="19165" hidden="1" xr:uid="{00000000-0005-0000-0000-0000046A0000}"/>
    <cellStyle name="Entrée 2" xfId="22766" hidden="1" xr:uid="{00000000-0005-0000-0000-0000056A0000}"/>
    <cellStyle name="Entrée 2" xfId="19177" hidden="1" xr:uid="{00000000-0005-0000-0000-0000066A0000}"/>
    <cellStyle name="Entrée 2" xfId="22809" hidden="1" xr:uid="{00000000-0005-0000-0000-0000076A0000}"/>
    <cellStyle name="Entrée 2" xfId="22859" hidden="1" xr:uid="{00000000-0005-0000-0000-0000086A0000}"/>
    <cellStyle name="Entrée 2" xfId="22909" hidden="1" xr:uid="{00000000-0005-0000-0000-0000096A0000}"/>
    <cellStyle name="Entrée 2" xfId="22959" hidden="1" xr:uid="{00000000-0005-0000-0000-00000A6A0000}"/>
    <cellStyle name="Entrée 2" xfId="23007" hidden="1" xr:uid="{00000000-0005-0000-0000-00000B6A0000}"/>
    <cellStyle name="Entrée 2" xfId="23055" hidden="1" xr:uid="{00000000-0005-0000-0000-00000C6A0000}"/>
    <cellStyle name="Entrée 2" xfId="23101" hidden="1" xr:uid="{00000000-0005-0000-0000-00000D6A0000}"/>
    <cellStyle name="Entrée 2" xfId="23343" hidden="1" xr:uid="{00000000-0005-0000-0000-00000E6A0000}"/>
    <cellStyle name="Entrée 2" xfId="23454" hidden="1" xr:uid="{00000000-0005-0000-0000-00000F6A0000}"/>
    <cellStyle name="Entrée 2" xfId="23414" hidden="1" xr:uid="{00000000-0005-0000-0000-0000106A0000}"/>
    <cellStyle name="Entrée 2" xfId="23326" hidden="1" xr:uid="{00000000-0005-0000-0000-0000116A0000}"/>
    <cellStyle name="Entrée 2" xfId="23325" hidden="1" xr:uid="{00000000-0005-0000-0000-0000126A0000}"/>
    <cellStyle name="Entrée 2" xfId="23324" hidden="1" xr:uid="{00000000-0005-0000-0000-0000136A0000}"/>
    <cellStyle name="Entrée 2" xfId="23455" hidden="1" xr:uid="{00000000-0005-0000-0000-0000146A0000}"/>
    <cellStyle name="Entrée 2" xfId="23512" hidden="1" xr:uid="{00000000-0005-0000-0000-0000156A0000}"/>
    <cellStyle name="Entrée 2" xfId="23711" hidden="1" xr:uid="{00000000-0005-0000-0000-0000166A0000}"/>
    <cellStyle name="Entrée 2" xfId="23861" hidden="1" xr:uid="{00000000-0005-0000-0000-0000176A0000}"/>
    <cellStyle name="Entrée 2" xfId="23952" hidden="1" xr:uid="{00000000-0005-0000-0000-0000186A0000}"/>
    <cellStyle name="Entrée 2" xfId="23939" hidden="1" xr:uid="{00000000-0005-0000-0000-0000196A0000}"/>
    <cellStyle name="Entrée 2" xfId="23937" hidden="1" xr:uid="{00000000-0005-0000-0000-00001A6A0000}"/>
    <cellStyle name="Entrée 2" xfId="23936" hidden="1" xr:uid="{00000000-0005-0000-0000-00001B6A0000}"/>
    <cellStyle name="Entrée 2" xfId="24024" hidden="1" xr:uid="{00000000-0005-0000-0000-00001C6A0000}"/>
    <cellStyle name="Entrée 2" xfId="23948" hidden="1" xr:uid="{00000000-0005-0000-0000-00001D6A0000}"/>
    <cellStyle name="Entrée 2" xfId="24066" hidden="1" xr:uid="{00000000-0005-0000-0000-00001E6A0000}"/>
    <cellStyle name="Entrée 2" xfId="24116" hidden="1" xr:uid="{00000000-0005-0000-0000-00001F6A0000}"/>
    <cellStyle name="Entrée 2" xfId="24166" hidden="1" xr:uid="{00000000-0005-0000-0000-0000206A0000}"/>
    <cellStyle name="Entrée 2" xfId="24216" hidden="1" xr:uid="{00000000-0005-0000-0000-0000216A0000}"/>
    <cellStyle name="Entrée 2" xfId="24265" hidden="1" xr:uid="{00000000-0005-0000-0000-0000226A0000}"/>
    <cellStyle name="Entrée 2" xfId="24313" hidden="1" xr:uid="{00000000-0005-0000-0000-0000236A0000}"/>
    <cellStyle name="Entrée 2" xfId="24360" hidden="1" xr:uid="{00000000-0005-0000-0000-0000246A0000}"/>
    <cellStyle name="Entrée 2" xfId="24600" hidden="1" xr:uid="{00000000-0005-0000-0000-0000256A0000}"/>
    <cellStyle name="Entrée 2" xfId="24710" hidden="1" xr:uid="{00000000-0005-0000-0000-0000266A0000}"/>
    <cellStyle name="Entrée 2" xfId="24671" hidden="1" xr:uid="{00000000-0005-0000-0000-0000276A0000}"/>
    <cellStyle name="Entrée 2" xfId="24585" hidden="1" xr:uid="{00000000-0005-0000-0000-0000286A0000}"/>
    <cellStyle name="Entrée 2" xfId="24584" hidden="1" xr:uid="{00000000-0005-0000-0000-0000296A0000}"/>
    <cellStyle name="Entrée 2" xfId="24583" hidden="1" xr:uid="{00000000-0005-0000-0000-00002A6A0000}"/>
    <cellStyle name="Entrée 2" xfId="24711" hidden="1" xr:uid="{00000000-0005-0000-0000-00002B6A0000}"/>
    <cellStyle name="Entrée 2" xfId="24768" hidden="1" xr:uid="{00000000-0005-0000-0000-00002C6A0000}"/>
    <cellStyle name="Entrée 2" xfId="24967" hidden="1" xr:uid="{00000000-0005-0000-0000-00002D6A0000}"/>
    <cellStyle name="Entrée 2" xfId="23809" hidden="1" xr:uid="{00000000-0005-0000-0000-00002E6A0000}"/>
    <cellStyle name="Entrée 2" xfId="24607" hidden="1" xr:uid="{00000000-0005-0000-0000-00002F6A0000}"/>
    <cellStyle name="Entrée 2" xfId="23762" hidden="1" xr:uid="{00000000-0005-0000-0000-0000306A0000}"/>
    <cellStyle name="Entrée 2" xfId="23798" hidden="1" xr:uid="{00000000-0005-0000-0000-0000316A0000}"/>
    <cellStyle name="Entrée 2" xfId="23804" hidden="1" xr:uid="{00000000-0005-0000-0000-0000326A0000}"/>
    <cellStyle name="Entrée 2" xfId="25040" hidden="1" xr:uid="{00000000-0005-0000-0000-0000336A0000}"/>
    <cellStyle name="Entrée 2" xfId="25065" hidden="1" xr:uid="{00000000-0005-0000-0000-0000346A0000}"/>
    <cellStyle name="Entrée 2" xfId="16908" hidden="1" xr:uid="{00000000-0005-0000-0000-0000356A0000}"/>
    <cellStyle name="Entrée 2" xfId="25108" hidden="1" xr:uid="{00000000-0005-0000-0000-0000366A0000}"/>
    <cellStyle name="Entrée 2" xfId="25158" hidden="1" xr:uid="{00000000-0005-0000-0000-0000376A0000}"/>
    <cellStyle name="Entrée 2" xfId="25208" hidden="1" xr:uid="{00000000-0005-0000-0000-0000386A0000}"/>
    <cellStyle name="Entrée 2" xfId="25258" hidden="1" xr:uid="{00000000-0005-0000-0000-0000396A0000}"/>
    <cellStyle name="Entrée 2" xfId="25307" hidden="1" xr:uid="{00000000-0005-0000-0000-00003A6A0000}"/>
    <cellStyle name="Entrée 2" xfId="25355" hidden="1" xr:uid="{00000000-0005-0000-0000-00003B6A0000}"/>
    <cellStyle name="Entrée 2" xfId="25402" hidden="1" xr:uid="{00000000-0005-0000-0000-00003C6A0000}"/>
    <cellStyle name="Entrée 2" xfId="25640" hidden="1" xr:uid="{00000000-0005-0000-0000-00003D6A0000}"/>
    <cellStyle name="Entrée 2" xfId="25750" hidden="1" xr:uid="{00000000-0005-0000-0000-00003E6A0000}"/>
    <cellStyle name="Entrée 2" xfId="25710" hidden="1" xr:uid="{00000000-0005-0000-0000-00003F6A0000}"/>
    <cellStyle name="Entrée 2" xfId="25624" hidden="1" xr:uid="{00000000-0005-0000-0000-0000406A0000}"/>
    <cellStyle name="Entrée 2" xfId="25623" hidden="1" xr:uid="{00000000-0005-0000-0000-0000416A0000}"/>
    <cellStyle name="Entrée 2" xfId="25622" hidden="1" xr:uid="{00000000-0005-0000-0000-0000426A0000}"/>
    <cellStyle name="Entrée 2" xfId="25751" hidden="1" xr:uid="{00000000-0005-0000-0000-0000436A0000}"/>
    <cellStyle name="Entrée 2" xfId="25807" hidden="1" xr:uid="{00000000-0005-0000-0000-0000446A0000}"/>
    <cellStyle name="Entrée 2" xfId="26005" hidden="1" xr:uid="{00000000-0005-0000-0000-0000456A0000}"/>
    <cellStyle name="Entrée 2" xfId="26126" hidden="1" xr:uid="{00000000-0005-0000-0000-0000466A0000}"/>
    <cellStyle name="Entrée 2" xfId="26217" hidden="1" xr:uid="{00000000-0005-0000-0000-0000476A0000}"/>
    <cellStyle name="Entrée 2" xfId="26204" hidden="1" xr:uid="{00000000-0005-0000-0000-0000486A0000}"/>
    <cellStyle name="Entrée 2" xfId="26202" hidden="1" xr:uid="{00000000-0005-0000-0000-0000496A0000}"/>
    <cellStyle name="Entrée 2" xfId="26201" hidden="1" xr:uid="{00000000-0005-0000-0000-00004A6A0000}"/>
    <cellStyle name="Entrée 2" xfId="26289" hidden="1" xr:uid="{00000000-0005-0000-0000-00004B6A0000}"/>
    <cellStyle name="Entrée 2" xfId="26213" hidden="1" xr:uid="{00000000-0005-0000-0000-00004C6A0000}"/>
    <cellStyle name="Entrée 2" xfId="26331" hidden="1" xr:uid="{00000000-0005-0000-0000-00004D6A0000}"/>
    <cellStyle name="Entrée 2" xfId="26381" hidden="1" xr:uid="{00000000-0005-0000-0000-00004E6A0000}"/>
    <cellStyle name="Entrée 2" xfId="26431" hidden="1" xr:uid="{00000000-0005-0000-0000-00004F6A0000}"/>
    <cellStyle name="Entrée 2" xfId="26481" hidden="1" xr:uid="{00000000-0005-0000-0000-0000506A0000}"/>
    <cellStyle name="Entrée 2" xfId="26530" hidden="1" xr:uid="{00000000-0005-0000-0000-0000516A0000}"/>
    <cellStyle name="Entrée 2" xfId="26578" hidden="1" xr:uid="{00000000-0005-0000-0000-0000526A0000}"/>
    <cellStyle name="Entrée 2" xfId="26625" hidden="1" xr:uid="{00000000-0005-0000-0000-0000536A0000}"/>
    <cellStyle name="Entrée 2" xfId="26865" hidden="1" xr:uid="{00000000-0005-0000-0000-0000546A0000}"/>
    <cellStyle name="Entrée 2" xfId="26974" hidden="1" xr:uid="{00000000-0005-0000-0000-0000556A0000}"/>
    <cellStyle name="Entrée 2" xfId="26935" hidden="1" xr:uid="{00000000-0005-0000-0000-0000566A0000}"/>
    <cellStyle name="Entrée 2" xfId="26850" hidden="1" xr:uid="{00000000-0005-0000-0000-0000576A0000}"/>
    <cellStyle name="Entrée 2" xfId="26849" hidden="1" xr:uid="{00000000-0005-0000-0000-0000586A0000}"/>
    <cellStyle name="Entrée 2" xfId="26848" hidden="1" xr:uid="{00000000-0005-0000-0000-0000596A0000}"/>
    <cellStyle name="Entrée 2" xfId="26975" hidden="1" xr:uid="{00000000-0005-0000-0000-00005A6A0000}"/>
    <cellStyle name="Entrée 2" xfId="27031" hidden="1" xr:uid="{00000000-0005-0000-0000-00005B6A0000}"/>
    <cellStyle name="Entrée 2" xfId="27229" hidden="1" xr:uid="{00000000-0005-0000-0000-00005C6A0000}"/>
    <cellStyle name="Entrée 2" xfId="26075" hidden="1" xr:uid="{00000000-0005-0000-0000-00005D6A0000}"/>
    <cellStyle name="Entrée 2" xfId="26871" hidden="1" xr:uid="{00000000-0005-0000-0000-00005E6A0000}"/>
    <cellStyle name="Entrée 2" xfId="21490" hidden="1" xr:uid="{00000000-0005-0000-0000-00005F6A0000}"/>
    <cellStyle name="Entrée 2" xfId="24966" hidden="1" xr:uid="{00000000-0005-0000-0000-0000606A0000}"/>
    <cellStyle name="Entrée 2" xfId="23768" hidden="1" xr:uid="{00000000-0005-0000-0000-0000616A0000}"/>
    <cellStyle name="Entrée 2" xfId="23765" hidden="1" xr:uid="{00000000-0005-0000-0000-0000626A0000}"/>
    <cellStyle name="Entrée 2" xfId="27301" hidden="1" xr:uid="{00000000-0005-0000-0000-0000636A0000}"/>
    <cellStyle name="Entrée 2" xfId="25036" hidden="1" xr:uid="{00000000-0005-0000-0000-0000646A0000}"/>
    <cellStyle name="Entrée 2" xfId="27343" hidden="1" xr:uid="{00000000-0005-0000-0000-0000656A0000}"/>
    <cellStyle name="Entrée 2" xfId="27392" hidden="1" xr:uid="{00000000-0005-0000-0000-0000666A0000}"/>
    <cellStyle name="Entrée 2" xfId="27441" hidden="1" xr:uid="{00000000-0005-0000-0000-0000676A0000}"/>
    <cellStyle name="Entrée 2" xfId="27490" hidden="1" xr:uid="{00000000-0005-0000-0000-0000686A0000}"/>
    <cellStyle name="Entrée 2" xfId="27538" hidden="1" xr:uid="{00000000-0005-0000-0000-0000696A0000}"/>
    <cellStyle name="Entrée 2" xfId="27585" hidden="1" xr:uid="{00000000-0005-0000-0000-00006A6A0000}"/>
    <cellStyle name="Entrée 2" xfId="27631" hidden="1" xr:uid="{00000000-0005-0000-0000-00006B6A0000}"/>
    <cellStyle name="Entrée 2" xfId="27871" hidden="1" xr:uid="{00000000-0005-0000-0000-00006C6A0000}"/>
    <cellStyle name="Entrée 2" xfId="27979" hidden="1" xr:uid="{00000000-0005-0000-0000-00006D6A0000}"/>
    <cellStyle name="Entrée 2" xfId="27940" hidden="1" xr:uid="{00000000-0005-0000-0000-00006E6A0000}"/>
    <cellStyle name="Entrée 2" xfId="27856" hidden="1" xr:uid="{00000000-0005-0000-0000-00006F6A0000}"/>
    <cellStyle name="Entrée 2" xfId="27855" hidden="1" xr:uid="{00000000-0005-0000-0000-0000706A0000}"/>
    <cellStyle name="Entrée 2" xfId="27854" hidden="1" xr:uid="{00000000-0005-0000-0000-0000716A0000}"/>
    <cellStyle name="Entrée 2" xfId="27980" hidden="1" xr:uid="{00000000-0005-0000-0000-0000726A0000}"/>
    <cellStyle name="Entrée 2" xfId="28036" hidden="1" xr:uid="{00000000-0005-0000-0000-0000736A0000}"/>
    <cellStyle name="Entrée 2" xfId="28234" hidden="1" xr:uid="{00000000-0005-0000-0000-0000746A0000}"/>
    <cellStyle name="Entrée 2" xfId="28334" hidden="1" xr:uid="{00000000-0005-0000-0000-0000756A0000}"/>
    <cellStyle name="Entrée 2" xfId="28424" hidden="1" xr:uid="{00000000-0005-0000-0000-0000766A0000}"/>
    <cellStyle name="Entrée 2" xfId="28411" hidden="1" xr:uid="{00000000-0005-0000-0000-0000776A0000}"/>
    <cellStyle name="Entrée 2" xfId="28409" hidden="1" xr:uid="{00000000-0005-0000-0000-0000786A0000}"/>
    <cellStyle name="Entrée 2" xfId="28408" hidden="1" xr:uid="{00000000-0005-0000-0000-0000796A0000}"/>
    <cellStyle name="Entrée 2" xfId="28495" hidden="1" xr:uid="{00000000-0005-0000-0000-00007A6A0000}"/>
    <cellStyle name="Entrée 2" xfId="28420" hidden="1" xr:uid="{00000000-0005-0000-0000-00007B6A0000}"/>
    <cellStyle name="Entrée 2" xfId="28537" hidden="1" xr:uid="{00000000-0005-0000-0000-00007C6A0000}"/>
    <cellStyle name="Entrée 2" xfId="28587" hidden="1" xr:uid="{00000000-0005-0000-0000-00007D6A0000}"/>
    <cellStyle name="Entrée 2" xfId="28637" hidden="1" xr:uid="{00000000-0005-0000-0000-00007E6A0000}"/>
    <cellStyle name="Entrée 2" xfId="28687" hidden="1" xr:uid="{00000000-0005-0000-0000-00007F6A0000}"/>
    <cellStyle name="Entrée 2" xfId="28736" hidden="1" xr:uid="{00000000-0005-0000-0000-0000806A0000}"/>
    <cellStyle name="Entrée 2" xfId="28784" hidden="1" xr:uid="{00000000-0005-0000-0000-0000816A0000}"/>
    <cellStyle name="Entrée 2" xfId="28831" hidden="1" xr:uid="{00000000-0005-0000-0000-0000826A0000}"/>
    <cellStyle name="Entrée 2" xfId="29071" hidden="1" xr:uid="{00000000-0005-0000-0000-0000836A0000}"/>
    <cellStyle name="Entrée 2" xfId="29179" hidden="1" xr:uid="{00000000-0005-0000-0000-0000846A0000}"/>
    <cellStyle name="Entrée 2" xfId="29140" hidden="1" xr:uid="{00000000-0005-0000-0000-0000856A0000}"/>
    <cellStyle name="Entrée 2" xfId="29056" hidden="1" xr:uid="{00000000-0005-0000-0000-0000866A0000}"/>
    <cellStyle name="Entrée 2" xfId="29055" hidden="1" xr:uid="{00000000-0005-0000-0000-0000876A0000}"/>
    <cellStyle name="Entrée 2" xfId="29054" hidden="1" xr:uid="{00000000-0005-0000-0000-0000886A0000}"/>
    <cellStyle name="Entrée 2" xfId="29180" hidden="1" xr:uid="{00000000-0005-0000-0000-0000896A0000}"/>
    <cellStyle name="Entrée 2" xfId="29236" hidden="1" xr:uid="{00000000-0005-0000-0000-00008A6A0000}"/>
    <cellStyle name="Entrée 2" xfId="29434" hidden="1" xr:uid="{00000000-0005-0000-0000-00008B6A0000}"/>
    <cellStyle name="Entrée 2" xfId="28284" hidden="1" xr:uid="{00000000-0005-0000-0000-00008C6A0000}"/>
    <cellStyle name="Entrée 2" xfId="29487" hidden="1" xr:uid="{00000000-0005-0000-0000-00008D6A0000}"/>
    <cellStyle name="Entrée 2" xfId="29567" hidden="1" xr:uid="{00000000-0005-0000-0000-00008E6A0000}"/>
    <cellStyle name="Entrée 2" xfId="29554" hidden="1" xr:uid="{00000000-0005-0000-0000-00008F6A0000}"/>
    <cellStyle name="Entrée 2" xfId="29552" hidden="1" xr:uid="{00000000-0005-0000-0000-0000906A0000}"/>
    <cellStyle name="Entrée 2" xfId="29551" hidden="1" xr:uid="{00000000-0005-0000-0000-0000916A0000}"/>
    <cellStyle name="Entrée 2" xfId="29637" hidden="1" xr:uid="{00000000-0005-0000-0000-0000926A0000}"/>
    <cellStyle name="Entrée 2" xfId="29563" hidden="1" xr:uid="{00000000-0005-0000-0000-0000936A0000}"/>
    <cellStyle name="Entrée 2" xfId="29679" hidden="1" xr:uid="{00000000-0005-0000-0000-0000946A0000}"/>
    <cellStyle name="Entrée 2" xfId="29728" hidden="1" xr:uid="{00000000-0005-0000-0000-0000956A0000}"/>
    <cellStyle name="Entrée 2" xfId="29777" hidden="1" xr:uid="{00000000-0005-0000-0000-0000966A0000}"/>
    <cellStyle name="Entrée 2" xfId="29826" hidden="1" xr:uid="{00000000-0005-0000-0000-0000976A0000}"/>
    <cellStyle name="Entrée 2" xfId="29874" hidden="1" xr:uid="{00000000-0005-0000-0000-0000986A0000}"/>
    <cellStyle name="Entrée 2" xfId="29921" hidden="1" xr:uid="{00000000-0005-0000-0000-0000996A0000}"/>
    <cellStyle name="Entrée 2" xfId="29967" hidden="1" xr:uid="{00000000-0005-0000-0000-00009A6A0000}"/>
    <cellStyle name="Entrée 2" xfId="30204" hidden="1" xr:uid="{00000000-0005-0000-0000-00009B6A0000}"/>
    <cellStyle name="Entrée 2" xfId="30311" hidden="1" xr:uid="{00000000-0005-0000-0000-00009C6A0000}"/>
    <cellStyle name="Entrée 2" xfId="30272" hidden="1" xr:uid="{00000000-0005-0000-0000-00009D6A0000}"/>
    <cellStyle name="Entrée 2" xfId="30189" hidden="1" xr:uid="{00000000-0005-0000-0000-00009E6A0000}"/>
    <cellStyle name="Entrée 2" xfId="30188" hidden="1" xr:uid="{00000000-0005-0000-0000-00009F6A0000}"/>
    <cellStyle name="Entrée 2" xfId="30187" hidden="1" xr:uid="{00000000-0005-0000-0000-0000A06A0000}"/>
    <cellStyle name="Entrée 2" xfId="30312" hidden="1" xr:uid="{00000000-0005-0000-0000-0000A16A0000}"/>
    <cellStyle name="Entrée 2" xfId="30368" hidden="1" xr:uid="{00000000-0005-0000-0000-0000A26A0000}"/>
    <cellStyle name="Entrée 2" xfId="30566" hidden="1" xr:uid="{00000000-0005-0000-0000-0000A36A0000}"/>
    <cellStyle name="Entrée 2" xfId="30666" hidden="1" xr:uid="{00000000-0005-0000-0000-0000A46A0000}"/>
    <cellStyle name="Entrée 2" xfId="30756" hidden="1" xr:uid="{00000000-0005-0000-0000-0000A56A0000}"/>
    <cellStyle name="Entrée 2" xfId="30743" hidden="1" xr:uid="{00000000-0005-0000-0000-0000A66A0000}"/>
    <cellStyle name="Entrée 2" xfId="30741" hidden="1" xr:uid="{00000000-0005-0000-0000-0000A76A0000}"/>
    <cellStyle name="Entrée 2" xfId="30740" hidden="1" xr:uid="{00000000-0005-0000-0000-0000A86A0000}"/>
    <cellStyle name="Entrée 2" xfId="30827" hidden="1" xr:uid="{00000000-0005-0000-0000-0000A96A0000}"/>
    <cellStyle name="Entrée 2" xfId="30752" hidden="1" xr:uid="{00000000-0005-0000-0000-0000AA6A0000}"/>
    <cellStyle name="Entrée 2" xfId="30869" hidden="1" xr:uid="{00000000-0005-0000-0000-0000AB6A0000}"/>
    <cellStyle name="Entrée 2" xfId="30919" hidden="1" xr:uid="{00000000-0005-0000-0000-0000AC6A0000}"/>
    <cellStyle name="Entrée 2" xfId="30969" hidden="1" xr:uid="{00000000-0005-0000-0000-0000AD6A0000}"/>
    <cellStyle name="Entrée 2" xfId="31019" hidden="1" xr:uid="{00000000-0005-0000-0000-0000AE6A0000}"/>
    <cellStyle name="Entrée 2" xfId="31068" hidden="1" xr:uid="{00000000-0005-0000-0000-0000AF6A0000}"/>
    <cellStyle name="Entrée 2" xfId="31116" hidden="1" xr:uid="{00000000-0005-0000-0000-0000B06A0000}"/>
    <cellStyle name="Entrée 2" xfId="31163" hidden="1" xr:uid="{00000000-0005-0000-0000-0000B16A0000}"/>
    <cellStyle name="Entrée 2" xfId="31403" hidden="1" xr:uid="{00000000-0005-0000-0000-0000B26A0000}"/>
    <cellStyle name="Entrée 2" xfId="31511" hidden="1" xr:uid="{00000000-0005-0000-0000-0000B36A0000}"/>
    <cellStyle name="Entrée 2" xfId="31472" hidden="1" xr:uid="{00000000-0005-0000-0000-0000B46A0000}"/>
    <cellStyle name="Entrée 2" xfId="31388" hidden="1" xr:uid="{00000000-0005-0000-0000-0000B56A0000}"/>
    <cellStyle name="Entrée 2" xfId="31387" hidden="1" xr:uid="{00000000-0005-0000-0000-0000B66A0000}"/>
    <cellStyle name="Entrée 2" xfId="31386" hidden="1" xr:uid="{00000000-0005-0000-0000-0000B76A0000}"/>
    <cellStyle name="Entrée 2" xfId="31512" hidden="1" xr:uid="{00000000-0005-0000-0000-0000B86A0000}"/>
    <cellStyle name="Entrée 2" xfId="31568" hidden="1" xr:uid="{00000000-0005-0000-0000-0000B96A0000}"/>
    <cellStyle name="Entrée 2" xfId="31766" hidden="1" xr:uid="{00000000-0005-0000-0000-0000BA6A0000}"/>
    <cellStyle name="Entrée 2" xfId="30616" xr:uid="{00000000-0005-0000-0000-0000BB6A0000}"/>
    <cellStyle name="Entrée 20" xfId="6111" hidden="1" xr:uid="{00000000-0005-0000-0000-0000BC6A0000}"/>
    <cellStyle name="Entrée 20" xfId="31980" xr:uid="{00000000-0005-0000-0000-0000BD6A0000}"/>
    <cellStyle name="Entrée 21" xfId="6106" hidden="1" xr:uid="{00000000-0005-0000-0000-0000BE6A0000}"/>
    <cellStyle name="Entrée 21" xfId="31981" xr:uid="{00000000-0005-0000-0000-0000BF6A0000}"/>
    <cellStyle name="Entrée 22" xfId="6110" hidden="1" xr:uid="{00000000-0005-0000-0000-0000C06A0000}"/>
    <cellStyle name="Entrée 22" xfId="31982" xr:uid="{00000000-0005-0000-0000-0000C16A0000}"/>
    <cellStyle name="Entrée 23" xfId="6107" hidden="1" xr:uid="{00000000-0005-0000-0000-0000C26A0000}"/>
    <cellStyle name="Entrée 23" xfId="31983" xr:uid="{00000000-0005-0000-0000-0000C36A0000}"/>
    <cellStyle name="Entrée 24" xfId="6109" hidden="1" xr:uid="{00000000-0005-0000-0000-0000C46A0000}"/>
    <cellStyle name="Entrée 24" xfId="31984" xr:uid="{00000000-0005-0000-0000-0000C56A0000}"/>
    <cellStyle name="Entrée 25" xfId="31985" xr:uid="{00000000-0005-0000-0000-0000C66A0000}"/>
    <cellStyle name="Entrée 26" xfId="31986" xr:uid="{00000000-0005-0000-0000-0000C76A0000}"/>
    <cellStyle name="Entrée 27" xfId="31987" xr:uid="{00000000-0005-0000-0000-0000C86A0000}"/>
    <cellStyle name="Entrée 28" xfId="31967" xr:uid="{00000000-0005-0000-0000-0000C96A0000}"/>
    <cellStyle name="Entrée 3" xfId="126" hidden="1" xr:uid="{00000000-0005-0000-0000-0000CA6A0000}"/>
    <cellStyle name="Entrée 3" xfId="232" hidden="1" xr:uid="{00000000-0005-0000-0000-0000CB6A0000}"/>
    <cellStyle name="Entrée 3" xfId="309" hidden="1" xr:uid="{00000000-0005-0000-0000-0000CC6A0000}"/>
    <cellStyle name="Entrée 3" xfId="359" hidden="1" xr:uid="{00000000-0005-0000-0000-0000CD6A0000}"/>
    <cellStyle name="Entrée 3" xfId="409" hidden="1" xr:uid="{00000000-0005-0000-0000-0000CE6A0000}"/>
    <cellStyle name="Entrée 3" xfId="459" hidden="1" xr:uid="{00000000-0005-0000-0000-0000CF6A0000}"/>
    <cellStyle name="Entrée 3" xfId="508" hidden="1" xr:uid="{00000000-0005-0000-0000-0000D06A0000}"/>
    <cellStyle name="Entrée 3" xfId="557" hidden="1" xr:uid="{00000000-0005-0000-0000-0000D16A0000}"/>
    <cellStyle name="Entrée 3" xfId="604" hidden="1" xr:uid="{00000000-0005-0000-0000-0000D26A0000}"/>
    <cellStyle name="Entrée 3" xfId="651" hidden="1" xr:uid="{00000000-0005-0000-0000-0000D36A0000}"/>
    <cellStyle name="Entrée 3" xfId="696" hidden="1" xr:uid="{00000000-0005-0000-0000-0000D46A0000}"/>
    <cellStyle name="Entrée 3" xfId="735" hidden="1" xr:uid="{00000000-0005-0000-0000-0000D56A0000}"/>
    <cellStyle name="Entrée 3" xfId="772" hidden="1" xr:uid="{00000000-0005-0000-0000-0000D66A0000}"/>
    <cellStyle name="Entrée 3" xfId="806" hidden="1" xr:uid="{00000000-0005-0000-0000-0000D76A0000}"/>
    <cellStyle name="Entrée 3" xfId="884" hidden="1" xr:uid="{00000000-0005-0000-0000-0000D86A0000}"/>
    <cellStyle name="Entrée 3" xfId="953" hidden="1" xr:uid="{00000000-0005-0000-0000-0000D96A0000}"/>
    <cellStyle name="Entrée 3" xfId="1018" hidden="1" xr:uid="{00000000-0005-0000-0000-0000DA6A0000}"/>
    <cellStyle name="Entrée 3" xfId="1064" hidden="1" xr:uid="{00000000-0005-0000-0000-0000DB6A0000}"/>
    <cellStyle name="Entrée 3" xfId="1108" hidden="1" xr:uid="{00000000-0005-0000-0000-0000DC6A0000}"/>
    <cellStyle name="Entrée 3" xfId="1147" hidden="1" xr:uid="{00000000-0005-0000-0000-0000DD6A0000}"/>
    <cellStyle name="Entrée 3" xfId="1183" hidden="1" xr:uid="{00000000-0005-0000-0000-0000DE6A0000}"/>
    <cellStyle name="Entrée 3" xfId="1218" hidden="1" xr:uid="{00000000-0005-0000-0000-0000DF6A0000}"/>
    <cellStyle name="Entrée 3" xfId="1255" hidden="1" xr:uid="{00000000-0005-0000-0000-0000E06A0000}"/>
    <cellStyle name="Entrée 3" xfId="1502" hidden="1" xr:uid="{00000000-0005-0000-0000-0000E16A0000}"/>
    <cellStyle name="Entrée 3" xfId="1608" hidden="1" xr:uid="{00000000-0005-0000-0000-0000E26A0000}"/>
    <cellStyle name="Entrée 3" xfId="1685" hidden="1" xr:uid="{00000000-0005-0000-0000-0000E36A0000}"/>
    <cellStyle name="Entrée 3" xfId="1735" hidden="1" xr:uid="{00000000-0005-0000-0000-0000E46A0000}"/>
    <cellStyle name="Entrée 3" xfId="1785" hidden="1" xr:uid="{00000000-0005-0000-0000-0000E56A0000}"/>
    <cellStyle name="Entrée 3" xfId="1835" hidden="1" xr:uid="{00000000-0005-0000-0000-0000E66A0000}"/>
    <cellStyle name="Entrée 3" xfId="1884" hidden="1" xr:uid="{00000000-0005-0000-0000-0000E76A0000}"/>
    <cellStyle name="Entrée 3" xfId="1933" hidden="1" xr:uid="{00000000-0005-0000-0000-0000E86A0000}"/>
    <cellStyle name="Entrée 3" xfId="1980" hidden="1" xr:uid="{00000000-0005-0000-0000-0000E96A0000}"/>
    <cellStyle name="Entrée 3" xfId="2027" hidden="1" xr:uid="{00000000-0005-0000-0000-0000EA6A0000}"/>
    <cellStyle name="Entrée 3" xfId="2072" hidden="1" xr:uid="{00000000-0005-0000-0000-0000EB6A0000}"/>
    <cellStyle name="Entrée 3" xfId="2111" hidden="1" xr:uid="{00000000-0005-0000-0000-0000EC6A0000}"/>
    <cellStyle name="Entrée 3" xfId="2148" hidden="1" xr:uid="{00000000-0005-0000-0000-0000ED6A0000}"/>
    <cellStyle name="Entrée 3" xfId="2182" hidden="1" xr:uid="{00000000-0005-0000-0000-0000EE6A0000}"/>
    <cellStyle name="Entrée 3" xfId="2260" hidden="1" xr:uid="{00000000-0005-0000-0000-0000EF6A0000}"/>
    <cellStyle name="Entrée 3" xfId="2329" hidden="1" xr:uid="{00000000-0005-0000-0000-0000F06A0000}"/>
    <cellStyle name="Entrée 3" xfId="2394" hidden="1" xr:uid="{00000000-0005-0000-0000-0000F16A0000}"/>
    <cellStyle name="Entrée 3" xfId="2440" hidden="1" xr:uid="{00000000-0005-0000-0000-0000F26A0000}"/>
    <cellStyle name="Entrée 3" xfId="2484" hidden="1" xr:uid="{00000000-0005-0000-0000-0000F36A0000}"/>
    <cellStyle name="Entrée 3" xfId="2523" hidden="1" xr:uid="{00000000-0005-0000-0000-0000F46A0000}"/>
    <cellStyle name="Entrée 3" xfId="2559" hidden="1" xr:uid="{00000000-0005-0000-0000-0000F56A0000}"/>
    <cellStyle name="Entrée 3" xfId="2594" hidden="1" xr:uid="{00000000-0005-0000-0000-0000F66A0000}"/>
    <cellStyle name="Entrée 3" xfId="2630" hidden="1" xr:uid="{00000000-0005-0000-0000-0000F76A0000}"/>
    <cellStyle name="Entrée 3" xfId="1429" hidden="1" xr:uid="{00000000-0005-0000-0000-0000F86A0000}"/>
    <cellStyle name="Entrée 3" xfId="2318" hidden="1" xr:uid="{00000000-0005-0000-0000-0000F96A0000}"/>
    <cellStyle name="Entrée 3" xfId="2803" hidden="1" xr:uid="{00000000-0005-0000-0000-0000FA6A0000}"/>
    <cellStyle name="Entrée 3" xfId="2880" hidden="1" xr:uid="{00000000-0005-0000-0000-0000FB6A0000}"/>
    <cellStyle name="Entrée 3" xfId="2929" hidden="1" xr:uid="{00000000-0005-0000-0000-0000FC6A0000}"/>
    <cellStyle name="Entrée 3" xfId="2979" hidden="1" xr:uid="{00000000-0005-0000-0000-0000FD6A0000}"/>
    <cellStyle name="Entrée 3" xfId="3029" hidden="1" xr:uid="{00000000-0005-0000-0000-0000FE6A0000}"/>
    <cellStyle name="Entrée 3" xfId="3078" hidden="1" xr:uid="{00000000-0005-0000-0000-0000FF6A0000}"/>
    <cellStyle name="Entrée 3" xfId="3127" hidden="1" xr:uid="{00000000-0005-0000-0000-0000006B0000}"/>
    <cellStyle name="Entrée 3" xfId="3174" hidden="1" xr:uid="{00000000-0005-0000-0000-0000016B0000}"/>
    <cellStyle name="Entrée 3" xfId="3221" hidden="1" xr:uid="{00000000-0005-0000-0000-0000026B0000}"/>
    <cellStyle name="Entrée 3" xfId="3266" hidden="1" xr:uid="{00000000-0005-0000-0000-0000036B0000}"/>
    <cellStyle name="Entrée 3" xfId="3305" hidden="1" xr:uid="{00000000-0005-0000-0000-0000046B0000}"/>
    <cellStyle name="Entrée 3" xfId="3342" hidden="1" xr:uid="{00000000-0005-0000-0000-0000056B0000}"/>
    <cellStyle name="Entrée 3" xfId="3376" hidden="1" xr:uid="{00000000-0005-0000-0000-0000066B0000}"/>
    <cellStyle name="Entrée 3" xfId="3453" hidden="1" xr:uid="{00000000-0005-0000-0000-0000076B0000}"/>
    <cellStyle name="Entrée 3" xfId="3522" hidden="1" xr:uid="{00000000-0005-0000-0000-0000086B0000}"/>
    <cellStyle name="Entrée 3" xfId="3586" hidden="1" xr:uid="{00000000-0005-0000-0000-0000096B0000}"/>
    <cellStyle name="Entrée 3" xfId="3632" hidden="1" xr:uid="{00000000-0005-0000-0000-00000A6B0000}"/>
    <cellStyle name="Entrée 3" xfId="3676" hidden="1" xr:uid="{00000000-0005-0000-0000-00000B6B0000}"/>
    <cellStyle name="Entrée 3" xfId="3715" hidden="1" xr:uid="{00000000-0005-0000-0000-00000C6B0000}"/>
    <cellStyle name="Entrée 3" xfId="3751" hidden="1" xr:uid="{00000000-0005-0000-0000-00000D6B0000}"/>
    <cellStyle name="Entrée 3" xfId="3786" hidden="1" xr:uid="{00000000-0005-0000-0000-00000E6B0000}"/>
    <cellStyle name="Entrée 3" xfId="3821" hidden="1" xr:uid="{00000000-0005-0000-0000-00000F6B0000}"/>
    <cellStyle name="Entrée 3" xfId="3881" hidden="1" xr:uid="{00000000-0005-0000-0000-0000106B0000}"/>
    <cellStyle name="Entrée 3" xfId="2704" hidden="1" xr:uid="{00000000-0005-0000-0000-0000116B0000}"/>
    <cellStyle name="Entrée 3" xfId="3990" hidden="1" xr:uid="{00000000-0005-0000-0000-0000126B0000}"/>
    <cellStyle name="Entrée 3" xfId="4040" hidden="1" xr:uid="{00000000-0005-0000-0000-0000136B0000}"/>
    <cellStyle name="Entrée 3" xfId="4090" hidden="1" xr:uid="{00000000-0005-0000-0000-0000146B0000}"/>
    <cellStyle name="Entrée 3" xfId="4140" hidden="1" xr:uid="{00000000-0005-0000-0000-0000156B0000}"/>
    <cellStyle name="Entrée 3" xfId="4189" hidden="1" xr:uid="{00000000-0005-0000-0000-0000166B0000}"/>
    <cellStyle name="Entrée 3" xfId="4238" hidden="1" xr:uid="{00000000-0005-0000-0000-0000176B0000}"/>
    <cellStyle name="Entrée 3" xfId="4285" hidden="1" xr:uid="{00000000-0005-0000-0000-0000186B0000}"/>
    <cellStyle name="Entrée 3" xfId="4332" hidden="1" xr:uid="{00000000-0005-0000-0000-0000196B0000}"/>
    <cellStyle name="Entrée 3" xfId="4377" hidden="1" xr:uid="{00000000-0005-0000-0000-00001A6B0000}"/>
    <cellStyle name="Entrée 3" xfId="4416" hidden="1" xr:uid="{00000000-0005-0000-0000-00001B6B0000}"/>
    <cellStyle name="Entrée 3" xfId="4453" hidden="1" xr:uid="{00000000-0005-0000-0000-00001C6B0000}"/>
    <cellStyle name="Entrée 3" xfId="4487" hidden="1" xr:uid="{00000000-0005-0000-0000-00001D6B0000}"/>
    <cellStyle name="Entrée 3" xfId="4559" hidden="1" xr:uid="{00000000-0005-0000-0000-00001E6B0000}"/>
    <cellStyle name="Entrée 3" xfId="4627" hidden="1" xr:uid="{00000000-0005-0000-0000-00001F6B0000}"/>
    <cellStyle name="Entrée 3" xfId="4690" hidden="1" xr:uid="{00000000-0005-0000-0000-0000206B0000}"/>
    <cellStyle name="Entrée 3" xfId="4736" hidden="1" xr:uid="{00000000-0005-0000-0000-0000216B0000}"/>
    <cellStyle name="Entrée 3" xfId="4780" hidden="1" xr:uid="{00000000-0005-0000-0000-0000226B0000}"/>
    <cellStyle name="Entrée 3" xfId="4819" hidden="1" xr:uid="{00000000-0005-0000-0000-0000236B0000}"/>
    <cellStyle name="Entrée 3" xfId="4855" hidden="1" xr:uid="{00000000-0005-0000-0000-0000246B0000}"/>
    <cellStyle name="Entrée 3" xfId="4890" hidden="1" xr:uid="{00000000-0005-0000-0000-0000256B0000}"/>
    <cellStyle name="Entrée 3" xfId="4921" hidden="1" xr:uid="{00000000-0005-0000-0000-0000266B0000}"/>
    <cellStyle name="Entrée 3" xfId="3866" hidden="1" xr:uid="{00000000-0005-0000-0000-0000276B0000}"/>
    <cellStyle name="Entrée 3" xfId="4969" hidden="1" xr:uid="{00000000-0005-0000-0000-0000286B0000}"/>
    <cellStyle name="Entrée 3" xfId="5014" hidden="1" xr:uid="{00000000-0005-0000-0000-0000296B0000}"/>
    <cellStyle name="Entrée 3" xfId="5090" hidden="1" xr:uid="{00000000-0005-0000-0000-00002A6B0000}"/>
    <cellStyle name="Entrée 3" xfId="5139" hidden="1" xr:uid="{00000000-0005-0000-0000-00002B6B0000}"/>
    <cellStyle name="Entrée 3" xfId="5189" hidden="1" xr:uid="{00000000-0005-0000-0000-00002C6B0000}"/>
    <cellStyle name="Entrée 3" xfId="5239" hidden="1" xr:uid="{00000000-0005-0000-0000-00002D6B0000}"/>
    <cellStyle name="Entrée 3" xfId="5288" hidden="1" xr:uid="{00000000-0005-0000-0000-00002E6B0000}"/>
    <cellStyle name="Entrée 3" xfId="5337" hidden="1" xr:uid="{00000000-0005-0000-0000-00002F6B0000}"/>
    <cellStyle name="Entrée 3" xfId="5384" hidden="1" xr:uid="{00000000-0005-0000-0000-0000306B0000}"/>
    <cellStyle name="Entrée 3" xfId="5431" hidden="1" xr:uid="{00000000-0005-0000-0000-0000316B0000}"/>
    <cellStyle name="Entrée 3" xfId="5476" hidden="1" xr:uid="{00000000-0005-0000-0000-0000326B0000}"/>
    <cellStyle name="Entrée 3" xfId="5515" hidden="1" xr:uid="{00000000-0005-0000-0000-0000336B0000}"/>
    <cellStyle name="Entrée 3" xfId="5552" hidden="1" xr:uid="{00000000-0005-0000-0000-0000346B0000}"/>
    <cellStyle name="Entrée 3" xfId="5586" hidden="1" xr:uid="{00000000-0005-0000-0000-0000356B0000}"/>
    <cellStyle name="Entrée 3" xfId="5658" hidden="1" xr:uid="{00000000-0005-0000-0000-0000366B0000}"/>
    <cellStyle name="Entrée 3" xfId="5725" hidden="1" xr:uid="{00000000-0005-0000-0000-0000376B0000}"/>
    <cellStyle name="Entrée 3" xfId="5787" hidden="1" xr:uid="{00000000-0005-0000-0000-0000386B0000}"/>
    <cellStyle name="Entrée 3" xfId="5833" hidden="1" xr:uid="{00000000-0005-0000-0000-0000396B0000}"/>
    <cellStyle name="Entrée 3" xfId="5877" hidden="1" xr:uid="{00000000-0005-0000-0000-00003A6B0000}"/>
    <cellStyle name="Entrée 3" xfId="5916" hidden="1" xr:uid="{00000000-0005-0000-0000-00003B6B0000}"/>
    <cellStyle name="Entrée 3" xfId="5952" hidden="1" xr:uid="{00000000-0005-0000-0000-00003C6B0000}"/>
    <cellStyle name="Entrée 3" xfId="5987" hidden="1" xr:uid="{00000000-0005-0000-0000-00003D6B0000}"/>
    <cellStyle name="Entrée 3" xfId="6018" hidden="1" xr:uid="{00000000-0005-0000-0000-00003E6B0000}"/>
    <cellStyle name="Entrée 3" xfId="6185" hidden="1" xr:uid="{00000000-0005-0000-0000-00003F6B0000}"/>
    <cellStyle name="Entrée 3" xfId="6291" hidden="1" xr:uid="{00000000-0005-0000-0000-0000406B0000}"/>
    <cellStyle name="Entrée 3" xfId="6368" hidden="1" xr:uid="{00000000-0005-0000-0000-0000416B0000}"/>
    <cellStyle name="Entrée 3" xfId="6418" hidden="1" xr:uid="{00000000-0005-0000-0000-0000426B0000}"/>
    <cellStyle name="Entrée 3" xfId="6468" hidden="1" xr:uid="{00000000-0005-0000-0000-0000436B0000}"/>
    <cellStyle name="Entrée 3" xfId="6518" hidden="1" xr:uid="{00000000-0005-0000-0000-0000446B0000}"/>
    <cellStyle name="Entrée 3" xfId="6567" hidden="1" xr:uid="{00000000-0005-0000-0000-0000456B0000}"/>
    <cellStyle name="Entrée 3" xfId="6616" hidden="1" xr:uid="{00000000-0005-0000-0000-0000466B0000}"/>
    <cellStyle name="Entrée 3" xfId="6663" hidden="1" xr:uid="{00000000-0005-0000-0000-0000476B0000}"/>
    <cellStyle name="Entrée 3" xfId="6710" hidden="1" xr:uid="{00000000-0005-0000-0000-0000486B0000}"/>
    <cellStyle name="Entrée 3" xfId="6755" hidden="1" xr:uid="{00000000-0005-0000-0000-0000496B0000}"/>
    <cellStyle name="Entrée 3" xfId="6794" hidden="1" xr:uid="{00000000-0005-0000-0000-00004A6B0000}"/>
    <cellStyle name="Entrée 3" xfId="6831" hidden="1" xr:uid="{00000000-0005-0000-0000-00004B6B0000}"/>
    <cellStyle name="Entrée 3" xfId="6865" hidden="1" xr:uid="{00000000-0005-0000-0000-00004C6B0000}"/>
    <cellStyle name="Entrée 3" xfId="6941" hidden="1" xr:uid="{00000000-0005-0000-0000-00004D6B0000}"/>
    <cellStyle name="Entrée 3" xfId="7010" hidden="1" xr:uid="{00000000-0005-0000-0000-00004E6B0000}"/>
    <cellStyle name="Entrée 3" xfId="7075" hidden="1" xr:uid="{00000000-0005-0000-0000-00004F6B0000}"/>
    <cellStyle name="Entrée 3" xfId="7121" hidden="1" xr:uid="{00000000-0005-0000-0000-0000506B0000}"/>
    <cellStyle name="Entrée 3" xfId="7165" hidden="1" xr:uid="{00000000-0005-0000-0000-0000516B0000}"/>
    <cellStyle name="Entrée 3" xfId="7204" hidden="1" xr:uid="{00000000-0005-0000-0000-0000526B0000}"/>
    <cellStyle name="Entrée 3" xfId="7240" hidden="1" xr:uid="{00000000-0005-0000-0000-0000536B0000}"/>
    <cellStyle name="Entrée 3" xfId="7275" hidden="1" xr:uid="{00000000-0005-0000-0000-0000546B0000}"/>
    <cellStyle name="Entrée 3" xfId="7311" hidden="1" xr:uid="{00000000-0005-0000-0000-0000556B0000}"/>
    <cellStyle name="Entrée 3" xfId="7462" hidden="1" xr:uid="{00000000-0005-0000-0000-0000566B0000}"/>
    <cellStyle name="Entrée 3" xfId="7559" hidden="1" xr:uid="{00000000-0005-0000-0000-0000576B0000}"/>
    <cellStyle name="Entrée 3" xfId="7635" hidden="1" xr:uid="{00000000-0005-0000-0000-0000586B0000}"/>
    <cellStyle name="Entrée 3" xfId="7685" hidden="1" xr:uid="{00000000-0005-0000-0000-0000596B0000}"/>
    <cellStyle name="Entrée 3" xfId="7735" hidden="1" xr:uid="{00000000-0005-0000-0000-00005A6B0000}"/>
    <cellStyle name="Entrée 3" xfId="7785" hidden="1" xr:uid="{00000000-0005-0000-0000-00005B6B0000}"/>
    <cellStyle name="Entrée 3" xfId="7834" hidden="1" xr:uid="{00000000-0005-0000-0000-00005C6B0000}"/>
    <cellStyle name="Entrée 3" xfId="7883" hidden="1" xr:uid="{00000000-0005-0000-0000-00005D6B0000}"/>
    <cellStyle name="Entrée 3" xfId="7930" hidden="1" xr:uid="{00000000-0005-0000-0000-00005E6B0000}"/>
    <cellStyle name="Entrée 3" xfId="7977" hidden="1" xr:uid="{00000000-0005-0000-0000-00005F6B0000}"/>
    <cellStyle name="Entrée 3" xfId="8022" hidden="1" xr:uid="{00000000-0005-0000-0000-0000606B0000}"/>
    <cellStyle name="Entrée 3" xfId="8061" hidden="1" xr:uid="{00000000-0005-0000-0000-0000616B0000}"/>
    <cellStyle name="Entrée 3" xfId="8098" hidden="1" xr:uid="{00000000-0005-0000-0000-0000626B0000}"/>
    <cellStyle name="Entrée 3" xfId="8132" hidden="1" xr:uid="{00000000-0005-0000-0000-0000636B0000}"/>
    <cellStyle name="Entrée 3" xfId="8206" hidden="1" xr:uid="{00000000-0005-0000-0000-0000646B0000}"/>
    <cellStyle name="Entrée 3" xfId="8273" hidden="1" xr:uid="{00000000-0005-0000-0000-0000656B0000}"/>
    <cellStyle name="Entrée 3" xfId="8336" hidden="1" xr:uid="{00000000-0005-0000-0000-0000666B0000}"/>
    <cellStyle name="Entrée 3" xfId="8382" hidden="1" xr:uid="{00000000-0005-0000-0000-0000676B0000}"/>
    <cellStyle name="Entrée 3" xfId="8426" hidden="1" xr:uid="{00000000-0005-0000-0000-0000686B0000}"/>
    <cellStyle name="Entrée 3" xfId="8465" hidden="1" xr:uid="{00000000-0005-0000-0000-0000696B0000}"/>
    <cellStyle name="Entrée 3" xfId="8501" hidden="1" xr:uid="{00000000-0005-0000-0000-00006A6B0000}"/>
    <cellStyle name="Entrée 3" xfId="8536" hidden="1" xr:uid="{00000000-0005-0000-0000-00006B6B0000}"/>
    <cellStyle name="Entrée 3" xfId="8569" hidden="1" xr:uid="{00000000-0005-0000-0000-00006C6B0000}"/>
    <cellStyle name="Entrée 3" xfId="7410" hidden="1" xr:uid="{00000000-0005-0000-0000-00006D6B0000}"/>
    <cellStyle name="Entrée 3" xfId="8666" hidden="1" xr:uid="{00000000-0005-0000-0000-00006E6B0000}"/>
    <cellStyle name="Entrée 3" xfId="8743" hidden="1" xr:uid="{00000000-0005-0000-0000-00006F6B0000}"/>
    <cellStyle name="Entrée 3" xfId="8793" hidden="1" xr:uid="{00000000-0005-0000-0000-0000706B0000}"/>
    <cellStyle name="Entrée 3" xfId="8842" hidden="1" xr:uid="{00000000-0005-0000-0000-0000716B0000}"/>
    <cellStyle name="Entrée 3" xfId="8892" hidden="1" xr:uid="{00000000-0005-0000-0000-0000726B0000}"/>
    <cellStyle name="Entrée 3" xfId="8941" hidden="1" xr:uid="{00000000-0005-0000-0000-0000736B0000}"/>
    <cellStyle name="Entrée 3" xfId="8990" hidden="1" xr:uid="{00000000-0005-0000-0000-0000746B0000}"/>
    <cellStyle name="Entrée 3" xfId="9037" hidden="1" xr:uid="{00000000-0005-0000-0000-0000756B0000}"/>
    <cellStyle name="Entrée 3" xfId="9084" hidden="1" xr:uid="{00000000-0005-0000-0000-0000766B0000}"/>
    <cellStyle name="Entrée 3" xfId="9129" hidden="1" xr:uid="{00000000-0005-0000-0000-0000776B0000}"/>
    <cellStyle name="Entrée 3" xfId="9168" hidden="1" xr:uid="{00000000-0005-0000-0000-0000786B0000}"/>
    <cellStyle name="Entrée 3" xfId="9205" hidden="1" xr:uid="{00000000-0005-0000-0000-0000796B0000}"/>
    <cellStyle name="Entrée 3" xfId="9239" hidden="1" xr:uid="{00000000-0005-0000-0000-00007A6B0000}"/>
    <cellStyle name="Entrée 3" xfId="9317" hidden="1" xr:uid="{00000000-0005-0000-0000-00007B6B0000}"/>
    <cellStyle name="Entrée 3" xfId="9386" hidden="1" xr:uid="{00000000-0005-0000-0000-00007C6B0000}"/>
    <cellStyle name="Entrée 3" xfId="9451" hidden="1" xr:uid="{00000000-0005-0000-0000-00007D6B0000}"/>
    <cellStyle name="Entrée 3" xfId="9497" hidden="1" xr:uid="{00000000-0005-0000-0000-00007E6B0000}"/>
    <cellStyle name="Entrée 3" xfId="9541" hidden="1" xr:uid="{00000000-0005-0000-0000-00007F6B0000}"/>
    <cellStyle name="Entrée 3" xfId="9580" hidden="1" xr:uid="{00000000-0005-0000-0000-0000806B0000}"/>
    <cellStyle name="Entrée 3" xfId="9616" hidden="1" xr:uid="{00000000-0005-0000-0000-0000816B0000}"/>
    <cellStyle name="Entrée 3" xfId="9651" hidden="1" xr:uid="{00000000-0005-0000-0000-0000826B0000}"/>
    <cellStyle name="Entrée 3" xfId="9688" hidden="1" xr:uid="{00000000-0005-0000-0000-0000836B0000}"/>
    <cellStyle name="Entrée 3" xfId="9842" hidden="1" xr:uid="{00000000-0005-0000-0000-0000846B0000}"/>
    <cellStyle name="Entrée 3" xfId="9939" hidden="1" xr:uid="{00000000-0005-0000-0000-0000856B0000}"/>
    <cellStyle name="Entrée 3" xfId="10015" hidden="1" xr:uid="{00000000-0005-0000-0000-0000866B0000}"/>
    <cellStyle name="Entrée 3" xfId="10065" hidden="1" xr:uid="{00000000-0005-0000-0000-0000876B0000}"/>
    <cellStyle name="Entrée 3" xfId="10115" hidden="1" xr:uid="{00000000-0005-0000-0000-0000886B0000}"/>
    <cellStyle name="Entrée 3" xfId="10165" hidden="1" xr:uid="{00000000-0005-0000-0000-0000896B0000}"/>
    <cellStyle name="Entrée 3" xfId="10214" hidden="1" xr:uid="{00000000-0005-0000-0000-00008A6B0000}"/>
    <cellStyle name="Entrée 3" xfId="10263" hidden="1" xr:uid="{00000000-0005-0000-0000-00008B6B0000}"/>
    <cellStyle name="Entrée 3" xfId="10310" hidden="1" xr:uid="{00000000-0005-0000-0000-00008C6B0000}"/>
    <cellStyle name="Entrée 3" xfId="10357" hidden="1" xr:uid="{00000000-0005-0000-0000-00008D6B0000}"/>
    <cellStyle name="Entrée 3" xfId="10402" hidden="1" xr:uid="{00000000-0005-0000-0000-00008E6B0000}"/>
    <cellStyle name="Entrée 3" xfId="10441" hidden="1" xr:uid="{00000000-0005-0000-0000-00008F6B0000}"/>
    <cellStyle name="Entrée 3" xfId="10478" hidden="1" xr:uid="{00000000-0005-0000-0000-0000906B0000}"/>
    <cellStyle name="Entrée 3" xfId="10512" hidden="1" xr:uid="{00000000-0005-0000-0000-0000916B0000}"/>
    <cellStyle name="Entrée 3" xfId="10586" hidden="1" xr:uid="{00000000-0005-0000-0000-0000926B0000}"/>
    <cellStyle name="Entrée 3" xfId="10653" hidden="1" xr:uid="{00000000-0005-0000-0000-0000936B0000}"/>
    <cellStyle name="Entrée 3" xfId="10716" hidden="1" xr:uid="{00000000-0005-0000-0000-0000946B0000}"/>
    <cellStyle name="Entrée 3" xfId="10762" hidden="1" xr:uid="{00000000-0005-0000-0000-0000956B0000}"/>
    <cellStyle name="Entrée 3" xfId="10806" hidden="1" xr:uid="{00000000-0005-0000-0000-0000966B0000}"/>
    <cellStyle name="Entrée 3" xfId="10845" hidden="1" xr:uid="{00000000-0005-0000-0000-0000976B0000}"/>
    <cellStyle name="Entrée 3" xfId="10881" hidden="1" xr:uid="{00000000-0005-0000-0000-0000986B0000}"/>
    <cellStyle name="Entrée 3" xfId="10916" hidden="1" xr:uid="{00000000-0005-0000-0000-0000996B0000}"/>
    <cellStyle name="Entrée 3" xfId="10950" hidden="1" xr:uid="{00000000-0005-0000-0000-00009A6B0000}"/>
    <cellStyle name="Entrée 3" xfId="9790" hidden="1" xr:uid="{00000000-0005-0000-0000-00009B6B0000}"/>
    <cellStyle name="Entrée 3" xfId="9926" hidden="1" xr:uid="{00000000-0005-0000-0000-00009C6B0000}"/>
    <cellStyle name="Entrée 3" xfId="11008" hidden="1" xr:uid="{00000000-0005-0000-0000-00009D6B0000}"/>
    <cellStyle name="Entrée 3" xfId="11085" hidden="1" xr:uid="{00000000-0005-0000-0000-00009E6B0000}"/>
    <cellStyle name="Entrée 3" xfId="11135" hidden="1" xr:uid="{00000000-0005-0000-0000-00009F6B0000}"/>
    <cellStyle name="Entrée 3" xfId="11185" hidden="1" xr:uid="{00000000-0005-0000-0000-0000A06B0000}"/>
    <cellStyle name="Entrée 3" xfId="11235" hidden="1" xr:uid="{00000000-0005-0000-0000-0000A16B0000}"/>
    <cellStyle name="Entrée 3" xfId="11284" hidden="1" xr:uid="{00000000-0005-0000-0000-0000A26B0000}"/>
    <cellStyle name="Entrée 3" xfId="11333" hidden="1" xr:uid="{00000000-0005-0000-0000-0000A36B0000}"/>
    <cellStyle name="Entrée 3" xfId="11380" hidden="1" xr:uid="{00000000-0005-0000-0000-0000A46B0000}"/>
    <cellStyle name="Entrée 3" xfId="11427" hidden="1" xr:uid="{00000000-0005-0000-0000-0000A56B0000}"/>
    <cellStyle name="Entrée 3" xfId="11472" hidden="1" xr:uid="{00000000-0005-0000-0000-0000A66B0000}"/>
    <cellStyle name="Entrée 3" xfId="11511" hidden="1" xr:uid="{00000000-0005-0000-0000-0000A76B0000}"/>
    <cellStyle name="Entrée 3" xfId="11548" hidden="1" xr:uid="{00000000-0005-0000-0000-0000A86B0000}"/>
    <cellStyle name="Entrée 3" xfId="11582" hidden="1" xr:uid="{00000000-0005-0000-0000-0000A96B0000}"/>
    <cellStyle name="Entrée 3" xfId="11656" hidden="1" xr:uid="{00000000-0005-0000-0000-0000AA6B0000}"/>
    <cellStyle name="Entrée 3" xfId="11725" hidden="1" xr:uid="{00000000-0005-0000-0000-0000AB6B0000}"/>
    <cellStyle name="Entrée 3" xfId="11787" hidden="1" xr:uid="{00000000-0005-0000-0000-0000AC6B0000}"/>
    <cellStyle name="Entrée 3" xfId="11833" hidden="1" xr:uid="{00000000-0005-0000-0000-0000AD6B0000}"/>
    <cellStyle name="Entrée 3" xfId="11877" hidden="1" xr:uid="{00000000-0005-0000-0000-0000AE6B0000}"/>
    <cellStyle name="Entrée 3" xfId="11916" hidden="1" xr:uid="{00000000-0005-0000-0000-0000AF6B0000}"/>
    <cellStyle name="Entrée 3" xfId="11952" hidden="1" xr:uid="{00000000-0005-0000-0000-0000B06B0000}"/>
    <cellStyle name="Entrée 3" xfId="11987" hidden="1" xr:uid="{00000000-0005-0000-0000-0000B16B0000}"/>
    <cellStyle name="Entrée 3" xfId="12019" hidden="1" xr:uid="{00000000-0005-0000-0000-0000B26B0000}"/>
    <cellStyle name="Entrée 3" xfId="12142" hidden="1" xr:uid="{00000000-0005-0000-0000-0000B36B0000}"/>
    <cellStyle name="Entrée 3" xfId="12238" hidden="1" xr:uid="{00000000-0005-0000-0000-0000B46B0000}"/>
    <cellStyle name="Entrée 3" xfId="12314" hidden="1" xr:uid="{00000000-0005-0000-0000-0000B56B0000}"/>
    <cellStyle name="Entrée 3" xfId="12364" hidden="1" xr:uid="{00000000-0005-0000-0000-0000B66B0000}"/>
    <cellStyle name="Entrée 3" xfId="12414" hidden="1" xr:uid="{00000000-0005-0000-0000-0000B76B0000}"/>
    <cellStyle name="Entrée 3" xfId="12464" hidden="1" xr:uid="{00000000-0005-0000-0000-0000B86B0000}"/>
    <cellStyle name="Entrée 3" xfId="12513" hidden="1" xr:uid="{00000000-0005-0000-0000-0000B96B0000}"/>
    <cellStyle name="Entrée 3" xfId="12562" hidden="1" xr:uid="{00000000-0005-0000-0000-0000BA6B0000}"/>
    <cellStyle name="Entrée 3" xfId="12609" hidden="1" xr:uid="{00000000-0005-0000-0000-0000BB6B0000}"/>
    <cellStyle name="Entrée 3" xfId="12656" hidden="1" xr:uid="{00000000-0005-0000-0000-0000BC6B0000}"/>
    <cellStyle name="Entrée 3" xfId="12701" hidden="1" xr:uid="{00000000-0005-0000-0000-0000BD6B0000}"/>
    <cellStyle name="Entrée 3" xfId="12740" hidden="1" xr:uid="{00000000-0005-0000-0000-0000BE6B0000}"/>
    <cellStyle name="Entrée 3" xfId="12777" hidden="1" xr:uid="{00000000-0005-0000-0000-0000BF6B0000}"/>
    <cellStyle name="Entrée 3" xfId="12811" hidden="1" xr:uid="{00000000-0005-0000-0000-0000C06B0000}"/>
    <cellStyle name="Entrée 3" xfId="12884" hidden="1" xr:uid="{00000000-0005-0000-0000-0000C16B0000}"/>
    <cellStyle name="Entrée 3" xfId="12951" hidden="1" xr:uid="{00000000-0005-0000-0000-0000C26B0000}"/>
    <cellStyle name="Entrée 3" xfId="13013" hidden="1" xr:uid="{00000000-0005-0000-0000-0000C36B0000}"/>
    <cellStyle name="Entrée 3" xfId="13059" hidden="1" xr:uid="{00000000-0005-0000-0000-0000C46B0000}"/>
    <cellStyle name="Entrée 3" xfId="13103" hidden="1" xr:uid="{00000000-0005-0000-0000-0000C56B0000}"/>
    <cellStyle name="Entrée 3" xfId="13142" hidden="1" xr:uid="{00000000-0005-0000-0000-0000C66B0000}"/>
    <cellStyle name="Entrée 3" xfId="13178" hidden="1" xr:uid="{00000000-0005-0000-0000-0000C76B0000}"/>
    <cellStyle name="Entrée 3" xfId="13213" hidden="1" xr:uid="{00000000-0005-0000-0000-0000C86B0000}"/>
    <cellStyle name="Entrée 3" xfId="13244" hidden="1" xr:uid="{00000000-0005-0000-0000-0000C96B0000}"/>
    <cellStyle name="Entrée 3" xfId="12091" hidden="1" xr:uid="{00000000-0005-0000-0000-0000CA6B0000}"/>
    <cellStyle name="Entrée 3" xfId="12076" hidden="1" xr:uid="{00000000-0005-0000-0000-0000CB6B0000}"/>
    <cellStyle name="Entrée 3" xfId="10992" hidden="1" xr:uid="{00000000-0005-0000-0000-0000CC6B0000}"/>
    <cellStyle name="Entrée 3" xfId="13317" hidden="1" xr:uid="{00000000-0005-0000-0000-0000CD6B0000}"/>
    <cellStyle name="Entrée 3" xfId="13366" hidden="1" xr:uid="{00000000-0005-0000-0000-0000CE6B0000}"/>
    <cellStyle name="Entrée 3" xfId="13415" hidden="1" xr:uid="{00000000-0005-0000-0000-0000CF6B0000}"/>
    <cellStyle name="Entrée 3" xfId="13464" hidden="1" xr:uid="{00000000-0005-0000-0000-0000D06B0000}"/>
    <cellStyle name="Entrée 3" xfId="13512" hidden="1" xr:uid="{00000000-0005-0000-0000-0000D16B0000}"/>
    <cellStyle name="Entrée 3" xfId="13560" hidden="1" xr:uid="{00000000-0005-0000-0000-0000D26B0000}"/>
    <cellStyle name="Entrée 3" xfId="13606" hidden="1" xr:uid="{00000000-0005-0000-0000-0000D36B0000}"/>
    <cellStyle name="Entrée 3" xfId="13653" hidden="1" xr:uid="{00000000-0005-0000-0000-0000D46B0000}"/>
    <cellStyle name="Entrée 3" xfId="13698" hidden="1" xr:uid="{00000000-0005-0000-0000-0000D56B0000}"/>
    <cellStyle name="Entrée 3" xfId="13737" hidden="1" xr:uid="{00000000-0005-0000-0000-0000D66B0000}"/>
    <cellStyle name="Entrée 3" xfId="13774" hidden="1" xr:uid="{00000000-0005-0000-0000-0000D76B0000}"/>
    <cellStyle name="Entrée 3" xfId="13808" hidden="1" xr:uid="{00000000-0005-0000-0000-0000D86B0000}"/>
    <cellStyle name="Entrée 3" xfId="13880" hidden="1" xr:uid="{00000000-0005-0000-0000-0000D96B0000}"/>
    <cellStyle name="Entrée 3" xfId="13947" hidden="1" xr:uid="{00000000-0005-0000-0000-0000DA6B0000}"/>
    <cellStyle name="Entrée 3" xfId="14009" hidden="1" xr:uid="{00000000-0005-0000-0000-0000DB6B0000}"/>
    <cellStyle name="Entrée 3" xfId="14055" hidden="1" xr:uid="{00000000-0005-0000-0000-0000DC6B0000}"/>
    <cellStyle name="Entrée 3" xfId="14099" hidden="1" xr:uid="{00000000-0005-0000-0000-0000DD6B0000}"/>
    <cellStyle name="Entrée 3" xfId="14138" hidden="1" xr:uid="{00000000-0005-0000-0000-0000DE6B0000}"/>
    <cellStyle name="Entrée 3" xfId="14174" hidden="1" xr:uid="{00000000-0005-0000-0000-0000DF6B0000}"/>
    <cellStyle name="Entrée 3" xfId="14209" hidden="1" xr:uid="{00000000-0005-0000-0000-0000E06B0000}"/>
    <cellStyle name="Entrée 3" xfId="14240" hidden="1" xr:uid="{00000000-0005-0000-0000-0000E16B0000}"/>
    <cellStyle name="Entrée 3" xfId="14341" hidden="1" xr:uid="{00000000-0005-0000-0000-0000E26B0000}"/>
    <cellStyle name="Entrée 3" xfId="14437" hidden="1" xr:uid="{00000000-0005-0000-0000-0000E36B0000}"/>
    <cellStyle name="Entrée 3" xfId="14513" hidden="1" xr:uid="{00000000-0005-0000-0000-0000E46B0000}"/>
    <cellStyle name="Entrée 3" xfId="14563" hidden="1" xr:uid="{00000000-0005-0000-0000-0000E56B0000}"/>
    <cellStyle name="Entrée 3" xfId="14613" hidden="1" xr:uid="{00000000-0005-0000-0000-0000E66B0000}"/>
    <cellStyle name="Entrée 3" xfId="14663" hidden="1" xr:uid="{00000000-0005-0000-0000-0000E76B0000}"/>
    <cellStyle name="Entrée 3" xfId="14712" hidden="1" xr:uid="{00000000-0005-0000-0000-0000E86B0000}"/>
    <cellStyle name="Entrée 3" xfId="14761" hidden="1" xr:uid="{00000000-0005-0000-0000-0000E96B0000}"/>
    <cellStyle name="Entrée 3" xfId="14808" hidden="1" xr:uid="{00000000-0005-0000-0000-0000EA6B0000}"/>
    <cellStyle name="Entrée 3" xfId="14855" hidden="1" xr:uid="{00000000-0005-0000-0000-0000EB6B0000}"/>
    <cellStyle name="Entrée 3" xfId="14900" hidden="1" xr:uid="{00000000-0005-0000-0000-0000EC6B0000}"/>
    <cellStyle name="Entrée 3" xfId="14939" hidden="1" xr:uid="{00000000-0005-0000-0000-0000ED6B0000}"/>
    <cellStyle name="Entrée 3" xfId="14976" hidden="1" xr:uid="{00000000-0005-0000-0000-0000EE6B0000}"/>
    <cellStyle name="Entrée 3" xfId="15010" hidden="1" xr:uid="{00000000-0005-0000-0000-0000EF6B0000}"/>
    <cellStyle name="Entrée 3" xfId="15083" hidden="1" xr:uid="{00000000-0005-0000-0000-0000F06B0000}"/>
    <cellStyle name="Entrée 3" xfId="15150" hidden="1" xr:uid="{00000000-0005-0000-0000-0000F16B0000}"/>
    <cellStyle name="Entrée 3" xfId="15213" hidden="1" xr:uid="{00000000-0005-0000-0000-0000F26B0000}"/>
    <cellStyle name="Entrée 3" xfId="15259" hidden="1" xr:uid="{00000000-0005-0000-0000-0000F36B0000}"/>
    <cellStyle name="Entrée 3" xfId="15303" hidden="1" xr:uid="{00000000-0005-0000-0000-0000F46B0000}"/>
    <cellStyle name="Entrée 3" xfId="15342" hidden="1" xr:uid="{00000000-0005-0000-0000-0000F56B0000}"/>
    <cellStyle name="Entrée 3" xfId="15378" hidden="1" xr:uid="{00000000-0005-0000-0000-0000F66B0000}"/>
    <cellStyle name="Entrée 3" xfId="15413" hidden="1" xr:uid="{00000000-0005-0000-0000-0000F76B0000}"/>
    <cellStyle name="Entrée 3" xfId="15445" hidden="1" xr:uid="{00000000-0005-0000-0000-0000F86B0000}"/>
    <cellStyle name="Entrée 3" xfId="14290" hidden="1" xr:uid="{00000000-0005-0000-0000-0000F96B0000}"/>
    <cellStyle name="Entrée 3" xfId="15623" hidden="1" xr:uid="{00000000-0005-0000-0000-0000FA6B0000}"/>
    <cellStyle name="Entrée 3" xfId="15729" hidden="1" xr:uid="{00000000-0005-0000-0000-0000FB6B0000}"/>
    <cellStyle name="Entrée 3" xfId="15806" hidden="1" xr:uid="{00000000-0005-0000-0000-0000FC6B0000}"/>
    <cellStyle name="Entrée 3" xfId="15856" hidden="1" xr:uid="{00000000-0005-0000-0000-0000FD6B0000}"/>
    <cellStyle name="Entrée 3" xfId="15906" hidden="1" xr:uid="{00000000-0005-0000-0000-0000FE6B0000}"/>
    <cellStyle name="Entrée 3" xfId="15956" hidden="1" xr:uid="{00000000-0005-0000-0000-0000FF6B0000}"/>
    <cellStyle name="Entrée 3" xfId="16005" hidden="1" xr:uid="{00000000-0005-0000-0000-0000006C0000}"/>
    <cellStyle name="Entrée 3" xfId="16054" hidden="1" xr:uid="{00000000-0005-0000-0000-0000016C0000}"/>
    <cellStyle name="Entrée 3" xfId="16101" hidden="1" xr:uid="{00000000-0005-0000-0000-0000026C0000}"/>
    <cellStyle name="Entrée 3" xfId="16148" hidden="1" xr:uid="{00000000-0005-0000-0000-0000036C0000}"/>
    <cellStyle name="Entrée 3" xfId="16193" hidden="1" xr:uid="{00000000-0005-0000-0000-0000046C0000}"/>
    <cellStyle name="Entrée 3" xfId="16232" hidden="1" xr:uid="{00000000-0005-0000-0000-0000056C0000}"/>
    <cellStyle name="Entrée 3" xfId="16269" hidden="1" xr:uid="{00000000-0005-0000-0000-0000066C0000}"/>
    <cellStyle name="Entrée 3" xfId="16303" hidden="1" xr:uid="{00000000-0005-0000-0000-0000076C0000}"/>
    <cellStyle name="Entrée 3" xfId="16381" hidden="1" xr:uid="{00000000-0005-0000-0000-0000086C0000}"/>
    <cellStyle name="Entrée 3" xfId="16450" hidden="1" xr:uid="{00000000-0005-0000-0000-0000096C0000}"/>
    <cellStyle name="Entrée 3" xfId="16515" hidden="1" xr:uid="{00000000-0005-0000-0000-00000A6C0000}"/>
    <cellStyle name="Entrée 3" xfId="16561" hidden="1" xr:uid="{00000000-0005-0000-0000-00000B6C0000}"/>
    <cellStyle name="Entrée 3" xfId="16605" hidden="1" xr:uid="{00000000-0005-0000-0000-00000C6C0000}"/>
    <cellStyle name="Entrée 3" xfId="16644" hidden="1" xr:uid="{00000000-0005-0000-0000-00000D6C0000}"/>
    <cellStyle name="Entrée 3" xfId="16680" hidden="1" xr:uid="{00000000-0005-0000-0000-00000E6C0000}"/>
    <cellStyle name="Entrée 3" xfId="16715" hidden="1" xr:uid="{00000000-0005-0000-0000-00000F6C0000}"/>
    <cellStyle name="Entrée 3" xfId="16752" hidden="1" xr:uid="{00000000-0005-0000-0000-0000106C0000}"/>
    <cellStyle name="Entrée 3" xfId="16917" hidden="1" xr:uid="{00000000-0005-0000-0000-0000116C0000}"/>
    <cellStyle name="Entrée 3" xfId="17014" hidden="1" xr:uid="{00000000-0005-0000-0000-0000126C0000}"/>
    <cellStyle name="Entrée 3" xfId="17090" hidden="1" xr:uid="{00000000-0005-0000-0000-0000136C0000}"/>
    <cellStyle name="Entrée 3" xfId="17140" hidden="1" xr:uid="{00000000-0005-0000-0000-0000146C0000}"/>
    <cellStyle name="Entrée 3" xfId="17190" hidden="1" xr:uid="{00000000-0005-0000-0000-0000156C0000}"/>
    <cellStyle name="Entrée 3" xfId="17240" hidden="1" xr:uid="{00000000-0005-0000-0000-0000166C0000}"/>
    <cellStyle name="Entrée 3" xfId="17289" hidden="1" xr:uid="{00000000-0005-0000-0000-0000176C0000}"/>
    <cellStyle name="Entrée 3" xfId="17338" hidden="1" xr:uid="{00000000-0005-0000-0000-0000186C0000}"/>
    <cellStyle name="Entrée 3" xfId="17385" hidden="1" xr:uid="{00000000-0005-0000-0000-0000196C0000}"/>
    <cellStyle name="Entrée 3" xfId="17432" hidden="1" xr:uid="{00000000-0005-0000-0000-00001A6C0000}"/>
    <cellStyle name="Entrée 3" xfId="17477" hidden="1" xr:uid="{00000000-0005-0000-0000-00001B6C0000}"/>
    <cellStyle name="Entrée 3" xfId="17516" hidden="1" xr:uid="{00000000-0005-0000-0000-00001C6C0000}"/>
    <cellStyle name="Entrée 3" xfId="17553" hidden="1" xr:uid="{00000000-0005-0000-0000-00001D6C0000}"/>
    <cellStyle name="Entrée 3" xfId="17587" hidden="1" xr:uid="{00000000-0005-0000-0000-00001E6C0000}"/>
    <cellStyle name="Entrée 3" xfId="17661" hidden="1" xr:uid="{00000000-0005-0000-0000-00001F6C0000}"/>
    <cellStyle name="Entrée 3" xfId="17728" hidden="1" xr:uid="{00000000-0005-0000-0000-0000206C0000}"/>
    <cellStyle name="Entrée 3" xfId="17791" hidden="1" xr:uid="{00000000-0005-0000-0000-0000216C0000}"/>
    <cellStyle name="Entrée 3" xfId="17837" hidden="1" xr:uid="{00000000-0005-0000-0000-0000226C0000}"/>
    <cellStyle name="Entrée 3" xfId="17881" hidden="1" xr:uid="{00000000-0005-0000-0000-0000236C0000}"/>
    <cellStyle name="Entrée 3" xfId="17920" hidden="1" xr:uid="{00000000-0005-0000-0000-0000246C0000}"/>
    <cellStyle name="Entrée 3" xfId="17956" hidden="1" xr:uid="{00000000-0005-0000-0000-0000256C0000}"/>
    <cellStyle name="Entrée 3" xfId="17991" hidden="1" xr:uid="{00000000-0005-0000-0000-0000266C0000}"/>
    <cellStyle name="Entrée 3" xfId="18025" hidden="1" xr:uid="{00000000-0005-0000-0000-0000276C0000}"/>
    <cellStyle name="Entrée 3" xfId="16865" hidden="1" xr:uid="{00000000-0005-0000-0000-0000286C0000}"/>
    <cellStyle name="Entrée 3" xfId="16817" hidden="1" xr:uid="{00000000-0005-0000-0000-0000296C0000}"/>
    <cellStyle name="Entrée 3" xfId="15573" hidden="1" xr:uid="{00000000-0005-0000-0000-00002A6C0000}"/>
    <cellStyle name="Entrée 3" xfId="18145" hidden="1" xr:uid="{00000000-0005-0000-0000-00002B6C0000}"/>
    <cellStyle name="Entrée 3" xfId="18195" hidden="1" xr:uid="{00000000-0005-0000-0000-00002C6C0000}"/>
    <cellStyle name="Entrée 3" xfId="18245" hidden="1" xr:uid="{00000000-0005-0000-0000-00002D6C0000}"/>
    <cellStyle name="Entrée 3" xfId="18295" hidden="1" xr:uid="{00000000-0005-0000-0000-00002E6C0000}"/>
    <cellStyle name="Entrée 3" xfId="18344" hidden="1" xr:uid="{00000000-0005-0000-0000-00002F6C0000}"/>
    <cellStyle name="Entrée 3" xfId="18392" hidden="1" xr:uid="{00000000-0005-0000-0000-0000306C0000}"/>
    <cellStyle name="Entrée 3" xfId="18439" hidden="1" xr:uid="{00000000-0005-0000-0000-0000316C0000}"/>
    <cellStyle name="Entrée 3" xfId="18486" hidden="1" xr:uid="{00000000-0005-0000-0000-0000326C0000}"/>
    <cellStyle name="Entrée 3" xfId="18531" hidden="1" xr:uid="{00000000-0005-0000-0000-0000336C0000}"/>
    <cellStyle name="Entrée 3" xfId="18570" hidden="1" xr:uid="{00000000-0005-0000-0000-0000346C0000}"/>
    <cellStyle name="Entrée 3" xfId="18607" hidden="1" xr:uid="{00000000-0005-0000-0000-0000356C0000}"/>
    <cellStyle name="Entrée 3" xfId="18641" hidden="1" xr:uid="{00000000-0005-0000-0000-0000366C0000}"/>
    <cellStyle name="Entrée 3" xfId="18719" hidden="1" xr:uid="{00000000-0005-0000-0000-0000376C0000}"/>
    <cellStyle name="Entrée 3" xfId="18788" hidden="1" xr:uid="{00000000-0005-0000-0000-0000386C0000}"/>
    <cellStyle name="Entrée 3" xfId="18853" hidden="1" xr:uid="{00000000-0005-0000-0000-0000396C0000}"/>
    <cellStyle name="Entrée 3" xfId="18899" hidden="1" xr:uid="{00000000-0005-0000-0000-00003A6C0000}"/>
    <cellStyle name="Entrée 3" xfId="18943" hidden="1" xr:uid="{00000000-0005-0000-0000-00003B6C0000}"/>
    <cellStyle name="Entrée 3" xfId="18982" hidden="1" xr:uid="{00000000-0005-0000-0000-00003C6C0000}"/>
    <cellStyle name="Entrée 3" xfId="19018" hidden="1" xr:uid="{00000000-0005-0000-0000-00003D6C0000}"/>
    <cellStyle name="Entrée 3" xfId="19053" hidden="1" xr:uid="{00000000-0005-0000-0000-00003E6C0000}"/>
    <cellStyle name="Entrée 3" xfId="19090" hidden="1" xr:uid="{00000000-0005-0000-0000-00003F6C0000}"/>
    <cellStyle name="Entrée 3" xfId="19253" hidden="1" xr:uid="{00000000-0005-0000-0000-0000406C0000}"/>
    <cellStyle name="Entrée 3" xfId="19350" hidden="1" xr:uid="{00000000-0005-0000-0000-0000416C0000}"/>
    <cellStyle name="Entrée 3" xfId="19426" hidden="1" xr:uid="{00000000-0005-0000-0000-0000426C0000}"/>
    <cellStyle name="Entrée 3" xfId="19476" hidden="1" xr:uid="{00000000-0005-0000-0000-0000436C0000}"/>
    <cellStyle name="Entrée 3" xfId="19526" hidden="1" xr:uid="{00000000-0005-0000-0000-0000446C0000}"/>
    <cellStyle name="Entrée 3" xfId="19576" hidden="1" xr:uid="{00000000-0005-0000-0000-0000456C0000}"/>
    <cellStyle name="Entrée 3" xfId="19625" hidden="1" xr:uid="{00000000-0005-0000-0000-0000466C0000}"/>
    <cellStyle name="Entrée 3" xfId="19674" hidden="1" xr:uid="{00000000-0005-0000-0000-0000476C0000}"/>
    <cellStyle name="Entrée 3" xfId="19721" hidden="1" xr:uid="{00000000-0005-0000-0000-0000486C0000}"/>
    <cellStyle name="Entrée 3" xfId="19768" hidden="1" xr:uid="{00000000-0005-0000-0000-0000496C0000}"/>
    <cellStyle name="Entrée 3" xfId="19813" hidden="1" xr:uid="{00000000-0005-0000-0000-00004A6C0000}"/>
    <cellStyle name="Entrée 3" xfId="19852" hidden="1" xr:uid="{00000000-0005-0000-0000-00004B6C0000}"/>
    <cellStyle name="Entrée 3" xfId="19889" hidden="1" xr:uid="{00000000-0005-0000-0000-00004C6C0000}"/>
    <cellStyle name="Entrée 3" xfId="19923" hidden="1" xr:uid="{00000000-0005-0000-0000-00004D6C0000}"/>
    <cellStyle name="Entrée 3" xfId="19996" hidden="1" xr:uid="{00000000-0005-0000-0000-00004E6C0000}"/>
    <cellStyle name="Entrée 3" xfId="20063" hidden="1" xr:uid="{00000000-0005-0000-0000-00004F6C0000}"/>
    <cellStyle name="Entrée 3" xfId="20126" hidden="1" xr:uid="{00000000-0005-0000-0000-0000506C0000}"/>
    <cellStyle name="Entrée 3" xfId="20172" hidden="1" xr:uid="{00000000-0005-0000-0000-0000516C0000}"/>
    <cellStyle name="Entrée 3" xfId="20216" hidden="1" xr:uid="{00000000-0005-0000-0000-0000526C0000}"/>
    <cellStyle name="Entrée 3" xfId="20255" hidden="1" xr:uid="{00000000-0005-0000-0000-0000536C0000}"/>
    <cellStyle name="Entrée 3" xfId="20291" hidden="1" xr:uid="{00000000-0005-0000-0000-0000546C0000}"/>
    <cellStyle name="Entrée 3" xfId="20326" hidden="1" xr:uid="{00000000-0005-0000-0000-0000556C0000}"/>
    <cellStyle name="Entrée 3" xfId="20360" hidden="1" xr:uid="{00000000-0005-0000-0000-0000566C0000}"/>
    <cellStyle name="Entrée 3" xfId="19201" hidden="1" xr:uid="{00000000-0005-0000-0000-0000576C0000}"/>
    <cellStyle name="Entrée 3" xfId="20428" hidden="1" xr:uid="{00000000-0005-0000-0000-0000586C0000}"/>
    <cellStyle name="Entrée 3" xfId="16083" hidden="1" xr:uid="{00000000-0005-0000-0000-0000596C0000}"/>
    <cellStyle name="Entrée 3" xfId="20475" hidden="1" xr:uid="{00000000-0005-0000-0000-00005A6C0000}"/>
    <cellStyle name="Entrée 3" xfId="20525" hidden="1" xr:uid="{00000000-0005-0000-0000-00005B6C0000}"/>
    <cellStyle name="Entrée 3" xfId="20575" hidden="1" xr:uid="{00000000-0005-0000-0000-00005C6C0000}"/>
    <cellStyle name="Entrée 3" xfId="20625" hidden="1" xr:uid="{00000000-0005-0000-0000-00005D6C0000}"/>
    <cellStyle name="Entrée 3" xfId="20674" hidden="1" xr:uid="{00000000-0005-0000-0000-00005E6C0000}"/>
    <cellStyle name="Entrée 3" xfId="20723" hidden="1" xr:uid="{00000000-0005-0000-0000-00005F6C0000}"/>
    <cellStyle name="Entrée 3" xfId="20770" hidden="1" xr:uid="{00000000-0005-0000-0000-0000606C0000}"/>
    <cellStyle name="Entrée 3" xfId="20817" hidden="1" xr:uid="{00000000-0005-0000-0000-0000616C0000}"/>
    <cellStyle name="Entrée 3" xfId="20862" hidden="1" xr:uid="{00000000-0005-0000-0000-0000626C0000}"/>
    <cellStyle name="Entrée 3" xfId="20901" hidden="1" xr:uid="{00000000-0005-0000-0000-0000636C0000}"/>
    <cellStyle name="Entrée 3" xfId="20938" hidden="1" xr:uid="{00000000-0005-0000-0000-0000646C0000}"/>
    <cellStyle name="Entrée 3" xfId="20972" hidden="1" xr:uid="{00000000-0005-0000-0000-0000656C0000}"/>
    <cellStyle name="Entrée 3" xfId="21048" hidden="1" xr:uid="{00000000-0005-0000-0000-0000666C0000}"/>
    <cellStyle name="Entrée 3" xfId="21117" hidden="1" xr:uid="{00000000-0005-0000-0000-0000676C0000}"/>
    <cellStyle name="Entrée 3" xfId="21181" hidden="1" xr:uid="{00000000-0005-0000-0000-0000686C0000}"/>
    <cellStyle name="Entrée 3" xfId="21227" hidden="1" xr:uid="{00000000-0005-0000-0000-0000696C0000}"/>
    <cellStyle name="Entrée 3" xfId="21271" hidden="1" xr:uid="{00000000-0005-0000-0000-00006A6C0000}"/>
    <cellStyle name="Entrée 3" xfId="21310" hidden="1" xr:uid="{00000000-0005-0000-0000-00006B6C0000}"/>
    <cellStyle name="Entrée 3" xfId="21346" hidden="1" xr:uid="{00000000-0005-0000-0000-00006C6C0000}"/>
    <cellStyle name="Entrée 3" xfId="21381" hidden="1" xr:uid="{00000000-0005-0000-0000-00006D6C0000}"/>
    <cellStyle name="Entrée 3" xfId="21416" hidden="1" xr:uid="{00000000-0005-0000-0000-00006E6C0000}"/>
    <cellStyle name="Entrée 3" xfId="21574" hidden="1" xr:uid="{00000000-0005-0000-0000-00006F6C0000}"/>
    <cellStyle name="Entrée 3" xfId="21671" hidden="1" xr:uid="{00000000-0005-0000-0000-0000706C0000}"/>
    <cellStyle name="Entrée 3" xfId="21747" hidden="1" xr:uid="{00000000-0005-0000-0000-0000716C0000}"/>
    <cellStyle name="Entrée 3" xfId="21797" hidden="1" xr:uid="{00000000-0005-0000-0000-0000726C0000}"/>
    <cellStyle name="Entrée 3" xfId="21847" hidden="1" xr:uid="{00000000-0005-0000-0000-0000736C0000}"/>
    <cellStyle name="Entrée 3" xfId="21897" hidden="1" xr:uid="{00000000-0005-0000-0000-0000746C0000}"/>
    <cellStyle name="Entrée 3" xfId="21946" hidden="1" xr:uid="{00000000-0005-0000-0000-0000756C0000}"/>
    <cellStyle name="Entrée 3" xfId="21995" hidden="1" xr:uid="{00000000-0005-0000-0000-0000766C0000}"/>
    <cellStyle name="Entrée 3" xfId="22042" hidden="1" xr:uid="{00000000-0005-0000-0000-0000776C0000}"/>
    <cellStyle name="Entrée 3" xfId="22089" hidden="1" xr:uid="{00000000-0005-0000-0000-0000786C0000}"/>
    <cellStyle name="Entrée 3" xfId="22134" hidden="1" xr:uid="{00000000-0005-0000-0000-0000796C0000}"/>
    <cellStyle name="Entrée 3" xfId="22173" hidden="1" xr:uid="{00000000-0005-0000-0000-00007A6C0000}"/>
    <cellStyle name="Entrée 3" xfId="22210" hidden="1" xr:uid="{00000000-0005-0000-0000-00007B6C0000}"/>
    <cellStyle name="Entrée 3" xfId="22244" hidden="1" xr:uid="{00000000-0005-0000-0000-00007C6C0000}"/>
    <cellStyle name="Entrée 3" xfId="22318" hidden="1" xr:uid="{00000000-0005-0000-0000-00007D6C0000}"/>
    <cellStyle name="Entrée 3" xfId="22385" hidden="1" xr:uid="{00000000-0005-0000-0000-00007E6C0000}"/>
    <cellStyle name="Entrée 3" xfId="22448" hidden="1" xr:uid="{00000000-0005-0000-0000-00007F6C0000}"/>
    <cellStyle name="Entrée 3" xfId="22494" hidden="1" xr:uid="{00000000-0005-0000-0000-0000806C0000}"/>
    <cellStyle name="Entrée 3" xfId="22538" hidden="1" xr:uid="{00000000-0005-0000-0000-0000816C0000}"/>
    <cellStyle name="Entrée 3" xfId="22577" hidden="1" xr:uid="{00000000-0005-0000-0000-0000826C0000}"/>
    <cellStyle name="Entrée 3" xfId="22613" hidden="1" xr:uid="{00000000-0005-0000-0000-0000836C0000}"/>
    <cellStyle name="Entrée 3" xfId="22648" hidden="1" xr:uid="{00000000-0005-0000-0000-0000846C0000}"/>
    <cellStyle name="Entrée 3" xfId="22682" hidden="1" xr:uid="{00000000-0005-0000-0000-0000856C0000}"/>
    <cellStyle name="Entrée 3" xfId="21522" hidden="1" xr:uid="{00000000-0005-0000-0000-0000866C0000}"/>
    <cellStyle name="Entrée 3" xfId="21507" hidden="1" xr:uid="{00000000-0005-0000-0000-0000876C0000}"/>
    <cellStyle name="Entrée 3" xfId="16370" hidden="1" xr:uid="{00000000-0005-0000-0000-0000886C0000}"/>
    <cellStyle name="Entrée 3" xfId="22790" hidden="1" xr:uid="{00000000-0005-0000-0000-0000896C0000}"/>
    <cellStyle name="Entrée 3" xfId="22840" hidden="1" xr:uid="{00000000-0005-0000-0000-00008A6C0000}"/>
    <cellStyle name="Entrée 3" xfId="22890" hidden="1" xr:uid="{00000000-0005-0000-0000-00008B6C0000}"/>
    <cellStyle name="Entrée 3" xfId="22940" hidden="1" xr:uid="{00000000-0005-0000-0000-00008C6C0000}"/>
    <cellStyle name="Entrée 3" xfId="22988" hidden="1" xr:uid="{00000000-0005-0000-0000-00008D6C0000}"/>
    <cellStyle name="Entrée 3" xfId="23037" hidden="1" xr:uid="{00000000-0005-0000-0000-00008E6C0000}"/>
    <cellStyle name="Entrée 3" xfId="23083" hidden="1" xr:uid="{00000000-0005-0000-0000-00008F6C0000}"/>
    <cellStyle name="Entrée 3" xfId="23130" hidden="1" xr:uid="{00000000-0005-0000-0000-0000906C0000}"/>
    <cellStyle name="Entrée 3" xfId="23175" hidden="1" xr:uid="{00000000-0005-0000-0000-0000916C0000}"/>
    <cellStyle name="Entrée 3" xfId="23214" hidden="1" xr:uid="{00000000-0005-0000-0000-0000926C0000}"/>
    <cellStyle name="Entrée 3" xfId="23251" hidden="1" xr:uid="{00000000-0005-0000-0000-0000936C0000}"/>
    <cellStyle name="Entrée 3" xfId="23285" hidden="1" xr:uid="{00000000-0005-0000-0000-0000946C0000}"/>
    <cellStyle name="Entrée 3" xfId="23360" hidden="1" xr:uid="{00000000-0005-0000-0000-0000956C0000}"/>
    <cellStyle name="Entrée 3" xfId="23429" hidden="1" xr:uid="{00000000-0005-0000-0000-0000966C0000}"/>
    <cellStyle name="Entrée 3" xfId="23492" hidden="1" xr:uid="{00000000-0005-0000-0000-0000976C0000}"/>
    <cellStyle name="Entrée 3" xfId="23538" hidden="1" xr:uid="{00000000-0005-0000-0000-0000986C0000}"/>
    <cellStyle name="Entrée 3" xfId="23582" hidden="1" xr:uid="{00000000-0005-0000-0000-0000996C0000}"/>
    <cellStyle name="Entrée 3" xfId="23621" hidden="1" xr:uid="{00000000-0005-0000-0000-00009A6C0000}"/>
    <cellStyle name="Entrée 3" xfId="23657" hidden="1" xr:uid="{00000000-0005-0000-0000-00009B6C0000}"/>
    <cellStyle name="Entrée 3" xfId="23692" hidden="1" xr:uid="{00000000-0005-0000-0000-00009C6C0000}"/>
    <cellStyle name="Entrée 3" xfId="23724" hidden="1" xr:uid="{00000000-0005-0000-0000-00009D6C0000}"/>
    <cellStyle name="Entrée 3" xfId="23875" hidden="1" xr:uid="{00000000-0005-0000-0000-00009E6C0000}"/>
    <cellStyle name="Entrée 3" xfId="23971" hidden="1" xr:uid="{00000000-0005-0000-0000-00009F6C0000}"/>
    <cellStyle name="Entrée 3" xfId="24047" hidden="1" xr:uid="{00000000-0005-0000-0000-0000A06C0000}"/>
    <cellStyle name="Entrée 3" xfId="24097" hidden="1" xr:uid="{00000000-0005-0000-0000-0000A16C0000}"/>
    <cellStyle name="Entrée 3" xfId="24147" hidden="1" xr:uid="{00000000-0005-0000-0000-0000A26C0000}"/>
    <cellStyle name="Entrée 3" xfId="24197" hidden="1" xr:uid="{00000000-0005-0000-0000-0000A36C0000}"/>
    <cellStyle name="Entrée 3" xfId="24246" hidden="1" xr:uid="{00000000-0005-0000-0000-0000A46C0000}"/>
    <cellStyle name="Entrée 3" xfId="24295" hidden="1" xr:uid="{00000000-0005-0000-0000-0000A56C0000}"/>
    <cellStyle name="Entrée 3" xfId="24342" hidden="1" xr:uid="{00000000-0005-0000-0000-0000A66C0000}"/>
    <cellStyle name="Entrée 3" xfId="24389" hidden="1" xr:uid="{00000000-0005-0000-0000-0000A76C0000}"/>
    <cellStyle name="Entrée 3" xfId="24434" hidden="1" xr:uid="{00000000-0005-0000-0000-0000A86C0000}"/>
    <cellStyle name="Entrée 3" xfId="24473" hidden="1" xr:uid="{00000000-0005-0000-0000-0000A96C0000}"/>
    <cellStyle name="Entrée 3" xfId="24510" hidden="1" xr:uid="{00000000-0005-0000-0000-0000AA6C0000}"/>
    <cellStyle name="Entrée 3" xfId="24544" hidden="1" xr:uid="{00000000-0005-0000-0000-0000AB6C0000}"/>
    <cellStyle name="Entrée 3" xfId="24618" hidden="1" xr:uid="{00000000-0005-0000-0000-0000AC6C0000}"/>
    <cellStyle name="Entrée 3" xfId="24685" hidden="1" xr:uid="{00000000-0005-0000-0000-0000AD6C0000}"/>
    <cellStyle name="Entrée 3" xfId="24748" hidden="1" xr:uid="{00000000-0005-0000-0000-0000AE6C0000}"/>
    <cellStyle name="Entrée 3" xfId="24794" hidden="1" xr:uid="{00000000-0005-0000-0000-0000AF6C0000}"/>
    <cellStyle name="Entrée 3" xfId="24838" hidden="1" xr:uid="{00000000-0005-0000-0000-0000B06C0000}"/>
    <cellStyle name="Entrée 3" xfId="24877" hidden="1" xr:uid="{00000000-0005-0000-0000-0000B16C0000}"/>
    <cellStyle name="Entrée 3" xfId="24913" hidden="1" xr:uid="{00000000-0005-0000-0000-0000B26C0000}"/>
    <cellStyle name="Entrée 3" xfId="24948" hidden="1" xr:uid="{00000000-0005-0000-0000-0000B36C0000}"/>
    <cellStyle name="Entrée 3" xfId="24980" hidden="1" xr:uid="{00000000-0005-0000-0000-0000B46C0000}"/>
    <cellStyle name="Entrée 3" xfId="23823" hidden="1" xr:uid="{00000000-0005-0000-0000-0000B56C0000}"/>
    <cellStyle name="Entrée 3" xfId="23808" hidden="1" xr:uid="{00000000-0005-0000-0000-0000B66C0000}"/>
    <cellStyle name="Entrée 3" xfId="23776" hidden="1" xr:uid="{00000000-0005-0000-0000-0000B76C0000}"/>
    <cellStyle name="Entrée 3" xfId="25089" hidden="1" xr:uid="{00000000-0005-0000-0000-0000B86C0000}"/>
    <cellStyle name="Entrée 3" xfId="25139" hidden="1" xr:uid="{00000000-0005-0000-0000-0000B96C0000}"/>
    <cellStyle name="Entrée 3" xfId="25189" hidden="1" xr:uid="{00000000-0005-0000-0000-0000BA6C0000}"/>
    <cellStyle name="Entrée 3" xfId="25239" hidden="1" xr:uid="{00000000-0005-0000-0000-0000BB6C0000}"/>
    <cellStyle name="Entrée 3" xfId="25288" hidden="1" xr:uid="{00000000-0005-0000-0000-0000BC6C0000}"/>
    <cellStyle name="Entrée 3" xfId="25337" hidden="1" xr:uid="{00000000-0005-0000-0000-0000BD6C0000}"/>
    <cellStyle name="Entrée 3" xfId="25384" hidden="1" xr:uid="{00000000-0005-0000-0000-0000BE6C0000}"/>
    <cellStyle name="Entrée 3" xfId="25430" hidden="1" xr:uid="{00000000-0005-0000-0000-0000BF6C0000}"/>
    <cellStyle name="Entrée 3" xfId="25474" hidden="1" xr:uid="{00000000-0005-0000-0000-0000C06C0000}"/>
    <cellStyle name="Entrée 3" xfId="25512" hidden="1" xr:uid="{00000000-0005-0000-0000-0000C16C0000}"/>
    <cellStyle name="Entrée 3" xfId="25549" hidden="1" xr:uid="{00000000-0005-0000-0000-0000C26C0000}"/>
    <cellStyle name="Entrée 3" xfId="25583" hidden="1" xr:uid="{00000000-0005-0000-0000-0000C36C0000}"/>
    <cellStyle name="Entrée 3" xfId="25656" hidden="1" xr:uid="{00000000-0005-0000-0000-0000C46C0000}"/>
    <cellStyle name="Entrée 3" xfId="25725" hidden="1" xr:uid="{00000000-0005-0000-0000-0000C56C0000}"/>
    <cellStyle name="Entrée 3" xfId="25787" hidden="1" xr:uid="{00000000-0005-0000-0000-0000C66C0000}"/>
    <cellStyle name="Entrée 3" xfId="25833" hidden="1" xr:uid="{00000000-0005-0000-0000-0000C76C0000}"/>
    <cellStyle name="Entrée 3" xfId="25877" hidden="1" xr:uid="{00000000-0005-0000-0000-0000C86C0000}"/>
    <cellStyle name="Entrée 3" xfId="25916" hidden="1" xr:uid="{00000000-0005-0000-0000-0000C96C0000}"/>
    <cellStyle name="Entrée 3" xfId="25952" hidden="1" xr:uid="{00000000-0005-0000-0000-0000CA6C0000}"/>
    <cellStyle name="Entrée 3" xfId="25987" hidden="1" xr:uid="{00000000-0005-0000-0000-0000CB6C0000}"/>
    <cellStyle name="Entrée 3" xfId="26018" hidden="1" xr:uid="{00000000-0005-0000-0000-0000CC6C0000}"/>
    <cellStyle name="Entrée 3" xfId="26140" hidden="1" xr:uid="{00000000-0005-0000-0000-0000CD6C0000}"/>
    <cellStyle name="Entrée 3" xfId="26236" hidden="1" xr:uid="{00000000-0005-0000-0000-0000CE6C0000}"/>
    <cellStyle name="Entrée 3" xfId="26312" hidden="1" xr:uid="{00000000-0005-0000-0000-0000CF6C0000}"/>
    <cellStyle name="Entrée 3" xfId="26362" hidden="1" xr:uid="{00000000-0005-0000-0000-0000D06C0000}"/>
    <cellStyle name="Entrée 3" xfId="26412" hidden="1" xr:uid="{00000000-0005-0000-0000-0000D16C0000}"/>
    <cellStyle name="Entrée 3" xfId="26462" hidden="1" xr:uid="{00000000-0005-0000-0000-0000D26C0000}"/>
    <cellStyle name="Entrée 3" xfId="26511" hidden="1" xr:uid="{00000000-0005-0000-0000-0000D36C0000}"/>
    <cellStyle name="Entrée 3" xfId="26560" hidden="1" xr:uid="{00000000-0005-0000-0000-0000D46C0000}"/>
    <cellStyle name="Entrée 3" xfId="26607" hidden="1" xr:uid="{00000000-0005-0000-0000-0000D56C0000}"/>
    <cellStyle name="Entrée 3" xfId="26654" hidden="1" xr:uid="{00000000-0005-0000-0000-0000D66C0000}"/>
    <cellStyle name="Entrée 3" xfId="26699" hidden="1" xr:uid="{00000000-0005-0000-0000-0000D76C0000}"/>
    <cellStyle name="Entrée 3" xfId="26738" hidden="1" xr:uid="{00000000-0005-0000-0000-0000D86C0000}"/>
    <cellStyle name="Entrée 3" xfId="26775" hidden="1" xr:uid="{00000000-0005-0000-0000-0000D96C0000}"/>
    <cellStyle name="Entrée 3" xfId="26809" hidden="1" xr:uid="{00000000-0005-0000-0000-0000DA6C0000}"/>
    <cellStyle name="Entrée 3" xfId="26882" hidden="1" xr:uid="{00000000-0005-0000-0000-0000DB6C0000}"/>
    <cellStyle name="Entrée 3" xfId="26949" hidden="1" xr:uid="{00000000-0005-0000-0000-0000DC6C0000}"/>
    <cellStyle name="Entrée 3" xfId="27011" hidden="1" xr:uid="{00000000-0005-0000-0000-0000DD6C0000}"/>
    <cellStyle name="Entrée 3" xfId="27057" hidden="1" xr:uid="{00000000-0005-0000-0000-0000DE6C0000}"/>
    <cellStyle name="Entrée 3" xfId="27101" hidden="1" xr:uid="{00000000-0005-0000-0000-0000DF6C0000}"/>
    <cellStyle name="Entrée 3" xfId="27140" hidden="1" xr:uid="{00000000-0005-0000-0000-0000E06C0000}"/>
    <cellStyle name="Entrée 3" xfId="27176" hidden="1" xr:uid="{00000000-0005-0000-0000-0000E16C0000}"/>
    <cellStyle name="Entrée 3" xfId="27211" hidden="1" xr:uid="{00000000-0005-0000-0000-0000E26C0000}"/>
    <cellStyle name="Entrée 3" xfId="27242" hidden="1" xr:uid="{00000000-0005-0000-0000-0000E36C0000}"/>
    <cellStyle name="Entrée 3" xfId="26089" hidden="1" xr:uid="{00000000-0005-0000-0000-0000E46C0000}"/>
    <cellStyle name="Entrée 3" xfId="26074" hidden="1" xr:uid="{00000000-0005-0000-0000-0000E56C0000}"/>
    <cellStyle name="Entrée 3" xfId="20344" hidden="1" xr:uid="{00000000-0005-0000-0000-0000E66C0000}"/>
    <cellStyle name="Entrée 3" xfId="27324" hidden="1" xr:uid="{00000000-0005-0000-0000-0000E76C0000}"/>
    <cellStyle name="Entrée 3" xfId="27373" hidden="1" xr:uid="{00000000-0005-0000-0000-0000E86C0000}"/>
    <cellStyle name="Entrée 3" xfId="27422" hidden="1" xr:uid="{00000000-0005-0000-0000-0000E96C0000}"/>
    <cellStyle name="Entrée 3" xfId="27471" hidden="1" xr:uid="{00000000-0005-0000-0000-0000EA6C0000}"/>
    <cellStyle name="Entrée 3" xfId="27519" hidden="1" xr:uid="{00000000-0005-0000-0000-0000EB6C0000}"/>
    <cellStyle name="Entrée 3" xfId="27567" hidden="1" xr:uid="{00000000-0005-0000-0000-0000EC6C0000}"/>
    <cellStyle name="Entrée 3" xfId="27613" hidden="1" xr:uid="{00000000-0005-0000-0000-0000ED6C0000}"/>
    <cellStyle name="Entrée 3" xfId="27660" hidden="1" xr:uid="{00000000-0005-0000-0000-0000EE6C0000}"/>
    <cellStyle name="Entrée 3" xfId="27705" hidden="1" xr:uid="{00000000-0005-0000-0000-0000EF6C0000}"/>
    <cellStyle name="Entrée 3" xfId="27744" hidden="1" xr:uid="{00000000-0005-0000-0000-0000F06C0000}"/>
    <cellStyle name="Entrée 3" xfId="27781" hidden="1" xr:uid="{00000000-0005-0000-0000-0000F16C0000}"/>
    <cellStyle name="Entrée 3" xfId="27815" hidden="1" xr:uid="{00000000-0005-0000-0000-0000F26C0000}"/>
    <cellStyle name="Entrée 3" xfId="27887" hidden="1" xr:uid="{00000000-0005-0000-0000-0000F36C0000}"/>
    <cellStyle name="Entrée 3" xfId="27954" hidden="1" xr:uid="{00000000-0005-0000-0000-0000F46C0000}"/>
    <cellStyle name="Entrée 3" xfId="28016" hidden="1" xr:uid="{00000000-0005-0000-0000-0000F56C0000}"/>
    <cellStyle name="Entrée 3" xfId="28062" hidden="1" xr:uid="{00000000-0005-0000-0000-0000F66C0000}"/>
    <cellStyle name="Entrée 3" xfId="28106" hidden="1" xr:uid="{00000000-0005-0000-0000-0000F76C0000}"/>
    <cellStyle name="Entrée 3" xfId="28145" hidden="1" xr:uid="{00000000-0005-0000-0000-0000F86C0000}"/>
    <cellStyle name="Entrée 3" xfId="28181" hidden="1" xr:uid="{00000000-0005-0000-0000-0000F96C0000}"/>
    <cellStyle name="Entrée 3" xfId="28216" hidden="1" xr:uid="{00000000-0005-0000-0000-0000FA6C0000}"/>
    <cellStyle name="Entrée 3" xfId="28247" hidden="1" xr:uid="{00000000-0005-0000-0000-0000FB6C0000}"/>
    <cellStyle name="Entrée 3" xfId="28347" hidden="1" xr:uid="{00000000-0005-0000-0000-0000FC6C0000}"/>
    <cellStyle name="Entrée 3" xfId="28442" hidden="1" xr:uid="{00000000-0005-0000-0000-0000FD6C0000}"/>
    <cellStyle name="Entrée 3" xfId="28518" hidden="1" xr:uid="{00000000-0005-0000-0000-0000FE6C0000}"/>
    <cellStyle name="Entrée 3" xfId="28568" hidden="1" xr:uid="{00000000-0005-0000-0000-0000FF6C0000}"/>
    <cellStyle name="Entrée 3" xfId="28618" hidden="1" xr:uid="{00000000-0005-0000-0000-0000006D0000}"/>
    <cellStyle name="Entrée 3" xfId="28668" hidden="1" xr:uid="{00000000-0005-0000-0000-0000016D0000}"/>
    <cellStyle name="Entrée 3" xfId="28717" hidden="1" xr:uid="{00000000-0005-0000-0000-0000026D0000}"/>
    <cellStyle name="Entrée 3" xfId="28766" hidden="1" xr:uid="{00000000-0005-0000-0000-0000036D0000}"/>
    <cellStyle name="Entrée 3" xfId="28813" hidden="1" xr:uid="{00000000-0005-0000-0000-0000046D0000}"/>
    <cellStyle name="Entrée 3" xfId="28860" hidden="1" xr:uid="{00000000-0005-0000-0000-0000056D0000}"/>
    <cellStyle name="Entrée 3" xfId="28905" hidden="1" xr:uid="{00000000-0005-0000-0000-0000066D0000}"/>
    <cellStyle name="Entrée 3" xfId="28944" hidden="1" xr:uid="{00000000-0005-0000-0000-0000076D0000}"/>
    <cellStyle name="Entrée 3" xfId="28981" hidden="1" xr:uid="{00000000-0005-0000-0000-0000086D0000}"/>
    <cellStyle name="Entrée 3" xfId="29015" hidden="1" xr:uid="{00000000-0005-0000-0000-0000096D0000}"/>
    <cellStyle name="Entrée 3" xfId="29087" hidden="1" xr:uid="{00000000-0005-0000-0000-00000A6D0000}"/>
    <cellStyle name="Entrée 3" xfId="29154" hidden="1" xr:uid="{00000000-0005-0000-0000-00000B6D0000}"/>
    <cellStyle name="Entrée 3" xfId="29216" hidden="1" xr:uid="{00000000-0005-0000-0000-00000C6D0000}"/>
    <cellStyle name="Entrée 3" xfId="29262" hidden="1" xr:uid="{00000000-0005-0000-0000-00000D6D0000}"/>
    <cellStyle name="Entrée 3" xfId="29306" hidden="1" xr:uid="{00000000-0005-0000-0000-00000E6D0000}"/>
    <cellStyle name="Entrée 3" xfId="29345" hidden="1" xr:uid="{00000000-0005-0000-0000-00000F6D0000}"/>
    <cellStyle name="Entrée 3" xfId="29381" hidden="1" xr:uid="{00000000-0005-0000-0000-0000106D0000}"/>
    <cellStyle name="Entrée 3" xfId="29416" hidden="1" xr:uid="{00000000-0005-0000-0000-0000116D0000}"/>
    <cellStyle name="Entrée 3" xfId="29447" hidden="1" xr:uid="{00000000-0005-0000-0000-0000126D0000}"/>
    <cellStyle name="Entrée 3" xfId="28297" hidden="1" xr:uid="{00000000-0005-0000-0000-0000136D0000}"/>
    <cellStyle name="Entrée 3" xfId="29500" hidden="1" xr:uid="{00000000-0005-0000-0000-0000146D0000}"/>
    <cellStyle name="Entrée 3" xfId="29584" hidden="1" xr:uid="{00000000-0005-0000-0000-0000156D0000}"/>
    <cellStyle name="Entrée 3" xfId="29660" hidden="1" xr:uid="{00000000-0005-0000-0000-0000166D0000}"/>
    <cellStyle name="Entrée 3" xfId="29709" hidden="1" xr:uid="{00000000-0005-0000-0000-0000176D0000}"/>
    <cellStyle name="Entrée 3" xfId="29758" hidden="1" xr:uid="{00000000-0005-0000-0000-0000186D0000}"/>
    <cellStyle name="Entrée 3" xfId="29807" hidden="1" xr:uid="{00000000-0005-0000-0000-0000196D0000}"/>
    <cellStyle name="Entrée 3" xfId="29855" hidden="1" xr:uid="{00000000-0005-0000-0000-00001A6D0000}"/>
    <cellStyle name="Entrée 3" xfId="29903" hidden="1" xr:uid="{00000000-0005-0000-0000-00001B6D0000}"/>
    <cellStyle name="Entrée 3" xfId="29949" hidden="1" xr:uid="{00000000-0005-0000-0000-00001C6D0000}"/>
    <cellStyle name="Entrée 3" xfId="29995" hidden="1" xr:uid="{00000000-0005-0000-0000-00001D6D0000}"/>
    <cellStyle name="Entrée 3" xfId="30039" hidden="1" xr:uid="{00000000-0005-0000-0000-00001E6D0000}"/>
    <cellStyle name="Entrée 3" xfId="30077" hidden="1" xr:uid="{00000000-0005-0000-0000-00001F6D0000}"/>
    <cellStyle name="Entrée 3" xfId="30114" hidden="1" xr:uid="{00000000-0005-0000-0000-0000206D0000}"/>
    <cellStyle name="Entrée 3" xfId="30148" hidden="1" xr:uid="{00000000-0005-0000-0000-0000216D0000}"/>
    <cellStyle name="Entrée 3" xfId="30219" hidden="1" xr:uid="{00000000-0005-0000-0000-0000226D0000}"/>
    <cellStyle name="Entrée 3" xfId="30286" hidden="1" xr:uid="{00000000-0005-0000-0000-0000236D0000}"/>
    <cellStyle name="Entrée 3" xfId="30348" hidden="1" xr:uid="{00000000-0005-0000-0000-0000246D0000}"/>
    <cellStyle name="Entrée 3" xfId="30394" hidden="1" xr:uid="{00000000-0005-0000-0000-0000256D0000}"/>
    <cellStyle name="Entrée 3" xfId="30438" hidden="1" xr:uid="{00000000-0005-0000-0000-0000266D0000}"/>
    <cellStyle name="Entrée 3" xfId="30477" hidden="1" xr:uid="{00000000-0005-0000-0000-0000276D0000}"/>
    <cellStyle name="Entrée 3" xfId="30513" hidden="1" xr:uid="{00000000-0005-0000-0000-0000286D0000}"/>
    <cellStyle name="Entrée 3" xfId="30548" hidden="1" xr:uid="{00000000-0005-0000-0000-0000296D0000}"/>
    <cellStyle name="Entrée 3" xfId="30579" hidden="1" xr:uid="{00000000-0005-0000-0000-00002A6D0000}"/>
    <cellStyle name="Entrée 3" xfId="30679" hidden="1" xr:uid="{00000000-0005-0000-0000-00002B6D0000}"/>
    <cellStyle name="Entrée 3" xfId="30774" hidden="1" xr:uid="{00000000-0005-0000-0000-00002C6D0000}"/>
    <cellStyle name="Entrée 3" xfId="30850" hidden="1" xr:uid="{00000000-0005-0000-0000-00002D6D0000}"/>
    <cellStyle name="Entrée 3" xfId="30900" hidden="1" xr:uid="{00000000-0005-0000-0000-00002E6D0000}"/>
    <cellStyle name="Entrée 3" xfId="30950" hidden="1" xr:uid="{00000000-0005-0000-0000-00002F6D0000}"/>
    <cellStyle name="Entrée 3" xfId="31000" hidden="1" xr:uid="{00000000-0005-0000-0000-0000306D0000}"/>
    <cellStyle name="Entrée 3" xfId="31049" hidden="1" xr:uid="{00000000-0005-0000-0000-0000316D0000}"/>
    <cellStyle name="Entrée 3" xfId="31098" hidden="1" xr:uid="{00000000-0005-0000-0000-0000326D0000}"/>
    <cellStyle name="Entrée 3" xfId="31145" hidden="1" xr:uid="{00000000-0005-0000-0000-0000336D0000}"/>
    <cellStyle name="Entrée 3" xfId="31192" hidden="1" xr:uid="{00000000-0005-0000-0000-0000346D0000}"/>
    <cellStyle name="Entrée 3" xfId="31237" hidden="1" xr:uid="{00000000-0005-0000-0000-0000356D0000}"/>
    <cellStyle name="Entrée 3" xfId="31276" hidden="1" xr:uid="{00000000-0005-0000-0000-0000366D0000}"/>
    <cellStyle name="Entrée 3" xfId="31313" hidden="1" xr:uid="{00000000-0005-0000-0000-0000376D0000}"/>
    <cellStyle name="Entrée 3" xfId="31347" hidden="1" xr:uid="{00000000-0005-0000-0000-0000386D0000}"/>
    <cellStyle name="Entrée 3" xfId="31419" hidden="1" xr:uid="{00000000-0005-0000-0000-0000396D0000}"/>
    <cellStyle name="Entrée 3" xfId="31486" hidden="1" xr:uid="{00000000-0005-0000-0000-00003A6D0000}"/>
    <cellStyle name="Entrée 3" xfId="31548" hidden="1" xr:uid="{00000000-0005-0000-0000-00003B6D0000}"/>
    <cellStyle name="Entrée 3" xfId="31594" hidden="1" xr:uid="{00000000-0005-0000-0000-00003C6D0000}"/>
    <cellStyle name="Entrée 3" xfId="31638" hidden="1" xr:uid="{00000000-0005-0000-0000-00003D6D0000}"/>
    <cellStyle name="Entrée 3" xfId="31677" hidden="1" xr:uid="{00000000-0005-0000-0000-00003E6D0000}"/>
    <cellStyle name="Entrée 3" xfId="31713" hidden="1" xr:uid="{00000000-0005-0000-0000-00003F6D0000}"/>
    <cellStyle name="Entrée 3" xfId="31748" hidden="1" xr:uid="{00000000-0005-0000-0000-0000406D0000}"/>
    <cellStyle name="Entrée 3" xfId="31779" hidden="1" xr:uid="{00000000-0005-0000-0000-0000416D0000}"/>
    <cellStyle name="Entrée 3" xfId="30629" xr:uid="{00000000-0005-0000-0000-0000426D0000}"/>
    <cellStyle name="Entrée 4" xfId="118" hidden="1" xr:uid="{00000000-0005-0000-0000-0000436D0000}"/>
    <cellStyle name="Entrée 4" xfId="223" hidden="1" xr:uid="{00000000-0005-0000-0000-0000446D0000}"/>
    <cellStyle name="Entrée 4" xfId="182" hidden="1" xr:uid="{00000000-0005-0000-0000-0000456D0000}"/>
    <cellStyle name="Entrée 4" xfId="341" hidden="1" xr:uid="{00000000-0005-0000-0000-0000466D0000}"/>
    <cellStyle name="Entrée 4" xfId="391" hidden="1" xr:uid="{00000000-0005-0000-0000-0000476D0000}"/>
    <cellStyle name="Entrée 4" xfId="441" hidden="1" xr:uid="{00000000-0005-0000-0000-0000486D0000}"/>
    <cellStyle name="Entrée 4" xfId="490" hidden="1" xr:uid="{00000000-0005-0000-0000-0000496D0000}"/>
    <cellStyle name="Entrée 4" xfId="539" hidden="1" xr:uid="{00000000-0005-0000-0000-00004A6D0000}"/>
    <cellStyle name="Entrée 4" xfId="587" hidden="1" xr:uid="{00000000-0005-0000-0000-00004B6D0000}"/>
    <cellStyle name="Entrée 4" xfId="634" hidden="1" xr:uid="{00000000-0005-0000-0000-00004C6D0000}"/>
    <cellStyle name="Entrée 4" xfId="679" hidden="1" xr:uid="{00000000-0005-0000-0000-00004D6D0000}"/>
    <cellStyle name="Entrée 4" xfId="718" hidden="1" xr:uid="{00000000-0005-0000-0000-00004E6D0000}"/>
    <cellStyle name="Entrée 4" xfId="755" hidden="1" xr:uid="{00000000-0005-0000-0000-00004F6D0000}"/>
    <cellStyle name="Entrée 4" xfId="790" hidden="1" xr:uid="{00000000-0005-0000-0000-0000506D0000}"/>
    <cellStyle name="Entrée 4" xfId="875" hidden="1" xr:uid="{00000000-0005-0000-0000-0000516D0000}"/>
    <cellStyle name="Entrée 4" xfId="842" hidden="1" xr:uid="{00000000-0005-0000-0000-0000526D0000}"/>
    <cellStyle name="Entrée 4" xfId="933" hidden="1" xr:uid="{00000000-0005-0000-0000-0000536D0000}"/>
    <cellStyle name="Entrée 4" xfId="825" hidden="1" xr:uid="{00000000-0005-0000-0000-0000546D0000}"/>
    <cellStyle name="Entrée 4" xfId="834" hidden="1" xr:uid="{00000000-0005-0000-0000-0000556D0000}"/>
    <cellStyle name="Entrée 4" xfId="857" hidden="1" xr:uid="{00000000-0005-0000-0000-0000566D0000}"/>
    <cellStyle name="Entrée 4" xfId="860" hidden="1" xr:uid="{00000000-0005-0000-0000-0000576D0000}"/>
    <cellStyle name="Entrée 4" xfId="852" hidden="1" xr:uid="{00000000-0005-0000-0000-0000586D0000}"/>
    <cellStyle name="Entrée 4" xfId="1247" hidden="1" xr:uid="{00000000-0005-0000-0000-0000596D0000}"/>
    <cellStyle name="Entrée 4" xfId="1494" hidden="1" xr:uid="{00000000-0005-0000-0000-00005A6D0000}"/>
    <cellStyle name="Entrée 4" xfId="1599" hidden="1" xr:uid="{00000000-0005-0000-0000-00005B6D0000}"/>
    <cellStyle name="Entrée 4" xfId="1558" hidden="1" xr:uid="{00000000-0005-0000-0000-00005C6D0000}"/>
    <cellStyle name="Entrée 4" xfId="1717" hidden="1" xr:uid="{00000000-0005-0000-0000-00005D6D0000}"/>
    <cellStyle name="Entrée 4" xfId="1767" hidden="1" xr:uid="{00000000-0005-0000-0000-00005E6D0000}"/>
    <cellStyle name="Entrée 4" xfId="1817" hidden="1" xr:uid="{00000000-0005-0000-0000-00005F6D0000}"/>
    <cellStyle name="Entrée 4" xfId="1866" hidden="1" xr:uid="{00000000-0005-0000-0000-0000606D0000}"/>
    <cellStyle name="Entrée 4" xfId="1915" hidden="1" xr:uid="{00000000-0005-0000-0000-0000616D0000}"/>
    <cellStyle name="Entrée 4" xfId="1963" hidden="1" xr:uid="{00000000-0005-0000-0000-0000626D0000}"/>
    <cellStyle name="Entrée 4" xfId="2010" hidden="1" xr:uid="{00000000-0005-0000-0000-0000636D0000}"/>
    <cellStyle name="Entrée 4" xfId="2055" hidden="1" xr:uid="{00000000-0005-0000-0000-0000646D0000}"/>
    <cellStyle name="Entrée 4" xfId="2094" hidden="1" xr:uid="{00000000-0005-0000-0000-0000656D0000}"/>
    <cellStyle name="Entrée 4" xfId="2131" hidden="1" xr:uid="{00000000-0005-0000-0000-0000666D0000}"/>
    <cellStyle name="Entrée 4" xfId="2166" hidden="1" xr:uid="{00000000-0005-0000-0000-0000676D0000}"/>
    <cellStyle name="Entrée 4" xfId="2251" hidden="1" xr:uid="{00000000-0005-0000-0000-0000686D0000}"/>
    <cellStyle name="Entrée 4" xfId="2218" hidden="1" xr:uid="{00000000-0005-0000-0000-0000696D0000}"/>
    <cellStyle name="Entrée 4" xfId="2309" hidden="1" xr:uid="{00000000-0005-0000-0000-00006A6D0000}"/>
    <cellStyle name="Entrée 4" xfId="2201" hidden="1" xr:uid="{00000000-0005-0000-0000-00006B6D0000}"/>
    <cellStyle name="Entrée 4" xfId="2210" hidden="1" xr:uid="{00000000-0005-0000-0000-00006C6D0000}"/>
    <cellStyle name="Entrée 4" xfId="2233" hidden="1" xr:uid="{00000000-0005-0000-0000-00006D6D0000}"/>
    <cellStyle name="Entrée 4" xfId="2236" hidden="1" xr:uid="{00000000-0005-0000-0000-00006E6D0000}"/>
    <cellStyle name="Entrée 4" xfId="2228" hidden="1" xr:uid="{00000000-0005-0000-0000-00006F6D0000}"/>
    <cellStyle name="Entrée 4" xfId="2622" hidden="1" xr:uid="{00000000-0005-0000-0000-0000706D0000}"/>
    <cellStyle name="Entrée 4" xfId="1420" hidden="1" xr:uid="{00000000-0005-0000-0000-0000716D0000}"/>
    <cellStyle name="Entrée 4" xfId="1404" hidden="1" xr:uid="{00000000-0005-0000-0000-0000726D0000}"/>
    <cellStyle name="Entrée 4" xfId="2794" hidden="1" xr:uid="{00000000-0005-0000-0000-0000736D0000}"/>
    <cellStyle name="Entrée 4" xfId="1389" hidden="1" xr:uid="{00000000-0005-0000-0000-0000746D0000}"/>
    <cellStyle name="Entrée 4" xfId="2911" hidden="1" xr:uid="{00000000-0005-0000-0000-0000756D0000}"/>
    <cellStyle name="Entrée 4" xfId="2961" hidden="1" xr:uid="{00000000-0005-0000-0000-0000766D0000}"/>
    <cellStyle name="Entrée 4" xfId="3011" hidden="1" xr:uid="{00000000-0005-0000-0000-0000776D0000}"/>
    <cellStyle name="Entrée 4" xfId="3060" hidden="1" xr:uid="{00000000-0005-0000-0000-0000786D0000}"/>
    <cellStyle name="Entrée 4" xfId="3109" hidden="1" xr:uid="{00000000-0005-0000-0000-0000796D0000}"/>
    <cellStyle name="Entrée 4" xfId="3157" hidden="1" xr:uid="{00000000-0005-0000-0000-00007A6D0000}"/>
    <cellStyle name="Entrée 4" xfId="3204" hidden="1" xr:uid="{00000000-0005-0000-0000-00007B6D0000}"/>
    <cellStyle name="Entrée 4" xfId="3249" hidden="1" xr:uid="{00000000-0005-0000-0000-00007C6D0000}"/>
    <cellStyle name="Entrée 4" xfId="3288" hidden="1" xr:uid="{00000000-0005-0000-0000-00007D6D0000}"/>
    <cellStyle name="Entrée 4" xfId="3325" hidden="1" xr:uid="{00000000-0005-0000-0000-00007E6D0000}"/>
    <cellStyle name="Entrée 4" xfId="3360" hidden="1" xr:uid="{00000000-0005-0000-0000-00007F6D0000}"/>
    <cellStyle name="Entrée 4" xfId="3444" hidden="1" xr:uid="{00000000-0005-0000-0000-0000806D0000}"/>
    <cellStyle name="Entrée 4" xfId="3412" hidden="1" xr:uid="{00000000-0005-0000-0000-0000816D0000}"/>
    <cellStyle name="Entrée 4" xfId="3502" hidden="1" xr:uid="{00000000-0005-0000-0000-0000826D0000}"/>
    <cellStyle name="Entrée 4" xfId="3395" hidden="1" xr:uid="{00000000-0005-0000-0000-0000836D0000}"/>
    <cellStyle name="Entrée 4" xfId="3404" hidden="1" xr:uid="{00000000-0005-0000-0000-0000846D0000}"/>
    <cellStyle name="Entrée 4" xfId="3427" hidden="1" xr:uid="{00000000-0005-0000-0000-0000856D0000}"/>
    <cellStyle name="Entrée 4" xfId="3430" hidden="1" xr:uid="{00000000-0005-0000-0000-0000866D0000}"/>
    <cellStyle name="Entrée 4" xfId="3422" hidden="1" xr:uid="{00000000-0005-0000-0000-0000876D0000}"/>
    <cellStyle name="Entrée 4" xfId="3813" hidden="1" xr:uid="{00000000-0005-0000-0000-0000886D0000}"/>
    <cellStyle name="Entrée 4" xfId="1485" hidden="1" xr:uid="{00000000-0005-0000-0000-0000896D0000}"/>
    <cellStyle name="Entrée 4" xfId="2682" hidden="1" xr:uid="{00000000-0005-0000-0000-00008A6D0000}"/>
    <cellStyle name="Entrée 4" xfId="1480" hidden="1" xr:uid="{00000000-0005-0000-0000-00008B6D0000}"/>
    <cellStyle name="Entrée 4" xfId="4022" hidden="1" xr:uid="{00000000-0005-0000-0000-00008C6D0000}"/>
    <cellStyle name="Entrée 4" xfId="4072" hidden="1" xr:uid="{00000000-0005-0000-0000-00008D6D0000}"/>
    <cellStyle name="Entrée 4" xfId="4122" hidden="1" xr:uid="{00000000-0005-0000-0000-00008E6D0000}"/>
    <cellStyle name="Entrée 4" xfId="4171" hidden="1" xr:uid="{00000000-0005-0000-0000-00008F6D0000}"/>
    <cellStyle name="Entrée 4" xfId="4220" hidden="1" xr:uid="{00000000-0005-0000-0000-0000906D0000}"/>
    <cellStyle name="Entrée 4" xfId="4268" hidden="1" xr:uid="{00000000-0005-0000-0000-0000916D0000}"/>
    <cellStyle name="Entrée 4" xfId="4315" hidden="1" xr:uid="{00000000-0005-0000-0000-0000926D0000}"/>
    <cellStyle name="Entrée 4" xfId="4360" hidden="1" xr:uid="{00000000-0005-0000-0000-0000936D0000}"/>
    <cellStyle name="Entrée 4" xfId="4399" hidden="1" xr:uid="{00000000-0005-0000-0000-0000946D0000}"/>
    <cellStyle name="Entrée 4" xfId="4436" hidden="1" xr:uid="{00000000-0005-0000-0000-0000956D0000}"/>
    <cellStyle name="Entrée 4" xfId="4471" hidden="1" xr:uid="{00000000-0005-0000-0000-0000966D0000}"/>
    <cellStyle name="Entrée 4" xfId="4550" hidden="1" xr:uid="{00000000-0005-0000-0000-0000976D0000}"/>
    <cellStyle name="Entrée 4" xfId="4523" hidden="1" xr:uid="{00000000-0005-0000-0000-0000986D0000}"/>
    <cellStyle name="Entrée 4" xfId="4607" hidden="1" xr:uid="{00000000-0005-0000-0000-0000996D0000}"/>
    <cellStyle name="Entrée 4" xfId="4506" hidden="1" xr:uid="{00000000-0005-0000-0000-00009A6D0000}"/>
    <cellStyle name="Entrée 4" xfId="4515" hidden="1" xr:uid="{00000000-0005-0000-0000-00009B6D0000}"/>
    <cellStyle name="Entrée 4" xfId="4535" hidden="1" xr:uid="{00000000-0005-0000-0000-00009C6D0000}"/>
    <cellStyle name="Entrée 4" xfId="4538" hidden="1" xr:uid="{00000000-0005-0000-0000-00009D6D0000}"/>
    <cellStyle name="Entrée 4" xfId="4532" hidden="1" xr:uid="{00000000-0005-0000-0000-00009E6D0000}"/>
    <cellStyle name="Entrée 4" xfId="4913" hidden="1" xr:uid="{00000000-0005-0000-0000-00009F6D0000}"/>
    <cellStyle name="Entrée 4" xfId="3931" hidden="1" xr:uid="{00000000-0005-0000-0000-0000A06D0000}"/>
    <cellStyle name="Entrée 4" xfId="2730" hidden="1" xr:uid="{00000000-0005-0000-0000-0000A16D0000}"/>
    <cellStyle name="Entrée 4" xfId="5005" hidden="1" xr:uid="{00000000-0005-0000-0000-0000A26D0000}"/>
    <cellStyle name="Entrée 4" xfId="2614" hidden="1" xr:uid="{00000000-0005-0000-0000-0000A36D0000}"/>
    <cellStyle name="Entrée 4" xfId="5121" hidden="1" xr:uid="{00000000-0005-0000-0000-0000A46D0000}"/>
    <cellStyle name="Entrée 4" xfId="5171" hidden="1" xr:uid="{00000000-0005-0000-0000-0000A56D0000}"/>
    <cellStyle name="Entrée 4" xfId="5221" hidden="1" xr:uid="{00000000-0005-0000-0000-0000A66D0000}"/>
    <cellStyle name="Entrée 4" xfId="5270" hidden="1" xr:uid="{00000000-0005-0000-0000-0000A76D0000}"/>
    <cellStyle name="Entrée 4" xfId="5319" hidden="1" xr:uid="{00000000-0005-0000-0000-0000A86D0000}"/>
    <cellStyle name="Entrée 4" xfId="5367" hidden="1" xr:uid="{00000000-0005-0000-0000-0000A96D0000}"/>
    <cellStyle name="Entrée 4" xfId="5414" hidden="1" xr:uid="{00000000-0005-0000-0000-0000AA6D0000}"/>
    <cellStyle name="Entrée 4" xfId="5459" hidden="1" xr:uid="{00000000-0005-0000-0000-0000AB6D0000}"/>
    <cellStyle name="Entrée 4" xfId="5498" hidden="1" xr:uid="{00000000-0005-0000-0000-0000AC6D0000}"/>
    <cellStyle name="Entrée 4" xfId="5535" hidden="1" xr:uid="{00000000-0005-0000-0000-0000AD6D0000}"/>
    <cellStyle name="Entrée 4" xfId="5570" hidden="1" xr:uid="{00000000-0005-0000-0000-0000AE6D0000}"/>
    <cellStyle name="Entrée 4" xfId="5649" hidden="1" xr:uid="{00000000-0005-0000-0000-0000AF6D0000}"/>
    <cellStyle name="Entrée 4" xfId="5622" hidden="1" xr:uid="{00000000-0005-0000-0000-0000B06D0000}"/>
    <cellStyle name="Entrée 4" xfId="5706" hidden="1" xr:uid="{00000000-0005-0000-0000-0000B16D0000}"/>
    <cellStyle name="Entrée 4" xfId="5605" hidden="1" xr:uid="{00000000-0005-0000-0000-0000B26D0000}"/>
    <cellStyle name="Entrée 4" xfId="5614" hidden="1" xr:uid="{00000000-0005-0000-0000-0000B36D0000}"/>
    <cellStyle name="Entrée 4" xfId="5634" hidden="1" xr:uid="{00000000-0005-0000-0000-0000B46D0000}"/>
    <cellStyle name="Entrée 4" xfId="5637" hidden="1" xr:uid="{00000000-0005-0000-0000-0000B56D0000}"/>
    <cellStyle name="Entrée 4" xfId="5631" hidden="1" xr:uid="{00000000-0005-0000-0000-0000B66D0000}"/>
    <cellStyle name="Entrée 4" xfId="6010" hidden="1" xr:uid="{00000000-0005-0000-0000-0000B76D0000}"/>
    <cellStyle name="Entrée 4" xfId="6177" hidden="1" xr:uid="{00000000-0005-0000-0000-0000B86D0000}"/>
    <cellStyle name="Entrée 4" xfId="6282" hidden="1" xr:uid="{00000000-0005-0000-0000-0000B96D0000}"/>
    <cellStyle name="Entrée 4" xfId="6241" hidden="1" xr:uid="{00000000-0005-0000-0000-0000BA6D0000}"/>
    <cellStyle name="Entrée 4" xfId="6400" hidden="1" xr:uid="{00000000-0005-0000-0000-0000BB6D0000}"/>
    <cellStyle name="Entrée 4" xfId="6450" hidden="1" xr:uid="{00000000-0005-0000-0000-0000BC6D0000}"/>
    <cellStyle name="Entrée 4" xfId="6500" hidden="1" xr:uid="{00000000-0005-0000-0000-0000BD6D0000}"/>
    <cellStyle name="Entrée 4" xfId="6549" hidden="1" xr:uid="{00000000-0005-0000-0000-0000BE6D0000}"/>
    <cellStyle name="Entrée 4" xfId="6598" hidden="1" xr:uid="{00000000-0005-0000-0000-0000BF6D0000}"/>
    <cellStyle name="Entrée 4" xfId="6646" hidden="1" xr:uid="{00000000-0005-0000-0000-0000C06D0000}"/>
    <cellStyle name="Entrée 4" xfId="6693" hidden="1" xr:uid="{00000000-0005-0000-0000-0000C16D0000}"/>
    <cellStyle name="Entrée 4" xfId="6738" hidden="1" xr:uid="{00000000-0005-0000-0000-0000C26D0000}"/>
    <cellStyle name="Entrée 4" xfId="6777" hidden="1" xr:uid="{00000000-0005-0000-0000-0000C36D0000}"/>
    <cellStyle name="Entrée 4" xfId="6814" hidden="1" xr:uid="{00000000-0005-0000-0000-0000C46D0000}"/>
    <cellStyle name="Entrée 4" xfId="6849" hidden="1" xr:uid="{00000000-0005-0000-0000-0000C56D0000}"/>
    <cellStyle name="Entrée 4" xfId="6932" hidden="1" xr:uid="{00000000-0005-0000-0000-0000C66D0000}"/>
    <cellStyle name="Entrée 4" xfId="6901" hidden="1" xr:uid="{00000000-0005-0000-0000-0000C76D0000}"/>
    <cellStyle name="Entrée 4" xfId="6990" hidden="1" xr:uid="{00000000-0005-0000-0000-0000C86D0000}"/>
    <cellStyle name="Entrée 4" xfId="6884" hidden="1" xr:uid="{00000000-0005-0000-0000-0000C96D0000}"/>
    <cellStyle name="Entrée 4" xfId="6893" hidden="1" xr:uid="{00000000-0005-0000-0000-0000CA6D0000}"/>
    <cellStyle name="Entrée 4" xfId="6915" hidden="1" xr:uid="{00000000-0005-0000-0000-0000CB6D0000}"/>
    <cellStyle name="Entrée 4" xfId="6918" hidden="1" xr:uid="{00000000-0005-0000-0000-0000CC6D0000}"/>
    <cellStyle name="Entrée 4" xfId="6910" hidden="1" xr:uid="{00000000-0005-0000-0000-0000CD6D0000}"/>
    <cellStyle name="Entrée 4" xfId="7303" hidden="1" xr:uid="{00000000-0005-0000-0000-0000CE6D0000}"/>
    <cellStyle name="Entrée 4" xfId="7454" hidden="1" xr:uid="{00000000-0005-0000-0000-0000CF6D0000}"/>
    <cellStyle name="Entrée 4" xfId="7550" hidden="1" xr:uid="{00000000-0005-0000-0000-0000D06D0000}"/>
    <cellStyle name="Entrée 4" xfId="7509" hidden="1" xr:uid="{00000000-0005-0000-0000-0000D16D0000}"/>
    <cellStyle name="Entrée 4" xfId="7667" hidden="1" xr:uid="{00000000-0005-0000-0000-0000D26D0000}"/>
    <cellStyle name="Entrée 4" xfId="7717" hidden="1" xr:uid="{00000000-0005-0000-0000-0000D36D0000}"/>
    <cellStyle name="Entrée 4" xfId="7767" hidden="1" xr:uid="{00000000-0005-0000-0000-0000D46D0000}"/>
    <cellStyle name="Entrée 4" xfId="7816" hidden="1" xr:uid="{00000000-0005-0000-0000-0000D56D0000}"/>
    <cellStyle name="Entrée 4" xfId="7865" hidden="1" xr:uid="{00000000-0005-0000-0000-0000D66D0000}"/>
    <cellStyle name="Entrée 4" xfId="7913" hidden="1" xr:uid="{00000000-0005-0000-0000-0000D76D0000}"/>
    <cellStyle name="Entrée 4" xfId="7960" hidden="1" xr:uid="{00000000-0005-0000-0000-0000D86D0000}"/>
    <cellStyle name="Entrée 4" xfId="8005" hidden="1" xr:uid="{00000000-0005-0000-0000-0000D96D0000}"/>
    <cellStyle name="Entrée 4" xfId="8044" hidden="1" xr:uid="{00000000-0005-0000-0000-0000DA6D0000}"/>
    <cellStyle name="Entrée 4" xfId="8081" hidden="1" xr:uid="{00000000-0005-0000-0000-0000DB6D0000}"/>
    <cellStyle name="Entrée 4" xfId="8116" hidden="1" xr:uid="{00000000-0005-0000-0000-0000DC6D0000}"/>
    <cellStyle name="Entrée 4" xfId="8197" hidden="1" xr:uid="{00000000-0005-0000-0000-0000DD6D0000}"/>
    <cellStyle name="Entrée 4" xfId="8168" hidden="1" xr:uid="{00000000-0005-0000-0000-0000DE6D0000}"/>
    <cellStyle name="Entrée 4" xfId="8254" hidden="1" xr:uid="{00000000-0005-0000-0000-0000DF6D0000}"/>
    <cellStyle name="Entrée 4" xfId="8151" hidden="1" xr:uid="{00000000-0005-0000-0000-0000E06D0000}"/>
    <cellStyle name="Entrée 4" xfId="8160" hidden="1" xr:uid="{00000000-0005-0000-0000-0000E16D0000}"/>
    <cellStyle name="Entrée 4" xfId="8180" hidden="1" xr:uid="{00000000-0005-0000-0000-0000E26D0000}"/>
    <cellStyle name="Entrée 4" xfId="8183" hidden="1" xr:uid="{00000000-0005-0000-0000-0000E36D0000}"/>
    <cellStyle name="Entrée 4" xfId="8177" hidden="1" xr:uid="{00000000-0005-0000-0000-0000E46D0000}"/>
    <cellStyle name="Entrée 4" xfId="8561" hidden="1" xr:uid="{00000000-0005-0000-0000-0000E56D0000}"/>
    <cellStyle name="Entrée 4" xfId="7402" hidden="1" xr:uid="{00000000-0005-0000-0000-0000E66D0000}"/>
    <cellStyle name="Entrée 4" xfId="8657" hidden="1" xr:uid="{00000000-0005-0000-0000-0000E76D0000}"/>
    <cellStyle name="Entrée 4" xfId="6069" hidden="1" xr:uid="{00000000-0005-0000-0000-0000E86D0000}"/>
    <cellStyle name="Entrée 4" xfId="8775" hidden="1" xr:uid="{00000000-0005-0000-0000-0000E96D0000}"/>
    <cellStyle name="Entrée 4" xfId="8824" hidden="1" xr:uid="{00000000-0005-0000-0000-0000EA6D0000}"/>
    <cellStyle name="Entrée 4" xfId="8874" hidden="1" xr:uid="{00000000-0005-0000-0000-0000EB6D0000}"/>
    <cellStyle name="Entrée 4" xfId="8923" hidden="1" xr:uid="{00000000-0005-0000-0000-0000EC6D0000}"/>
    <cellStyle name="Entrée 4" xfId="8972" hidden="1" xr:uid="{00000000-0005-0000-0000-0000ED6D0000}"/>
    <cellStyle name="Entrée 4" xfId="9020" hidden="1" xr:uid="{00000000-0005-0000-0000-0000EE6D0000}"/>
    <cellStyle name="Entrée 4" xfId="9067" hidden="1" xr:uid="{00000000-0005-0000-0000-0000EF6D0000}"/>
    <cellStyle name="Entrée 4" xfId="9112" hidden="1" xr:uid="{00000000-0005-0000-0000-0000F06D0000}"/>
    <cellStyle name="Entrée 4" xfId="9151" hidden="1" xr:uid="{00000000-0005-0000-0000-0000F16D0000}"/>
    <cellStyle name="Entrée 4" xfId="9188" hidden="1" xr:uid="{00000000-0005-0000-0000-0000F26D0000}"/>
    <cellStyle name="Entrée 4" xfId="9223" hidden="1" xr:uid="{00000000-0005-0000-0000-0000F36D0000}"/>
    <cellStyle name="Entrée 4" xfId="9308" hidden="1" xr:uid="{00000000-0005-0000-0000-0000F46D0000}"/>
    <cellStyle name="Entrée 4" xfId="9275" hidden="1" xr:uid="{00000000-0005-0000-0000-0000F56D0000}"/>
    <cellStyle name="Entrée 4" xfId="9366" hidden="1" xr:uid="{00000000-0005-0000-0000-0000F66D0000}"/>
    <cellStyle name="Entrée 4" xfId="9258" hidden="1" xr:uid="{00000000-0005-0000-0000-0000F76D0000}"/>
    <cellStyle name="Entrée 4" xfId="9267" hidden="1" xr:uid="{00000000-0005-0000-0000-0000F86D0000}"/>
    <cellStyle name="Entrée 4" xfId="9290" hidden="1" xr:uid="{00000000-0005-0000-0000-0000F96D0000}"/>
    <cellStyle name="Entrée 4" xfId="9293" hidden="1" xr:uid="{00000000-0005-0000-0000-0000FA6D0000}"/>
    <cellStyle name="Entrée 4" xfId="9285" hidden="1" xr:uid="{00000000-0005-0000-0000-0000FB6D0000}"/>
    <cellStyle name="Entrée 4" xfId="9680" hidden="1" xr:uid="{00000000-0005-0000-0000-0000FC6D0000}"/>
    <cellStyle name="Entrée 4" xfId="9834" hidden="1" xr:uid="{00000000-0005-0000-0000-0000FD6D0000}"/>
    <cellStyle name="Entrée 4" xfId="9930" hidden="1" xr:uid="{00000000-0005-0000-0000-0000FE6D0000}"/>
    <cellStyle name="Entrée 4" xfId="9889" hidden="1" xr:uid="{00000000-0005-0000-0000-0000FF6D0000}"/>
    <cellStyle name="Entrée 4" xfId="10047" hidden="1" xr:uid="{00000000-0005-0000-0000-0000006E0000}"/>
    <cellStyle name="Entrée 4" xfId="10097" hidden="1" xr:uid="{00000000-0005-0000-0000-0000016E0000}"/>
    <cellStyle name="Entrée 4" xfId="10147" hidden="1" xr:uid="{00000000-0005-0000-0000-0000026E0000}"/>
    <cellStyle name="Entrée 4" xfId="10196" hidden="1" xr:uid="{00000000-0005-0000-0000-0000036E0000}"/>
    <cellStyle name="Entrée 4" xfId="10245" hidden="1" xr:uid="{00000000-0005-0000-0000-0000046E0000}"/>
    <cellStyle name="Entrée 4" xfId="10293" hidden="1" xr:uid="{00000000-0005-0000-0000-0000056E0000}"/>
    <cellStyle name="Entrée 4" xfId="10340" hidden="1" xr:uid="{00000000-0005-0000-0000-0000066E0000}"/>
    <cellStyle name="Entrée 4" xfId="10385" hidden="1" xr:uid="{00000000-0005-0000-0000-0000076E0000}"/>
    <cellStyle name="Entrée 4" xfId="10424" hidden="1" xr:uid="{00000000-0005-0000-0000-0000086E0000}"/>
    <cellStyle name="Entrée 4" xfId="10461" hidden="1" xr:uid="{00000000-0005-0000-0000-0000096E0000}"/>
    <cellStyle name="Entrée 4" xfId="10496" hidden="1" xr:uid="{00000000-0005-0000-0000-00000A6E0000}"/>
    <cellStyle name="Entrée 4" xfId="10577" hidden="1" xr:uid="{00000000-0005-0000-0000-00000B6E0000}"/>
    <cellStyle name="Entrée 4" xfId="10548" hidden="1" xr:uid="{00000000-0005-0000-0000-00000C6E0000}"/>
    <cellStyle name="Entrée 4" xfId="10634" hidden="1" xr:uid="{00000000-0005-0000-0000-00000D6E0000}"/>
    <cellStyle name="Entrée 4" xfId="10531" hidden="1" xr:uid="{00000000-0005-0000-0000-00000E6E0000}"/>
    <cellStyle name="Entrée 4" xfId="10540" hidden="1" xr:uid="{00000000-0005-0000-0000-00000F6E0000}"/>
    <cellStyle name="Entrée 4" xfId="10560" hidden="1" xr:uid="{00000000-0005-0000-0000-0000106E0000}"/>
    <cellStyle name="Entrée 4" xfId="10563" hidden="1" xr:uid="{00000000-0005-0000-0000-0000116E0000}"/>
    <cellStyle name="Entrée 4" xfId="10557" hidden="1" xr:uid="{00000000-0005-0000-0000-0000126E0000}"/>
    <cellStyle name="Entrée 4" xfId="10942" hidden="1" xr:uid="{00000000-0005-0000-0000-0000136E0000}"/>
    <cellStyle name="Entrée 4" xfId="9782" hidden="1" xr:uid="{00000000-0005-0000-0000-0000146E0000}"/>
    <cellStyle name="Entrée 4" xfId="7365" hidden="1" xr:uid="{00000000-0005-0000-0000-0000156E0000}"/>
    <cellStyle name="Entrée 4" xfId="6089" hidden="1" xr:uid="{00000000-0005-0000-0000-0000166E0000}"/>
    <cellStyle name="Entrée 4" xfId="6073" hidden="1" xr:uid="{00000000-0005-0000-0000-0000176E0000}"/>
    <cellStyle name="Entrée 4" xfId="11117" hidden="1" xr:uid="{00000000-0005-0000-0000-0000186E0000}"/>
    <cellStyle name="Entrée 4" xfId="11167" hidden="1" xr:uid="{00000000-0005-0000-0000-0000196E0000}"/>
    <cellStyle name="Entrée 4" xfId="11217" hidden="1" xr:uid="{00000000-0005-0000-0000-00001A6E0000}"/>
    <cellStyle name="Entrée 4" xfId="11266" hidden="1" xr:uid="{00000000-0005-0000-0000-00001B6E0000}"/>
    <cellStyle name="Entrée 4" xfId="11315" hidden="1" xr:uid="{00000000-0005-0000-0000-00001C6E0000}"/>
    <cellStyle name="Entrée 4" xfId="11363" hidden="1" xr:uid="{00000000-0005-0000-0000-00001D6E0000}"/>
    <cellStyle name="Entrée 4" xfId="11410" hidden="1" xr:uid="{00000000-0005-0000-0000-00001E6E0000}"/>
    <cellStyle name="Entrée 4" xfId="11455" hidden="1" xr:uid="{00000000-0005-0000-0000-00001F6E0000}"/>
    <cellStyle name="Entrée 4" xfId="11494" hidden="1" xr:uid="{00000000-0005-0000-0000-0000206E0000}"/>
    <cellStyle name="Entrée 4" xfId="11531" hidden="1" xr:uid="{00000000-0005-0000-0000-0000216E0000}"/>
    <cellStyle name="Entrée 4" xfId="11566" hidden="1" xr:uid="{00000000-0005-0000-0000-0000226E0000}"/>
    <cellStyle name="Entrée 4" xfId="11647" hidden="1" xr:uid="{00000000-0005-0000-0000-0000236E0000}"/>
    <cellStyle name="Entrée 4" xfId="11618" hidden="1" xr:uid="{00000000-0005-0000-0000-0000246E0000}"/>
    <cellStyle name="Entrée 4" xfId="11705" hidden="1" xr:uid="{00000000-0005-0000-0000-0000256E0000}"/>
    <cellStyle name="Entrée 4" xfId="11601" hidden="1" xr:uid="{00000000-0005-0000-0000-0000266E0000}"/>
    <cellStyle name="Entrée 4" xfId="11610" hidden="1" xr:uid="{00000000-0005-0000-0000-0000276E0000}"/>
    <cellStyle name="Entrée 4" xfId="11632" hidden="1" xr:uid="{00000000-0005-0000-0000-0000286E0000}"/>
    <cellStyle name="Entrée 4" xfId="11635" hidden="1" xr:uid="{00000000-0005-0000-0000-0000296E0000}"/>
    <cellStyle name="Entrée 4" xfId="11627" hidden="1" xr:uid="{00000000-0005-0000-0000-00002A6E0000}"/>
    <cellStyle name="Entrée 4" xfId="12011" hidden="1" xr:uid="{00000000-0005-0000-0000-00002B6E0000}"/>
    <cellStyle name="Entrée 4" xfId="12134" hidden="1" xr:uid="{00000000-0005-0000-0000-00002C6E0000}"/>
    <cellStyle name="Entrée 4" xfId="12229" hidden="1" xr:uid="{00000000-0005-0000-0000-00002D6E0000}"/>
    <cellStyle name="Entrée 4" xfId="12188" hidden="1" xr:uid="{00000000-0005-0000-0000-00002E6E0000}"/>
    <cellStyle name="Entrée 4" xfId="12346" hidden="1" xr:uid="{00000000-0005-0000-0000-00002F6E0000}"/>
    <cellStyle name="Entrée 4" xfId="12396" hidden="1" xr:uid="{00000000-0005-0000-0000-0000306E0000}"/>
    <cellStyle name="Entrée 4" xfId="12446" hidden="1" xr:uid="{00000000-0005-0000-0000-0000316E0000}"/>
    <cellStyle name="Entrée 4" xfId="12495" hidden="1" xr:uid="{00000000-0005-0000-0000-0000326E0000}"/>
    <cellStyle name="Entrée 4" xfId="12544" hidden="1" xr:uid="{00000000-0005-0000-0000-0000336E0000}"/>
    <cellStyle name="Entrée 4" xfId="12592" hidden="1" xr:uid="{00000000-0005-0000-0000-0000346E0000}"/>
    <cellStyle name="Entrée 4" xfId="12639" hidden="1" xr:uid="{00000000-0005-0000-0000-0000356E0000}"/>
    <cellStyle name="Entrée 4" xfId="12684" hidden="1" xr:uid="{00000000-0005-0000-0000-0000366E0000}"/>
    <cellStyle name="Entrée 4" xfId="12723" hidden="1" xr:uid="{00000000-0005-0000-0000-0000376E0000}"/>
    <cellStyle name="Entrée 4" xfId="12760" hidden="1" xr:uid="{00000000-0005-0000-0000-0000386E0000}"/>
    <cellStyle name="Entrée 4" xfId="12795" hidden="1" xr:uid="{00000000-0005-0000-0000-0000396E0000}"/>
    <cellStyle name="Entrée 4" xfId="12875" hidden="1" xr:uid="{00000000-0005-0000-0000-00003A6E0000}"/>
    <cellStyle name="Entrée 4" xfId="12847" hidden="1" xr:uid="{00000000-0005-0000-0000-00003B6E0000}"/>
    <cellStyle name="Entrée 4" xfId="12932" hidden="1" xr:uid="{00000000-0005-0000-0000-00003C6E0000}"/>
    <cellStyle name="Entrée 4" xfId="12830" hidden="1" xr:uid="{00000000-0005-0000-0000-00003D6E0000}"/>
    <cellStyle name="Entrée 4" xfId="12839" hidden="1" xr:uid="{00000000-0005-0000-0000-00003E6E0000}"/>
    <cellStyle name="Entrée 4" xfId="12859" hidden="1" xr:uid="{00000000-0005-0000-0000-00003F6E0000}"/>
    <cellStyle name="Entrée 4" xfId="12862" hidden="1" xr:uid="{00000000-0005-0000-0000-0000406E0000}"/>
    <cellStyle name="Entrée 4" xfId="12856" hidden="1" xr:uid="{00000000-0005-0000-0000-0000416E0000}"/>
    <cellStyle name="Entrée 4" xfId="13236" hidden="1" xr:uid="{00000000-0005-0000-0000-0000426E0000}"/>
    <cellStyle name="Entrée 4" xfId="12083" hidden="1" xr:uid="{00000000-0005-0000-0000-0000436E0000}"/>
    <cellStyle name="Entrée 4" xfId="12070" hidden="1" xr:uid="{00000000-0005-0000-0000-0000446E0000}"/>
    <cellStyle name="Entrée 4" xfId="6159" hidden="1" xr:uid="{00000000-0005-0000-0000-0000456E0000}"/>
    <cellStyle name="Entrée 4" xfId="11116" hidden="1" xr:uid="{00000000-0005-0000-0000-0000466E0000}"/>
    <cellStyle name="Entrée 4" xfId="13348" hidden="1" xr:uid="{00000000-0005-0000-0000-0000476E0000}"/>
    <cellStyle name="Entrée 4" xfId="13397" hidden="1" xr:uid="{00000000-0005-0000-0000-0000486E0000}"/>
    <cellStyle name="Entrée 4" xfId="13446" hidden="1" xr:uid="{00000000-0005-0000-0000-0000496E0000}"/>
    <cellStyle name="Entrée 4" xfId="13494" hidden="1" xr:uid="{00000000-0005-0000-0000-00004A6E0000}"/>
    <cellStyle name="Entrée 4" xfId="13542" hidden="1" xr:uid="{00000000-0005-0000-0000-00004B6E0000}"/>
    <cellStyle name="Entrée 4" xfId="13589" hidden="1" xr:uid="{00000000-0005-0000-0000-00004C6E0000}"/>
    <cellStyle name="Entrée 4" xfId="13636" hidden="1" xr:uid="{00000000-0005-0000-0000-00004D6E0000}"/>
    <cellStyle name="Entrée 4" xfId="13681" hidden="1" xr:uid="{00000000-0005-0000-0000-00004E6E0000}"/>
    <cellStyle name="Entrée 4" xfId="13720" hidden="1" xr:uid="{00000000-0005-0000-0000-00004F6E0000}"/>
    <cellStyle name="Entrée 4" xfId="13757" hidden="1" xr:uid="{00000000-0005-0000-0000-0000506E0000}"/>
    <cellStyle name="Entrée 4" xfId="13792" hidden="1" xr:uid="{00000000-0005-0000-0000-0000516E0000}"/>
    <cellStyle name="Entrée 4" xfId="13871" hidden="1" xr:uid="{00000000-0005-0000-0000-0000526E0000}"/>
    <cellStyle name="Entrée 4" xfId="13844" hidden="1" xr:uid="{00000000-0005-0000-0000-0000536E0000}"/>
    <cellStyle name="Entrée 4" xfId="13928" hidden="1" xr:uid="{00000000-0005-0000-0000-0000546E0000}"/>
    <cellStyle name="Entrée 4" xfId="13827" hidden="1" xr:uid="{00000000-0005-0000-0000-0000556E0000}"/>
    <cellStyle name="Entrée 4" xfId="13836" hidden="1" xr:uid="{00000000-0005-0000-0000-0000566E0000}"/>
    <cellStyle name="Entrée 4" xfId="13856" hidden="1" xr:uid="{00000000-0005-0000-0000-0000576E0000}"/>
    <cellStyle name="Entrée 4" xfId="13859" hidden="1" xr:uid="{00000000-0005-0000-0000-0000586E0000}"/>
    <cellStyle name="Entrée 4" xfId="13853" hidden="1" xr:uid="{00000000-0005-0000-0000-0000596E0000}"/>
    <cellStyle name="Entrée 4" xfId="14232" hidden="1" xr:uid="{00000000-0005-0000-0000-00005A6E0000}"/>
    <cellStyle name="Entrée 4" xfId="14333" hidden="1" xr:uid="{00000000-0005-0000-0000-00005B6E0000}"/>
    <cellStyle name="Entrée 4" xfId="14428" hidden="1" xr:uid="{00000000-0005-0000-0000-00005C6E0000}"/>
    <cellStyle name="Entrée 4" xfId="14388" hidden="1" xr:uid="{00000000-0005-0000-0000-00005D6E0000}"/>
    <cellStyle name="Entrée 4" xfId="14545" hidden="1" xr:uid="{00000000-0005-0000-0000-00005E6E0000}"/>
    <cellStyle name="Entrée 4" xfId="14595" hidden="1" xr:uid="{00000000-0005-0000-0000-00005F6E0000}"/>
    <cellStyle name="Entrée 4" xfId="14645" hidden="1" xr:uid="{00000000-0005-0000-0000-0000606E0000}"/>
    <cellStyle name="Entrée 4" xfId="14694" hidden="1" xr:uid="{00000000-0005-0000-0000-0000616E0000}"/>
    <cellStyle name="Entrée 4" xfId="14743" hidden="1" xr:uid="{00000000-0005-0000-0000-0000626E0000}"/>
    <cellStyle name="Entrée 4" xfId="14791" hidden="1" xr:uid="{00000000-0005-0000-0000-0000636E0000}"/>
    <cellStyle name="Entrée 4" xfId="14838" hidden="1" xr:uid="{00000000-0005-0000-0000-0000646E0000}"/>
    <cellStyle name="Entrée 4" xfId="14883" hidden="1" xr:uid="{00000000-0005-0000-0000-0000656E0000}"/>
    <cellStyle name="Entrée 4" xfId="14922" hidden="1" xr:uid="{00000000-0005-0000-0000-0000666E0000}"/>
    <cellStyle name="Entrée 4" xfId="14959" hidden="1" xr:uid="{00000000-0005-0000-0000-0000676E0000}"/>
    <cellStyle name="Entrée 4" xfId="14994" hidden="1" xr:uid="{00000000-0005-0000-0000-0000686E0000}"/>
    <cellStyle name="Entrée 4" xfId="15074" hidden="1" xr:uid="{00000000-0005-0000-0000-0000696E0000}"/>
    <cellStyle name="Entrée 4" xfId="15046" hidden="1" xr:uid="{00000000-0005-0000-0000-00006A6E0000}"/>
    <cellStyle name="Entrée 4" xfId="15131" hidden="1" xr:uid="{00000000-0005-0000-0000-00006B6E0000}"/>
    <cellStyle name="Entrée 4" xfId="15029" hidden="1" xr:uid="{00000000-0005-0000-0000-00006C6E0000}"/>
    <cellStyle name="Entrée 4" xfId="15038" hidden="1" xr:uid="{00000000-0005-0000-0000-00006D6E0000}"/>
    <cellStyle name="Entrée 4" xfId="15058" hidden="1" xr:uid="{00000000-0005-0000-0000-00006E6E0000}"/>
    <cellStyle name="Entrée 4" xfId="15061" hidden="1" xr:uid="{00000000-0005-0000-0000-00006F6E0000}"/>
    <cellStyle name="Entrée 4" xfId="15055" hidden="1" xr:uid="{00000000-0005-0000-0000-0000706E0000}"/>
    <cellStyle name="Entrée 4" xfId="15437" hidden="1" xr:uid="{00000000-0005-0000-0000-0000716E0000}"/>
    <cellStyle name="Entrée 4" xfId="14282" hidden="1" xr:uid="{00000000-0005-0000-0000-0000726E0000}"/>
    <cellStyle name="Entrée 4" xfId="15615" hidden="1" xr:uid="{00000000-0005-0000-0000-0000736E0000}"/>
    <cellStyle name="Entrée 4" xfId="15720" hidden="1" xr:uid="{00000000-0005-0000-0000-0000746E0000}"/>
    <cellStyle name="Entrée 4" xfId="15679" hidden="1" xr:uid="{00000000-0005-0000-0000-0000756E0000}"/>
    <cellStyle name="Entrée 4" xfId="15838" hidden="1" xr:uid="{00000000-0005-0000-0000-0000766E0000}"/>
    <cellStyle name="Entrée 4" xfId="15888" hidden="1" xr:uid="{00000000-0005-0000-0000-0000776E0000}"/>
    <cellStyle name="Entrée 4" xfId="15938" hidden="1" xr:uid="{00000000-0005-0000-0000-0000786E0000}"/>
    <cellStyle name="Entrée 4" xfId="15987" hidden="1" xr:uid="{00000000-0005-0000-0000-0000796E0000}"/>
    <cellStyle name="Entrée 4" xfId="16036" hidden="1" xr:uid="{00000000-0005-0000-0000-00007A6E0000}"/>
    <cellStyle name="Entrée 4" xfId="16084" hidden="1" xr:uid="{00000000-0005-0000-0000-00007B6E0000}"/>
    <cellStyle name="Entrée 4" xfId="16131" hidden="1" xr:uid="{00000000-0005-0000-0000-00007C6E0000}"/>
    <cellStyle name="Entrée 4" xfId="16176" hidden="1" xr:uid="{00000000-0005-0000-0000-00007D6E0000}"/>
    <cellStyle name="Entrée 4" xfId="16215" hidden="1" xr:uid="{00000000-0005-0000-0000-00007E6E0000}"/>
    <cellStyle name="Entrée 4" xfId="16252" hidden="1" xr:uid="{00000000-0005-0000-0000-00007F6E0000}"/>
    <cellStyle name="Entrée 4" xfId="16287" hidden="1" xr:uid="{00000000-0005-0000-0000-0000806E0000}"/>
    <cellStyle name="Entrée 4" xfId="16372" hidden="1" xr:uid="{00000000-0005-0000-0000-0000816E0000}"/>
    <cellStyle name="Entrée 4" xfId="16339" hidden="1" xr:uid="{00000000-0005-0000-0000-0000826E0000}"/>
    <cellStyle name="Entrée 4" xfId="16430" hidden="1" xr:uid="{00000000-0005-0000-0000-0000836E0000}"/>
    <cellStyle name="Entrée 4" xfId="16322" hidden="1" xr:uid="{00000000-0005-0000-0000-0000846E0000}"/>
    <cellStyle name="Entrée 4" xfId="16331" hidden="1" xr:uid="{00000000-0005-0000-0000-0000856E0000}"/>
    <cellStyle name="Entrée 4" xfId="16354" hidden="1" xr:uid="{00000000-0005-0000-0000-0000866E0000}"/>
    <cellStyle name="Entrée 4" xfId="16357" hidden="1" xr:uid="{00000000-0005-0000-0000-0000876E0000}"/>
    <cellStyle name="Entrée 4" xfId="16349" hidden="1" xr:uid="{00000000-0005-0000-0000-0000886E0000}"/>
    <cellStyle name="Entrée 4" xfId="16744" hidden="1" xr:uid="{00000000-0005-0000-0000-0000896E0000}"/>
    <cellStyle name="Entrée 4" xfId="16909" hidden="1" xr:uid="{00000000-0005-0000-0000-00008A6E0000}"/>
    <cellStyle name="Entrée 4" xfId="17005" hidden="1" xr:uid="{00000000-0005-0000-0000-00008B6E0000}"/>
    <cellStyle name="Entrée 4" xfId="16964" hidden="1" xr:uid="{00000000-0005-0000-0000-00008C6E0000}"/>
    <cellStyle name="Entrée 4" xfId="17122" hidden="1" xr:uid="{00000000-0005-0000-0000-00008D6E0000}"/>
    <cellStyle name="Entrée 4" xfId="17172" hidden="1" xr:uid="{00000000-0005-0000-0000-00008E6E0000}"/>
    <cellStyle name="Entrée 4" xfId="17222" hidden="1" xr:uid="{00000000-0005-0000-0000-00008F6E0000}"/>
    <cellStyle name="Entrée 4" xfId="17271" hidden="1" xr:uid="{00000000-0005-0000-0000-0000906E0000}"/>
    <cellStyle name="Entrée 4" xfId="17320" hidden="1" xr:uid="{00000000-0005-0000-0000-0000916E0000}"/>
    <cellStyle name="Entrée 4" xfId="17368" hidden="1" xr:uid="{00000000-0005-0000-0000-0000926E0000}"/>
    <cellStyle name="Entrée 4" xfId="17415" hidden="1" xr:uid="{00000000-0005-0000-0000-0000936E0000}"/>
    <cellStyle name="Entrée 4" xfId="17460" hidden="1" xr:uid="{00000000-0005-0000-0000-0000946E0000}"/>
    <cellStyle name="Entrée 4" xfId="17499" hidden="1" xr:uid="{00000000-0005-0000-0000-0000956E0000}"/>
    <cellStyle name="Entrée 4" xfId="17536" hidden="1" xr:uid="{00000000-0005-0000-0000-0000966E0000}"/>
    <cellStyle name="Entrée 4" xfId="17571" hidden="1" xr:uid="{00000000-0005-0000-0000-0000976E0000}"/>
    <cellStyle name="Entrée 4" xfId="17652" hidden="1" xr:uid="{00000000-0005-0000-0000-0000986E0000}"/>
    <cellStyle name="Entrée 4" xfId="17623" hidden="1" xr:uid="{00000000-0005-0000-0000-0000996E0000}"/>
    <cellStyle name="Entrée 4" xfId="17709" hidden="1" xr:uid="{00000000-0005-0000-0000-00009A6E0000}"/>
    <cellStyle name="Entrée 4" xfId="17606" hidden="1" xr:uid="{00000000-0005-0000-0000-00009B6E0000}"/>
    <cellStyle name="Entrée 4" xfId="17615" hidden="1" xr:uid="{00000000-0005-0000-0000-00009C6E0000}"/>
    <cellStyle name="Entrée 4" xfId="17635" hidden="1" xr:uid="{00000000-0005-0000-0000-00009D6E0000}"/>
    <cellStyle name="Entrée 4" xfId="17638" hidden="1" xr:uid="{00000000-0005-0000-0000-00009E6E0000}"/>
    <cellStyle name="Entrée 4" xfId="17632" hidden="1" xr:uid="{00000000-0005-0000-0000-00009F6E0000}"/>
    <cellStyle name="Entrée 4" xfId="18017" hidden="1" xr:uid="{00000000-0005-0000-0000-0000A06E0000}"/>
    <cellStyle name="Entrée 4" xfId="16857" hidden="1" xr:uid="{00000000-0005-0000-0000-0000A16E0000}"/>
    <cellStyle name="Entrée 4" xfId="16849" hidden="1" xr:uid="{00000000-0005-0000-0000-0000A26E0000}"/>
    <cellStyle name="Entrée 4" xfId="16808" hidden="1" xr:uid="{00000000-0005-0000-0000-0000A36E0000}"/>
    <cellStyle name="Entrée 4" xfId="15578" hidden="1" xr:uid="{00000000-0005-0000-0000-0000A46E0000}"/>
    <cellStyle name="Entrée 4" xfId="18177" hidden="1" xr:uid="{00000000-0005-0000-0000-0000A56E0000}"/>
    <cellStyle name="Entrée 4" xfId="18227" hidden="1" xr:uid="{00000000-0005-0000-0000-0000A66E0000}"/>
    <cellStyle name="Entrée 4" xfId="18277" hidden="1" xr:uid="{00000000-0005-0000-0000-0000A76E0000}"/>
    <cellStyle name="Entrée 4" xfId="18326" hidden="1" xr:uid="{00000000-0005-0000-0000-0000A86E0000}"/>
    <cellStyle name="Entrée 4" xfId="18374" hidden="1" xr:uid="{00000000-0005-0000-0000-0000A96E0000}"/>
    <cellStyle name="Entrée 4" xfId="18422" hidden="1" xr:uid="{00000000-0005-0000-0000-0000AA6E0000}"/>
    <cellStyle name="Entrée 4" xfId="18469" hidden="1" xr:uid="{00000000-0005-0000-0000-0000AB6E0000}"/>
    <cellStyle name="Entrée 4" xfId="18514" hidden="1" xr:uid="{00000000-0005-0000-0000-0000AC6E0000}"/>
    <cellStyle name="Entrée 4" xfId="18553" hidden="1" xr:uid="{00000000-0005-0000-0000-0000AD6E0000}"/>
    <cellStyle name="Entrée 4" xfId="18590" hidden="1" xr:uid="{00000000-0005-0000-0000-0000AE6E0000}"/>
    <cellStyle name="Entrée 4" xfId="18625" hidden="1" xr:uid="{00000000-0005-0000-0000-0000AF6E0000}"/>
    <cellStyle name="Entrée 4" xfId="18710" hidden="1" xr:uid="{00000000-0005-0000-0000-0000B06E0000}"/>
    <cellStyle name="Entrée 4" xfId="18677" hidden="1" xr:uid="{00000000-0005-0000-0000-0000B16E0000}"/>
    <cellStyle name="Entrée 4" xfId="18768" hidden="1" xr:uid="{00000000-0005-0000-0000-0000B26E0000}"/>
    <cellStyle name="Entrée 4" xfId="18660" hidden="1" xr:uid="{00000000-0005-0000-0000-0000B36E0000}"/>
    <cellStyle name="Entrée 4" xfId="18669" hidden="1" xr:uid="{00000000-0005-0000-0000-0000B46E0000}"/>
    <cellStyle name="Entrée 4" xfId="18692" hidden="1" xr:uid="{00000000-0005-0000-0000-0000B56E0000}"/>
    <cellStyle name="Entrée 4" xfId="18695" hidden="1" xr:uid="{00000000-0005-0000-0000-0000B66E0000}"/>
    <cellStyle name="Entrée 4" xfId="18687" hidden="1" xr:uid="{00000000-0005-0000-0000-0000B76E0000}"/>
    <cellStyle name="Entrée 4" xfId="19082" hidden="1" xr:uid="{00000000-0005-0000-0000-0000B86E0000}"/>
    <cellStyle name="Entrée 4" xfId="19245" hidden="1" xr:uid="{00000000-0005-0000-0000-0000B96E0000}"/>
    <cellStyle name="Entrée 4" xfId="19341" hidden="1" xr:uid="{00000000-0005-0000-0000-0000BA6E0000}"/>
    <cellStyle name="Entrée 4" xfId="19300" hidden="1" xr:uid="{00000000-0005-0000-0000-0000BB6E0000}"/>
    <cellStyle name="Entrée 4" xfId="19458" hidden="1" xr:uid="{00000000-0005-0000-0000-0000BC6E0000}"/>
    <cellStyle name="Entrée 4" xfId="19508" hidden="1" xr:uid="{00000000-0005-0000-0000-0000BD6E0000}"/>
    <cellStyle name="Entrée 4" xfId="19558" hidden="1" xr:uid="{00000000-0005-0000-0000-0000BE6E0000}"/>
    <cellStyle name="Entrée 4" xfId="19607" hidden="1" xr:uid="{00000000-0005-0000-0000-0000BF6E0000}"/>
    <cellStyle name="Entrée 4" xfId="19656" hidden="1" xr:uid="{00000000-0005-0000-0000-0000C06E0000}"/>
    <cellStyle name="Entrée 4" xfId="19704" hidden="1" xr:uid="{00000000-0005-0000-0000-0000C16E0000}"/>
    <cellStyle name="Entrée 4" xfId="19751" hidden="1" xr:uid="{00000000-0005-0000-0000-0000C26E0000}"/>
    <cellStyle name="Entrée 4" xfId="19796" hidden="1" xr:uid="{00000000-0005-0000-0000-0000C36E0000}"/>
    <cellStyle name="Entrée 4" xfId="19835" hidden="1" xr:uid="{00000000-0005-0000-0000-0000C46E0000}"/>
    <cellStyle name="Entrée 4" xfId="19872" hidden="1" xr:uid="{00000000-0005-0000-0000-0000C56E0000}"/>
    <cellStyle name="Entrée 4" xfId="19907" hidden="1" xr:uid="{00000000-0005-0000-0000-0000C66E0000}"/>
    <cellStyle name="Entrée 4" xfId="19987" hidden="1" xr:uid="{00000000-0005-0000-0000-0000C76E0000}"/>
    <cellStyle name="Entrée 4" xfId="19959" hidden="1" xr:uid="{00000000-0005-0000-0000-0000C86E0000}"/>
    <cellStyle name="Entrée 4" xfId="20044" hidden="1" xr:uid="{00000000-0005-0000-0000-0000C96E0000}"/>
    <cellStyle name="Entrée 4" xfId="19942" hidden="1" xr:uid="{00000000-0005-0000-0000-0000CA6E0000}"/>
    <cellStyle name="Entrée 4" xfId="19951" hidden="1" xr:uid="{00000000-0005-0000-0000-0000CB6E0000}"/>
    <cellStyle name="Entrée 4" xfId="19971" hidden="1" xr:uid="{00000000-0005-0000-0000-0000CC6E0000}"/>
    <cellStyle name="Entrée 4" xfId="19974" hidden="1" xr:uid="{00000000-0005-0000-0000-0000CD6E0000}"/>
    <cellStyle name="Entrée 4" xfId="19968" hidden="1" xr:uid="{00000000-0005-0000-0000-0000CE6E0000}"/>
    <cellStyle name="Entrée 4" xfId="20352" hidden="1" xr:uid="{00000000-0005-0000-0000-0000CF6E0000}"/>
    <cellStyle name="Entrée 4" xfId="19193" hidden="1" xr:uid="{00000000-0005-0000-0000-0000D06E0000}"/>
    <cellStyle name="Entrée 4" xfId="15531" hidden="1" xr:uid="{00000000-0005-0000-0000-0000D16E0000}"/>
    <cellStyle name="Entrée 4" xfId="15669" hidden="1" xr:uid="{00000000-0005-0000-0000-0000D26E0000}"/>
    <cellStyle name="Entrée 4" xfId="19129" hidden="1" xr:uid="{00000000-0005-0000-0000-0000D36E0000}"/>
    <cellStyle name="Entrée 4" xfId="20507" hidden="1" xr:uid="{00000000-0005-0000-0000-0000D46E0000}"/>
    <cellStyle name="Entrée 4" xfId="20557" hidden="1" xr:uid="{00000000-0005-0000-0000-0000D56E0000}"/>
    <cellStyle name="Entrée 4" xfId="20607" hidden="1" xr:uid="{00000000-0005-0000-0000-0000D66E0000}"/>
    <cellStyle name="Entrée 4" xfId="20656" hidden="1" xr:uid="{00000000-0005-0000-0000-0000D76E0000}"/>
    <cellStyle name="Entrée 4" xfId="20705" hidden="1" xr:uid="{00000000-0005-0000-0000-0000D86E0000}"/>
    <cellStyle name="Entrée 4" xfId="20753" hidden="1" xr:uid="{00000000-0005-0000-0000-0000D96E0000}"/>
    <cellStyle name="Entrée 4" xfId="20800" hidden="1" xr:uid="{00000000-0005-0000-0000-0000DA6E0000}"/>
    <cellStyle name="Entrée 4" xfId="20845" hidden="1" xr:uid="{00000000-0005-0000-0000-0000DB6E0000}"/>
    <cellStyle name="Entrée 4" xfId="20884" hidden="1" xr:uid="{00000000-0005-0000-0000-0000DC6E0000}"/>
    <cellStyle name="Entrée 4" xfId="20921" hidden="1" xr:uid="{00000000-0005-0000-0000-0000DD6E0000}"/>
    <cellStyle name="Entrée 4" xfId="20956" hidden="1" xr:uid="{00000000-0005-0000-0000-0000DE6E0000}"/>
    <cellStyle name="Entrée 4" xfId="21039" hidden="1" xr:uid="{00000000-0005-0000-0000-0000DF6E0000}"/>
    <cellStyle name="Entrée 4" xfId="21008" hidden="1" xr:uid="{00000000-0005-0000-0000-0000E06E0000}"/>
    <cellStyle name="Entrée 4" xfId="21097" hidden="1" xr:uid="{00000000-0005-0000-0000-0000E16E0000}"/>
    <cellStyle name="Entrée 4" xfId="20991" hidden="1" xr:uid="{00000000-0005-0000-0000-0000E26E0000}"/>
    <cellStyle name="Entrée 4" xfId="21000" hidden="1" xr:uid="{00000000-0005-0000-0000-0000E36E0000}"/>
    <cellStyle name="Entrée 4" xfId="21022" hidden="1" xr:uid="{00000000-0005-0000-0000-0000E46E0000}"/>
    <cellStyle name="Entrée 4" xfId="21025" hidden="1" xr:uid="{00000000-0005-0000-0000-0000E56E0000}"/>
    <cellStyle name="Entrée 4" xfId="21017" hidden="1" xr:uid="{00000000-0005-0000-0000-0000E66E0000}"/>
    <cellStyle name="Entrée 4" xfId="21408" hidden="1" xr:uid="{00000000-0005-0000-0000-0000E76E0000}"/>
    <cellStyle name="Entrée 4" xfId="21566" hidden="1" xr:uid="{00000000-0005-0000-0000-0000E86E0000}"/>
    <cellStyle name="Entrée 4" xfId="21662" hidden="1" xr:uid="{00000000-0005-0000-0000-0000E96E0000}"/>
    <cellStyle name="Entrée 4" xfId="21621" hidden="1" xr:uid="{00000000-0005-0000-0000-0000EA6E0000}"/>
    <cellStyle name="Entrée 4" xfId="21779" hidden="1" xr:uid="{00000000-0005-0000-0000-0000EB6E0000}"/>
    <cellStyle name="Entrée 4" xfId="21829" hidden="1" xr:uid="{00000000-0005-0000-0000-0000EC6E0000}"/>
    <cellStyle name="Entrée 4" xfId="21879" hidden="1" xr:uid="{00000000-0005-0000-0000-0000ED6E0000}"/>
    <cellStyle name="Entrée 4" xfId="21928" hidden="1" xr:uid="{00000000-0005-0000-0000-0000EE6E0000}"/>
    <cellStyle name="Entrée 4" xfId="21977" hidden="1" xr:uid="{00000000-0005-0000-0000-0000EF6E0000}"/>
    <cellStyle name="Entrée 4" xfId="22025" hidden="1" xr:uid="{00000000-0005-0000-0000-0000F06E0000}"/>
    <cellStyle name="Entrée 4" xfId="22072" hidden="1" xr:uid="{00000000-0005-0000-0000-0000F16E0000}"/>
    <cellStyle name="Entrée 4" xfId="22117" hidden="1" xr:uid="{00000000-0005-0000-0000-0000F26E0000}"/>
    <cellStyle name="Entrée 4" xfId="22156" hidden="1" xr:uid="{00000000-0005-0000-0000-0000F36E0000}"/>
    <cellStyle name="Entrée 4" xfId="22193" hidden="1" xr:uid="{00000000-0005-0000-0000-0000F46E0000}"/>
    <cellStyle name="Entrée 4" xfId="22228" hidden="1" xr:uid="{00000000-0005-0000-0000-0000F56E0000}"/>
    <cellStyle name="Entrée 4" xfId="22309" hidden="1" xr:uid="{00000000-0005-0000-0000-0000F66E0000}"/>
    <cellStyle name="Entrée 4" xfId="22280" hidden="1" xr:uid="{00000000-0005-0000-0000-0000F76E0000}"/>
    <cellStyle name="Entrée 4" xfId="22366" hidden="1" xr:uid="{00000000-0005-0000-0000-0000F86E0000}"/>
    <cellStyle name="Entrée 4" xfId="22263" hidden="1" xr:uid="{00000000-0005-0000-0000-0000F96E0000}"/>
    <cellStyle name="Entrée 4" xfId="22272" hidden="1" xr:uid="{00000000-0005-0000-0000-0000FA6E0000}"/>
    <cellStyle name="Entrée 4" xfId="22292" hidden="1" xr:uid="{00000000-0005-0000-0000-0000FB6E0000}"/>
    <cellStyle name="Entrée 4" xfId="22295" hidden="1" xr:uid="{00000000-0005-0000-0000-0000FC6E0000}"/>
    <cellStyle name="Entrée 4" xfId="22289" hidden="1" xr:uid="{00000000-0005-0000-0000-0000FD6E0000}"/>
    <cellStyle name="Entrée 4" xfId="22674" hidden="1" xr:uid="{00000000-0005-0000-0000-0000FE6E0000}"/>
    <cellStyle name="Entrée 4" xfId="21514" hidden="1" xr:uid="{00000000-0005-0000-0000-0000FF6E0000}"/>
    <cellStyle name="Entrée 4" xfId="21482" hidden="1" xr:uid="{00000000-0005-0000-0000-0000006F0000}"/>
    <cellStyle name="Entrée 4" xfId="19174" hidden="1" xr:uid="{00000000-0005-0000-0000-0000016F0000}"/>
    <cellStyle name="Entrée 4" xfId="15986" hidden="1" xr:uid="{00000000-0005-0000-0000-0000026F0000}"/>
    <cellStyle name="Entrée 4" xfId="22822" hidden="1" xr:uid="{00000000-0005-0000-0000-0000036F0000}"/>
    <cellStyle name="Entrée 4" xfId="22872" hidden="1" xr:uid="{00000000-0005-0000-0000-0000046F0000}"/>
    <cellStyle name="Entrée 4" xfId="22922" hidden="1" xr:uid="{00000000-0005-0000-0000-0000056F0000}"/>
    <cellStyle name="Entrée 4" xfId="22970" hidden="1" xr:uid="{00000000-0005-0000-0000-0000066F0000}"/>
    <cellStyle name="Entrée 4" xfId="23019" hidden="1" xr:uid="{00000000-0005-0000-0000-0000076F0000}"/>
    <cellStyle name="Entrée 4" xfId="23066" hidden="1" xr:uid="{00000000-0005-0000-0000-0000086F0000}"/>
    <cellStyle name="Entrée 4" xfId="23113" hidden="1" xr:uid="{00000000-0005-0000-0000-0000096F0000}"/>
    <cellStyle name="Entrée 4" xfId="23158" hidden="1" xr:uid="{00000000-0005-0000-0000-00000A6F0000}"/>
    <cellStyle name="Entrée 4" xfId="23197" hidden="1" xr:uid="{00000000-0005-0000-0000-00000B6F0000}"/>
    <cellStyle name="Entrée 4" xfId="23234" hidden="1" xr:uid="{00000000-0005-0000-0000-00000C6F0000}"/>
    <cellStyle name="Entrée 4" xfId="23269" hidden="1" xr:uid="{00000000-0005-0000-0000-00000D6F0000}"/>
    <cellStyle name="Entrée 4" xfId="23351" hidden="1" xr:uid="{00000000-0005-0000-0000-00000E6F0000}"/>
    <cellStyle name="Entrée 4" xfId="23321" hidden="1" xr:uid="{00000000-0005-0000-0000-00000F6F0000}"/>
    <cellStyle name="Entrée 4" xfId="23409" hidden="1" xr:uid="{00000000-0005-0000-0000-0000106F0000}"/>
    <cellStyle name="Entrée 4" xfId="23304" hidden="1" xr:uid="{00000000-0005-0000-0000-0000116F0000}"/>
    <cellStyle name="Entrée 4" xfId="23313" hidden="1" xr:uid="{00000000-0005-0000-0000-0000126F0000}"/>
    <cellStyle name="Entrée 4" xfId="23335" hidden="1" xr:uid="{00000000-0005-0000-0000-0000136F0000}"/>
    <cellStyle name="Entrée 4" xfId="23338" hidden="1" xr:uid="{00000000-0005-0000-0000-0000146F0000}"/>
    <cellStyle name="Entrée 4" xfId="23330" hidden="1" xr:uid="{00000000-0005-0000-0000-0000156F0000}"/>
    <cellStyle name="Entrée 4" xfId="23716" hidden="1" xr:uid="{00000000-0005-0000-0000-0000166F0000}"/>
    <cellStyle name="Entrée 4" xfId="23867" hidden="1" xr:uid="{00000000-0005-0000-0000-0000176F0000}"/>
    <cellStyle name="Entrée 4" xfId="23962" hidden="1" xr:uid="{00000000-0005-0000-0000-0000186F0000}"/>
    <cellStyle name="Entrée 4" xfId="23921" hidden="1" xr:uid="{00000000-0005-0000-0000-0000196F0000}"/>
    <cellStyle name="Entrée 4" xfId="24079" hidden="1" xr:uid="{00000000-0005-0000-0000-00001A6F0000}"/>
    <cellStyle name="Entrée 4" xfId="24129" hidden="1" xr:uid="{00000000-0005-0000-0000-00001B6F0000}"/>
    <cellStyle name="Entrée 4" xfId="24179" hidden="1" xr:uid="{00000000-0005-0000-0000-00001C6F0000}"/>
    <cellStyle name="Entrée 4" xfId="24228" hidden="1" xr:uid="{00000000-0005-0000-0000-00001D6F0000}"/>
    <cellStyle name="Entrée 4" xfId="24277" hidden="1" xr:uid="{00000000-0005-0000-0000-00001E6F0000}"/>
    <cellStyle name="Entrée 4" xfId="24325" hidden="1" xr:uid="{00000000-0005-0000-0000-00001F6F0000}"/>
    <cellStyle name="Entrée 4" xfId="24372" hidden="1" xr:uid="{00000000-0005-0000-0000-0000206F0000}"/>
    <cellStyle name="Entrée 4" xfId="24417" hidden="1" xr:uid="{00000000-0005-0000-0000-0000216F0000}"/>
    <cellStyle name="Entrée 4" xfId="24456" hidden="1" xr:uid="{00000000-0005-0000-0000-0000226F0000}"/>
    <cellStyle name="Entrée 4" xfId="24493" hidden="1" xr:uid="{00000000-0005-0000-0000-0000236F0000}"/>
    <cellStyle name="Entrée 4" xfId="24528" hidden="1" xr:uid="{00000000-0005-0000-0000-0000246F0000}"/>
    <cellStyle name="Entrée 4" xfId="24609" hidden="1" xr:uid="{00000000-0005-0000-0000-0000256F0000}"/>
    <cellStyle name="Entrée 4" xfId="24580" hidden="1" xr:uid="{00000000-0005-0000-0000-0000266F0000}"/>
    <cellStyle name="Entrée 4" xfId="24666" hidden="1" xr:uid="{00000000-0005-0000-0000-0000276F0000}"/>
    <cellStyle name="Entrée 4" xfId="24563" hidden="1" xr:uid="{00000000-0005-0000-0000-0000286F0000}"/>
    <cellStyle name="Entrée 4" xfId="24572" hidden="1" xr:uid="{00000000-0005-0000-0000-0000296F0000}"/>
    <cellStyle name="Entrée 4" xfId="24592" hidden="1" xr:uid="{00000000-0005-0000-0000-00002A6F0000}"/>
    <cellStyle name="Entrée 4" xfId="24595" hidden="1" xr:uid="{00000000-0005-0000-0000-00002B6F0000}"/>
    <cellStyle name="Entrée 4" xfId="24589" hidden="1" xr:uid="{00000000-0005-0000-0000-00002C6F0000}"/>
    <cellStyle name="Entrée 4" xfId="24972" hidden="1" xr:uid="{00000000-0005-0000-0000-00002D6F0000}"/>
    <cellStyle name="Entrée 4" xfId="23815" hidden="1" xr:uid="{00000000-0005-0000-0000-00002E6F0000}"/>
    <cellStyle name="Entrée 4" xfId="23787" hidden="1" xr:uid="{00000000-0005-0000-0000-00002F6F0000}"/>
    <cellStyle name="Entrée 4" xfId="19290" hidden="1" xr:uid="{00000000-0005-0000-0000-0000306F0000}"/>
    <cellStyle name="Entrée 4" xfId="20883" hidden="1" xr:uid="{00000000-0005-0000-0000-0000316F0000}"/>
    <cellStyle name="Entrée 4" xfId="25121" hidden="1" xr:uid="{00000000-0005-0000-0000-0000326F0000}"/>
    <cellStyle name="Entrée 4" xfId="25171" hidden="1" xr:uid="{00000000-0005-0000-0000-0000336F0000}"/>
    <cellStyle name="Entrée 4" xfId="25221" hidden="1" xr:uid="{00000000-0005-0000-0000-0000346F0000}"/>
    <cellStyle name="Entrée 4" xfId="25270" hidden="1" xr:uid="{00000000-0005-0000-0000-0000356F0000}"/>
    <cellStyle name="Entrée 4" xfId="25319" hidden="1" xr:uid="{00000000-0005-0000-0000-0000366F0000}"/>
    <cellStyle name="Entrée 4" xfId="25367" hidden="1" xr:uid="{00000000-0005-0000-0000-0000376F0000}"/>
    <cellStyle name="Entrée 4" xfId="25413" hidden="1" xr:uid="{00000000-0005-0000-0000-0000386F0000}"/>
    <cellStyle name="Entrée 4" xfId="25457" hidden="1" xr:uid="{00000000-0005-0000-0000-0000396F0000}"/>
    <cellStyle name="Entrée 4" xfId="25495" hidden="1" xr:uid="{00000000-0005-0000-0000-00003A6F0000}"/>
    <cellStyle name="Entrée 4" xfId="25532" hidden="1" xr:uid="{00000000-0005-0000-0000-00003B6F0000}"/>
    <cellStyle name="Entrée 4" xfId="25567" hidden="1" xr:uid="{00000000-0005-0000-0000-00003C6F0000}"/>
    <cellStyle name="Entrée 4" xfId="25647" hidden="1" xr:uid="{00000000-0005-0000-0000-00003D6F0000}"/>
    <cellStyle name="Entrée 4" xfId="25619" hidden="1" xr:uid="{00000000-0005-0000-0000-00003E6F0000}"/>
    <cellStyle name="Entrée 4" xfId="25705" hidden="1" xr:uid="{00000000-0005-0000-0000-00003F6F0000}"/>
    <cellStyle name="Entrée 4" xfId="25602" hidden="1" xr:uid="{00000000-0005-0000-0000-0000406F0000}"/>
    <cellStyle name="Entrée 4" xfId="25611" hidden="1" xr:uid="{00000000-0005-0000-0000-0000416F0000}"/>
    <cellStyle name="Entrée 4" xfId="25632" hidden="1" xr:uid="{00000000-0005-0000-0000-0000426F0000}"/>
    <cellStyle name="Entrée 4" xfId="25635" hidden="1" xr:uid="{00000000-0005-0000-0000-0000436F0000}"/>
    <cellStyle name="Entrée 4" xfId="25628" hidden="1" xr:uid="{00000000-0005-0000-0000-0000446F0000}"/>
    <cellStyle name="Entrée 4" xfId="26010" hidden="1" xr:uid="{00000000-0005-0000-0000-0000456F0000}"/>
    <cellStyle name="Entrée 4" xfId="26132" hidden="1" xr:uid="{00000000-0005-0000-0000-0000466F0000}"/>
    <cellStyle name="Entrée 4" xfId="26227" hidden="1" xr:uid="{00000000-0005-0000-0000-0000476F0000}"/>
    <cellStyle name="Entrée 4" xfId="26186" hidden="1" xr:uid="{00000000-0005-0000-0000-0000486F0000}"/>
    <cellStyle name="Entrée 4" xfId="26344" hidden="1" xr:uid="{00000000-0005-0000-0000-0000496F0000}"/>
    <cellStyle name="Entrée 4" xfId="26394" hidden="1" xr:uid="{00000000-0005-0000-0000-00004A6F0000}"/>
    <cellStyle name="Entrée 4" xfId="26444" hidden="1" xr:uid="{00000000-0005-0000-0000-00004B6F0000}"/>
    <cellStyle name="Entrée 4" xfId="26493" hidden="1" xr:uid="{00000000-0005-0000-0000-00004C6F0000}"/>
    <cellStyle name="Entrée 4" xfId="26542" hidden="1" xr:uid="{00000000-0005-0000-0000-00004D6F0000}"/>
    <cellStyle name="Entrée 4" xfId="26590" hidden="1" xr:uid="{00000000-0005-0000-0000-00004E6F0000}"/>
    <cellStyle name="Entrée 4" xfId="26637" hidden="1" xr:uid="{00000000-0005-0000-0000-00004F6F0000}"/>
    <cellStyle name="Entrée 4" xfId="26682" hidden="1" xr:uid="{00000000-0005-0000-0000-0000506F0000}"/>
    <cellStyle name="Entrée 4" xfId="26721" hidden="1" xr:uid="{00000000-0005-0000-0000-0000516F0000}"/>
    <cellStyle name="Entrée 4" xfId="26758" hidden="1" xr:uid="{00000000-0005-0000-0000-0000526F0000}"/>
    <cellStyle name="Entrée 4" xfId="26793" hidden="1" xr:uid="{00000000-0005-0000-0000-0000536F0000}"/>
    <cellStyle name="Entrée 4" xfId="26873" hidden="1" xr:uid="{00000000-0005-0000-0000-0000546F0000}"/>
    <cellStyle name="Entrée 4" xfId="26845" hidden="1" xr:uid="{00000000-0005-0000-0000-0000556F0000}"/>
    <cellStyle name="Entrée 4" xfId="26930" hidden="1" xr:uid="{00000000-0005-0000-0000-0000566F0000}"/>
    <cellStyle name="Entrée 4" xfId="26828" hidden="1" xr:uid="{00000000-0005-0000-0000-0000576F0000}"/>
    <cellStyle name="Entrée 4" xfId="26837" hidden="1" xr:uid="{00000000-0005-0000-0000-0000586F0000}"/>
    <cellStyle name="Entrée 4" xfId="26857" hidden="1" xr:uid="{00000000-0005-0000-0000-0000596F0000}"/>
    <cellStyle name="Entrée 4" xfId="26860" hidden="1" xr:uid="{00000000-0005-0000-0000-00005A6F0000}"/>
    <cellStyle name="Entrée 4" xfId="26854" hidden="1" xr:uid="{00000000-0005-0000-0000-00005B6F0000}"/>
    <cellStyle name="Entrée 4" xfId="27234" hidden="1" xr:uid="{00000000-0005-0000-0000-00005C6F0000}"/>
    <cellStyle name="Entrée 4" xfId="26081" hidden="1" xr:uid="{00000000-0005-0000-0000-00005D6F0000}"/>
    <cellStyle name="Entrée 4" xfId="26069" hidden="1" xr:uid="{00000000-0005-0000-0000-00005E6F0000}"/>
    <cellStyle name="Entrée 4" xfId="23799" hidden="1" xr:uid="{00000000-0005-0000-0000-00005F6F0000}"/>
    <cellStyle name="Entrée 4" xfId="23780" hidden="1" xr:uid="{00000000-0005-0000-0000-0000606F0000}"/>
    <cellStyle name="Entrée 4" xfId="27355" hidden="1" xr:uid="{00000000-0005-0000-0000-0000616F0000}"/>
    <cellStyle name="Entrée 4" xfId="27404" hidden="1" xr:uid="{00000000-0005-0000-0000-0000626F0000}"/>
    <cellStyle name="Entrée 4" xfId="27453" hidden="1" xr:uid="{00000000-0005-0000-0000-0000636F0000}"/>
    <cellStyle name="Entrée 4" xfId="27501" hidden="1" xr:uid="{00000000-0005-0000-0000-0000646F0000}"/>
    <cellStyle name="Entrée 4" xfId="27549" hidden="1" xr:uid="{00000000-0005-0000-0000-0000656F0000}"/>
    <cellStyle name="Entrée 4" xfId="27596" hidden="1" xr:uid="{00000000-0005-0000-0000-0000666F0000}"/>
    <cellStyle name="Entrée 4" xfId="27643" hidden="1" xr:uid="{00000000-0005-0000-0000-0000676F0000}"/>
    <cellStyle name="Entrée 4" xfId="27688" hidden="1" xr:uid="{00000000-0005-0000-0000-0000686F0000}"/>
    <cellStyle name="Entrée 4" xfId="27727" hidden="1" xr:uid="{00000000-0005-0000-0000-0000696F0000}"/>
    <cellStyle name="Entrée 4" xfId="27764" hidden="1" xr:uid="{00000000-0005-0000-0000-00006A6F0000}"/>
    <cellStyle name="Entrée 4" xfId="27799" hidden="1" xr:uid="{00000000-0005-0000-0000-00006B6F0000}"/>
    <cellStyle name="Entrée 4" xfId="27878" hidden="1" xr:uid="{00000000-0005-0000-0000-00006C6F0000}"/>
    <cellStyle name="Entrée 4" xfId="27851" hidden="1" xr:uid="{00000000-0005-0000-0000-00006D6F0000}"/>
    <cellStyle name="Entrée 4" xfId="27935" hidden="1" xr:uid="{00000000-0005-0000-0000-00006E6F0000}"/>
    <cellStyle name="Entrée 4" xfId="27834" hidden="1" xr:uid="{00000000-0005-0000-0000-00006F6F0000}"/>
    <cellStyle name="Entrée 4" xfId="27843" hidden="1" xr:uid="{00000000-0005-0000-0000-0000706F0000}"/>
    <cellStyle name="Entrée 4" xfId="27863" hidden="1" xr:uid="{00000000-0005-0000-0000-0000716F0000}"/>
    <cellStyle name="Entrée 4" xfId="27866" hidden="1" xr:uid="{00000000-0005-0000-0000-0000726F0000}"/>
    <cellStyle name="Entrée 4" xfId="27860" hidden="1" xr:uid="{00000000-0005-0000-0000-0000736F0000}"/>
    <cellStyle name="Entrée 4" xfId="28239" hidden="1" xr:uid="{00000000-0005-0000-0000-0000746F0000}"/>
    <cellStyle name="Entrée 4" xfId="28339" hidden="1" xr:uid="{00000000-0005-0000-0000-0000756F0000}"/>
    <cellStyle name="Entrée 4" xfId="28433" hidden="1" xr:uid="{00000000-0005-0000-0000-0000766F0000}"/>
    <cellStyle name="Entrée 4" xfId="28393" hidden="1" xr:uid="{00000000-0005-0000-0000-0000776F0000}"/>
    <cellStyle name="Entrée 4" xfId="28550" hidden="1" xr:uid="{00000000-0005-0000-0000-0000786F0000}"/>
    <cellStyle name="Entrée 4" xfId="28600" hidden="1" xr:uid="{00000000-0005-0000-0000-0000796F0000}"/>
    <cellStyle name="Entrée 4" xfId="28650" hidden="1" xr:uid="{00000000-0005-0000-0000-00007A6F0000}"/>
    <cellStyle name="Entrée 4" xfId="28699" hidden="1" xr:uid="{00000000-0005-0000-0000-00007B6F0000}"/>
    <cellStyle name="Entrée 4" xfId="28748" hidden="1" xr:uid="{00000000-0005-0000-0000-00007C6F0000}"/>
    <cellStyle name="Entrée 4" xfId="28796" hidden="1" xr:uid="{00000000-0005-0000-0000-00007D6F0000}"/>
    <cellStyle name="Entrée 4" xfId="28843" hidden="1" xr:uid="{00000000-0005-0000-0000-00007E6F0000}"/>
    <cellStyle name="Entrée 4" xfId="28888" hidden="1" xr:uid="{00000000-0005-0000-0000-00007F6F0000}"/>
    <cellStyle name="Entrée 4" xfId="28927" hidden="1" xr:uid="{00000000-0005-0000-0000-0000806F0000}"/>
    <cellStyle name="Entrée 4" xfId="28964" hidden="1" xr:uid="{00000000-0005-0000-0000-0000816F0000}"/>
    <cellStyle name="Entrée 4" xfId="28999" hidden="1" xr:uid="{00000000-0005-0000-0000-0000826F0000}"/>
    <cellStyle name="Entrée 4" xfId="29078" hidden="1" xr:uid="{00000000-0005-0000-0000-0000836F0000}"/>
    <cellStyle name="Entrée 4" xfId="29051" hidden="1" xr:uid="{00000000-0005-0000-0000-0000846F0000}"/>
    <cellStyle name="Entrée 4" xfId="29135" hidden="1" xr:uid="{00000000-0005-0000-0000-0000856F0000}"/>
    <cellStyle name="Entrée 4" xfId="29034" hidden="1" xr:uid="{00000000-0005-0000-0000-0000866F0000}"/>
    <cellStyle name="Entrée 4" xfId="29043" hidden="1" xr:uid="{00000000-0005-0000-0000-0000876F0000}"/>
    <cellStyle name="Entrée 4" xfId="29063" hidden="1" xr:uid="{00000000-0005-0000-0000-0000886F0000}"/>
    <cellStyle name="Entrée 4" xfId="29066" hidden="1" xr:uid="{00000000-0005-0000-0000-0000896F0000}"/>
    <cellStyle name="Entrée 4" xfId="29060" hidden="1" xr:uid="{00000000-0005-0000-0000-00008A6F0000}"/>
    <cellStyle name="Entrée 4" xfId="29439" hidden="1" xr:uid="{00000000-0005-0000-0000-00008B6F0000}"/>
    <cellStyle name="Entrée 4" xfId="28289" hidden="1" xr:uid="{00000000-0005-0000-0000-00008C6F0000}"/>
    <cellStyle name="Entrée 4" xfId="29492" hidden="1" xr:uid="{00000000-0005-0000-0000-00008D6F0000}"/>
    <cellStyle name="Entrée 4" xfId="29575" hidden="1" xr:uid="{00000000-0005-0000-0000-00008E6F0000}"/>
    <cellStyle name="Entrée 4" xfId="29538" hidden="1" xr:uid="{00000000-0005-0000-0000-00008F6F0000}"/>
    <cellStyle name="Entrée 4" xfId="29691" hidden="1" xr:uid="{00000000-0005-0000-0000-0000906F0000}"/>
    <cellStyle name="Entrée 4" xfId="29740" hidden="1" xr:uid="{00000000-0005-0000-0000-0000916F0000}"/>
    <cellStyle name="Entrée 4" xfId="29789" hidden="1" xr:uid="{00000000-0005-0000-0000-0000926F0000}"/>
    <cellStyle name="Entrée 4" xfId="29837" hidden="1" xr:uid="{00000000-0005-0000-0000-0000936F0000}"/>
    <cellStyle name="Entrée 4" xfId="29885" hidden="1" xr:uid="{00000000-0005-0000-0000-0000946F0000}"/>
    <cellStyle name="Entrée 4" xfId="29932" hidden="1" xr:uid="{00000000-0005-0000-0000-0000956F0000}"/>
    <cellStyle name="Entrée 4" xfId="29978" hidden="1" xr:uid="{00000000-0005-0000-0000-0000966F0000}"/>
    <cellStyle name="Entrée 4" xfId="30022" hidden="1" xr:uid="{00000000-0005-0000-0000-0000976F0000}"/>
    <cellStyle name="Entrée 4" xfId="30060" hidden="1" xr:uid="{00000000-0005-0000-0000-0000986F0000}"/>
    <cellStyle name="Entrée 4" xfId="30097" hidden="1" xr:uid="{00000000-0005-0000-0000-0000996F0000}"/>
    <cellStyle name="Entrée 4" xfId="30132" hidden="1" xr:uid="{00000000-0005-0000-0000-00009A6F0000}"/>
    <cellStyle name="Entrée 4" xfId="30210" hidden="1" xr:uid="{00000000-0005-0000-0000-00009B6F0000}"/>
    <cellStyle name="Entrée 4" xfId="30184" hidden="1" xr:uid="{00000000-0005-0000-0000-00009C6F0000}"/>
    <cellStyle name="Entrée 4" xfId="30267" hidden="1" xr:uid="{00000000-0005-0000-0000-00009D6F0000}"/>
    <cellStyle name="Entrée 4" xfId="30167" hidden="1" xr:uid="{00000000-0005-0000-0000-00009E6F0000}"/>
    <cellStyle name="Entrée 4" xfId="30176" hidden="1" xr:uid="{00000000-0005-0000-0000-00009F6F0000}"/>
    <cellStyle name="Entrée 4" xfId="30196" hidden="1" xr:uid="{00000000-0005-0000-0000-0000A06F0000}"/>
    <cellStyle name="Entrée 4" xfId="30199" hidden="1" xr:uid="{00000000-0005-0000-0000-0000A16F0000}"/>
    <cellStyle name="Entrée 4" xfId="30193" hidden="1" xr:uid="{00000000-0005-0000-0000-0000A26F0000}"/>
    <cellStyle name="Entrée 4" xfId="30571" hidden="1" xr:uid="{00000000-0005-0000-0000-0000A36F0000}"/>
    <cellStyle name="Entrée 4" xfId="30671" hidden="1" xr:uid="{00000000-0005-0000-0000-0000A46F0000}"/>
    <cellStyle name="Entrée 4" xfId="30765" hidden="1" xr:uid="{00000000-0005-0000-0000-0000A56F0000}"/>
    <cellStyle name="Entrée 4" xfId="30725" hidden="1" xr:uid="{00000000-0005-0000-0000-0000A66F0000}"/>
    <cellStyle name="Entrée 4" xfId="30882" hidden="1" xr:uid="{00000000-0005-0000-0000-0000A76F0000}"/>
    <cellStyle name="Entrée 4" xfId="30932" hidden="1" xr:uid="{00000000-0005-0000-0000-0000A86F0000}"/>
    <cellStyle name="Entrée 4" xfId="30982" hidden="1" xr:uid="{00000000-0005-0000-0000-0000A96F0000}"/>
    <cellStyle name="Entrée 4" xfId="31031" hidden="1" xr:uid="{00000000-0005-0000-0000-0000AA6F0000}"/>
    <cellStyle name="Entrée 4" xfId="31080" hidden="1" xr:uid="{00000000-0005-0000-0000-0000AB6F0000}"/>
    <cellStyle name="Entrée 4" xfId="31128" hidden="1" xr:uid="{00000000-0005-0000-0000-0000AC6F0000}"/>
    <cellStyle name="Entrée 4" xfId="31175" hidden="1" xr:uid="{00000000-0005-0000-0000-0000AD6F0000}"/>
    <cellStyle name="Entrée 4" xfId="31220" hidden="1" xr:uid="{00000000-0005-0000-0000-0000AE6F0000}"/>
    <cellStyle name="Entrée 4" xfId="31259" hidden="1" xr:uid="{00000000-0005-0000-0000-0000AF6F0000}"/>
    <cellStyle name="Entrée 4" xfId="31296" hidden="1" xr:uid="{00000000-0005-0000-0000-0000B06F0000}"/>
    <cellStyle name="Entrée 4" xfId="31331" hidden="1" xr:uid="{00000000-0005-0000-0000-0000B16F0000}"/>
    <cellStyle name="Entrée 4" xfId="31410" hidden="1" xr:uid="{00000000-0005-0000-0000-0000B26F0000}"/>
    <cellStyle name="Entrée 4" xfId="31383" hidden="1" xr:uid="{00000000-0005-0000-0000-0000B36F0000}"/>
    <cellStyle name="Entrée 4" xfId="31467" hidden="1" xr:uid="{00000000-0005-0000-0000-0000B46F0000}"/>
    <cellStyle name="Entrée 4" xfId="31366" hidden="1" xr:uid="{00000000-0005-0000-0000-0000B56F0000}"/>
    <cellStyle name="Entrée 4" xfId="31375" hidden="1" xr:uid="{00000000-0005-0000-0000-0000B66F0000}"/>
    <cellStyle name="Entrée 4" xfId="31395" hidden="1" xr:uid="{00000000-0005-0000-0000-0000B76F0000}"/>
    <cellStyle name="Entrée 4" xfId="31398" hidden="1" xr:uid="{00000000-0005-0000-0000-0000B86F0000}"/>
    <cellStyle name="Entrée 4" xfId="31392" hidden="1" xr:uid="{00000000-0005-0000-0000-0000B96F0000}"/>
    <cellStyle name="Entrée 4" xfId="31771" hidden="1" xr:uid="{00000000-0005-0000-0000-0000BA6F0000}"/>
    <cellStyle name="Entrée 4" xfId="30621" xr:uid="{00000000-0005-0000-0000-0000BB6F0000}"/>
    <cellStyle name="Entrée 5" xfId="125" hidden="1" xr:uid="{00000000-0005-0000-0000-0000BC6F0000}"/>
    <cellStyle name="Entrée 5" xfId="231" hidden="1" xr:uid="{00000000-0005-0000-0000-0000BD6F0000}"/>
    <cellStyle name="Entrée 5" xfId="313" hidden="1" xr:uid="{00000000-0005-0000-0000-0000BE6F0000}"/>
    <cellStyle name="Entrée 5" xfId="363" hidden="1" xr:uid="{00000000-0005-0000-0000-0000BF6F0000}"/>
    <cellStyle name="Entrée 5" xfId="413" hidden="1" xr:uid="{00000000-0005-0000-0000-0000C06F0000}"/>
    <cellStyle name="Entrée 5" xfId="463" hidden="1" xr:uid="{00000000-0005-0000-0000-0000C16F0000}"/>
    <cellStyle name="Entrée 5" xfId="512" hidden="1" xr:uid="{00000000-0005-0000-0000-0000C26F0000}"/>
    <cellStyle name="Entrée 5" xfId="561" hidden="1" xr:uid="{00000000-0005-0000-0000-0000C36F0000}"/>
    <cellStyle name="Entrée 5" xfId="608" hidden="1" xr:uid="{00000000-0005-0000-0000-0000C46F0000}"/>
    <cellStyle name="Entrée 5" xfId="655" hidden="1" xr:uid="{00000000-0005-0000-0000-0000C56F0000}"/>
    <cellStyle name="Entrée 5" xfId="700" hidden="1" xr:uid="{00000000-0005-0000-0000-0000C66F0000}"/>
    <cellStyle name="Entrée 5" xfId="739" hidden="1" xr:uid="{00000000-0005-0000-0000-0000C76F0000}"/>
    <cellStyle name="Entrée 5" xfId="776" hidden="1" xr:uid="{00000000-0005-0000-0000-0000C86F0000}"/>
    <cellStyle name="Entrée 5" xfId="810" hidden="1" xr:uid="{00000000-0005-0000-0000-0000C96F0000}"/>
    <cellStyle name="Entrée 5" xfId="883" hidden="1" xr:uid="{00000000-0005-0000-0000-0000CA6F0000}"/>
    <cellStyle name="Entrée 5" xfId="957" hidden="1" xr:uid="{00000000-0005-0000-0000-0000CB6F0000}"/>
    <cellStyle name="Entrée 5" xfId="1022" hidden="1" xr:uid="{00000000-0005-0000-0000-0000CC6F0000}"/>
    <cellStyle name="Entrée 5" xfId="1068" hidden="1" xr:uid="{00000000-0005-0000-0000-0000CD6F0000}"/>
    <cellStyle name="Entrée 5" xfId="1112" hidden="1" xr:uid="{00000000-0005-0000-0000-0000CE6F0000}"/>
    <cellStyle name="Entrée 5" xfId="1151" hidden="1" xr:uid="{00000000-0005-0000-0000-0000CF6F0000}"/>
    <cellStyle name="Entrée 5" xfId="1187" hidden="1" xr:uid="{00000000-0005-0000-0000-0000D06F0000}"/>
    <cellStyle name="Entrée 5" xfId="1222" hidden="1" xr:uid="{00000000-0005-0000-0000-0000D16F0000}"/>
    <cellStyle name="Entrée 5" xfId="1254" hidden="1" xr:uid="{00000000-0005-0000-0000-0000D26F0000}"/>
    <cellStyle name="Entrée 5" xfId="1501" hidden="1" xr:uid="{00000000-0005-0000-0000-0000D36F0000}"/>
    <cellStyle name="Entrée 5" xfId="1607" hidden="1" xr:uid="{00000000-0005-0000-0000-0000D46F0000}"/>
    <cellStyle name="Entrée 5" xfId="1689" hidden="1" xr:uid="{00000000-0005-0000-0000-0000D56F0000}"/>
    <cellStyle name="Entrée 5" xfId="1739" hidden="1" xr:uid="{00000000-0005-0000-0000-0000D66F0000}"/>
    <cellStyle name="Entrée 5" xfId="1789" hidden="1" xr:uid="{00000000-0005-0000-0000-0000D76F0000}"/>
    <cellStyle name="Entrée 5" xfId="1839" hidden="1" xr:uid="{00000000-0005-0000-0000-0000D86F0000}"/>
    <cellStyle name="Entrée 5" xfId="1888" hidden="1" xr:uid="{00000000-0005-0000-0000-0000D96F0000}"/>
    <cellStyle name="Entrée 5" xfId="1937" hidden="1" xr:uid="{00000000-0005-0000-0000-0000DA6F0000}"/>
    <cellStyle name="Entrée 5" xfId="1984" hidden="1" xr:uid="{00000000-0005-0000-0000-0000DB6F0000}"/>
    <cellStyle name="Entrée 5" xfId="2031" hidden="1" xr:uid="{00000000-0005-0000-0000-0000DC6F0000}"/>
    <cellStyle name="Entrée 5" xfId="2076" hidden="1" xr:uid="{00000000-0005-0000-0000-0000DD6F0000}"/>
    <cellStyle name="Entrée 5" xfId="2115" hidden="1" xr:uid="{00000000-0005-0000-0000-0000DE6F0000}"/>
    <cellStyle name="Entrée 5" xfId="2152" hidden="1" xr:uid="{00000000-0005-0000-0000-0000DF6F0000}"/>
    <cellStyle name="Entrée 5" xfId="2186" hidden="1" xr:uid="{00000000-0005-0000-0000-0000E06F0000}"/>
    <cellStyle name="Entrée 5" xfId="2259" hidden="1" xr:uid="{00000000-0005-0000-0000-0000E16F0000}"/>
    <cellStyle name="Entrée 5" xfId="2333" hidden="1" xr:uid="{00000000-0005-0000-0000-0000E26F0000}"/>
    <cellStyle name="Entrée 5" xfId="2398" hidden="1" xr:uid="{00000000-0005-0000-0000-0000E36F0000}"/>
    <cellStyle name="Entrée 5" xfId="2444" hidden="1" xr:uid="{00000000-0005-0000-0000-0000E46F0000}"/>
    <cellStyle name="Entrée 5" xfId="2488" hidden="1" xr:uid="{00000000-0005-0000-0000-0000E56F0000}"/>
    <cellStyle name="Entrée 5" xfId="2527" hidden="1" xr:uid="{00000000-0005-0000-0000-0000E66F0000}"/>
    <cellStyle name="Entrée 5" xfId="2563" hidden="1" xr:uid="{00000000-0005-0000-0000-0000E76F0000}"/>
    <cellStyle name="Entrée 5" xfId="2598" hidden="1" xr:uid="{00000000-0005-0000-0000-0000E86F0000}"/>
    <cellStyle name="Entrée 5" xfId="2629" hidden="1" xr:uid="{00000000-0005-0000-0000-0000E96F0000}"/>
    <cellStyle name="Entrée 5" xfId="1428" hidden="1" xr:uid="{00000000-0005-0000-0000-0000EA6F0000}"/>
    <cellStyle name="Entrée 5" xfId="2694" hidden="1" xr:uid="{00000000-0005-0000-0000-0000EB6F0000}"/>
    <cellStyle name="Entrée 5" xfId="2802" hidden="1" xr:uid="{00000000-0005-0000-0000-0000EC6F0000}"/>
    <cellStyle name="Entrée 5" xfId="2884" hidden="1" xr:uid="{00000000-0005-0000-0000-0000ED6F0000}"/>
    <cellStyle name="Entrée 5" xfId="2933" hidden="1" xr:uid="{00000000-0005-0000-0000-0000EE6F0000}"/>
    <cellStyle name="Entrée 5" xfId="2983" hidden="1" xr:uid="{00000000-0005-0000-0000-0000EF6F0000}"/>
    <cellStyle name="Entrée 5" xfId="3033" hidden="1" xr:uid="{00000000-0005-0000-0000-0000F06F0000}"/>
    <cellStyle name="Entrée 5" xfId="3082" hidden="1" xr:uid="{00000000-0005-0000-0000-0000F16F0000}"/>
    <cellStyle name="Entrée 5" xfId="3131" hidden="1" xr:uid="{00000000-0005-0000-0000-0000F26F0000}"/>
    <cellStyle name="Entrée 5" xfId="3178" hidden="1" xr:uid="{00000000-0005-0000-0000-0000F36F0000}"/>
    <cellStyle name="Entrée 5" xfId="3225" hidden="1" xr:uid="{00000000-0005-0000-0000-0000F46F0000}"/>
    <cellStyle name="Entrée 5" xfId="3270" hidden="1" xr:uid="{00000000-0005-0000-0000-0000F56F0000}"/>
    <cellStyle name="Entrée 5" xfId="3309" hidden="1" xr:uid="{00000000-0005-0000-0000-0000F66F0000}"/>
    <cellStyle name="Entrée 5" xfId="3346" hidden="1" xr:uid="{00000000-0005-0000-0000-0000F76F0000}"/>
    <cellStyle name="Entrée 5" xfId="3380" hidden="1" xr:uid="{00000000-0005-0000-0000-0000F86F0000}"/>
    <cellStyle name="Entrée 5" xfId="3452" hidden="1" xr:uid="{00000000-0005-0000-0000-0000F96F0000}"/>
    <cellStyle name="Entrée 5" xfId="3526" hidden="1" xr:uid="{00000000-0005-0000-0000-0000FA6F0000}"/>
    <cellStyle name="Entrée 5" xfId="3590" hidden="1" xr:uid="{00000000-0005-0000-0000-0000FB6F0000}"/>
    <cellStyle name="Entrée 5" xfId="3636" hidden="1" xr:uid="{00000000-0005-0000-0000-0000FC6F0000}"/>
    <cellStyle name="Entrée 5" xfId="3680" hidden="1" xr:uid="{00000000-0005-0000-0000-0000FD6F0000}"/>
    <cellStyle name="Entrée 5" xfId="3719" hidden="1" xr:uid="{00000000-0005-0000-0000-0000FE6F0000}"/>
    <cellStyle name="Entrée 5" xfId="3755" hidden="1" xr:uid="{00000000-0005-0000-0000-0000FF6F0000}"/>
    <cellStyle name="Entrée 5" xfId="3790" hidden="1" xr:uid="{00000000-0005-0000-0000-000000700000}"/>
    <cellStyle name="Entrée 5" xfId="3820" hidden="1" xr:uid="{00000000-0005-0000-0000-000001700000}"/>
    <cellStyle name="Entrée 5" xfId="3861" hidden="1" xr:uid="{00000000-0005-0000-0000-000002700000}"/>
    <cellStyle name="Entrée 5" xfId="1544" hidden="1" xr:uid="{00000000-0005-0000-0000-000003700000}"/>
    <cellStyle name="Entrée 5" xfId="3994" hidden="1" xr:uid="{00000000-0005-0000-0000-000004700000}"/>
    <cellStyle name="Entrée 5" xfId="4044" hidden="1" xr:uid="{00000000-0005-0000-0000-000005700000}"/>
    <cellStyle name="Entrée 5" xfId="4094" hidden="1" xr:uid="{00000000-0005-0000-0000-000006700000}"/>
    <cellStyle name="Entrée 5" xfId="4144" hidden="1" xr:uid="{00000000-0005-0000-0000-000007700000}"/>
    <cellStyle name="Entrée 5" xfId="4193" hidden="1" xr:uid="{00000000-0005-0000-0000-000008700000}"/>
    <cellStyle name="Entrée 5" xfId="4242" hidden="1" xr:uid="{00000000-0005-0000-0000-000009700000}"/>
    <cellStyle name="Entrée 5" xfId="4289" hidden="1" xr:uid="{00000000-0005-0000-0000-00000A700000}"/>
    <cellStyle name="Entrée 5" xfId="4336" hidden="1" xr:uid="{00000000-0005-0000-0000-00000B700000}"/>
    <cellStyle name="Entrée 5" xfId="4381" hidden="1" xr:uid="{00000000-0005-0000-0000-00000C700000}"/>
    <cellStyle name="Entrée 5" xfId="4420" hidden="1" xr:uid="{00000000-0005-0000-0000-00000D700000}"/>
    <cellStyle name="Entrée 5" xfId="4457" hidden="1" xr:uid="{00000000-0005-0000-0000-00000E700000}"/>
    <cellStyle name="Entrée 5" xfId="4491" hidden="1" xr:uid="{00000000-0005-0000-0000-00000F700000}"/>
    <cellStyle name="Entrée 5" xfId="4558" hidden="1" xr:uid="{00000000-0005-0000-0000-000010700000}"/>
    <cellStyle name="Entrée 5" xfId="4631" hidden="1" xr:uid="{00000000-0005-0000-0000-000011700000}"/>
    <cellStyle name="Entrée 5" xfId="4694" hidden="1" xr:uid="{00000000-0005-0000-0000-000012700000}"/>
    <cellStyle name="Entrée 5" xfId="4740" hidden="1" xr:uid="{00000000-0005-0000-0000-000013700000}"/>
    <cellStyle name="Entrée 5" xfId="4784" hidden="1" xr:uid="{00000000-0005-0000-0000-000014700000}"/>
    <cellStyle name="Entrée 5" xfId="4823" hidden="1" xr:uid="{00000000-0005-0000-0000-000015700000}"/>
    <cellStyle name="Entrée 5" xfId="4859" hidden="1" xr:uid="{00000000-0005-0000-0000-000016700000}"/>
    <cellStyle name="Entrée 5" xfId="4894" hidden="1" xr:uid="{00000000-0005-0000-0000-000017700000}"/>
    <cellStyle name="Entrée 5" xfId="4920" hidden="1" xr:uid="{00000000-0005-0000-0000-000018700000}"/>
    <cellStyle name="Entrée 5" xfId="3890" hidden="1" xr:uid="{00000000-0005-0000-0000-000019700000}"/>
    <cellStyle name="Entrée 5" xfId="4961" hidden="1" xr:uid="{00000000-0005-0000-0000-00001A700000}"/>
    <cellStyle name="Entrée 5" xfId="5013" hidden="1" xr:uid="{00000000-0005-0000-0000-00001B700000}"/>
    <cellStyle name="Entrée 5" xfId="5094" hidden="1" xr:uid="{00000000-0005-0000-0000-00001C700000}"/>
    <cellStyle name="Entrée 5" xfId="5143" hidden="1" xr:uid="{00000000-0005-0000-0000-00001D700000}"/>
    <cellStyle name="Entrée 5" xfId="5193" hidden="1" xr:uid="{00000000-0005-0000-0000-00001E700000}"/>
    <cellStyle name="Entrée 5" xfId="5243" hidden="1" xr:uid="{00000000-0005-0000-0000-00001F700000}"/>
    <cellStyle name="Entrée 5" xfId="5292" hidden="1" xr:uid="{00000000-0005-0000-0000-000020700000}"/>
    <cellStyle name="Entrée 5" xfId="5341" hidden="1" xr:uid="{00000000-0005-0000-0000-000021700000}"/>
    <cellStyle name="Entrée 5" xfId="5388" hidden="1" xr:uid="{00000000-0005-0000-0000-000022700000}"/>
    <cellStyle name="Entrée 5" xfId="5435" hidden="1" xr:uid="{00000000-0005-0000-0000-000023700000}"/>
    <cellStyle name="Entrée 5" xfId="5480" hidden="1" xr:uid="{00000000-0005-0000-0000-000024700000}"/>
    <cellStyle name="Entrée 5" xfId="5519" hidden="1" xr:uid="{00000000-0005-0000-0000-000025700000}"/>
    <cellStyle name="Entrée 5" xfId="5556" hidden="1" xr:uid="{00000000-0005-0000-0000-000026700000}"/>
    <cellStyle name="Entrée 5" xfId="5590" hidden="1" xr:uid="{00000000-0005-0000-0000-000027700000}"/>
    <cellStyle name="Entrée 5" xfId="5657" hidden="1" xr:uid="{00000000-0005-0000-0000-000028700000}"/>
    <cellStyle name="Entrée 5" xfId="5729" hidden="1" xr:uid="{00000000-0005-0000-0000-000029700000}"/>
    <cellStyle name="Entrée 5" xfId="5791" hidden="1" xr:uid="{00000000-0005-0000-0000-00002A700000}"/>
    <cellStyle name="Entrée 5" xfId="5837" hidden="1" xr:uid="{00000000-0005-0000-0000-00002B700000}"/>
    <cellStyle name="Entrée 5" xfId="5881" hidden="1" xr:uid="{00000000-0005-0000-0000-00002C700000}"/>
    <cellStyle name="Entrée 5" xfId="5920" hidden="1" xr:uid="{00000000-0005-0000-0000-00002D700000}"/>
    <cellStyle name="Entrée 5" xfId="5956" hidden="1" xr:uid="{00000000-0005-0000-0000-00002E700000}"/>
    <cellStyle name="Entrée 5" xfId="5991" hidden="1" xr:uid="{00000000-0005-0000-0000-00002F700000}"/>
    <cellStyle name="Entrée 5" xfId="6017" hidden="1" xr:uid="{00000000-0005-0000-0000-000030700000}"/>
    <cellStyle name="Entrée 5" xfId="6184" hidden="1" xr:uid="{00000000-0005-0000-0000-000031700000}"/>
    <cellStyle name="Entrée 5" xfId="6290" hidden="1" xr:uid="{00000000-0005-0000-0000-000032700000}"/>
    <cellStyle name="Entrée 5" xfId="6372" hidden="1" xr:uid="{00000000-0005-0000-0000-000033700000}"/>
    <cellStyle name="Entrée 5" xfId="6422" hidden="1" xr:uid="{00000000-0005-0000-0000-000034700000}"/>
    <cellStyle name="Entrée 5" xfId="6472" hidden="1" xr:uid="{00000000-0005-0000-0000-000035700000}"/>
    <cellStyle name="Entrée 5" xfId="6522" hidden="1" xr:uid="{00000000-0005-0000-0000-000036700000}"/>
    <cellStyle name="Entrée 5" xfId="6571" hidden="1" xr:uid="{00000000-0005-0000-0000-000037700000}"/>
    <cellStyle name="Entrée 5" xfId="6620" hidden="1" xr:uid="{00000000-0005-0000-0000-000038700000}"/>
    <cellStyle name="Entrée 5" xfId="6667" hidden="1" xr:uid="{00000000-0005-0000-0000-000039700000}"/>
    <cellStyle name="Entrée 5" xfId="6714" hidden="1" xr:uid="{00000000-0005-0000-0000-00003A700000}"/>
    <cellStyle name="Entrée 5" xfId="6759" hidden="1" xr:uid="{00000000-0005-0000-0000-00003B700000}"/>
    <cellStyle name="Entrée 5" xfId="6798" hidden="1" xr:uid="{00000000-0005-0000-0000-00003C700000}"/>
    <cellStyle name="Entrée 5" xfId="6835" hidden="1" xr:uid="{00000000-0005-0000-0000-00003D700000}"/>
    <cellStyle name="Entrée 5" xfId="6869" hidden="1" xr:uid="{00000000-0005-0000-0000-00003E700000}"/>
    <cellStyle name="Entrée 5" xfId="6940" hidden="1" xr:uid="{00000000-0005-0000-0000-00003F700000}"/>
    <cellStyle name="Entrée 5" xfId="7014" hidden="1" xr:uid="{00000000-0005-0000-0000-000040700000}"/>
    <cellStyle name="Entrée 5" xfId="7079" hidden="1" xr:uid="{00000000-0005-0000-0000-000041700000}"/>
    <cellStyle name="Entrée 5" xfId="7125" hidden="1" xr:uid="{00000000-0005-0000-0000-000042700000}"/>
    <cellStyle name="Entrée 5" xfId="7169" hidden="1" xr:uid="{00000000-0005-0000-0000-000043700000}"/>
    <cellStyle name="Entrée 5" xfId="7208" hidden="1" xr:uid="{00000000-0005-0000-0000-000044700000}"/>
    <cellStyle name="Entrée 5" xfId="7244" hidden="1" xr:uid="{00000000-0005-0000-0000-000045700000}"/>
    <cellStyle name="Entrée 5" xfId="7279" hidden="1" xr:uid="{00000000-0005-0000-0000-000046700000}"/>
    <cellStyle name="Entrée 5" xfId="7310" hidden="1" xr:uid="{00000000-0005-0000-0000-000047700000}"/>
    <cellStyle name="Entrée 5" xfId="7461" hidden="1" xr:uid="{00000000-0005-0000-0000-000048700000}"/>
    <cellStyle name="Entrée 5" xfId="7558" hidden="1" xr:uid="{00000000-0005-0000-0000-000049700000}"/>
    <cellStyle name="Entrée 5" xfId="7639" hidden="1" xr:uid="{00000000-0005-0000-0000-00004A700000}"/>
    <cellStyle name="Entrée 5" xfId="7689" hidden="1" xr:uid="{00000000-0005-0000-0000-00004B700000}"/>
    <cellStyle name="Entrée 5" xfId="7739" hidden="1" xr:uid="{00000000-0005-0000-0000-00004C700000}"/>
    <cellStyle name="Entrée 5" xfId="7789" hidden="1" xr:uid="{00000000-0005-0000-0000-00004D700000}"/>
    <cellStyle name="Entrée 5" xfId="7838" hidden="1" xr:uid="{00000000-0005-0000-0000-00004E700000}"/>
    <cellStyle name="Entrée 5" xfId="7887" hidden="1" xr:uid="{00000000-0005-0000-0000-00004F700000}"/>
    <cellStyle name="Entrée 5" xfId="7934" hidden="1" xr:uid="{00000000-0005-0000-0000-000050700000}"/>
    <cellStyle name="Entrée 5" xfId="7981" hidden="1" xr:uid="{00000000-0005-0000-0000-000051700000}"/>
    <cellStyle name="Entrée 5" xfId="8026" hidden="1" xr:uid="{00000000-0005-0000-0000-000052700000}"/>
    <cellStyle name="Entrée 5" xfId="8065" hidden="1" xr:uid="{00000000-0005-0000-0000-000053700000}"/>
    <cellStyle name="Entrée 5" xfId="8102" hidden="1" xr:uid="{00000000-0005-0000-0000-000054700000}"/>
    <cellStyle name="Entrée 5" xfId="8136" hidden="1" xr:uid="{00000000-0005-0000-0000-000055700000}"/>
    <cellStyle name="Entrée 5" xfId="8205" hidden="1" xr:uid="{00000000-0005-0000-0000-000056700000}"/>
    <cellStyle name="Entrée 5" xfId="8277" hidden="1" xr:uid="{00000000-0005-0000-0000-000057700000}"/>
    <cellStyle name="Entrée 5" xfId="8340" hidden="1" xr:uid="{00000000-0005-0000-0000-000058700000}"/>
    <cellStyle name="Entrée 5" xfId="8386" hidden="1" xr:uid="{00000000-0005-0000-0000-000059700000}"/>
    <cellStyle name="Entrée 5" xfId="8430" hidden="1" xr:uid="{00000000-0005-0000-0000-00005A700000}"/>
    <cellStyle name="Entrée 5" xfId="8469" hidden="1" xr:uid="{00000000-0005-0000-0000-00005B700000}"/>
    <cellStyle name="Entrée 5" xfId="8505" hidden="1" xr:uid="{00000000-0005-0000-0000-00005C700000}"/>
    <cellStyle name="Entrée 5" xfId="8540" hidden="1" xr:uid="{00000000-0005-0000-0000-00005D700000}"/>
    <cellStyle name="Entrée 5" xfId="8568" hidden="1" xr:uid="{00000000-0005-0000-0000-00005E700000}"/>
    <cellStyle name="Entrée 5" xfId="7409" hidden="1" xr:uid="{00000000-0005-0000-0000-00005F700000}"/>
    <cellStyle name="Entrée 5" xfId="8665" hidden="1" xr:uid="{00000000-0005-0000-0000-000060700000}"/>
    <cellStyle name="Entrée 5" xfId="8747" hidden="1" xr:uid="{00000000-0005-0000-0000-000061700000}"/>
    <cellStyle name="Entrée 5" xfId="8797" hidden="1" xr:uid="{00000000-0005-0000-0000-000062700000}"/>
    <cellStyle name="Entrée 5" xfId="8846" hidden="1" xr:uid="{00000000-0005-0000-0000-000063700000}"/>
    <cellStyle name="Entrée 5" xfId="8896" hidden="1" xr:uid="{00000000-0005-0000-0000-000064700000}"/>
    <cellStyle name="Entrée 5" xfId="8945" hidden="1" xr:uid="{00000000-0005-0000-0000-000065700000}"/>
    <cellStyle name="Entrée 5" xfId="8994" hidden="1" xr:uid="{00000000-0005-0000-0000-000066700000}"/>
    <cellStyle name="Entrée 5" xfId="9041" hidden="1" xr:uid="{00000000-0005-0000-0000-000067700000}"/>
    <cellStyle name="Entrée 5" xfId="9088" hidden="1" xr:uid="{00000000-0005-0000-0000-000068700000}"/>
    <cellStyle name="Entrée 5" xfId="9133" hidden="1" xr:uid="{00000000-0005-0000-0000-000069700000}"/>
    <cellStyle name="Entrée 5" xfId="9172" hidden="1" xr:uid="{00000000-0005-0000-0000-00006A700000}"/>
    <cellStyle name="Entrée 5" xfId="9209" hidden="1" xr:uid="{00000000-0005-0000-0000-00006B700000}"/>
    <cellStyle name="Entrée 5" xfId="9243" hidden="1" xr:uid="{00000000-0005-0000-0000-00006C700000}"/>
    <cellStyle name="Entrée 5" xfId="9316" hidden="1" xr:uid="{00000000-0005-0000-0000-00006D700000}"/>
    <cellStyle name="Entrée 5" xfId="9390" hidden="1" xr:uid="{00000000-0005-0000-0000-00006E700000}"/>
    <cellStyle name="Entrée 5" xfId="9455" hidden="1" xr:uid="{00000000-0005-0000-0000-00006F700000}"/>
    <cellStyle name="Entrée 5" xfId="9501" hidden="1" xr:uid="{00000000-0005-0000-0000-000070700000}"/>
    <cellStyle name="Entrée 5" xfId="9545" hidden="1" xr:uid="{00000000-0005-0000-0000-000071700000}"/>
    <cellStyle name="Entrée 5" xfId="9584" hidden="1" xr:uid="{00000000-0005-0000-0000-000072700000}"/>
    <cellStyle name="Entrée 5" xfId="9620" hidden="1" xr:uid="{00000000-0005-0000-0000-000073700000}"/>
    <cellStyle name="Entrée 5" xfId="9655" hidden="1" xr:uid="{00000000-0005-0000-0000-000074700000}"/>
    <cellStyle name="Entrée 5" xfId="9687" hidden="1" xr:uid="{00000000-0005-0000-0000-000075700000}"/>
    <cellStyle name="Entrée 5" xfId="9841" hidden="1" xr:uid="{00000000-0005-0000-0000-000076700000}"/>
    <cellStyle name="Entrée 5" xfId="9938" hidden="1" xr:uid="{00000000-0005-0000-0000-000077700000}"/>
    <cellStyle name="Entrée 5" xfId="10019" hidden="1" xr:uid="{00000000-0005-0000-0000-000078700000}"/>
    <cellStyle name="Entrée 5" xfId="10069" hidden="1" xr:uid="{00000000-0005-0000-0000-000079700000}"/>
    <cellStyle name="Entrée 5" xfId="10119" hidden="1" xr:uid="{00000000-0005-0000-0000-00007A700000}"/>
    <cellStyle name="Entrée 5" xfId="10169" hidden="1" xr:uid="{00000000-0005-0000-0000-00007B700000}"/>
    <cellStyle name="Entrée 5" xfId="10218" hidden="1" xr:uid="{00000000-0005-0000-0000-00007C700000}"/>
    <cellStyle name="Entrée 5" xfId="10267" hidden="1" xr:uid="{00000000-0005-0000-0000-00007D700000}"/>
    <cellStyle name="Entrée 5" xfId="10314" hidden="1" xr:uid="{00000000-0005-0000-0000-00007E700000}"/>
    <cellStyle name="Entrée 5" xfId="10361" hidden="1" xr:uid="{00000000-0005-0000-0000-00007F700000}"/>
    <cellStyle name="Entrée 5" xfId="10406" hidden="1" xr:uid="{00000000-0005-0000-0000-000080700000}"/>
    <cellStyle name="Entrée 5" xfId="10445" hidden="1" xr:uid="{00000000-0005-0000-0000-000081700000}"/>
    <cellStyle name="Entrée 5" xfId="10482" hidden="1" xr:uid="{00000000-0005-0000-0000-000082700000}"/>
    <cellStyle name="Entrée 5" xfId="10516" hidden="1" xr:uid="{00000000-0005-0000-0000-000083700000}"/>
    <cellStyle name="Entrée 5" xfId="10585" hidden="1" xr:uid="{00000000-0005-0000-0000-000084700000}"/>
    <cellStyle name="Entrée 5" xfId="10657" hidden="1" xr:uid="{00000000-0005-0000-0000-000085700000}"/>
    <cellStyle name="Entrée 5" xfId="10720" hidden="1" xr:uid="{00000000-0005-0000-0000-000086700000}"/>
    <cellStyle name="Entrée 5" xfId="10766" hidden="1" xr:uid="{00000000-0005-0000-0000-000087700000}"/>
    <cellStyle name="Entrée 5" xfId="10810" hidden="1" xr:uid="{00000000-0005-0000-0000-000088700000}"/>
    <cellStyle name="Entrée 5" xfId="10849" hidden="1" xr:uid="{00000000-0005-0000-0000-000089700000}"/>
    <cellStyle name="Entrée 5" xfId="10885" hidden="1" xr:uid="{00000000-0005-0000-0000-00008A700000}"/>
    <cellStyle name="Entrée 5" xfId="10920" hidden="1" xr:uid="{00000000-0005-0000-0000-00008B700000}"/>
    <cellStyle name="Entrée 5" xfId="10949" hidden="1" xr:uid="{00000000-0005-0000-0000-00008C700000}"/>
    <cellStyle name="Entrée 5" xfId="9789" hidden="1" xr:uid="{00000000-0005-0000-0000-00008D700000}"/>
    <cellStyle name="Entrée 5" xfId="9891" hidden="1" xr:uid="{00000000-0005-0000-0000-00008E700000}"/>
    <cellStyle name="Entrée 5" xfId="11007" hidden="1" xr:uid="{00000000-0005-0000-0000-00008F700000}"/>
    <cellStyle name="Entrée 5" xfId="11089" hidden="1" xr:uid="{00000000-0005-0000-0000-000090700000}"/>
    <cellStyle name="Entrée 5" xfId="11139" hidden="1" xr:uid="{00000000-0005-0000-0000-000091700000}"/>
    <cellStyle name="Entrée 5" xfId="11189" hidden="1" xr:uid="{00000000-0005-0000-0000-000092700000}"/>
    <cellStyle name="Entrée 5" xfId="11239" hidden="1" xr:uid="{00000000-0005-0000-0000-000093700000}"/>
    <cellStyle name="Entrée 5" xfId="11288" hidden="1" xr:uid="{00000000-0005-0000-0000-000094700000}"/>
    <cellStyle name="Entrée 5" xfId="11337" hidden="1" xr:uid="{00000000-0005-0000-0000-000095700000}"/>
    <cellStyle name="Entrée 5" xfId="11384" hidden="1" xr:uid="{00000000-0005-0000-0000-000096700000}"/>
    <cellStyle name="Entrée 5" xfId="11431" hidden="1" xr:uid="{00000000-0005-0000-0000-000097700000}"/>
    <cellStyle name="Entrée 5" xfId="11476" hidden="1" xr:uid="{00000000-0005-0000-0000-000098700000}"/>
    <cellStyle name="Entrée 5" xfId="11515" hidden="1" xr:uid="{00000000-0005-0000-0000-000099700000}"/>
    <cellStyle name="Entrée 5" xfId="11552" hidden="1" xr:uid="{00000000-0005-0000-0000-00009A700000}"/>
    <cellStyle name="Entrée 5" xfId="11586" hidden="1" xr:uid="{00000000-0005-0000-0000-00009B700000}"/>
    <cellStyle name="Entrée 5" xfId="11655" hidden="1" xr:uid="{00000000-0005-0000-0000-00009C700000}"/>
    <cellStyle name="Entrée 5" xfId="11729" hidden="1" xr:uid="{00000000-0005-0000-0000-00009D700000}"/>
    <cellStyle name="Entrée 5" xfId="11791" hidden="1" xr:uid="{00000000-0005-0000-0000-00009E700000}"/>
    <cellStyle name="Entrée 5" xfId="11837" hidden="1" xr:uid="{00000000-0005-0000-0000-00009F700000}"/>
    <cellStyle name="Entrée 5" xfId="11881" hidden="1" xr:uid="{00000000-0005-0000-0000-0000A0700000}"/>
    <cellStyle name="Entrée 5" xfId="11920" hidden="1" xr:uid="{00000000-0005-0000-0000-0000A1700000}"/>
    <cellStyle name="Entrée 5" xfId="11956" hidden="1" xr:uid="{00000000-0005-0000-0000-0000A2700000}"/>
    <cellStyle name="Entrée 5" xfId="11991" hidden="1" xr:uid="{00000000-0005-0000-0000-0000A3700000}"/>
    <cellStyle name="Entrée 5" xfId="12018" hidden="1" xr:uid="{00000000-0005-0000-0000-0000A4700000}"/>
    <cellStyle name="Entrée 5" xfId="12141" hidden="1" xr:uid="{00000000-0005-0000-0000-0000A5700000}"/>
    <cellStyle name="Entrée 5" xfId="12237" hidden="1" xr:uid="{00000000-0005-0000-0000-0000A6700000}"/>
    <cellStyle name="Entrée 5" xfId="12318" hidden="1" xr:uid="{00000000-0005-0000-0000-0000A7700000}"/>
    <cellStyle name="Entrée 5" xfId="12368" hidden="1" xr:uid="{00000000-0005-0000-0000-0000A8700000}"/>
    <cellStyle name="Entrée 5" xfId="12418" hidden="1" xr:uid="{00000000-0005-0000-0000-0000A9700000}"/>
    <cellStyle name="Entrée 5" xfId="12468" hidden="1" xr:uid="{00000000-0005-0000-0000-0000AA700000}"/>
    <cellStyle name="Entrée 5" xfId="12517" hidden="1" xr:uid="{00000000-0005-0000-0000-0000AB700000}"/>
    <cellStyle name="Entrée 5" xfId="12566" hidden="1" xr:uid="{00000000-0005-0000-0000-0000AC700000}"/>
    <cellStyle name="Entrée 5" xfId="12613" hidden="1" xr:uid="{00000000-0005-0000-0000-0000AD700000}"/>
    <cellStyle name="Entrée 5" xfId="12660" hidden="1" xr:uid="{00000000-0005-0000-0000-0000AE700000}"/>
    <cellStyle name="Entrée 5" xfId="12705" hidden="1" xr:uid="{00000000-0005-0000-0000-0000AF700000}"/>
    <cellStyle name="Entrée 5" xfId="12744" hidden="1" xr:uid="{00000000-0005-0000-0000-0000B0700000}"/>
    <cellStyle name="Entrée 5" xfId="12781" hidden="1" xr:uid="{00000000-0005-0000-0000-0000B1700000}"/>
    <cellStyle name="Entrée 5" xfId="12815" hidden="1" xr:uid="{00000000-0005-0000-0000-0000B2700000}"/>
    <cellStyle name="Entrée 5" xfId="12883" hidden="1" xr:uid="{00000000-0005-0000-0000-0000B3700000}"/>
    <cellStyle name="Entrée 5" xfId="12955" hidden="1" xr:uid="{00000000-0005-0000-0000-0000B4700000}"/>
    <cellStyle name="Entrée 5" xfId="13017" hidden="1" xr:uid="{00000000-0005-0000-0000-0000B5700000}"/>
    <cellStyle name="Entrée 5" xfId="13063" hidden="1" xr:uid="{00000000-0005-0000-0000-0000B6700000}"/>
    <cellStyle name="Entrée 5" xfId="13107" hidden="1" xr:uid="{00000000-0005-0000-0000-0000B7700000}"/>
    <cellStyle name="Entrée 5" xfId="13146" hidden="1" xr:uid="{00000000-0005-0000-0000-0000B8700000}"/>
    <cellStyle name="Entrée 5" xfId="13182" hidden="1" xr:uid="{00000000-0005-0000-0000-0000B9700000}"/>
    <cellStyle name="Entrée 5" xfId="13217" hidden="1" xr:uid="{00000000-0005-0000-0000-0000BA700000}"/>
    <cellStyle name="Entrée 5" xfId="13243" hidden="1" xr:uid="{00000000-0005-0000-0000-0000BB700000}"/>
    <cellStyle name="Entrée 5" xfId="12090" hidden="1" xr:uid="{00000000-0005-0000-0000-0000BC700000}"/>
    <cellStyle name="Entrée 5" xfId="11005" hidden="1" xr:uid="{00000000-0005-0000-0000-0000BD700000}"/>
    <cellStyle name="Entrée 5" xfId="10991" hidden="1" xr:uid="{00000000-0005-0000-0000-0000BE700000}"/>
    <cellStyle name="Entrée 5" xfId="13321" hidden="1" xr:uid="{00000000-0005-0000-0000-0000BF700000}"/>
    <cellStyle name="Entrée 5" xfId="13370" hidden="1" xr:uid="{00000000-0005-0000-0000-0000C0700000}"/>
    <cellStyle name="Entrée 5" xfId="13419" hidden="1" xr:uid="{00000000-0005-0000-0000-0000C1700000}"/>
    <cellStyle name="Entrée 5" xfId="13468" hidden="1" xr:uid="{00000000-0005-0000-0000-0000C2700000}"/>
    <cellStyle name="Entrée 5" xfId="13516" hidden="1" xr:uid="{00000000-0005-0000-0000-0000C3700000}"/>
    <cellStyle name="Entrée 5" xfId="13564" hidden="1" xr:uid="{00000000-0005-0000-0000-0000C4700000}"/>
    <cellStyle name="Entrée 5" xfId="13610" hidden="1" xr:uid="{00000000-0005-0000-0000-0000C5700000}"/>
    <cellStyle name="Entrée 5" xfId="13657" hidden="1" xr:uid="{00000000-0005-0000-0000-0000C6700000}"/>
    <cellStyle name="Entrée 5" xfId="13702" hidden="1" xr:uid="{00000000-0005-0000-0000-0000C7700000}"/>
    <cellStyle name="Entrée 5" xfId="13741" hidden="1" xr:uid="{00000000-0005-0000-0000-0000C8700000}"/>
    <cellStyle name="Entrée 5" xfId="13778" hidden="1" xr:uid="{00000000-0005-0000-0000-0000C9700000}"/>
    <cellStyle name="Entrée 5" xfId="13812" hidden="1" xr:uid="{00000000-0005-0000-0000-0000CA700000}"/>
    <cellStyle name="Entrée 5" xfId="13879" hidden="1" xr:uid="{00000000-0005-0000-0000-0000CB700000}"/>
    <cellStyle name="Entrée 5" xfId="13951" hidden="1" xr:uid="{00000000-0005-0000-0000-0000CC700000}"/>
    <cellStyle name="Entrée 5" xfId="14013" hidden="1" xr:uid="{00000000-0005-0000-0000-0000CD700000}"/>
    <cellStyle name="Entrée 5" xfId="14059" hidden="1" xr:uid="{00000000-0005-0000-0000-0000CE700000}"/>
    <cellStyle name="Entrée 5" xfId="14103" hidden="1" xr:uid="{00000000-0005-0000-0000-0000CF700000}"/>
    <cellStyle name="Entrée 5" xfId="14142" hidden="1" xr:uid="{00000000-0005-0000-0000-0000D0700000}"/>
    <cellStyle name="Entrée 5" xfId="14178" hidden="1" xr:uid="{00000000-0005-0000-0000-0000D1700000}"/>
    <cellStyle name="Entrée 5" xfId="14213" hidden="1" xr:uid="{00000000-0005-0000-0000-0000D2700000}"/>
    <cellStyle name="Entrée 5" xfId="14239" hidden="1" xr:uid="{00000000-0005-0000-0000-0000D3700000}"/>
    <cellStyle name="Entrée 5" xfId="14340" hidden="1" xr:uid="{00000000-0005-0000-0000-0000D4700000}"/>
    <cellStyle name="Entrée 5" xfId="14436" hidden="1" xr:uid="{00000000-0005-0000-0000-0000D5700000}"/>
    <cellStyle name="Entrée 5" xfId="14517" hidden="1" xr:uid="{00000000-0005-0000-0000-0000D6700000}"/>
    <cellStyle name="Entrée 5" xfId="14567" hidden="1" xr:uid="{00000000-0005-0000-0000-0000D7700000}"/>
    <cellStyle name="Entrée 5" xfId="14617" hidden="1" xr:uid="{00000000-0005-0000-0000-0000D8700000}"/>
    <cellStyle name="Entrée 5" xfId="14667" hidden="1" xr:uid="{00000000-0005-0000-0000-0000D9700000}"/>
    <cellStyle name="Entrée 5" xfId="14716" hidden="1" xr:uid="{00000000-0005-0000-0000-0000DA700000}"/>
    <cellStyle name="Entrée 5" xfId="14765" hidden="1" xr:uid="{00000000-0005-0000-0000-0000DB700000}"/>
    <cellStyle name="Entrée 5" xfId="14812" hidden="1" xr:uid="{00000000-0005-0000-0000-0000DC700000}"/>
    <cellStyle name="Entrée 5" xfId="14859" hidden="1" xr:uid="{00000000-0005-0000-0000-0000DD700000}"/>
    <cellStyle name="Entrée 5" xfId="14904" hidden="1" xr:uid="{00000000-0005-0000-0000-0000DE700000}"/>
    <cellStyle name="Entrée 5" xfId="14943" hidden="1" xr:uid="{00000000-0005-0000-0000-0000DF700000}"/>
    <cellStyle name="Entrée 5" xfId="14980" hidden="1" xr:uid="{00000000-0005-0000-0000-0000E0700000}"/>
    <cellStyle name="Entrée 5" xfId="15014" hidden="1" xr:uid="{00000000-0005-0000-0000-0000E1700000}"/>
    <cellStyle name="Entrée 5" xfId="15082" hidden="1" xr:uid="{00000000-0005-0000-0000-0000E2700000}"/>
    <cellStyle name="Entrée 5" xfId="15154" hidden="1" xr:uid="{00000000-0005-0000-0000-0000E3700000}"/>
    <cellStyle name="Entrée 5" xfId="15217" hidden="1" xr:uid="{00000000-0005-0000-0000-0000E4700000}"/>
    <cellStyle name="Entrée 5" xfId="15263" hidden="1" xr:uid="{00000000-0005-0000-0000-0000E5700000}"/>
    <cellStyle name="Entrée 5" xfId="15307" hidden="1" xr:uid="{00000000-0005-0000-0000-0000E6700000}"/>
    <cellStyle name="Entrée 5" xfId="15346" hidden="1" xr:uid="{00000000-0005-0000-0000-0000E7700000}"/>
    <cellStyle name="Entrée 5" xfId="15382" hidden="1" xr:uid="{00000000-0005-0000-0000-0000E8700000}"/>
    <cellStyle name="Entrée 5" xfId="15417" hidden="1" xr:uid="{00000000-0005-0000-0000-0000E9700000}"/>
    <cellStyle name="Entrée 5" xfId="15444" hidden="1" xr:uid="{00000000-0005-0000-0000-0000EA700000}"/>
    <cellStyle name="Entrée 5" xfId="14289" hidden="1" xr:uid="{00000000-0005-0000-0000-0000EB700000}"/>
    <cellStyle name="Entrée 5" xfId="15622" hidden="1" xr:uid="{00000000-0005-0000-0000-0000EC700000}"/>
    <cellStyle name="Entrée 5" xfId="15728" hidden="1" xr:uid="{00000000-0005-0000-0000-0000ED700000}"/>
    <cellStyle name="Entrée 5" xfId="15810" hidden="1" xr:uid="{00000000-0005-0000-0000-0000EE700000}"/>
    <cellStyle name="Entrée 5" xfId="15860" hidden="1" xr:uid="{00000000-0005-0000-0000-0000EF700000}"/>
    <cellStyle name="Entrée 5" xfId="15910" hidden="1" xr:uid="{00000000-0005-0000-0000-0000F0700000}"/>
    <cellStyle name="Entrée 5" xfId="15960" hidden="1" xr:uid="{00000000-0005-0000-0000-0000F1700000}"/>
    <cellStyle name="Entrée 5" xfId="16009" hidden="1" xr:uid="{00000000-0005-0000-0000-0000F2700000}"/>
    <cellStyle name="Entrée 5" xfId="16058" hidden="1" xr:uid="{00000000-0005-0000-0000-0000F3700000}"/>
    <cellStyle name="Entrée 5" xfId="16105" hidden="1" xr:uid="{00000000-0005-0000-0000-0000F4700000}"/>
    <cellStyle name="Entrée 5" xfId="16152" hidden="1" xr:uid="{00000000-0005-0000-0000-0000F5700000}"/>
    <cellStyle name="Entrée 5" xfId="16197" hidden="1" xr:uid="{00000000-0005-0000-0000-0000F6700000}"/>
    <cellStyle name="Entrée 5" xfId="16236" hidden="1" xr:uid="{00000000-0005-0000-0000-0000F7700000}"/>
    <cellStyle name="Entrée 5" xfId="16273" hidden="1" xr:uid="{00000000-0005-0000-0000-0000F8700000}"/>
    <cellStyle name="Entrée 5" xfId="16307" hidden="1" xr:uid="{00000000-0005-0000-0000-0000F9700000}"/>
    <cellStyle name="Entrée 5" xfId="16380" hidden="1" xr:uid="{00000000-0005-0000-0000-0000FA700000}"/>
    <cellStyle name="Entrée 5" xfId="16454" hidden="1" xr:uid="{00000000-0005-0000-0000-0000FB700000}"/>
    <cellStyle name="Entrée 5" xfId="16519" hidden="1" xr:uid="{00000000-0005-0000-0000-0000FC700000}"/>
    <cellStyle name="Entrée 5" xfId="16565" hidden="1" xr:uid="{00000000-0005-0000-0000-0000FD700000}"/>
    <cellStyle name="Entrée 5" xfId="16609" hidden="1" xr:uid="{00000000-0005-0000-0000-0000FE700000}"/>
    <cellStyle name="Entrée 5" xfId="16648" hidden="1" xr:uid="{00000000-0005-0000-0000-0000FF700000}"/>
    <cellStyle name="Entrée 5" xfId="16684" hidden="1" xr:uid="{00000000-0005-0000-0000-000000710000}"/>
    <cellStyle name="Entrée 5" xfId="16719" hidden="1" xr:uid="{00000000-0005-0000-0000-000001710000}"/>
    <cellStyle name="Entrée 5" xfId="16751" hidden="1" xr:uid="{00000000-0005-0000-0000-000002710000}"/>
    <cellStyle name="Entrée 5" xfId="16916" hidden="1" xr:uid="{00000000-0005-0000-0000-000003710000}"/>
    <cellStyle name="Entrée 5" xfId="17013" hidden="1" xr:uid="{00000000-0005-0000-0000-000004710000}"/>
    <cellStyle name="Entrée 5" xfId="17094" hidden="1" xr:uid="{00000000-0005-0000-0000-000005710000}"/>
    <cellStyle name="Entrée 5" xfId="17144" hidden="1" xr:uid="{00000000-0005-0000-0000-000006710000}"/>
    <cellStyle name="Entrée 5" xfId="17194" hidden="1" xr:uid="{00000000-0005-0000-0000-000007710000}"/>
    <cellStyle name="Entrée 5" xfId="17244" hidden="1" xr:uid="{00000000-0005-0000-0000-000008710000}"/>
    <cellStyle name="Entrée 5" xfId="17293" hidden="1" xr:uid="{00000000-0005-0000-0000-000009710000}"/>
    <cellStyle name="Entrée 5" xfId="17342" hidden="1" xr:uid="{00000000-0005-0000-0000-00000A710000}"/>
    <cellStyle name="Entrée 5" xfId="17389" hidden="1" xr:uid="{00000000-0005-0000-0000-00000B710000}"/>
    <cellStyle name="Entrée 5" xfId="17436" hidden="1" xr:uid="{00000000-0005-0000-0000-00000C710000}"/>
    <cellStyle name="Entrée 5" xfId="17481" hidden="1" xr:uid="{00000000-0005-0000-0000-00000D710000}"/>
    <cellStyle name="Entrée 5" xfId="17520" hidden="1" xr:uid="{00000000-0005-0000-0000-00000E710000}"/>
    <cellStyle name="Entrée 5" xfId="17557" hidden="1" xr:uid="{00000000-0005-0000-0000-00000F710000}"/>
    <cellStyle name="Entrée 5" xfId="17591" hidden="1" xr:uid="{00000000-0005-0000-0000-000010710000}"/>
    <cellStyle name="Entrée 5" xfId="17660" hidden="1" xr:uid="{00000000-0005-0000-0000-000011710000}"/>
    <cellStyle name="Entrée 5" xfId="17732" hidden="1" xr:uid="{00000000-0005-0000-0000-000012710000}"/>
    <cellStyle name="Entrée 5" xfId="17795" hidden="1" xr:uid="{00000000-0005-0000-0000-000013710000}"/>
    <cellStyle name="Entrée 5" xfId="17841" hidden="1" xr:uid="{00000000-0005-0000-0000-000014710000}"/>
    <cellStyle name="Entrée 5" xfId="17885" hidden="1" xr:uid="{00000000-0005-0000-0000-000015710000}"/>
    <cellStyle name="Entrée 5" xfId="17924" hidden="1" xr:uid="{00000000-0005-0000-0000-000016710000}"/>
    <cellStyle name="Entrée 5" xfId="17960" hidden="1" xr:uid="{00000000-0005-0000-0000-000017710000}"/>
    <cellStyle name="Entrée 5" xfId="17995" hidden="1" xr:uid="{00000000-0005-0000-0000-000018710000}"/>
    <cellStyle name="Entrée 5" xfId="18024" hidden="1" xr:uid="{00000000-0005-0000-0000-000019710000}"/>
    <cellStyle name="Entrée 5" xfId="16864" hidden="1" xr:uid="{00000000-0005-0000-0000-00001A710000}"/>
    <cellStyle name="Entrée 5" xfId="16793" hidden="1" xr:uid="{00000000-0005-0000-0000-00001B710000}"/>
    <cellStyle name="Entrée 5" xfId="15577" hidden="1" xr:uid="{00000000-0005-0000-0000-00001C710000}"/>
    <cellStyle name="Entrée 5" xfId="18149" hidden="1" xr:uid="{00000000-0005-0000-0000-00001D710000}"/>
    <cellStyle name="Entrée 5" xfId="18199" hidden="1" xr:uid="{00000000-0005-0000-0000-00001E710000}"/>
    <cellStyle name="Entrée 5" xfId="18249" hidden="1" xr:uid="{00000000-0005-0000-0000-00001F710000}"/>
    <cellStyle name="Entrée 5" xfId="18299" hidden="1" xr:uid="{00000000-0005-0000-0000-000020710000}"/>
    <cellStyle name="Entrée 5" xfId="18348" hidden="1" xr:uid="{00000000-0005-0000-0000-000021710000}"/>
    <cellStyle name="Entrée 5" xfId="18396" hidden="1" xr:uid="{00000000-0005-0000-0000-000022710000}"/>
    <cellStyle name="Entrée 5" xfId="18443" hidden="1" xr:uid="{00000000-0005-0000-0000-000023710000}"/>
    <cellStyle name="Entrée 5" xfId="18490" hidden="1" xr:uid="{00000000-0005-0000-0000-000024710000}"/>
    <cellStyle name="Entrée 5" xfId="18535" hidden="1" xr:uid="{00000000-0005-0000-0000-000025710000}"/>
    <cellStyle name="Entrée 5" xfId="18574" hidden="1" xr:uid="{00000000-0005-0000-0000-000026710000}"/>
    <cellStyle name="Entrée 5" xfId="18611" hidden="1" xr:uid="{00000000-0005-0000-0000-000027710000}"/>
    <cellStyle name="Entrée 5" xfId="18645" hidden="1" xr:uid="{00000000-0005-0000-0000-000028710000}"/>
    <cellStyle name="Entrée 5" xfId="18718" hidden="1" xr:uid="{00000000-0005-0000-0000-000029710000}"/>
    <cellStyle name="Entrée 5" xfId="18792" hidden="1" xr:uid="{00000000-0005-0000-0000-00002A710000}"/>
    <cellStyle name="Entrée 5" xfId="18857" hidden="1" xr:uid="{00000000-0005-0000-0000-00002B710000}"/>
    <cellStyle name="Entrée 5" xfId="18903" hidden="1" xr:uid="{00000000-0005-0000-0000-00002C710000}"/>
    <cellStyle name="Entrée 5" xfId="18947" hidden="1" xr:uid="{00000000-0005-0000-0000-00002D710000}"/>
    <cellStyle name="Entrée 5" xfId="18986" hidden="1" xr:uid="{00000000-0005-0000-0000-00002E710000}"/>
    <cellStyle name="Entrée 5" xfId="19022" hidden="1" xr:uid="{00000000-0005-0000-0000-00002F710000}"/>
    <cellStyle name="Entrée 5" xfId="19057" hidden="1" xr:uid="{00000000-0005-0000-0000-000030710000}"/>
    <cellStyle name="Entrée 5" xfId="19089" hidden="1" xr:uid="{00000000-0005-0000-0000-000031710000}"/>
    <cellStyle name="Entrée 5" xfId="19252" hidden="1" xr:uid="{00000000-0005-0000-0000-000032710000}"/>
    <cellStyle name="Entrée 5" xfId="19349" hidden="1" xr:uid="{00000000-0005-0000-0000-000033710000}"/>
    <cellStyle name="Entrée 5" xfId="19430" hidden="1" xr:uid="{00000000-0005-0000-0000-000034710000}"/>
    <cellStyle name="Entrée 5" xfId="19480" hidden="1" xr:uid="{00000000-0005-0000-0000-000035710000}"/>
    <cellStyle name="Entrée 5" xfId="19530" hidden="1" xr:uid="{00000000-0005-0000-0000-000036710000}"/>
    <cellStyle name="Entrée 5" xfId="19580" hidden="1" xr:uid="{00000000-0005-0000-0000-000037710000}"/>
    <cellStyle name="Entrée 5" xfId="19629" hidden="1" xr:uid="{00000000-0005-0000-0000-000038710000}"/>
    <cellStyle name="Entrée 5" xfId="19678" hidden="1" xr:uid="{00000000-0005-0000-0000-000039710000}"/>
    <cellStyle name="Entrée 5" xfId="19725" hidden="1" xr:uid="{00000000-0005-0000-0000-00003A710000}"/>
    <cellStyle name="Entrée 5" xfId="19772" hidden="1" xr:uid="{00000000-0005-0000-0000-00003B710000}"/>
    <cellStyle name="Entrée 5" xfId="19817" hidden="1" xr:uid="{00000000-0005-0000-0000-00003C710000}"/>
    <cellStyle name="Entrée 5" xfId="19856" hidden="1" xr:uid="{00000000-0005-0000-0000-00003D710000}"/>
    <cellStyle name="Entrée 5" xfId="19893" hidden="1" xr:uid="{00000000-0005-0000-0000-00003E710000}"/>
    <cellStyle name="Entrée 5" xfId="19927" hidden="1" xr:uid="{00000000-0005-0000-0000-00003F710000}"/>
    <cellStyle name="Entrée 5" xfId="19995" hidden="1" xr:uid="{00000000-0005-0000-0000-000040710000}"/>
    <cellStyle name="Entrée 5" xfId="20067" hidden="1" xr:uid="{00000000-0005-0000-0000-000041710000}"/>
    <cellStyle name="Entrée 5" xfId="20130" hidden="1" xr:uid="{00000000-0005-0000-0000-000042710000}"/>
    <cellStyle name="Entrée 5" xfId="20176" hidden="1" xr:uid="{00000000-0005-0000-0000-000043710000}"/>
    <cellStyle name="Entrée 5" xfId="20220" hidden="1" xr:uid="{00000000-0005-0000-0000-000044710000}"/>
    <cellStyle name="Entrée 5" xfId="20259" hidden="1" xr:uid="{00000000-0005-0000-0000-000045710000}"/>
    <cellStyle name="Entrée 5" xfId="20295" hidden="1" xr:uid="{00000000-0005-0000-0000-000046710000}"/>
    <cellStyle name="Entrée 5" xfId="20330" hidden="1" xr:uid="{00000000-0005-0000-0000-000047710000}"/>
    <cellStyle name="Entrée 5" xfId="20359" hidden="1" xr:uid="{00000000-0005-0000-0000-000048710000}"/>
    <cellStyle name="Entrée 5" xfId="19200" hidden="1" xr:uid="{00000000-0005-0000-0000-000049710000}"/>
    <cellStyle name="Entrée 5" xfId="19186" hidden="1" xr:uid="{00000000-0005-0000-0000-00004A710000}"/>
    <cellStyle name="Entrée 5" xfId="19145" hidden="1" xr:uid="{00000000-0005-0000-0000-00004B710000}"/>
    <cellStyle name="Entrée 5" xfId="20479" hidden="1" xr:uid="{00000000-0005-0000-0000-00004C710000}"/>
    <cellStyle name="Entrée 5" xfId="20529" hidden="1" xr:uid="{00000000-0005-0000-0000-00004D710000}"/>
    <cellStyle name="Entrée 5" xfId="20579" hidden="1" xr:uid="{00000000-0005-0000-0000-00004E710000}"/>
    <cellStyle name="Entrée 5" xfId="20629" hidden="1" xr:uid="{00000000-0005-0000-0000-00004F710000}"/>
    <cellStyle name="Entrée 5" xfId="20678" hidden="1" xr:uid="{00000000-0005-0000-0000-000050710000}"/>
    <cellStyle name="Entrée 5" xfId="20727" hidden="1" xr:uid="{00000000-0005-0000-0000-000051710000}"/>
    <cellStyle name="Entrée 5" xfId="20774" hidden="1" xr:uid="{00000000-0005-0000-0000-000052710000}"/>
    <cellStyle name="Entrée 5" xfId="20821" hidden="1" xr:uid="{00000000-0005-0000-0000-000053710000}"/>
    <cellStyle name="Entrée 5" xfId="20866" hidden="1" xr:uid="{00000000-0005-0000-0000-000054710000}"/>
    <cellStyle name="Entrée 5" xfId="20905" hidden="1" xr:uid="{00000000-0005-0000-0000-000055710000}"/>
    <cellStyle name="Entrée 5" xfId="20942" hidden="1" xr:uid="{00000000-0005-0000-0000-000056710000}"/>
    <cellStyle name="Entrée 5" xfId="20976" hidden="1" xr:uid="{00000000-0005-0000-0000-000057710000}"/>
    <cellStyle name="Entrée 5" xfId="21047" hidden="1" xr:uid="{00000000-0005-0000-0000-000058710000}"/>
    <cellStyle name="Entrée 5" xfId="21121" hidden="1" xr:uid="{00000000-0005-0000-0000-000059710000}"/>
    <cellStyle name="Entrée 5" xfId="21185" hidden="1" xr:uid="{00000000-0005-0000-0000-00005A710000}"/>
    <cellStyle name="Entrée 5" xfId="21231" hidden="1" xr:uid="{00000000-0005-0000-0000-00005B710000}"/>
    <cellStyle name="Entrée 5" xfId="21275" hidden="1" xr:uid="{00000000-0005-0000-0000-00005C710000}"/>
    <cellStyle name="Entrée 5" xfId="21314" hidden="1" xr:uid="{00000000-0005-0000-0000-00005D710000}"/>
    <cellStyle name="Entrée 5" xfId="21350" hidden="1" xr:uid="{00000000-0005-0000-0000-00005E710000}"/>
    <cellStyle name="Entrée 5" xfId="21385" hidden="1" xr:uid="{00000000-0005-0000-0000-00005F710000}"/>
    <cellStyle name="Entrée 5" xfId="21415" hidden="1" xr:uid="{00000000-0005-0000-0000-000060710000}"/>
    <cellStyle name="Entrée 5" xfId="21573" hidden="1" xr:uid="{00000000-0005-0000-0000-000061710000}"/>
    <cellStyle name="Entrée 5" xfId="21670" hidden="1" xr:uid="{00000000-0005-0000-0000-000062710000}"/>
    <cellStyle name="Entrée 5" xfId="21751" hidden="1" xr:uid="{00000000-0005-0000-0000-000063710000}"/>
    <cellStyle name="Entrée 5" xfId="21801" hidden="1" xr:uid="{00000000-0005-0000-0000-000064710000}"/>
    <cellStyle name="Entrée 5" xfId="21851" hidden="1" xr:uid="{00000000-0005-0000-0000-000065710000}"/>
    <cellStyle name="Entrée 5" xfId="21901" hidden="1" xr:uid="{00000000-0005-0000-0000-000066710000}"/>
    <cellStyle name="Entrée 5" xfId="21950" hidden="1" xr:uid="{00000000-0005-0000-0000-000067710000}"/>
    <cellStyle name="Entrée 5" xfId="21999" hidden="1" xr:uid="{00000000-0005-0000-0000-000068710000}"/>
    <cellStyle name="Entrée 5" xfId="22046" hidden="1" xr:uid="{00000000-0005-0000-0000-000069710000}"/>
    <cellStyle name="Entrée 5" xfId="22093" hidden="1" xr:uid="{00000000-0005-0000-0000-00006A710000}"/>
    <cellStyle name="Entrée 5" xfId="22138" hidden="1" xr:uid="{00000000-0005-0000-0000-00006B710000}"/>
    <cellStyle name="Entrée 5" xfId="22177" hidden="1" xr:uid="{00000000-0005-0000-0000-00006C710000}"/>
    <cellStyle name="Entrée 5" xfId="22214" hidden="1" xr:uid="{00000000-0005-0000-0000-00006D710000}"/>
    <cellStyle name="Entrée 5" xfId="22248" hidden="1" xr:uid="{00000000-0005-0000-0000-00006E710000}"/>
    <cellStyle name="Entrée 5" xfId="22317" hidden="1" xr:uid="{00000000-0005-0000-0000-00006F710000}"/>
    <cellStyle name="Entrée 5" xfId="22389" hidden="1" xr:uid="{00000000-0005-0000-0000-000070710000}"/>
    <cellStyle name="Entrée 5" xfId="22452" hidden="1" xr:uid="{00000000-0005-0000-0000-000071710000}"/>
    <cellStyle name="Entrée 5" xfId="22498" hidden="1" xr:uid="{00000000-0005-0000-0000-000072710000}"/>
    <cellStyle name="Entrée 5" xfId="22542" hidden="1" xr:uid="{00000000-0005-0000-0000-000073710000}"/>
    <cellStyle name="Entrée 5" xfId="22581" hidden="1" xr:uid="{00000000-0005-0000-0000-000074710000}"/>
    <cellStyle name="Entrée 5" xfId="22617" hidden="1" xr:uid="{00000000-0005-0000-0000-000075710000}"/>
    <cellStyle name="Entrée 5" xfId="22652" hidden="1" xr:uid="{00000000-0005-0000-0000-000076710000}"/>
    <cellStyle name="Entrée 5" xfId="22681" hidden="1" xr:uid="{00000000-0005-0000-0000-000077710000}"/>
    <cellStyle name="Entrée 5" xfId="21521" hidden="1" xr:uid="{00000000-0005-0000-0000-000078710000}"/>
    <cellStyle name="Entrée 5" xfId="20415" hidden="1" xr:uid="{00000000-0005-0000-0000-000079710000}"/>
    <cellStyle name="Entrée 5" xfId="19175" hidden="1" xr:uid="{00000000-0005-0000-0000-00007A710000}"/>
    <cellStyle name="Entrée 5" xfId="22794" hidden="1" xr:uid="{00000000-0005-0000-0000-00007B710000}"/>
    <cellStyle name="Entrée 5" xfId="22844" hidden="1" xr:uid="{00000000-0005-0000-0000-00007C710000}"/>
    <cellStyle name="Entrée 5" xfId="22894" hidden="1" xr:uid="{00000000-0005-0000-0000-00007D710000}"/>
    <cellStyle name="Entrée 5" xfId="22944" hidden="1" xr:uid="{00000000-0005-0000-0000-00007E710000}"/>
    <cellStyle name="Entrée 5" xfId="22992" hidden="1" xr:uid="{00000000-0005-0000-0000-00007F710000}"/>
    <cellStyle name="Entrée 5" xfId="23041" hidden="1" xr:uid="{00000000-0005-0000-0000-000080710000}"/>
    <cellStyle name="Entrée 5" xfId="23087" hidden="1" xr:uid="{00000000-0005-0000-0000-000081710000}"/>
    <cellStyle name="Entrée 5" xfId="23134" hidden="1" xr:uid="{00000000-0005-0000-0000-000082710000}"/>
    <cellStyle name="Entrée 5" xfId="23179" hidden="1" xr:uid="{00000000-0005-0000-0000-000083710000}"/>
    <cellStyle name="Entrée 5" xfId="23218" hidden="1" xr:uid="{00000000-0005-0000-0000-000084710000}"/>
    <cellStyle name="Entrée 5" xfId="23255" hidden="1" xr:uid="{00000000-0005-0000-0000-000085710000}"/>
    <cellStyle name="Entrée 5" xfId="23289" hidden="1" xr:uid="{00000000-0005-0000-0000-000086710000}"/>
    <cellStyle name="Entrée 5" xfId="23359" hidden="1" xr:uid="{00000000-0005-0000-0000-000087710000}"/>
    <cellStyle name="Entrée 5" xfId="23433" hidden="1" xr:uid="{00000000-0005-0000-0000-000088710000}"/>
    <cellStyle name="Entrée 5" xfId="23496" hidden="1" xr:uid="{00000000-0005-0000-0000-000089710000}"/>
    <cellStyle name="Entrée 5" xfId="23542" hidden="1" xr:uid="{00000000-0005-0000-0000-00008A710000}"/>
    <cellStyle name="Entrée 5" xfId="23586" hidden="1" xr:uid="{00000000-0005-0000-0000-00008B710000}"/>
    <cellStyle name="Entrée 5" xfId="23625" hidden="1" xr:uid="{00000000-0005-0000-0000-00008C710000}"/>
    <cellStyle name="Entrée 5" xfId="23661" hidden="1" xr:uid="{00000000-0005-0000-0000-00008D710000}"/>
    <cellStyle name="Entrée 5" xfId="23696" hidden="1" xr:uid="{00000000-0005-0000-0000-00008E710000}"/>
    <cellStyle name="Entrée 5" xfId="23723" hidden="1" xr:uid="{00000000-0005-0000-0000-00008F710000}"/>
    <cellStyle name="Entrée 5" xfId="23874" hidden="1" xr:uid="{00000000-0005-0000-0000-000090710000}"/>
    <cellStyle name="Entrée 5" xfId="23970" hidden="1" xr:uid="{00000000-0005-0000-0000-000091710000}"/>
    <cellStyle name="Entrée 5" xfId="24051" hidden="1" xr:uid="{00000000-0005-0000-0000-000092710000}"/>
    <cellStyle name="Entrée 5" xfId="24101" hidden="1" xr:uid="{00000000-0005-0000-0000-000093710000}"/>
    <cellStyle name="Entrée 5" xfId="24151" hidden="1" xr:uid="{00000000-0005-0000-0000-000094710000}"/>
    <cellStyle name="Entrée 5" xfId="24201" hidden="1" xr:uid="{00000000-0005-0000-0000-000095710000}"/>
    <cellStyle name="Entrée 5" xfId="24250" hidden="1" xr:uid="{00000000-0005-0000-0000-000096710000}"/>
    <cellStyle name="Entrée 5" xfId="24299" hidden="1" xr:uid="{00000000-0005-0000-0000-000097710000}"/>
    <cellStyle name="Entrée 5" xfId="24346" hidden="1" xr:uid="{00000000-0005-0000-0000-000098710000}"/>
    <cellStyle name="Entrée 5" xfId="24393" hidden="1" xr:uid="{00000000-0005-0000-0000-000099710000}"/>
    <cellStyle name="Entrée 5" xfId="24438" hidden="1" xr:uid="{00000000-0005-0000-0000-00009A710000}"/>
    <cellStyle name="Entrée 5" xfId="24477" hidden="1" xr:uid="{00000000-0005-0000-0000-00009B710000}"/>
    <cellStyle name="Entrée 5" xfId="24514" hidden="1" xr:uid="{00000000-0005-0000-0000-00009C710000}"/>
    <cellStyle name="Entrée 5" xfId="24548" hidden="1" xr:uid="{00000000-0005-0000-0000-00009D710000}"/>
    <cellStyle name="Entrée 5" xfId="24617" hidden="1" xr:uid="{00000000-0005-0000-0000-00009E710000}"/>
    <cellStyle name="Entrée 5" xfId="24689" hidden="1" xr:uid="{00000000-0005-0000-0000-00009F710000}"/>
    <cellStyle name="Entrée 5" xfId="24752" hidden="1" xr:uid="{00000000-0005-0000-0000-0000A0710000}"/>
    <cellStyle name="Entrée 5" xfId="24798" hidden="1" xr:uid="{00000000-0005-0000-0000-0000A1710000}"/>
    <cellStyle name="Entrée 5" xfId="24842" hidden="1" xr:uid="{00000000-0005-0000-0000-0000A2710000}"/>
    <cellStyle name="Entrée 5" xfId="24881" hidden="1" xr:uid="{00000000-0005-0000-0000-0000A3710000}"/>
    <cellStyle name="Entrée 5" xfId="24917" hidden="1" xr:uid="{00000000-0005-0000-0000-0000A4710000}"/>
    <cellStyle name="Entrée 5" xfId="24952" hidden="1" xr:uid="{00000000-0005-0000-0000-0000A5710000}"/>
    <cellStyle name="Entrée 5" xfId="24979" hidden="1" xr:uid="{00000000-0005-0000-0000-0000A6710000}"/>
    <cellStyle name="Entrée 5" xfId="23822" hidden="1" xr:uid="{00000000-0005-0000-0000-0000A7710000}"/>
    <cellStyle name="Entrée 5" xfId="22417" hidden="1" xr:uid="{00000000-0005-0000-0000-0000A8710000}"/>
    <cellStyle name="Entrée 5" xfId="23400" hidden="1" xr:uid="{00000000-0005-0000-0000-0000A9710000}"/>
    <cellStyle name="Entrée 5" xfId="25093" hidden="1" xr:uid="{00000000-0005-0000-0000-0000AA710000}"/>
    <cellStyle name="Entrée 5" xfId="25143" hidden="1" xr:uid="{00000000-0005-0000-0000-0000AB710000}"/>
    <cellStyle name="Entrée 5" xfId="25193" hidden="1" xr:uid="{00000000-0005-0000-0000-0000AC710000}"/>
    <cellStyle name="Entrée 5" xfId="25243" hidden="1" xr:uid="{00000000-0005-0000-0000-0000AD710000}"/>
    <cellStyle name="Entrée 5" xfId="25292" hidden="1" xr:uid="{00000000-0005-0000-0000-0000AE710000}"/>
    <cellStyle name="Entrée 5" xfId="25341" hidden="1" xr:uid="{00000000-0005-0000-0000-0000AF710000}"/>
    <cellStyle name="Entrée 5" xfId="25388" hidden="1" xr:uid="{00000000-0005-0000-0000-0000B0710000}"/>
    <cellStyle name="Entrée 5" xfId="25434" hidden="1" xr:uid="{00000000-0005-0000-0000-0000B1710000}"/>
    <cellStyle name="Entrée 5" xfId="25478" hidden="1" xr:uid="{00000000-0005-0000-0000-0000B2710000}"/>
    <cellStyle name="Entrée 5" xfId="25516" hidden="1" xr:uid="{00000000-0005-0000-0000-0000B3710000}"/>
    <cellStyle name="Entrée 5" xfId="25553" hidden="1" xr:uid="{00000000-0005-0000-0000-0000B4710000}"/>
    <cellStyle name="Entrée 5" xfId="25587" hidden="1" xr:uid="{00000000-0005-0000-0000-0000B5710000}"/>
    <cellStyle name="Entrée 5" xfId="25655" hidden="1" xr:uid="{00000000-0005-0000-0000-0000B6710000}"/>
    <cellStyle name="Entrée 5" xfId="25729" hidden="1" xr:uid="{00000000-0005-0000-0000-0000B7710000}"/>
    <cellStyle name="Entrée 5" xfId="25791" hidden="1" xr:uid="{00000000-0005-0000-0000-0000B8710000}"/>
    <cellStyle name="Entrée 5" xfId="25837" hidden="1" xr:uid="{00000000-0005-0000-0000-0000B9710000}"/>
    <cellStyle name="Entrée 5" xfId="25881" hidden="1" xr:uid="{00000000-0005-0000-0000-0000BA710000}"/>
    <cellStyle name="Entrée 5" xfId="25920" hidden="1" xr:uid="{00000000-0005-0000-0000-0000BB710000}"/>
    <cellStyle name="Entrée 5" xfId="25956" hidden="1" xr:uid="{00000000-0005-0000-0000-0000BC710000}"/>
    <cellStyle name="Entrée 5" xfId="25991" hidden="1" xr:uid="{00000000-0005-0000-0000-0000BD710000}"/>
    <cellStyle name="Entrée 5" xfId="26017" hidden="1" xr:uid="{00000000-0005-0000-0000-0000BE710000}"/>
    <cellStyle name="Entrée 5" xfId="26139" hidden="1" xr:uid="{00000000-0005-0000-0000-0000BF710000}"/>
    <cellStyle name="Entrée 5" xfId="26235" hidden="1" xr:uid="{00000000-0005-0000-0000-0000C0710000}"/>
    <cellStyle name="Entrée 5" xfId="26316" hidden="1" xr:uid="{00000000-0005-0000-0000-0000C1710000}"/>
    <cellStyle name="Entrée 5" xfId="26366" hidden="1" xr:uid="{00000000-0005-0000-0000-0000C2710000}"/>
    <cellStyle name="Entrée 5" xfId="26416" hidden="1" xr:uid="{00000000-0005-0000-0000-0000C3710000}"/>
    <cellStyle name="Entrée 5" xfId="26466" hidden="1" xr:uid="{00000000-0005-0000-0000-0000C4710000}"/>
    <cellStyle name="Entrée 5" xfId="26515" hidden="1" xr:uid="{00000000-0005-0000-0000-0000C5710000}"/>
    <cellStyle name="Entrée 5" xfId="26564" hidden="1" xr:uid="{00000000-0005-0000-0000-0000C6710000}"/>
    <cellStyle name="Entrée 5" xfId="26611" hidden="1" xr:uid="{00000000-0005-0000-0000-0000C7710000}"/>
    <cellStyle name="Entrée 5" xfId="26658" hidden="1" xr:uid="{00000000-0005-0000-0000-0000C8710000}"/>
    <cellStyle name="Entrée 5" xfId="26703" hidden="1" xr:uid="{00000000-0005-0000-0000-0000C9710000}"/>
    <cellStyle name="Entrée 5" xfId="26742" hidden="1" xr:uid="{00000000-0005-0000-0000-0000CA710000}"/>
    <cellStyle name="Entrée 5" xfId="26779" hidden="1" xr:uid="{00000000-0005-0000-0000-0000CB710000}"/>
    <cellStyle name="Entrée 5" xfId="26813" hidden="1" xr:uid="{00000000-0005-0000-0000-0000CC710000}"/>
    <cellStyle name="Entrée 5" xfId="26881" hidden="1" xr:uid="{00000000-0005-0000-0000-0000CD710000}"/>
    <cellStyle name="Entrée 5" xfId="26953" hidden="1" xr:uid="{00000000-0005-0000-0000-0000CE710000}"/>
    <cellStyle name="Entrée 5" xfId="27015" hidden="1" xr:uid="{00000000-0005-0000-0000-0000CF710000}"/>
    <cellStyle name="Entrée 5" xfId="27061" hidden="1" xr:uid="{00000000-0005-0000-0000-0000D0710000}"/>
    <cellStyle name="Entrée 5" xfId="27105" hidden="1" xr:uid="{00000000-0005-0000-0000-0000D1710000}"/>
    <cellStyle name="Entrée 5" xfId="27144" hidden="1" xr:uid="{00000000-0005-0000-0000-0000D2710000}"/>
    <cellStyle name="Entrée 5" xfId="27180" hidden="1" xr:uid="{00000000-0005-0000-0000-0000D3710000}"/>
    <cellStyle name="Entrée 5" xfId="27215" hidden="1" xr:uid="{00000000-0005-0000-0000-0000D4710000}"/>
    <cellStyle name="Entrée 5" xfId="27241" hidden="1" xr:uid="{00000000-0005-0000-0000-0000D5710000}"/>
    <cellStyle name="Entrée 5" xfId="26088" hidden="1" xr:uid="{00000000-0005-0000-0000-0000D6710000}"/>
    <cellStyle name="Entrée 5" xfId="24717" hidden="1" xr:uid="{00000000-0005-0000-0000-0000D7710000}"/>
    <cellStyle name="Entrée 5" xfId="25034" hidden="1" xr:uid="{00000000-0005-0000-0000-0000D8710000}"/>
    <cellStyle name="Entrée 5" xfId="27328" hidden="1" xr:uid="{00000000-0005-0000-0000-0000D9710000}"/>
    <cellStyle name="Entrée 5" xfId="27377" hidden="1" xr:uid="{00000000-0005-0000-0000-0000DA710000}"/>
    <cellStyle name="Entrée 5" xfId="27426" hidden="1" xr:uid="{00000000-0005-0000-0000-0000DB710000}"/>
    <cellStyle name="Entrée 5" xfId="27475" hidden="1" xr:uid="{00000000-0005-0000-0000-0000DC710000}"/>
    <cellStyle name="Entrée 5" xfId="27523" hidden="1" xr:uid="{00000000-0005-0000-0000-0000DD710000}"/>
    <cellStyle name="Entrée 5" xfId="27571" hidden="1" xr:uid="{00000000-0005-0000-0000-0000DE710000}"/>
    <cellStyle name="Entrée 5" xfId="27617" hidden="1" xr:uid="{00000000-0005-0000-0000-0000DF710000}"/>
    <cellStyle name="Entrée 5" xfId="27664" hidden="1" xr:uid="{00000000-0005-0000-0000-0000E0710000}"/>
    <cellStyle name="Entrée 5" xfId="27709" hidden="1" xr:uid="{00000000-0005-0000-0000-0000E1710000}"/>
    <cellStyle name="Entrée 5" xfId="27748" hidden="1" xr:uid="{00000000-0005-0000-0000-0000E2710000}"/>
    <cellStyle name="Entrée 5" xfId="27785" hidden="1" xr:uid="{00000000-0005-0000-0000-0000E3710000}"/>
    <cellStyle name="Entrée 5" xfId="27819" hidden="1" xr:uid="{00000000-0005-0000-0000-0000E4710000}"/>
    <cellStyle name="Entrée 5" xfId="27886" hidden="1" xr:uid="{00000000-0005-0000-0000-0000E5710000}"/>
    <cellStyle name="Entrée 5" xfId="27958" hidden="1" xr:uid="{00000000-0005-0000-0000-0000E6710000}"/>
    <cellStyle name="Entrée 5" xfId="28020" hidden="1" xr:uid="{00000000-0005-0000-0000-0000E7710000}"/>
    <cellStyle name="Entrée 5" xfId="28066" hidden="1" xr:uid="{00000000-0005-0000-0000-0000E8710000}"/>
    <cellStyle name="Entrée 5" xfId="28110" hidden="1" xr:uid="{00000000-0005-0000-0000-0000E9710000}"/>
    <cellStyle name="Entrée 5" xfId="28149" hidden="1" xr:uid="{00000000-0005-0000-0000-0000EA710000}"/>
    <cellStyle name="Entrée 5" xfId="28185" hidden="1" xr:uid="{00000000-0005-0000-0000-0000EB710000}"/>
    <cellStyle name="Entrée 5" xfId="28220" hidden="1" xr:uid="{00000000-0005-0000-0000-0000EC710000}"/>
    <cellStyle name="Entrée 5" xfId="28246" hidden="1" xr:uid="{00000000-0005-0000-0000-0000ED710000}"/>
    <cellStyle name="Entrée 5" xfId="28346" hidden="1" xr:uid="{00000000-0005-0000-0000-0000EE710000}"/>
    <cellStyle name="Entrée 5" xfId="28441" hidden="1" xr:uid="{00000000-0005-0000-0000-0000EF710000}"/>
    <cellStyle name="Entrée 5" xfId="28522" hidden="1" xr:uid="{00000000-0005-0000-0000-0000F0710000}"/>
    <cellStyle name="Entrée 5" xfId="28572" hidden="1" xr:uid="{00000000-0005-0000-0000-0000F1710000}"/>
    <cellStyle name="Entrée 5" xfId="28622" hidden="1" xr:uid="{00000000-0005-0000-0000-0000F2710000}"/>
    <cellStyle name="Entrée 5" xfId="28672" hidden="1" xr:uid="{00000000-0005-0000-0000-0000F3710000}"/>
    <cellStyle name="Entrée 5" xfId="28721" hidden="1" xr:uid="{00000000-0005-0000-0000-0000F4710000}"/>
    <cellStyle name="Entrée 5" xfId="28770" hidden="1" xr:uid="{00000000-0005-0000-0000-0000F5710000}"/>
    <cellStyle name="Entrée 5" xfId="28817" hidden="1" xr:uid="{00000000-0005-0000-0000-0000F6710000}"/>
    <cellStyle name="Entrée 5" xfId="28864" hidden="1" xr:uid="{00000000-0005-0000-0000-0000F7710000}"/>
    <cellStyle name="Entrée 5" xfId="28909" hidden="1" xr:uid="{00000000-0005-0000-0000-0000F8710000}"/>
    <cellStyle name="Entrée 5" xfId="28948" hidden="1" xr:uid="{00000000-0005-0000-0000-0000F9710000}"/>
    <cellStyle name="Entrée 5" xfId="28985" hidden="1" xr:uid="{00000000-0005-0000-0000-0000FA710000}"/>
    <cellStyle name="Entrée 5" xfId="29019" hidden="1" xr:uid="{00000000-0005-0000-0000-0000FB710000}"/>
    <cellStyle name="Entrée 5" xfId="29086" hidden="1" xr:uid="{00000000-0005-0000-0000-0000FC710000}"/>
    <cellStyle name="Entrée 5" xfId="29158" hidden="1" xr:uid="{00000000-0005-0000-0000-0000FD710000}"/>
    <cellStyle name="Entrée 5" xfId="29220" hidden="1" xr:uid="{00000000-0005-0000-0000-0000FE710000}"/>
    <cellStyle name="Entrée 5" xfId="29266" hidden="1" xr:uid="{00000000-0005-0000-0000-0000FF710000}"/>
    <cellStyle name="Entrée 5" xfId="29310" hidden="1" xr:uid="{00000000-0005-0000-0000-000000720000}"/>
    <cellStyle name="Entrée 5" xfId="29349" hidden="1" xr:uid="{00000000-0005-0000-0000-000001720000}"/>
    <cellStyle name="Entrée 5" xfId="29385" hidden="1" xr:uid="{00000000-0005-0000-0000-000002720000}"/>
    <cellStyle name="Entrée 5" xfId="29420" hidden="1" xr:uid="{00000000-0005-0000-0000-000003720000}"/>
    <cellStyle name="Entrée 5" xfId="29446" hidden="1" xr:uid="{00000000-0005-0000-0000-000004720000}"/>
    <cellStyle name="Entrée 5" xfId="28296" hidden="1" xr:uid="{00000000-0005-0000-0000-000005720000}"/>
    <cellStyle name="Entrée 5" xfId="29499" hidden="1" xr:uid="{00000000-0005-0000-0000-000006720000}"/>
    <cellStyle name="Entrée 5" xfId="29583" hidden="1" xr:uid="{00000000-0005-0000-0000-000007720000}"/>
    <cellStyle name="Entrée 5" xfId="29664" hidden="1" xr:uid="{00000000-0005-0000-0000-000008720000}"/>
    <cellStyle name="Entrée 5" xfId="29713" hidden="1" xr:uid="{00000000-0005-0000-0000-000009720000}"/>
    <cellStyle name="Entrée 5" xfId="29762" hidden="1" xr:uid="{00000000-0005-0000-0000-00000A720000}"/>
    <cellStyle name="Entrée 5" xfId="29811" hidden="1" xr:uid="{00000000-0005-0000-0000-00000B720000}"/>
    <cellStyle name="Entrée 5" xfId="29859" hidden="1" xr:uid="{00000000-0005-0000-0000-00000C720000}"/>
    <cellStyle name="Entrée 5" xfId="29907" hidden="1" xr:uid="{00000000-0005-0000-0000-00000D720000}"/>
    <cellStyle name="Entrée 5" xfId="29953" hidden="1" xr:uid="{00000000-0005-0000-0000-00000E720000}"/>
    <cellStyle name="Entrée 5" xfId="29999" hidden="1" xr:uid="{00000000-0005-0000-0000-00000F720000}"/>
    <cellStyle name="Entrée 5" xfId="30043" hidden="1" xr:uid="{00000000-0005-0000-0000-000010720000}"/>
    <cellStyle name="Entrée 5" xfId="30081" hidden="1" xr:uid="{00000000-0005-0000-0000-000011720000}"/>
    <cellStyle name="Entrée 5" xfId="30118" hidden="1" xr:uid="{00000000-0005-0000-0000-000012720000}"/>
    <cellStyle name="Entrée 5" xfId="30152" hidden="1" xr:uid="{00000000-0005-0000-0000-000013720000}"/>
    <cellStyle name="Entrée 5" xfId="30218" hidden="1" xr:uid="{00000000-0005-0000-0000-000014720000}"/>
    <cellStyle name="Entrée 5" xfId="30290" hidden="1" xr:uid="{00000000-0005-0000-0000-000015720000}"/>
    <cellStyle name="Entrée 5" xfId="30352" hidden="1" xr:uid="{00000000-0005-0000-0000-000016720000}"/>
    <cellStyle name="Entrée 5" xfId="30398" hidden="1" xr:uid="{00000000-0005-0000-0000-000017720000}"/>
    <cellStyle name="Entrée 5" xfId="30442" hidden="1" xr:uid="{00000000-0005-0000-0000-000018720000}"/>
    <cellStyle name="Entrée 5" xfId="30481" hidden="1" xr:uid="{00000000-0005-0000-0000-000019720000}"/>
    <cellStyle name="Entrée 5" xfId="30517" hidden="1" xr:uid="{00000000-0005-0000-0000-00001A720000}"/>
    <cellStyle name="Entrée 5" xfId="30552" hidden="1" xr:uid="{00000000-0005-0000-0000-00001B720000}"/>
    <cellStyle name="Entrée 5" xfId="30578" hidden="1" xr:uid="{00000000-0005-0000-0000-00001C720000}"/>
    <cellStyle name="Entrée 5" xfId="30678" hidden="1" xr:uid="{00000000-0005-0000-0000-00001D720000}"/>
    <cellStyle name="Entrée 5" xfId="30773" hidden="1" xr:uid="{00000000-0005-0000-0000-00001E720000}"/>
    <cellStyle name="Entrée 5" xfId="30854" hidden="1" xr:uid="{00000000-0005-0000-0000-00001F720000}"/>
    <cellStyle name="Entrée 5" xfId="30904" hidden="1" xr:uid="{00000000-0005-0000-0000-000020720000}"/>
    <cellStyle name="Entrée 5" xfId="30954" hidden="1" xr:uid="{00000000-0005-0000-0000-000021720000}"/>
    <cellStyle name="Entrée 5" xfId="31004" hidden="1" xr:uid="{00000000-0005-0000-0000-000022720000}"/>
    <cellStyle name="Entrée 5" xfId="31053" hidden="1" xr:uid="{00000000-0005-0000-0000-000023720000}"/>
    <cellStyle name="Entrée 5" xfId="31102" hidden="1" xr:uid="{00000000-0005-0000-0000-000024720000}"/>
    <cellStyle name="Entrée 5" xfId="31149" hidden="1" xr:uid="{00000000-0005-0000-0000-000025720000}"/>
    <cellStyle name="Entrée 5" xfId="31196" hidden="1" xr:uid="{00000000-0005-0000-0000-000026720000}"/>
    <cellStyle name="Entrée 5" xfId="31241" hidden="1" xr:uid="{00000000-0005-0000-0000-000027720000}"/>
    <cellStyle name="Entrée 5" xfId="31280" hidden="1" xr:uid="{00000000-0005-0000-0000-000028720000}"/>
    <cellStyle name="Entrée 5" xfId="31317" hidden="1" xr:uid="{00000000-0005-0000-0000-000029720000}"/>
    <cellStyle name="Entrée 5" xfId="31351" hidden="1" xr:uid="{00000000-0005-0000-0000-00002A720000}"/>
    <cellStyle name="Entrée 5" xfId="31418" hidden="1" xr:uid="{00000000-0005-0000-0000-00002B720000}"/>
    <cellStyle name="Entrée 5" xfId="31490" hidden="1" xr:uid="{00000000-0005-0000-0000-00002C720000}"/>
    <cellStyle name="Entrée 5" xfId="31552" hidden="1" xr:uid="{00000000-0005-0000-0000-00002D720000}"/>
    <cellStyle name="Entrée 5" xfId="31598" hidden="1" xr:uid="{00000000-0005-0000-0000-00002E720000}"/>
    <cellStyle name="Entrée 5" xfId="31642" hidden="1" xr:uid="{00000000-0005-0000-0000-00002F720000}"/>
    <cellStyle name="Entrée 5" xfId="31681" hidden="1" xr:uid="{00000000-0005-0000-0000-000030720000}"/>
    <cellStyle name="Entrée 5" xfId="31717" hidden="1" xr:uid="{00000000-0005-0000-0000-000031720000}"/>
    <cellStyle name="Entrée 5" xfId="31752" hidden="1" xr:uid="{00000000-0005-0000-0000-000032720000}"/>
    <cellStyle name="Entrée 5" xfId="31778" hidden="1" xr:uid="{00000000-0005-0000-0000-000033720000}"/>
    <cellStyle name="Entrée 5" xfId="30628" xr:uid="{00000000-0005-0000-0000-000034720000}"/>
    <cellStyle name="Entrée 6" xfId="119" hidden="1" xr:uid="{00000000-0005-0000-0000-000035720000}"/>
    <cellStyle name="Entrée 6" xfId="224" hidden="1" xr:uid="{00000000-0005-0000-0000-000036720000}"/>
    <cellStyle name="Entrée 6" xfId="190" hidden="1" xr:uid="{00000000-0005-0000-0000-000037720000}"/>
    <cellStyle name="Entrée 6" xfId="300" hidden="1" xr:uid="{00000000-0005-0000-0000-000038720000}"/>
    <cellStyle name="Entrée 6" xfId="350" hidden="1" xr:uid="{00000000-0005-0000-0000-000039720000}"/>
    <cellStyle name="Entrée 6" xfId="400" hidden="1" xr:uid="{00000000-0005-0000-0000-00003A720000}"/>
    <cellStyle name="Entrée 6" xfId="450" hidden="1" xr:uid="{00000000-0005-0000-0000-00003B720000}"/>
    <cellStyle name="Entrée 6" xfId="499" hidden="1" xr:uid="{00000000-0005-0000-0000-00003C720000}"/>
    <cellStyle name="Entrée 6" xfId="548" hidden="1" xr:uid="{00000000-0005-0000-0000-00003D720000}"/>
    <cellStyle name="Entrée 6" xfId="595" hidden="1" xr:uid="{00000000-0005-0000-0000-00003E720000}"/>
    <cellStyle name="Entrée 6" xfId="642" hidden="1" xr:uid="{00000000-0005-0000-0000-00003F720000}"/>
    <cellStyle name="Entrée 6" xfId="687" hidden="1" xr:uid="{00000000-0005-0000-0000-000040720000}"/>
    <cellStyle name="Entrée 6" xfId="726" hidden="1" xr:uid="{00000000-0005-0000-0000-000041720000}"/>
    <cellStyle name="Entrée 6" xfId="763" hidden="1" xr:uid="{00000000-0005-0000-0000-000042720000}"/>
    <cellStyle name="Entrée 6" xfId="876" hidden="1" xr:uid="{00000000-0005-0000-0000-000043720000}"/>
    <cellStyle name="Entrée 6" xfId="833" hidden="1" xr:uid="{00000000-0005-0000-0000-000044720000}"/>
    <cellStyle name="Entrée 6" xfId="844" hidden="1" xr:uid="{00000000-0005-0000-0000-000045720000}"/>
    <cellStyle name="Entrée 6" xfId="935" hidden="1" xr:uid="{00000000-0005-0000-0000-000046720000}"/>
    <cellStyle name="Entrée 6" xfId="978" hidden="1" xr:uid="{00000000-0005-0000-0000-000047720000}"/>
    <cellStyle name="Entrée 6" xfId="1037" hidden="1" xr:uid="{00000000-0005-0000-0000-000048720000}"/>
    <cellStyle name="Entrée 6" xfId="1083" hidden="1" xr:uid="{00000000-0005-0000-0000-000049720000}"/>
    <cellStyle name="Entrée 6" xfId="1126" hidden="1" xr:uid="{00000000-0005-0000-0000-00004A720000}"/>
    <cellStyle name="Entrée 6" xfId="1248" hidden="1" xr:uid="{00000000-0005-0000-0000-00004B720000}"/>
    <cellStyle name="Entrée 6" xfId="1495" hidden="1" xr:uid="{00000000-0005-0000-0000-00004C720000}"/>
    <cellStyle name="Entrée 6" xfId="1600" hidden="1" xr:uid="{00000000-0005-0000-0000-00004D720000}"/>
    <cellStyle name="Entrée 6" xfId="1566" hidden="1" xr:uid="{00000000-0005-0000-0000-00004E720000}"/>
    <cellStyle name="Entrée 6" xfId="1676" hidden="1" xr:uid="{00000000-0005-0000-0000-00004F720000}"/>
    <cellStyle name="Entrée 6" xfId="1726" hidden="1" xr:uid="{00000000-0005-0000-0000-000050720000}"/>
    <cellStyle name="Entrée 6" xfId="1776" hidden="1" xr:uid="{00000000-0005-0000-0000-000051720000}"/>
    <cellStyle name="Entrée 6" xfId="1826" hidden="1" xr:uid="{00000000-0005-0000-0000-000052720000}"/>
    <cellStyle name="Entrée 6" xfId="1875" hidden="1" xr:uid="{00000000-0005-0000-0000-000053720000}"/>
    <cellStyle name="Entrée 6" xfId="1924" hidden="1" xr:uid="{00000000-0005-0000-0000-000054720000}"/>
    <cellStyle name="Entrée 6" xfId="1971" hidden="1" xr:uid="{00000000-0005-0000-0000-000055720000}"/>
    <cellStyle name="Entrée 6" xfId="2018" hidden="1" xr:uid="{00000000-0005-0000-0000-000056720000}"/>
    <cellStyle name="Entrée 6" xfId="2063" hidden="1" xr:uid="{00000000-0005-0000-0000-000057720000}"/>
    <cellStyle name="Entrée 6" xfId="2102" hidden="1" xr:uid="{00000000-0005-0000-0000-000058720000}"/>
    <cellStyle name="Entrée 6" xfId="2139" hidden="1" xr:uid="{00000000-0005-0000-0000-000059720000}"/>
    <cellStyle name="Entrée 6" xfId="2252" hidden="1" xr:uid="{00000000-0005-0000-0000-00005A720000}"/>
    <cellStyle name="Entrée 6" xfId="2209" hidden="1" xr:uid="{00000000-0005-0000-0000-00005B720000}"/>
    <cellStyle name="Entrée 6" xfId="2220" hidden="1" xr:uid="{00000000-0005-0000-0000-00005C720000}"/>
    <cellStyle name="Entrée 6" xfId="2311" hidden="1" xr:uid="{00000000-0005-0000-0000-00005D720000}"/>
    <cellStyle name="Entrée 6" xfId="2354" hidden="1" xr:uid="{00000000-0005-0000-0000-00005E720000}"/>
    <cellStyle name="Entrée 6" xfId="2413" hidden="1" xr:uid="{00000000-0005-0000-0000-00005F720000}"/>
    <cellStyle name="Entrée 6" xfId="2459" hidden="1" xr:uid="{00000000-0005-0000-0000-000060720000}"/>
    <cellStyle name="Entrée 6" xfId="2502" hidden="1" xr:uid="{00000000-0005-0000-0000-000061720000}"/>
    <cellStyle name="Entrée 6" xfId="2623" hidden="1" xr:uid="{00000000-0005-0000-0000-000062720000}"/>
    <cellStyle name="Entrée 6" xfId="1421" hidden="1" xr:uid="{00000000-0005-0000-0000-000063720000}"/>
    <cellStyle name="Entrée 6" xfId="1479" hidden="1" xr:uid="{00000000-0005-0000-0000-000064720000}"/>
    <cellStyle name="Entrée 6" xfId="2795" hidden="1" xr:uid="{00000000-0005-0000-0000-000065720000}"/>
    <cellStyle name="Entrée 6" xfId="2762" hidden="1" xr:uid="{00000000-0005-0000-0000-000066720000}"/>
    <cellStyle name="Entrée 6" xfId="2871" hidden="1" xr:uid="{00000000-0005-0000-0000-000067720000}"/>
    <cellStyle name="Entrée 6" xfId="2920" hidden="1" xr:uid="{00000000-0005-0000-0000-000068720000}"/>
    <cellStyle name="Entrée 6" xfId="2970" hidden="1" xr:uid="{00000000-0005-0000-0000-000069720000}"/>
    <cellStyle name="Entrée 6" xfId="3020" hidden="1" xr:uid="{00000000-0005-0000-0000-00006A720000}"/>
    <cellStyle name="Entrée 6" xfId="3069" hidden="1" xr:uid="{00000000-0005-0000-0000-00006B720000}"/>
    <cellStyle name="Entrée 6" xfId="3118" hidden="1" xr:uid="{00000000-0005-0000-0000-00006C720000}"/>
    <cellStyle name="Entrée 6" xfId="3165" hidden="1" xr:uid="{00000000-0005-0000-0000-00006D720000}"/>
    <cellStyle name="Entrée 6" xfId="3212" hidden="1" xr:uid="{00000000-0005-0000-0000-00006E720000}"/>
    <cellStyle name="Entrée 6" xfId="3257" hidden="1" xr:uid="{00000000-0005-0000-0000-00006F720000}"/>
    <cellStyle name="Entrée 6" xfId="3296" hidden="1" xr:uid="{00000000-0005-0000-0000-000070720000}"/>
    <cellStyle name="Entrée 6" xfId="3333" hidden="1" xr:uid="{00000000-0005-0000-0000-000071720000}"/>
    <cellStyle name="Entrée 6" xfId="3445" hidden="1" xr:uid="{00000000-0005-0000-0000-000072720000}"/>
    <cellStyle name="Entrée 6" xfId="3403" hidden="1" xr:uid="{00000000-0005-0000-0000-000073720000}"/>
    <cellStyle name="Entrée 6" xfId="3414" hidden="1" xr:uid="{00000000-0005-0000-0000-000074720000}"/>
    <cellStyle name="Entrée 6" xfId="3504" hidden="1" xr:uid="{00000000-0005-0000-0000-000075720000}"/>
    <cellStyle name="Entrée 6" xfId="3547" hidden="1" xr:uid="{00000000-0005-0000-0000-000076720000}"/>
    <cellStyle name="Entrée 6" xfId="3605" hidden="1" xr:uid="{00000000-0005-0000-0000-000077720000}"/>
    <cellStyle name="Entrée 6" xfId="3651" hidden="1" xr:uid="{00000000-0005-0000-0000-000078720000}"/>
    <cellStyle name="Entrée 6" xfId="3694" hidden="1" xr:uid="{00000000-0005-0000-0000-000079720000}"/>
    <cellStyle name="Entrée 6" xfId="3814" hidden="1" xr:uid="{00000000-0005-0000-0000-00007A720000}"/>
    <cellStyle name="Entrée 6" xfId="1545" hidden="1" xr:uid="{00000000-0005-0000-0000-00007B720000}"/>
    <cellStyle name="Entrée 6" xfId="2695" hidden="1" xr:uid="{00000000-0005-0000-0000-00007C720000}"/>
    <cellStyle name="Entrée 6" xfId="2700" hidden="1" xr:uid="{00000000-0005-0000-0000-00007D720000}"/>
    <cellStyle name="Entrée 6" xfId="3981" hidden="1" xr:uid="{00000000-0005-0000-0000-00007E720000}"/>
    <cellStyle name="Entrée 6" xfId="4031" hidden="1" xr:uid="{00000000-0005-0000-0000-00007F720000}"/>
    <cellStyle name="Entrée 6" xfId="4081" hidden="1" xr:uid="{00000000-0005-0000-0000-000080720000}"/>
    <cellStyle name="Entrée 6" xfId="4131" hidden="1" xr:uid="{00000000-0005-0000-0000-000081720000}"/>
    <cellStyle name="Entrée 6" xfId="4180" hidden="1" xr:uid="{00000000-0005-0000-0000-000082720000}"/>
    <cellStyle name="Entrée 6" xfId="4229" hidden="1" xr:uid="{00000000-0005-0000-0000-000083720000}"/>
    <cellStyle name="Entrée 6" xfId="4276" hidden="1" xr:uid="{00000000-0005-0000-0000-000084720000}"/>
    <cellStyle name="Entrée 6" xfId="4323" hidden="1" xr:uid="{00000000-0005-0000-0000-000085720000}"/>
    <cellStyle name="Entrée 6" xfId="4368" hidden="1" xr:uid="{00000000-0005-0000-0000-000086720000}"/>
    <cellStyle name="Entrée 6" xfId="4407" hidden="1" xr:uid="{00000000-0005-0000-0000-000087720000}"/>
    <cellStyle name="Entrée 6" xfId="4444" hidden="1" xr:uid="{00000000-0005-0000-0000-000088720000}"/>
    <cellStyle name="Entrée 6" xfId="4551" hidden="1" xr:uid="{00000000-0005-0000-0000-000089720000}"/>
    <cellStyle name="Entrée 6" xfId="4514" hidden="1" xr:uid="{00000000-0005-0000-0000-00008A720000}"/>
    <cellStyle name="Entrée 6" xfId="4524" hidden="1" xr:uid="{00000000-0005-0000-0000-00008B720000}"/>
    <cellStyle name="Entrée 6" xfId="4609" hidden="1" xr:uid="{00000000-0005-0000-0000-00008C720000}"/>
    <cellStyle name="Entrée 6" xfId="4652" hidden="1" xr:uid="{00000000-0005-0000-0000-00008D720000}"/>
    <cellStyle name="Entrée 6" xfId="4709" hidden="1" xr:uid="{00000000-0005-0000-0000-00008E720000}"/>
    <cellStyle name="Entrée 6" xfId="4755" hidden="1" xr:uid="{00000000-0005-0000-0000-00008F720000}"/>
    <cellStyle name="Entrée 6" xfId="4798" hidden="1" xr:uid="{00000000-0005-0000-0000-000090720000}"/>
    <cellStyle name="Entrée 6" xfId="4914" hidden="1" xr:uid="{00000000-0005-0000-0000-000091720000}"/>
    <cellStyle name="Entrée 6" xfId="3898" hidden="1" xr:uid="{00000000-0005-0000-0000-000092720000}"/>
    <cellStyle name="Entrée 6" xfId="1400" hidden="1" xr:uid="{00000000-0005-0000-0000-000093720000}"/>
    <cellStyle name="Entrée 6" xfId="5006" hidden="1" xr:uid="{00000000-0005-0000-0000-000094720000}"/>
    <cellStyle name="Entrée 6" xfId="2363" hidden="1" xr:uid="{00000000-0005-0000-0000-000095720000}"/>
    <cellStyle name="Entrée 6" xfId="5081" hidden="1" xr:uid="{00000000-0005-0000-0000-000096720000}"/>
    <cellStyle name="Entrée 6" xfId="5130" hidden="1" xr:uid="{00000000-0005-0000-0000-000097720000}"/>
    <cellStyle name="Entrée 6" xfId="5180" hidden="1" xr:uid="{00000000-0005-0000-0000-000098720000}"/>
    <cellStyle name="Entrée 6" xfId="5230" hidden="1" xr:uid="{00000000-0005-0000-0000-000099720000}"/>
    <cellStyle name="Entrée 6" xfId="5279" hidden="1" xr:uid="{00000000-0005-0000-0000-00009A720000}"/>
    <cellStyle name="Entrée 6" xfId="5328" hidden="1" xr:uid="{00000000-0005-0000-0000-00009B720000}"/>
    <cellStyle name="Entrée 6" xfId="5375" hidden="1" xr:uid="{00000000-0005-0000-0000-00009C720000}"/>
    <cellStyle name="Entrée 6" xfId="5422" hidden="1" xr:uid="{00000000-0005-0000-0000-00009D720000}"/>
    <cellStyle name="Entrée 6" xfId="5467" hidden="1" xr:uid="{00000000-0005-0000-0000-00009E720000}"/>
    <cellStyle name="Entrée 6" xfId="5506" hidden="1" xr:uid="{00000000-0005-0000-0000-00009F720000}"/>
    <cellStyle name="Entrée 6" xfId="5543" hidden="1" xr:uid="{00000000-0005-0000-0000-0000A0720000}"/>
    <cellStyle name="Entrée 6" xfId="5650" hidden="1" xr:uid="{00000000-0005-0000-0000-0000A1720000}"/>
    <cellStyle name="Entrée 6" xfId="5613" hidden="1" xr:uid="{00000000-0005-0000-0000-0000A2720000}"/>
    <cellStyle name="Entrée 6" xfId="5623" hidden="1" xr:uid="{00000000-0005-0000-0000-0000A3720000}"/>
    <cellStyle name="Entrée 6" xfId="5708" hidden="1" xr:uid="{00000000-0005-0000-0000-0000A4720000}"/>
    <cellStyle name="Entrée 6" xfId="5749" hidden="1" xr:uid="{00000000-0005-0000-0000-0000A5720000}"/>
    <cellStyle name="Entrée 6" xfId="5806" hidden="1" xr:uid="{00000000-0005-0000-0000-0000A6720000}"/>
    <cellStyle name="Entrée 6" xfId="5852" hidden="1" xr:uid="{00000000-0005-0000-0000-0000A7720000}"/>
    <cellStyle name="Entrée 6" xfId="5895" hidden="1" xr:uid="{00000000-0005-0000-0000-0000A8720000}"/>
    <cellStyle name="Entrée 6" xfId="6011" hidden="1" xr:uid="{00000000-0005-0000-0000-0000A9720000}"/>
    <cellStyle name="Entrée 6" xfId="6178" hidden="1" xr:uid="{00000000-0005-0000-0000-0000AA720000}"/>
    <cellStyle name="Entrée 6" xfId="6283" hidden="1" xr:uid="{00000000-0005-0000-0000-0000AB720000}"/>
    <cellStyle name="Entrée 6" xfId="6249" hidden="1" xr:uid="{00000000-0005-0000-0000-0000AC720000}"/>
    <cellStyle name="Entrée 6" xfId="6359" hidden="1" xr:uid="{00000000-0005-0000-0000-0000AD720000}"/>
    <cellStyle name="Entrée 6" xfId="6409" hidden="1" xr:uid="{00000000-0005-0000-0000-0000AE720000}"/>
    <cellStyle name="Entrée 6" xfId="6459" hidden="1" xr:uid="{00000000-0005-0000-0000-0000AF720000}"/>
    <cellStyle name="Entrée 6" xfId="6509" hidden="1" xr:uid="{00000000-0005-0000-0000-0000B0720000}"/>
    <cellStyle name="Entrée 6" xfId="6558" hidden="1" xr:uid="{00000000-0005-0000-0000-0000B1720000}"/>
    <cellStyle name="Entrée 6" xfId="6607" hidden="1" xr:uid="{00000000-0005-0000-0000-0000B2720000}"/>
    <cellStyle name="Entrée 6" xfId="6654" hidden="1" xr:uid="{00000000-0005-0000-0000-0000B3720000}"/>
    <cellStyle name="Entrée 6" xfId="6701" hidden="1" xr:uid="{00000000-0005-0000-0000-0000B4720000}"/>
    <cellStyle name="Entrée 6" xfId="6746" hidden="1" xr:uid="{00000000-0005-0000-0000-0000B5720000}"/>
    <cellStyle name="Entrée 6" xfId="6785" hidden="1" xr:uid="{00000000-0005-0000-0000-0000B6720000}"/>
    <cellStyle name="Entrée 6" xfId="6822" hidden="1" xr:uid="{00000000-0005-0000-0000-0000B7720000}"/>
    <cellStyle name="Entrée 6" xfId="6933" hidden="1" xr:uid="{00000000-0005-0000-0000-0000B8720000}"/>
    <cellStyle name="Entrée 6" xfId="6892" hidden="1" xr:uid="{00000000-0005-0000-0000-0000B9720000}"/>
    <cellStyle name="Entrée 6" xfId="6902" hidden="1" xr:uid="{00000000-0005-0000-0000-0000BA720000}"/>
    <cellStyle name="Entrée 6" xfId="6992" hidden="1" xr:uid="{00000000-0005-0000-0000-0000BB720000}"/>
    <cellStyle name="Entrée 6" xfId="7035" hidden="1" xr:uid="{00000000-0005-0000-0000-0000BC720000}"/>
    <cellStyle name="Entrée 6" xfId="7094" hidden="1" xr:uid="{00000000-0005-0000-0000-0000BD720000}"/>
    <cellStyle name="Entrée 6" xfId="7140" hidden="1" xr:uid="{00000000-0005-0000-0000-0000BE720000}"/>
    <cellStyle name="Entrée 6" xfId="7183" hidden="1" xr:uid="{00000000-0005-0000-0000-0000BF720000}"/>
    <cellStyle name="Entrée 6" xfId="7304" hidden="1" xr:uid="{00000000-0005-0000-0000-0000C0720000}"/>
    <cellStyle name="Entrée 6" xfId="7455" hidden="1" xr:uid="{00000000-0005-0000-0000-0000C1720000}"/>
    <cellStyle name="Entrée 6" xfId="7551" hidden="1" xr:uid="{00000000-0005-0000-0000-0000C2720000}"/>
    <cellStyle name="Entrée 6" xfId="7517" hidden="1" xr:uid="{00000000-0005-0000-0000-0000C3720000}"/>
    <cellStyle name="Entrée 6" xfId="7626" hidden="1" xr:uid="{00000000-0005-0000-0000-0000C4720000}"/>
    <cellStyle name="Entrée 6" xfId="7676" hidden="1" xr:uid="{00000000-0005-0000-0000-0000C5720000}"/>
    <cellStyle name="Entrée 6" xfId="7726" hidden="1" xr:uid="{00000000-0005-0000-0000-0000C6720000}"/>
    <cellStyle name="Entrée 6" xfId="7776" hidden="1" xr:uid="{00000000-0005-0000-0000-0000C7720000}"/>
    <cellStyle name="Entrée 6" xfId="7825" hidden="1" xr:uid="{00000000-0005-0000-0000-0000C8720000}"/>
    <cellStyle name="Entrée 6" xfId="7874" hidden="1" xr:uid="{00000000-0005-0000-0000-0000C9720000}"/>
    <cellStyle name="Entrée 6" xfId="7921" hidden="1" xr:uid="{00000000-0005-0000-0000-0000CA720000}"/>
    <cellStyle name="Entrée 6" xfId="7968" hidden="1" xr:uid="{00000000-0005-0000-0000-0000CB720000}"/>
    <cellStyle name="Entrée 6" xfId="8013" hidden="1" xr:uid="{00000000-0005-0000-0000-0000CC720000}"/>
    <cellStyle name="Entrée 6" xfId="8052" hidden="1" xr:uid="{00000000-0005-0000-0000-0000CD720000}"/>
    <cellStyle name="Entrée 6" xfId="8089" hidden="1" xr:uid="{00000000-0005-0000-0000-0000CE720000}"/>
    <cellStyle name="Entrée 6" xfId="8198" hidden="1" xr:uid="{00000000-0005-0000-0000-0000CF720000}"/>
    <cellStyle name="Entrée 6" xfId="8159" hidden="1" xr:uid="{00000000-0005-0000-0000-0000D0720000}"/>
    <cellStyle name="Entrée 6" xfId="8169" hidden="1" xr:uid="{00000000-0005-0000-0000-0000D1720000}"/>
    <cellStyle name="Entrée 6" xfId="8256" hidden="1" xr:uid="{00000000-0005-0000-0000-0000D2720000}"/>
    <cellStyle name="Entrée 6" xfId="8297" hidden="1" xr:uid="{00000000-0005-0000-0000-0000D3720000}"/>
    <cellStyle name="Entrée 6" xfId="8355" hidden="1" xr:uid="{00000000-0005-0000-0000-0000D4720000}"/>
    <cellStyle name="Entrée 6" xfId="8401" hidden="1" xr:uid="{00000000-0005-0000-0000-0000D5720000}"/>
    <cellStyle name="Entrée 6" xfId="8444" hidden="1" xr:uid="{00000000-0005-0000-0000-0000D6720000}"/>
    <cellStyle name="Entrée 6" xfId="8562" hidden="1" xr:uid="{00000000-0005-0000-0000-0000D7720000}"/>
    <cellStyle name="Entrée 6" xfId="7403" hidden="1" xr:uid="{00000000-0005-0000-0000-0000D8720000}"/>
    <cellStyle name="Entrée 6" xfId="8658" hidden="1" xr:uid="{00000000-0005-0000-0000-0000D9720000}"/>
    <cellStyle name="Entrée 6" xfId="6062" hidden="1" xr:uid="{00000000-0005-0000-0000-0000DA720000}"/>
    <cellStyle name="Entrée 6" xfId="8734" hidden="1" xr:uid="{00000000-0005-0000-0000-0000DB720000}"/>
    <cellStyle name="Entrée 6" xfId="8784" hidden="1" xr:uid="{00000000-0005-0000-0000-0000DC720000}"/>
    <cellStyle name="Entrée 6" xfId="8833" hidden="1" xr:uid="{00000000-0005-0000-0000-0000DD720000}"/>
    <cellStyle name="Entrée 6" xfId="8883" hidden="1" xr:uid="{00000000-0005-0000-0000-0000DE720000}"/>
    <cellStyle name="Entrée 6" xfId="8932" hidden="1" xr:uid="{00000000-0005-0000-0000-0000DF720000}"/>
    <cellStyle name="Entrée 6" xfId="8981" hidden="1" xr:uid="{00000000-0005-0000-0000-0000E0720000}"/>
    <cellStyle name="Entrée 6" xfId="9028" hidden="1" xr:uid="{00000000-0005-0000-0000-0000E1720000}"/>
    <cellStyle name="Entrée 6" xfId="9075" hidden="1" xr:uid="{00000000-0005-0000-0000-0000E2720000}"/>
    <cellStyle name="Entrée 6" xfId="9120" hidden="1" xr:uid="{00000000-0005-0000-0000-0000E3720000}"/>
    <cellStyle name="Entrée 6" xfId="9159" hidden="1" xr:uid="{00000000-0005-0000-0000-0000E4720000}"/>
    <cellStyle name="Entrée 6" xfId="9196" hidden="1" xr:uid="{00000000-0005-0000-0000-0000E5720000}"/>
    <cellStyle name="Entrée 6" xfId="9309" hidden="1" xr:uid="{00000000-0005-0000-0000-0000E6720000}"/>
    <cellStyle name="Entrée 6" xfId="9266" hidden="1" xr:uid="{00000000-0005-0000-0000-0000E7720000}"/>
    <cellStyle name="Entrée 6" xfId="9277" hidden="1" xr:uid="{00000000-0005-0000-0000-0000E8720000}"/>
    <cellStyle name="Entrée 6" xfId="9368" hidden="1" xr:uid="{00000000-0005-0000-0000-0000E9720000}"/>
    <cellStyle name="Entrée 6" xfId="9411" hidden="1" xr:uid="{00000000-0005-0000-0000-0000EA720000}"/>
    <cellStyle name="Entrée 6" xfId="9470" hidden="1" xr:uid="{00000000-0005-0000-0000-0000EB720000}"/>
    <cellStyle name="Entrée 6" xfId="9516" hidden="1" xr:uid="{00000000-0005-0000-0000-0000EC720000}"/>
    <cellStyle name="Entrée 6" xfId="9559" hidden="1" xr:uid="{00000000-0005-0000-0000-0000ED720000}"/>
    <cellStyle name="Entrée 6" xfId="9681" hidden="1" xr:uid="{00000000-0005-0000-0000-0000EE720000}"/>
    <cellStyle name="Entrée 6" xfId="9835" hidden="1" xr:uid="{00000000-0005-0000-0000-0000EF720000}"/>
    <cellStyle name="Entrée 6" xfId="9931" hidden="1" xr:uid="{00000000-0005-0000-0000-0000F0720000}"/>
    <cellStyle name="Entrée 6" xfId="9897" hidden="1" xr:uid="{00000000-0005-0000-0000-0000F1720000}"/>
    <cellStyle name="Entrée 6" xfId="10006" hidden="1" xr:uid="{00000000-0005-0000-0000-0000F2720000}"/>
    <cellStyle name="Entrée 6" xfId="10056" hidden="1" xr:uid="{00000000-0005-0000-0000-0000F3720000}"/>
    <cellStyle name="Entrée 6" xfId="10106" hidden="1" xr:uid="{00000000-0005-0000-0000-0000F4720000}"/>
    <cellStyle name="Entrée 6" xfId="10156" hidden="1" xr:uid="{00000000-0005-0000-0000-0000F5720000}"/>
    <cellStyle name="Entrée 6" xfId="10205" hidden="1" xr:uid="{00000000-0005-0000-0000-0000F6720000}"/>
    <cellStyle name="Entrée 6" xfId="10254" hidden="1" xr:uid="{00000000-0005-0000-0000-0000F7720000}"/>
    <cellStyle name="Entrée 6" xfId="10301" hidden="1" xr:uid="{00000000-0005-0000-0000-0000F8720000}"/>
    <cellStyle name="Entrée 6" xfId="10348" hidden="1" xr:uid="{00000000-0005-0000-0000-0000F9720000}"/>
    <cellStyle name="Entrée 6" xfId="10393" hidden="1" xr:uid="{00000000-0005-0000-0000-0000FA720000}"/>
    <cellStyle name="Entrée 6" xfId="10432" hidden="1" xr:uid="{00000000-0005-0000-0000-0000FB720000}"/>
    <cellStyle name="Entrée 6" xfId="10469" hidden="1" xr:uid="{00000000-0005-0000-0000-0000FC720000}"/>
    <cellStyle name="Entrée 6" xfId="10578" hidden="1" xr:uid="{00000000-0005-0000-0000-0000FD720000}"/>
    <cellStyle name="Entrée 6" xfId="10539" hidden="1" xr:uid="{00000000-0005-0000-0000-0000FE720000}"/>
    <cellStyle name="Entrée 6" xfId="10549" hidden="1" xr:uid="{00000000-0005-0000-0000-0000FF720000}"/>
    <cellStyle name="Entrée 6" xfId="10636" hidden="1" xr:uid="{00000000-0005-0000-0000-000000730000}"/>
    <cellStyle name="Entrée 6" xfId="10677" hidden="1" xr:uid="{00000000-0005-0000-0000-000001730000}"/>
    <cellStyle name="Entrée 6" xfId="10735" hidden="1" xr:uid="{00000000-0005-0000-0000-000002730000}"/>
    <cellStyle name="Entrée 6" xfId="10781" hidden="1" xr:uid="{00000000-0005-0000-0000-000003730000}"/>
    <cellStyle name="Entrée 6" xfId="10824" hidden="1" xr:uid="{00000000-0005-0000-0000-000004730000}"/>
    <cellStyle name="Entrée 6" xfId="10943" hidden="1" xr:uid="{00000000-0005-0000-0000-000005730000}"/>
    <cellStyle name="Entrée 6" xfId="9783" hidden="1" xr:uid="{00000000-0005-0000-0000-000006730000}"/>
    <cellStyle name="Entrée 6" xfId="6156" hidden="1" xr:uid="{00000000-0005-0000-0000-000007730000}"/>
    <cellStyle name="Entrée 6" xfId="6090" hidden="1" xr:uid="{00000000-0005-0000-0000-000008730000}"/>
    <cellStyle name="Entrée 6" xfId="6165" hidden="1" xr:uid="{00000000-0005-0000-0000-000009730000}"/>
    <cellStyle name="Entrée 6" xfId="11076" hidden="1" xr:uid="{00000000-0005-0000-0000-00000A730000}"/>
    <cellStyle name="Entrée 6" xfId="11126" hidden="1" xr:uid="{00000000-0005-0000-0000-00000B730000}"/>
    <cellStyle name="Entrée 6" xfId="11176" hidden="1" xr:uid="{00000000-0005-0000-0000-00000C730000}"/>
    <cellStyle name="Entrée 6" xfId="11226" hidden="1" xr:uid="{00000000-0005-0000-0000-00000D730000}"/>
    <cellStyle name="Entrée 6" xfId="11275" hidden="1" xr:uid="{00000000-0005-0000-0000-00000E730000}"/>
    <cellStyle name="Entrée 6" xfId="11324" hidden="1" xr:uid="{00000000-0005-0000-0000-00000F730000}"/>
    <cellStyle name="Entrée 6" xfId="11371" hidden="1" xr:uid="{00000000-0005-0000-0000-000010730000}"/>
    <cellStyle name="Entrée 6" xfId="11418" hidden="1" xr:uid="{00000000-0005-0000-0000-000011730000}"/>
    <cellStyle name="Entrée 6" xfId="11463" hidden="1" xr:uid="{00000000-0005-0000-0000-000012730000}"/>
    <cellStyle name="Entrée 6" xfId="11502" hidden="1" xr:uid="{00000000-0005-0000-0000-000013730000}"/>
    <cellStyle name="Entrée 6" xfId="11539" hidden="1" xr:uid="{00000000-0005-0000-0000-000014730000}"/>
    <cellStyle name="Entrée 6" xfId="11648" hidden="1" xr:uid="{00000000-0005-0000-0000-000015730000}"/>
    <cellStyle name="Entrée 6" xfId="11609" hidden="1" xr:uid="{00000000-0005-0000-0000-000016730000}"/>
    <cellStyle name="Entrée 6" xfId="11619" hidden="1" xr:uid="{00000000-0005-0000-0000-000017730000}"/>
    <cellStyle name="Entrée 6" xfId="11707" hidden="1" xr:uid="{00000000-0005-0000-0000-000018730000}"/>
    <cellStyle name="Entrée 6" xfId="11749" hidden="1" xr:uid="{00000000-0005-0000-0000-000019730000}"/>
    <cellStyle name="Entrée 6" xfId="11806" hidden="1" xr:uid="{00000000-0005-0000-0000-00001A730000}"/>
    <cellStyle name="Entrée 6" xfId="11852" hidden="1" xr:uid="{00000000-0005-0000-0000-00001B730000}"/>
    <cellStyle name="Entrée 6" xfId="11895" hidden="1" xr:uid="{00000000-0005-0000-0000-00001C730000}"/>
    <cellStyle name="Entrée 6" xfId="12012" hidden="1" xr:uid="{00000000-0005-0000-0000-00001D730000}"/>
    <cellStyle name="Entrée 6" xfId="12135" hidden="1" xr:uid="{00000000-0005-0000-0000-00001E730000}"/>
    <cellStyle name="Entrée 6" xfId="12230" hidden="1" xr:uid="{00000000-0005-0000-0000-00001F730000}"/>
    <cellStyle name="Entrée 6" xfId="12196" hidden="1" xr:uid="{00000000-0005-0000-0000-000020730000}"/>
    <cellStyle name="Entrée 6" xfId="12305" hidden="1" xr:uid="{00000000-0005-0000-0000-000021730000}"/>
    <cellStyle name="Entrée 6" xfId="12355" hidden="1" xr:uid="{00000000-0005-0000-0000-000022730000}"/>
    <cellStyle name="Entrée 6" xfId="12405" hidden="1" xr:uid="{00000000-0005-0000-0000-000023730000}"/>
    <cellStyle name="Entrée 6" xfId="12455" hidden="1" xr:uid="{00000000-0005-0000-0000-000024730000}"/>
    <cellStyle name="Entrée 6" xfId="12504" hidden="1" xr:uid="{00000000-0005-0000-0000-000025730000}"/>
    <cellStyle name="Entrée 6" xfId="12553" hidden="1" xr:uid="{00000000-0005-0000-0000-000026730000}"/>
    <cellStyle name="Entrée 6" xfId="12600" hidden="1" xr:uid="{00000000-0005-0000-0000-000027730000}"/>
    <cellStyle name="Entrée 6" xfId="12647" hidden="1" xr:uid="{00000000-0005-0000-0000-000028730000}"/>
    <cellStyle name="Entrée 6" xfId="12692" hidden="1" xr:uid="{00000000-0005-0000-0000-000029730000}"/>
    <cellStyle name="Entrée 6" xfId="12731" hidden="1" xr:uid="{00000000-0005-0000-0000-00002A730000}"/>
    <cellStyle name="Entrée 6" xfId="12768" hidden="1" xr:uid="{00000000-0005-0000-0000-00002B730000}"/>
    <cellStyle name="Entrée 6" xfId="12876" hidden="1" xr:uid="{00000000-0005-0000-0000-00002C730000}"/>
    <cellStyle name="Entrée 6" xfId="12838" hidden="1" xr:uid="{00000000-0005-0000-0000-00002D730000}"/>
    <cellStyle name="Entrée 6" xfId="12848" hidden="1" xr:uid="{00000000-0005-0000-0000-00002E730000}"/>
    <cellStyle name="Entrée 6" xfId="12934" hidden="1" xr:uid="{00000000-0005-0000-0000-00002F730000}"/>
    <cellStyle name="Entrée 6" xfId="12975" hidden="1" xr:uid="{00000000-0005-0000-0000-000030730000}"/>
    <cellStyle name="Entrée 6" xfId="13032" hidden="1" xr:uid="{00000000-0005-0000-0000-000031730000}"/>
    <cellStyle name="Entrée 6" xfId="13078" hidden="1" xr:uid="{00000000-0005-0000-0000-000032730000}"/>
    <cellStyle name="Entrée 6" xfId="13121" hidden="1" xr:uid="{00000000-0005-0000-0000-000033730000}"/>
    <cellStyle name="Entrée 6" xfId="13237" hidden="1" xr:uid="{00000000-0005-0000-0000-000034730000}"/>
    <cellStyle name="Entrée 6" xfId="12084" hidden="1" xr:uid="{00000000-0005-0000-0000-000035730000}"/>
    <cellStyle name="Entrée 6" xfId="6087" hidden="1" xr:uid="{00000000-0005-0000-0000-000036730000}"/>
    <cellStyle name="Entrée 6" xfId="6068" hidden="1" xr:uid="{00000000-0005-0000-0000-000037730000}"/>
    <cellStyle name="Entrée 6" xfId="12058" hidden="1" xr:uid="{00000000-0005-0000-0000-000038730000}"/>
    <cellStyle name="Entrée 6" xfId="13308" hidden="1" xr:uid="{00000000-0005-0000-0000-000039730000}"/>
    <cellStyle name="Entrée 6" xfId="13357" hidden="1" xr:uid="{00000000-0005-0000-0000-00003A730000}"/>
    <cellStyle name="Entrée 6" xfId="13406" hidden="1" xr:uid="{00000000-0005-0000-0000-00003B730000}"/>
    <cellStyle name="Entrée 6" xfId="13455" hidden="1" xr:uid="{00000000-0005-0000-0000-00003C730000}"/>
    <cellStyle name="Entrée 6" xfId="13503" hidden="1" xr:uid="{00000000-0005-0000-0000-00003D730000}"/>
    <cellStyle name="Entrée 6" xfId="13551" hidden="1" xr:uid="{00000000-0005-0000-0000-00003E730000}"/>
    <cellStyle name="Entrée 6" xfId="13597" hidden="1" xr:uid="{00000000-0005-0000-0000-00003F730000}"/>
    <cellStyle name="Entrée 6" xfId="13644" hidden="1" xr:uid="{00000000-0005-0000-0000-000040730000}"/>
    <cellStyle name="Entrée 6" xfId="13689" hidden="1" xr:uid="{00000000-0005-0000-0000-000041730000}"/>
    <cellStyle name="Entrée 6" xfId="13728" hidden="1" xr:uid="{00000000-0005-0000-0000-000042730000}"/>
    <cellStyle name="Entrée 6" xfId="13765" hidden="1" xr:uid="{00000000-0005-0000-0000-000043730000}"/>
    <cellStyle name="Entrée 6" xfId="13872" hidden="1" xr:uid="{00000000-0005-0000-0000-000044730000}"/>
    <cellStyle name="Entrée 6" xfId="13835" hidden="1" xr:uid="{00000000-0005-0000-0000-000045730000}"/>
    <cellStyle name="Entrée 6" xfId="13845" hidden="1" xr:uid="{00000000-0005-0000-0000-000046730000}"/>
    <cellStyle name="Entrée 6" xfId="13930" hidden="1" xr:uid="{00000000-0005-0000-0000-000047730000}"/>
    <cellStyle name="Entrée 6" xfId="13971" hidden="1" xr:uid="{00000000-0005-0000-0000-000048730000}"/>
    <cellStyle name="Entrée 6" xfId="14028" hidden="1" xr:uid="{00000000-0005-0000-0000-000049730000}"/>
    <cellStyle name="Entrée 6" xfId="14074" hidden="1" xr:uid="{00000000-0005-0000-0000-00004A730000}"/>
    <cellStyle name="Entrée 6" xfId="14117" hidden="1" xr:uid="{00000000-0005-0000-0000-00004B730000}"/>
    <cellStyle name="Entrée 6" xfId="14233" hidden="1" xr:uid="{00000000-0005-0000-0000-00004C730000}"/>
    <cellStyle name="Entrée 6" xfId="14334" hidden="1" xr:uid="{00000000-0005-0000-0000-00004D730000}"/>
    <cellStyle name="Entrée 6" xfId="14429" hidden="1" xr:uid="{00000000-0005-0000-0000-00004E730000}"/>
    <cellStyle name="Entrée 6" xfId="14396" hidden="1" xr:uid="{00000000-0005-0000-0000-00004F730000}"/>
    <cellStyle name="Entrée 6" xfId="14504" hidden="1" xr:uid="{00000000-0005-0000-0000-000050730000}"/>
    <cellStyle name="Entrée 6" xfId="14554" hidden="1" xr:uid="{00000000-0005-0000-0000-000051730000}"/>
    <cellStyle name="Entrée 6" xfId="14604" hidden="1" xr:uid="{00000000-0005-0000-0000-000052730000}"/>
    <cellStyle name="Entrée 6" xfId="14654" hidden="1" xr:uid="{00000000-0005-0000-0000-000053730000}"/>
    <cellStyle name="Entrée 6" xfId="14703" hidden="1" xr:uid="{00000000-0005-0000-0000-000054730000}"/>
    <cellStyle name="Entrée 6" xfId="14752" hidden="1" xr:uid="{00000000-0005-0000-0000-000055730000}"/>
    <cellStyle name="Entrée 6" xfId="14799" hidden="1" xr:uid="{00000000-0005-0000-0000-000056730000}"/>
    <cellStyle name="Entrée 6" xfId="14846" hidden="1" xr:uid="{00000000-0005-0000-0000-000057730000}"/>
    <cellStyle name="Entrée 6" xfId="14891" hidden="1" xr:uid="{00000000-0005-0000-0000-000058730000}"/>
    <cellStyle name="Entrée 6" xfId="14930" hidden="1" xr:uid="{00000000-0005-0000-0000-000059730000}"/>
    <cellStyle name="Entrée 6" xfId="14967" hidden="1" xr:uid="{00000000-0005-0000-0000-00005A730000}"/>
    <cellStyle name="Entrée 6" xfId="15075" hidden="1" xr:uid="{00000000-0005-0000-0000-00005B730000}"/>
    <cellStyle name="Entrée 6" xfId="15037" hidden="1" xr:uid="{00000000-0005-0000-0000-00005C730000}"/>
    <cellStyle name="Entrée 6" xfId="15047" hidden="1" xr:uid="{00000000-0005-0000-0000-00005D730000}"/>
    <cellStyle name="Entrée 6" xfId="15133" hidden="1" xr:uid="{00000000-0005-0000-0000-00005E730000}"/>
    <cellStyle name="Entrée 6" xfId="15174" hidden="1" xr:uid="{00000000-0005-0000-0000-00005F730000}"/>
    <cellStyle name="Entrée 6" xfId="15232" hidden="1" xr:uid="{00000000-0005-0000-0000-000060730000}"/>
    <cellStyle name="Entrée 6" xfId="15278" hidden="1" xr:uid="{00000000-0005-0000-0000-000061730000}"/>
    <cellStyle name="Entrée 6" xfId="15321" hidden="1" xr:uid="{00000000-0005-0000-0000-000062730000}"/>
    <cellStyle name="Entrée 6" xfId="15438" hidden="1" xr:uid="{00000000-0005-0000-0000-000063730000}"/>
    <cellStyle name="Entrée 6" xfId="14283" hidden="1" xr:uid="{00000000-0005-0000-0000-000064730000}"/>
    <cellStyle name="Entrée 6" xfId="15616" hidden="1" xr:uid="{00000000-0005-0000-0000-000065730000}"/>
    <cellStyle name="Entrée 6" xfId="15721" hidden="1" xr:uid="{00000000-0005-0000-0000-000066730000}"/>
    <cellStyle name="Entrée 6" xfId="15687" hidden="1" xr:uid="{00000000-0005-0000-0000-000067730000}"/>
    <cellStyle name="Entrée 6" xfId="15797" hidden="1" xr:uid="{00000000-0005-0000-0000-000068730000}"/>
    <cellStyle name="Entrée 6" xfId="15847" hidden="1" xr:uid="{00000000-0005-0000-0000-000069730000}"/>
    <cellStyle name="Entrée 6" xfId="15897" hidden="1" xr:uid="{00000000-0005-0000-0000-00006A730000}"/>
    <cellStyle name="Entrée 6" xfId="15947" hidden="1" xr:uid="{00000000-0005-0000-0000-00006B730000}"/>
    <cellStyle name="Entrée 6" xfId="15996" hidden="1" xr:uid="{00000000-0005-0000-0000-00006C730000}"/>
    <cellStyle name="Entrée 6" xfId="16045" hidden="1" xr:uid="{00000000-0005-0000-0000-00006D730000}"/>
    <cellStyle name="Entrée 6" xfId="16092" hidden="1" xr:uid="{00000000-0005-0000-0000-00006E730000}"/>
    <cellStyle name="Entrée 6" xfId="16139" hidden="1" xr:uid="{00000000-0005-0000-0000-00006F730000}"/>
    <cellStyle name="Entrée 6" xfId="16184" hidden="1" xr:uid="{00000000-0005-0000-0000-000070730000}"/>
    <cellStyle name="Entrée 6" xfId="16223" hidden="1" xr:uid="{00000000-0005-0000-0000-000071730000}"/>
    <cellStyle name="Entrée 6" xfId="16260" hidden="1" xr:uid="{00000000-0005-0000-0000-000072730000}"/>
    <cellStyle name="Entrée 6" xfId="16373" hidden="1" xr:uid="{00000000-0005-0000-0000-000073730000}"/>
    <cellStyle name="Entrée 6" xfId="16330" hidden="1" xr:uid="{00000000-0005-0000-0000-000074730000}"/>
    <cellStyle name="Entrée 6" xfId="16341" hidden="1" xr:uid="{00000000-0005-0000-0000-000075730000}"/>
    <cellStyle name="Entrée 6" xfId="16432" hidden="1" xr:uid="{00000000-0005-0000-0000-000076730000}"/>
    <cellStyle name="Entrée 6" xfId="16475" hidden="1" xr:uid="{00000000-0005-0000-0000-000077730000}"/>
    <cellStyle name="Entrée 6" xfId="16534" hidden="1" xr:uid="{00000000-0005-0000-0000-000078730000}"/>
    <cellStyle name="Entrée 6" xfId="16580" hidden="1" xr:uid="{00000000-0005-0000-0000-000079730000}"/>
    <cellStyle name="Entrée 6" xfId="16623" hidden="1" xr:uid="{00000000-0005-0000-0000-00007A730000}"/>
    <cellStyle name="Entrée 6" xfId="16745" hidden="1" xr:uid="{00000000-0005-0000-0000-00007B730000}"/>
    <cellStyle name="Entrée 6" xfId="16910" hidden="1" xr:uid="{00000000-0005-0000-0000-00007C730000}"/>
    <cellStyle name="Entrée 6" xfId="17006" hidden="1" xr:uid="{00000000-0005-0000-0000-00007D730000}"/>
    <cellStyle name="Entrée 6" xfId="16972" hidden="1" xr:uid="{00000000-0005-0000-0000-00007E730000}"/>
    <cellStyle name="Entrée 6" xfId="17081" hidden="1" xr:uid="{00000000-0005-0000-0000-00007F730000}"/>
    <cellStyle name="Entrée 6" xfId="17131" hidden="1" xr:uid="{00000000-0005-0000-0000-000080730000}"/>
    <cellStyle name="Entrée 6" xfId="17181" hidden="1" xr:uid="{00000000-0005-0000-0000-000081730000}"/>
    <cellStyle name="Entrée 6" xfId="17231" hidden="1" xr:uid="{00000000-0005-0000-0000-000082730000}"/>
    <cellStyle name="Entrée 6" xfId="17280" hidden="1" xr:uid="{00000000-0005-0000-0000-000083730000}"/>
    <cellStyle name="Entrée 6" xfId="17329" hidden="1" xr:uid="{00000000-0005-0000-0000-000084730000}"/>
    <cellStyle name="Entrée 6" xfId="17376" hidden="1" xr:uid="{00000000-0005-0000-0000-000085730000}"/>
    <cellStyle name="Entrée 6" xfId="17423" hidden="1" xr:uid="{00000000-0005-0000-0000-000086730000}"/>
    <cellStyle name="Entrée 6" xfId="17468" hidden="1" xr:uid="{00000000-0005-0000-0000-000087730000}"/>
    <cellStyle name="Entrée 6" xfId="17507" hidden="1" xr:uid="{00000000-0005-0000-0000-000088730000}"/>
    <cellStyle name="Entrée 6" xfId="17544" hidden="1" xr:uid="{00000000-0005-0000-0000-000089730000}"/>
    <cellStyle name="Entrée 6" xfId="17653" hidden="1" xr:uid="{00000000-0005-0000-0000-00008A730000}"/>
    <cellStyle name="Entrée 6" xfId="17614" hidden="1" xr:uid="{00000000-0005-0000-0000-00008B730000}"/>
    <cellStyle name="Entrée 6" xfId="17624" hidden="1" xr:uid="{00000000-0005-0000-0000-00008C730000}"/>
    <cellStyle name="Entrée 6" xfId="17711" hidden="1" xr:uid="{00000000-0005-0000-0000-00008D730000}"/>
    <cellStyle name="Entrée 6" xfId="17752" hidden="1" xr:uid="{00000000-0005-0000-0000-00008E730000}"/>
    <cellStyle name="Entrée 6" xfId="17810" hidden="1" xr:uid="{00000000-0005-0000-0000-00008F730000}"/>
    <cellStyle name="Entrée 6" xfId="17856" hidden="1" xr:uid="{00000000-0005-0000-0000-000090730000}"/>
    <cellStyle name="Entrée 6" xfId="17899" hidden="1" xr:uid="{00000000-0005-0000-0000-000091730000}"/>
    <cellStyle name="Entrée 6" xfId="18018" hidden="1" xr:uid="{00000000-0005-0000-0000-000092730000}"/>
    <cellStyle name="Entrée 6" xfId="16858" hidden="1" xr:uid="{00000000-0005-0000-0000-000093730000}"/>
    <cellStyle name="Entrée 6" xfId="15507" hidden="1" xr:uid="{00000000-0005-0000-0000-000094730000}"/>
    <cellStyle name="Entrée 6" xfId="16421" hidden="1" xr:uid="{00000000-0005-0000-0000-000095730000}"/>
    <cellStyle name="Entrée 6" xfId="18089" hidden="1" xr:uid="{00000000-0005-0000-0000-000096730000}"/>
    <cellStyle name="Entrée 6" xfId="18136" hidden="1" xr:uid="{00000000-0005-0000-0000-000097730000}"/>
    <cellStyle name="Entrée 6" xfId="18186" hidden="1" xr:uid="{00000000-0005-0000-0000-000098730000}"/>
    <cellStyle name="Entrée 6" xfId="18236" hidden="1" xr:uid="{00000000-0005-0000-0000-000099730000}"/>
    <cellStyle name="Entrée 6" xfId="18286" hidden="1" xr:uid="{00000000-0005-0000-0000-00009A730000}"/>
    <cellStyle name="Entrée 6" xfId="18335" hidden="1" xr:uid="{00000000-0005-0000-0000-00009B730000}"/>
    <cellStyle name="Entrée 6" xfId="18383" hidden="1" xr:uid="{00000000-0005-0000-0000-00009C730000}"/>
    <cellStyle name="Entrée 6" xfId="18430" hidden="1" xr:uid="{00000000-0005-0000-0000-00009D730000}"/>
    <cellStyle name="Entrée 6" xfId="18477" hidden="1" xr:uid="{00000000-0005-0000-0000-00009E730000}"/>
    <cellStyle name="Entrée 6" xfId="18522" hidden="1" xr:uid="{00000000-0005-0000-0000-00009F730000}"/>
    <cellStyle name="Entrée 6" xfId="18561" hidden="1" xr:uid="{00000000-0005-0000-0000-0000A0730000}"/>
    <cellStyle name="Entrée 6" xfId="18598" hidden="1" xr:uid="{00000000-0005-0000-0000-0000A1730000}"/>
    <cellStyle name="Entrée 6" xfId="18711" hidden="1" xr:uid="{00000000-0005-0000-0000-0000A2730000}"/>
    <cellStyle name="Entrée 6" xfId="18668" hidden="1" xr:uid="{00000000-0005-0000-0000-0000A3730000}"/>
    <cellStyle name="Entrée 6" xfId="18679" hidden="1" xr:uid="{00000000-0005-0000-0000-0000A4730000}"/>
    <cellStyle name="Entrée 6" xfId="18770" hidden="1" xr:uid="{00000000-0005-0000-0000-0000A5730000}"/>
    <cellStyle name="Entrée 6" xfId="18813" hidden="1" xr:uid="{00000000-0005-0000-0000-0000A6730000}"/>
    <cellStyle name="Entrée 6" xfId="18872" hidden="1" xr:uid="{00000000-0005-0000-0000-0000A7730000}"/>
    <cellStyle name="Entrée 6" xfId="18918" hidden="1" xr:uid="{00000000-0005-0000-0000-0000A8730000}"/>
    <cellStyle name="Entrée 6" xfId="18961" hidden="1" xr:uid="{00000000-0005-0000-0000-0000A9730000}"/>
    <cellStyle name="Entrée 6" xfId="19083" hidden="1" xr:uid="{00000000-0005-0000-0000-0000AA730000}"/>
    <cellStyle name="Entrée 6" xfId="19246" hidden="1" xr:uid="{00000000-0005-0000-0000-0000AB730000}"/>
    <cellStyle name="Entrée 6" xfId="19342" hidden="1" xr:uid="{00000000-0005-0000-0000-0000AC730000}"/>
    <cellStyle name="Entrée 6" xfId="19308" hidden="1" xr:uid="{00000000-0005-0000-0000-0000AD730000}"/>
    <cellStyle name="Entrée 6" xfId="19417" hidden="1" xr:uid="{00000000-0005-0000-0000-0000AE730000}"/>
    <cellStyle name="Entrée 6" xfId="19467" hidden="1" xr:uid="{00000000-0005-0000-0000-0000AF730000}"/>
    <cellStyle name="Entrée 6" xfId="19517" hidden="1" xr:uid="{00000000-0005-0000-0000-0000B0730000}"/>
    <cellStyle name="Entrée 6" xfId="19567" hidden="1" xr:uid="{00000000-0005-0000-0000-0000B1730000}"/>
    <cellStyle name="Entrée 6" xfId="19616" hidden="1" xr:uid="{00000000-0005-0000-0000-0000B2730000}"/>
    <cellStyle name="Entrée 6" xfId="19665" hidden="1" xr:uid="{00000000-0005-0000-0000-0000B3730000}"/>
    <cellStyle name="Entrée 6" xfId="19712" hidden="1" xr:uid="{00000000-0005-0000-0000-0000B4730000}"/>
    <cellStyle name="Entrée 6" xfId="19759" hidden="1" xr:uid="{00000000-0005-0000-0000-0000B5730000}"/>
    <cellStyle name="Entrée 6" xfId="19804" hidden="1" xr:uid="{00000000-0005-0000-0000-0000B6730000}"/>
    <cellStyle name="Entrée 6" xfId="19843" hidden="1" xr:uid="{00000000-0005-0000-0000-0000B7730000}"/>
    <cellStyle name="Entrée 6" xfId="19880" hidden="1" xr:uid="{00000000-0005-0000-0000-0000B8730000}"/>
    <cellStyle name="Entrée 6" xfId="19988" hidden="1" xr:uid="{00000000-0005-0000-0000-0000B9730000}"/>
    <cellStyle name="Entrée 6" xfId="19950" hidden="1" xr:uid="{00000000-0005-0000-0000-0000BA730000}"/>
    <cellStyle name="Entrée 6" xfId="19960" hidden="1" xr:uid="{00000000-0005-0000-0000-0000BB730000}"/>
    <cellStyle name="Entrée 6" xfId="20046" hidden="1" xr:uid="{00000000-0005-0000-0000-0000BC730000}"/>
    <cellStyle name="Entrée 6" xfId="20087" hidden="1" xr:uid="{00000000-0005-0000-0000-0000BD730000}"/>
    <cellStyle name="Entrée 6" xfId="20145" hidden="1" xr:uid="{00000000-0005-0000-0000-0000BE730000}"/>
    <cellStyle name="Entrée 6" xfId="20191" hidden="1" xr:uid="{00000000-0005-0000-0000-0000BF730000}"/>
    <cellStyle name="Entrée 6" xfId="20234" hidden="1" xr:uid="{00000000-0005-0000-0000-0000C0730000}"/>
    <cellStyle name="Entrée 6" xfId="20353" hidden="1" xr:uid="{00000000-0005-0000-0000-0000C1730000}"/>
    <cellStyle name="Entrée 6" xfId="19194" hidden="1" xr:uid="{00000000-0005-0000-0000-0000C2730000}"/>
    <cellStyle name="Entrée 6" xfId="19244" hidden="1" xr:uid="{00000000-0005-0000-0000-0000C3730000}"/>
    <cellStyle name="Entrée 6" xfId="15601" hidden="1" xr:uid="{00000000-0005-0000-0000-0000C4730000}"/>
    <cellStyle name="Entrée 6" xfId="16848" hidden="1" xr:uid="{00000000-0005-0000-0000-0000C5730000}"/>
    <cellStyle name="Entrée 6" xfId="20466" hidden="1" xr:uid="{00000000-0005-0000-0000-0000C6730000}"/>
    <cellStyle name="Entrée 6" xfId="20516" hidden="1" xr:uid="{00000000-0005-0000-0000-0000C7730000}"/>
    <cellStyle name="Entrée 6" xfId="20566" hidden="1" xr:uid="{00000000-0005-0000-0000-0000C8730000}"/>
    <cellStyle name="Entrée 6" xfId="20616" hidden="1" xr:uid="{00000000-0005-0000-0000-0000C9730000}"/>
    <cellStyle name="Entrée 6" xfId="20665" hidden="1" xr:uid="{00000000-0005-0000-0000-0000CA730000}"/>
    <cellStyle name="Entrée 6" xfId="20714" hidden="1" xr:uid="{00000000-0005-0000-0000-0000CB730000}"/>
    <cellStyle name="Entrée 6" xfId="20761" hidden="1" xr:uid="{00000000-0005-0000-0000-0000CC730000}"/>
    <cellStyle name="Entrée 6" xfId="20808" hidden="1" xr:uid="{00000000-0005-0000-0000-0000CD730000}"/>
    <cellStyle name="Entrée 6" xfId="20853" hidden="1" xr:uid="{00000000-0005-0000-0000-0000CE730000}"/>
    <cellStyle name="Entrée 6" xfId="20892" hidden="1" xr:uid="{00000000-0005-0000-0000-0000CF730000}"/>
    <cellStyle name="Entrée 6" xfId="20929" hidden="1" xr:uid="{00000000-0005-0000-0000-0000D0730000}"/>
    <cellStyle name="Entrée 6" xfId="21040" hidden="1" xr:uid="{00000000-0005-0000-0000-0000D1730000}"/>
    <cellStyle name="Entrée 6" xfId="20999" hidden="1" xr:uid="{00000000-0005-0000-0000-0000D2730000}"/>
    <cellStyle name="Entrée 6" xfId="21009" hidden="1" xr:uid="{00000000-0005-0000-0000-0000D3730000}"/>
    <cellStyle name="Entrée 6" xfId="21099" hidden="1" xr:uid="{00000000-0005-0000-0000-0000D4730000}"/>
    <cellStyle name="Entrée 6" xfId="21141" hidden="1" xr:uid="{00000000-0005-0000-0000-0000D5730000}"/>
    <cellStyle name="Entrée 6" xfId="21200" hidden="1" xr:uid="{00000000-0005-0000-0000-0000D6730000}"/>
    <cellStyle name="Entrée 6" xfId="21246" hidden="1" xr:uid="{00000000-0005-0000-0000-0000D7730000}"/>
    <cellStyle name="Entrée 6" xfId="21289" hidden="1" xr:uid="{00000000-0005-0000-0000-0000D8730000}"/>
    <cellStyle name="Entrée 6" xfId="21409" hidden="1" xr:uid="{00000000-0005-0000-0000-0000D9730000}"/>
    <cellStyle name="Entrée 6" xfId="21567" hidden="1" xr:uid="{00000000-0005-0000-0000-0000DA730000}"/>
    <cellStyle name="Entrée 6" xfId="21663" hidden="1" xr:uid="{00000000-0005-0000-0000-0000DB730000}"/>
    <cellStyle name="Entrée 6" xfId="21629" hidden="1" xr:uid="{00000000-0005-0000-0000-0000DC730000}"/>
    <cellStyle name="Entrée 6" xfId="21738" hidden="1" xr:uid="{00000000-0005-0000-0000-0000DD730000}"/>
    <cellStyle name="Entrée 6" xfId="21788" hidden="1" xr:uid="{00000000-0005-0000-0000-0000DE730000}"/>
    <cellStyle name="Entrée 6" xfId="21838" hidden="1" xr:uid="{00000000-0005-0000-0000-0000DF730000}"/>
    <cellStyle name="Entrée 6" xfId="21888" hidden="1" xr:uid="{00000000-0005-0000-0000-0000E0730000}"/>
    <cellStyle name="Entrée 6" xfId="21937" hidden="1" xr:uid="{00000000-0005-0000-0000-0000E1730000}"/>
    <cellStyle name="Entrée 6" xfId="21986" hidden="1" xr:uid="{00000000-0005-0000-0000-0000E2730000}"/>
    <cellStyle name="Entrée 6" xfId="22033" hidden="1" xr:uid="{00000000-0005-0000-0000-0000E3730000}"/>
    <cellStyle name="Entrée 6" xfId="22080" hidden="1" xr:uid="{00000000-0005-0000-0000-0000E4730000}"/>
    <cellStyle name="Entrée 6" xfId="22125" hidden="1" xr:uid="{00000000-0005-0000-0000-0000E5730000}"/>
    <cellStyle name="Entrée 6" xfId="22164" hidden="1" xr:uid="{00000000-0005-0000-0000-0000E6730000}"/>
    <cellStyle name="Entrée 6" xfId="22201" hidden="1" xr:uid="{00000000-0005-0000-0000-0000E7730000}"/>
    <cellStyle name="Entrée 6" xfId="22310" hidden="1" xr:uid="{00000000-0005-0000-0000-0000E8730000}"/>
    <cellStyle name="Entrée 6" xfId="22271" hidden="1" xr:uid="{00000000-0005-0000-0000-0000E9730000}"/>
    <cellStyle name="Entrée 6" xfId="22281" hidden="1" xr:uid="{00000000-0005-0000-0000-0000EA730000}"/>
    <cellStyle name="Entrée 6" xfId="22368" hidden="1" xr:uid="{00000000-0005-0000-0000-0000EB730000}"/>
    <cellStyle name="Entrée 6" xfId="22409" hidden="1" xr:uid="{00000000-0005-0000-0000-0000EC730000}"/>
    <cellStyle name="Entrée 6" xfId="22467" hidden="1" xr:uid="{00000000-0005-0000-0000-0000ED730000}"/>
    <cellStyle name="Entrée 6" xfId="22513" hidden="1" xr:uid="{00000000-0005-0000-0000-0000EE730000}"/>
    <cellStyle name="Entrée 6" xfId="22556" hidden="1" xr:uid="{00000000-0005-0000-0000-0000EF730000}"/>
    <cellStyle name="Entrée 6" xfId="22675" hidden="1" xr:uid="{00000000-0005-0000-0000-0000F0730000}"/>
    <cellStyle name="Entrée 6" xfId="21515" hidden="1" xr:uid="{00000000-0005-0000-0000-0000F1730000}"/>
    <cellStyle name="Entrée 6" xfId="16847" hidden="1" xr:uid="{00000000-0005-0000-0000-0000F2730000}"/>
    <cellStyle name="Entrée 6" xfId="20426" hidden="1" xr:uid="{00000000-0005-0000-0000-0000F3730000}"/>
    <cellStyle name="Entrée 6" xfId="19179" hidden="1" xr:uid="{00000000-0005-0000-0000-0000F4730000}"/>
    <cellStyle name="Entrée 6" xfId="22781" hidden="1" xr:uid="{00000000-0005-0000-0000-0000F5730000}"/>
    <cellStyle name="Entrée 6" xfId="22831" hidden="1" xr:uid="{00000000-0005-0000-0000-0000F6730000}"/>
    <cellStyle name="Entrée 6" xfId="22881" hidden="1" xr:uid="{00000000-0005-0000-0000-0000F7730000}"/>
    <cellStyle name="Entrée 6" xfId="22931" hidden="1" xr:uid="{00000000-0005-0000-0000-0000F8730000}"/>
    <cellStyle name="Entrée 6" xfId="22979" hidden="1" xr:uid="{00000000-0005-0000-0000-0000F9730000}"/>
    <cellStyle name="Entrée 6" xfId="23028" hidden="1" xr:uid="{00000000-0005-0000-0000-0000FA730000}"/>
    <cellStyle name="Entrée 6" xfId="23074" hidden="1" xr:uid="{00000000-0005-0000-0000-0000FB730000}"/>
    <cellStyle name="Entrée 6" xfId="23121" hidden="1" xr:uid="{00000000-0005-0000-0000-0000FC730000}"/>
    <cellStyle name="Entrée 6" xfId="23166" hidden="1" xr:uid="{00000000-0005-0000-0000-0000FD730000}"/>
    <cellStyle name="Entrée 6" xfId="23205" hidden="1" xr:uid="{00000000-0005-0000-0000-0000FE730000}"/>
    <cellStyle name="Entrée 6" xfId="23242" hidden="1" xr:uid="{00000000-0005-0000-0000-0000FF730000}"/>
    <cellStyle name="Entrée 6" xfId="23352" hidden="1" xr:uid="{00000000-0005-0000-0000-000000740000}"/>
    <cellStyle name="Entrée 6" xfId="23312" hidden="1" xr:uid="{00000000-0005-0000-0000-000001740000}"/>
    <cellStyle name="Entrée 6" xfId="23322" hidden="1" xr:uid="{00000000-0005-0000-0000-000002740000}"/>
    <cellStyle name="Entrée 6" xfId="23411" hidden="1" xr:uid="{00000000-0005-0000-0000-000003740000}"/>
    <cellStyle name="Entrée 6" xfId="23453" hidden="1" xr:uid="{00000000-0005-0000-0000-000004740000}"/>
    <cellStyle name="Entrée 6" xfId="23511" hidden="1" xr:uid="{00000000-0005-0000-0000-000005740000}"/>
    <cellStyle name="Entrée 6" xfId="23557" hidden="1" xr:uid="{00000000-0005-0000-0000-000006740000}"/>
    <cellStyle name="Entrée 6" xfId="23600" hidden="1" xr:uid="{00000000-0005-0000-0000-000007740000}"/>
    <cellStyle name="Entrée 6" xfId="23717" hidden="1" xr:uid="{00000000-0005-0000-0000-000008740000}"/>
    <cellStyle name="Entrée 6" xfId="23868" hidden="1" xr:uid="{00000000-0005-0000-0000-000009740000}"/>
    <cellStyle name="Entrée 6" xfId="23963" hidden="1" xr:uid="{00000000-0005-0000-0000-00000A740000}"/>
    <cellStyle name="Entrée 6" xfId="23929" hidden="1" xr:uid="{00000000-0005-0000-0000-00000B740000}"/>
    <cellStyle name="Entrée 6" xfId="24038" hidden="1" xr:uid="{00000000-0005-0000-0000-00000C740000}"/>
    <cellStyle name="Entrée 6" xfId="24088" hidden="1" xr:uid="{00000000-0005-0000-0000-00000D740000}"/>
    <cellStyle name="Entrée 6" xfId="24138" hidden="1" xr:uid="{00000000-0005-0000-0000-00000E740000}"/>
    <cellStyle name="Entrée 6" xfId="24188" hidden="1" xr:uid="{00000000-0005-0000-0000-00000F740000}"/>
    <cellStyle name="Entrée 6" xfId="24237" hidden="1" xr:uid="{00000000-0005-0000-0000-000010740000}"/>
    <cellStyle name="Entrée 6" xfId="24286" hidden="1" xr:uid="{00000000-0005-0000-0000-000011740000}"/>
    <cellStyle name="Entrée 6" xfId="24333" hidden="1" xr:uid="{00000000-0005-0000-0000-000012740000}"/>
    <cellStyle name="Entrée 6" xfId="24380" hidden="1" xr:uid="{00000000-0005-0000-0000-000013740000}"/>
    <cellStyle name="Entrée 6" xfId="24425" hidden="1" xr:uid="{00000000-0005-0000-0000-000014740000}"/>
    <cellStyle name="Entrée 6" xfId="24464" hidden="1" xr:uid="{00000000-0005-0000-0000-000015740000}"/>
    <cellStyle name="Entrée 6" xfId="24501" hidden="1" xr:uid="{00000000-0005-0000-0000-000016740000}"/>
    <cellStyle name="Entrée 6" xfId="24610" hidden="1" xr:uid="{00000000-0005-0000-0000-000017740000}"/>
    <cellStyle name="Entrée 6" xfId="24571" hidden="1" xr:uid="{00000000-0005-0000-0000-000018740000}"/>
    <cellStyle name="Entrée 6" xfId="24581" hidden="1" xr:uid="{00000000-0005-0000-0000-000019740000}"/>
    <cellStyle name="Entrée 6" xfId="24668" hidden="1" xr:uid="{00000000-0005-0000-0000-00001A740000}"/>
    <cellStyle name="Entrée 6" xfId="24709" hidden="1" xr:uid="{00000000-0005-0000-0000-00001B740000}"/>
    <cellStyle name="Entrée 6" xfId="24767" hidden="1" xr:uid="{00000000-0005-0000-0000-00001C740000}"/>
    <cellStyle name="Entrée 6" xfId="24813" hidden="1" xr:uid="{00000000-0005-0000-0000-00001D740000}"/>
    <cellStyle name="Entrée 6" xfId="24856" hidden="1" xr:uid="{00000000-0005-0000-0000-00001E740000}"/>
    <cellStyle name="Entrée 6" xfId="24973" hidden="1" xr:uid="{00000000-0005-0000-0000-00001F740000}"/>
    <cellStyle name="Entrée 6" xfId="23816" hidden="1" xr:uid="{00000000-0005-0000-0000-000020740000}"/>
    <cellStyle name="Entrée 6" xfId="15546" hidden="1" xr:uid="{00000000-0005-0000-0000-000021740000}"/>
    <cellStyle name="Entrée 6" xfId="22735" hidden="1" xr:uid="{00000000-0005-0000-0000-000022740000}"/>
    <cellStyle name="Entrée 6" xfId="21504" hidden="1" xr:uid="{00000000-0005-0000-0000-000023740000}"/>
    <cellStyle name="Entrée 6" xfId="25080" hidden="1" xr:uid="{00000000-0005-0000-0000-000024740000}"/>
    <cellStyle name="Entrée 6" xfId="25130" hidden="1" xr:uid="{00000000-0005-0000-0000-000025740000}"/>
    <cellStyle name="Entrée 6" xfId="25180" hidden="1" xr:uid="{00000000-0005-0000-0000-000026740000}"/>
    <cellStyle name="Entrée 6" xfId="25230" hidden="1" xr:uid="{00000000-0005-0000-0000-000027740000}"/>
    <cellStyle name="Entrée 6" xfId="25279" hidden="1" xr:uid="{00000000-0005-0000-0000-000028740000}"/>
    <cellStyle name="Entrée 6" xfId="25328" hidden="1" xr:uid="{00000000-0005-0000-0000-000029740000}"/>
    <cellStyle name="Entrée 6" xfId="25375" hidden="1" xr:uid="{00000000-0005-0000-0000-00002A740000}"/>
    <cellStyle name="Entrée 6" xfId="25421" hidden="1" xr:uid="{00000000-0005-0000-0000-00002B740000}"/>
    <cellStyle name="Entrée 6" xfId="25465" hidden="1" xr:uid="{00000000-0005-0000-0000-00002C740000}"/>
    <cellStyle name="Entrée 6" xfId="25503" hidden="1" xr:uid="{00000000-0005-0000-0000-00002D740000}"/>
    <cellStyle name="Entrée 6" xfId="25540" hidden="1" xr:uid="{00000000-0005-0000-0000-00002E740000}"/>
    <cellStyle name="Entrée 6" xfId="25648" hidden="1" xr:uid="{00000000-0005-0000-0000-00002F740000}"/>
    <cellStyle name="Entrée 6" xfId="25610" hidden="1" xr:uid="{00000000-0005-0000-0000-000030740000}"/>
    <cellStyle name="Entrée 6" xfId="25620" hidden="1" xr:uid="{00000000-0005-0000-0000-000031740000}"/>
    <cellStyle name="Entrée 6" xfId="25707" hidden="1" xr:uid="{00000000-0005-0000-0000-000032740000}"/>
    <cellStyle name="Entrée 6" xfId="25749" hidden="1" xr:uid="{00000000-0005-0000-0000-000033740000}"/>
    <cellStyle name="Entrée 6" xfId="25806" hidden="1" xr:uid="{00000000-0005-0000-0000-000034740000}"/>
    <cellStyle name="Entrée 6" xfId="25852" hidden="1" xr:uid="{00000000-0005-0000-0000-000035740000}"/>
    <cellStyle name="Entrée 6" xfId="25895" hidden="1" xr:uid="{00000000-0005-0000-0000-000036740000}"/>
    <cellStyle name="Entrée 6" xfId="26011" hidden="1" xr:uid="{00000000-0005-0000-0000-000037740000}"/>
    <cellStyle name="Entrée 6" xfId="26133" hidden="1" xr:uid="{00000000-0005-0000-0000-000038740000}"/>
    <cellStyle name="Entrée 6" xfId="26228" hidden="1" xr:uid="{00000000-0005-0000-0000-000039740000}"/>
    <cellStyle name="Entrée 6" xfId="26194" hidden="1" xr:uid="{00000000-0005-0000-0000-00003A740000}"/>
    <cellStyle name="Entrée 6" xfId="26303" hidden="1" xr:uid="{00000000-0005-0000-0000-00003B740000}"/>
    <cellStyle name="Entrée 6" xfId="26353" hidden="1" xr:uid="{00000000-0005-0000-0000-00003C740000}"/>
    <cellStyle name="Entrée 6" xfId="26403" hidden="1" xr:uid="{00000000-0005-0000-0000-00003D740000}"/>
    <cellStyle name="Entrée 6" xfId="26453" hidden="1" xr:uid="{00000000-0005-0000-0000-00003E740000}"/>
    <cellStyle name="Entrée 6" xfId="26502" hidden="1" xr:uid="{00000000-0005-0000-0000-00003F740000}"/>
    <cellStyle name="Entrée 6" xfId="26551" hidden="1" xr:uid="{00000000-0005-0000-0000-000040740000}"/>
    <cellStyle name="Entrée 6" xfId="26598" hidden="1" xr:uid="{00000000-0005-0000-0000-000041740000}"/>
    <cellStyle name="Entrée 6" xfId="26645" hidden="1" xr:uid="{00000000-0005-0000-0000-000042740000}"/>
    <cellStyle name="Entrée 6" xfId="26690" hidden="1" xr:uid="{00000000-0005-0000-0000-000043740000}"/>
    <cellStyle name="Entrée 6" xfId="26729" hidden="1" xr:uid="{00000000-0005-0000-0000-000044740000}"/>
    <cellStyle name="Entrée 6" xfId="26766" hidden="1" xr:uid="{00000000-0005-0000-0000-000045740000}"/>
    <cellStyle name="Entrée 6" xfId="26874" hidden="1" xr:uid="{00000000-0005-0000-0000-000046740000}"/>
    <cellStyle name="Entrée 6" xfId="26836" hidden="1" xr:uid="{00000000-0005-0000-0000-000047740000}"/>
    <cellStyle name="Entrée 6" xfId="26846" hidden="1" xr:uid="{00000000-0005-0000-0000-000048740000}"/>
    <cellStyle name="Entrée 6" xfId="26932" hidden="1" xr:uid="{00000000-0005-0000-0000-000049740000}"/>
    <cellStyle name="Entrée 6" xfId="26973" hidden="1" xr:uid="{00000000-0005-0000-0000-00004A740000}"/>
    <cellStyle name="Entrée 6" xfId="27030" hidden="1" xr:uid="{00000000-0005-0000-0000-00004B740000}"/>
    <cellStyle name="Entrée 6" xfId="27076" hidden="1" xr:uid="{00000000-0005-0000-0000-00004C740000}"/>
    <cellStyle name="Entrée 6" xfId="27119" hidden="1" xr:uid="{00000000-0005-0000-0000-00004D740000}"/>
    <cellStyle name="Entrée 6" xfId="27235" hidden="1" xr:uid="{00000000-0005-0000-0000-00004E740000}"/>
    <cellStyle name="Entrée 6" xfId="26082" hidden="1" xr:uid="{00000000-0005-0000-0000-00004F740000}"/>
    <cellStyle name="Entrée 6" xfId="18810" hidden="1" xr:uid="{00000000-0005-0000-0000-000050740000}"/>
    <cellStyle name="Entrée 6" xfId="25033" hidden="1" xr:uid="{00000000-0005-0000-0000-000051740000}"/>
    <cellStyle name="Entrée 6" xfId="23769" hidden="1" xr:uid="{00000000-0005-0000-0000-000052740000}"/>
    <cellStyle name="Entrée 6" xfId="27315" hidden="1" xr:uid="{00000000-0005-0000-0000-000053740000}"/>
    <cellStyle name="Entrée 6" xfId="27364" hidden="1" xr:uid="{00000000-0005-0000-0000-000054740000}"/>
    <cellStyle name="Entrée 6" xfId="27413" hidden="1" xr:uid="{00000000-0005-0000-0000-000055740000}"/>
    <cellStyle name="Entrée 6" xfId="27462" hidden="1" xr:uid="{00000000-0005-0000-0000-000056740000}"/>
    <cellStyle name="Entrée 6" xfId="27510" hidden="1" xr:uid="{00000000-0005-0000-0000-000057740000}"/>
    <cellStyle name="Entrée 6" xfId="27558" hidden="1" xr:uid="{00000000-0005-0000-0000-000058740000}"/>
    <cellStyle name="Entrée 6" xfId="27604" hidden="1" xr:uid="{00000000-0005-0000-0000-000059740000}"/>
    <cellStyle name="Entrée 6" xfId="27651" hidden="1" xr:uid="{00000000-0005-0000-0000-00005A740000}"/>
    <cellStyle name="Entrée 6" xfId="27696" hidden="1" xr:uid="{00000000-0005-0000-0000-00005B740000}"/>
    <cellStyle name="Entrée 6" xfId="27735" hidden="1" xr:uid="{00000000-0005-0000-0000-00005C740000}"/>
    <cellStyle name="Entrée 6" xfId="27772" hidden="1" xr:uid="{00000000-0005-0000-0000-00005D740000}"/>
    <cellStyle name="Entrée 6" xfId="27879" hidden="1" xr:uid="{00000000-0005-0000-0000-00005E740000}"/>
    <cellStyle name="Entrée 6" xfId="27842" hidden="1" xr:uid="{00000000-0005-0000-0000-00005F740000}"/>
    <cellStyle name="Entrée 6" xfId="27852" hidden="1" xr:uid="{00000000-0005-0000-0000-000060740000}"/>
    <cellStyle name="Entrée 6" xfId="27937" hidden="1" xr:uid="{00000000-0005-0000-0000-000061740000}"/>
    <cellStyle name="Entrée 6" xfId="27978" hidden="1" xr:uid="{00000000-0005-0000-0000-000062740000}"/>
    <cellStyle name="Entrée 6" xfId="28035" hidden="1" xr:uid="{00000000-0005-0000-0000-000063740000}"/>
    <cellStyle name="Entrée 6" xfId="28081" hidden="1" xr:uid="{00000000-0005-0000-0000-000064740000}"/>
    <cellStyle name="Entrée 6" xfId="28124" hidden="1" xr:uid="{00000000-0005-0000-0000-000065740000}"/>
    <cellStyle name="Entrée 6" xfId="28240" hidden="1" xr:uid="{00000000-0005-0000-0000-000066740000}"/>
    <cellStyle name="Entrée 6" xfId="28340" hidden="1" xr:uid="{00000000-0005-0000-0000-000067740000}"/>
    <cellStyle name="Entrée 6" xfId="28434" hidden="1" xr:uid="{00000000-0005-0000-0000-000068740000}"/>
    <cellStyle name="Entrée 6" xfId="28401" hidden="1" xr:uid="{00000000-0005-0000-0000-000069740000}"/>
    <cellStyle name="Entrée 6" xfId="28509" hidden="1" xr:uid="{00000000-0005-0000-0000-00006A740000}"/>
    <cellStyle name="Entrée 6" xfId="28559" hidden="1" xr:uid="{00000000-0005-0000-0000-00006B740000}"/>
    <cellStyle name="Entrée 6" xfId="28609" hidden="1" xr:uid="{00000000-0005-0000-0000-00006C740000}"/>
    <cellStyle name="Entrée 6" xfId="28659" hidden="1" xr:uid="{00000000-0005-0000-0000-00006D740000}"/>
    <cellStyle name="Entrée 6" xfId="28708" hidden="1" xr:uid="{00000000-0005-0000-0000-00006E740000}"/>
    <cellStyle name="Entrée 6" xfId="28757" hidden="1" xr:uid="{00000000-0005-0000-0000-00006F740000}"/>
    <cellStyle name="Entrée 6" xfId="28804" hidden="1" xr:uid="{00000000-0005-0000-0000-000070740000}"/>
    <cellStyle name="Entrée 6" xfId="28851" hidden="1" xr:uid="{00000000-0005-0000-0000-000071740000}"/>
    <cellStyle name="Entrée 6" xfId="28896" hidden="1" xr:uid="{00000000-0005-0000-0000-000072740000}"/>
    <cellStyle name="Entrée 6" xfId="28935" hidden="1" xr:uid="{00000000-0005-0000-0000-000073740000}"/>
    <cellStyle name="Entrée 6" xfId="28972" hidden="1" xr:uid="{00000000-0005-0000-0000-000074740000}"/>
    <cellStyle name="Entrée 6" xfId="29079" hidden="1" xr:uid="{00000000-0005-0000-0000-000075740000}"/>
    <cellStyle name="Entrée 6" xfId="29042" hidden="1" xr:uid="{00000000-0005-0000-0000-000076740000}"/>
    <cellStyle name="Entrée 6" xfId="29052" hidden="1" xr:uid="{00000000-0005-0000-0000-000077740000}"/>
    <cellStyle name="Entrée 6" xfId="29137" hidden="1" xr:uid="{00000000-0005-0000-0000-000078740000}"/>
    <cellStyle name="Entrée 6" xfId="29178" hidden="1" xr:uid="{00000000-0005-0000-0000-000079740000}"/>
    <cellStyle name="Entrée 6" xfId="29235" hidden="1" xr:uid="{00000000-0005-0000-0000-00007A740000}"/>
    <cellStyle name="Entrée 6" xfId="29281" hidden="1" xr:uid="{00000000-0005-0000-0000-00007B740000}"/>
    <cellStyle name="Entrée 6" xfId="29324" hidden="1" xr:uid="{00000000-0005-0000-0000-00007C740000}"/>
    <cellStyle name="Entrée 6" xfId="29440" hidden="1" xr:uid="{00000000-0005-0000-0000-00007D740000}"/>
    <cellStyle name="Entrée 6" xfId="28290" hidden="1" xr:uid="{00000000-0005-0000-0000-00007E740000}"/>
    <cellStyle name="Entrée 6" xfId="29493" hidden="1" xr:uid="{00000000-0005-0000-0000-00007F740000}"/>
    <cellStyle name="Entrée 6" xfId="29576" hidden="1" xr:uid="{00000000-0005-0000-0000-000080740000}"/>
    <cellStyle name="Entrée 6" xfId="29544" hidden="1" xr:uid="{00000000-0005-0000-0000-000081740000}"/>
    <cellStyle name="Entrée 6" xfId="29651" hidden="1" xr:uid="{00000000-0005-0000-0000-000082740000}"/>
    <cellStyle name="Entrée 6" xfId="29700" hidden="1" xr:uid="{00000000-0005-0000-0000-000083740000}"/>
    <cellStyle name="Entrée 6" xfId="29749" hidden="1" xr:uid="{00000000-0005-0000-0000-000084740000}"/>
    <cellStyle name="Entrée 6" xfId="29798" hidden="1" xr:uid="{00000000-0005-0000-0000-000085740000}"/>
    <cellStyle name="Entrée 6" xfId="29846" hidden="1" xr:uid="{00000000-0005-0000-0000-000086740000}"/>
    <cellStyle name="Entrée 6" xfId="29894" hidden="1" xr:uid="{00000000-0005-0000-0000-000087740000}"/>
    <cellStyle name="Entrée 6" xfId="29940" hidden="1" xr:uid="{00000000-0005-0000-0000-000088740000}"/>
    <cellStyle name="Entrée 6" xfId="29986" hidden="1" xr:uid="{00000000-0005-0000-0000-000089740000}"/>
    <cellStyle name="Entrée 6" xfId="30030" hidden="1" xr:uid="{00000000-0005-0000-0000-00008A740000}"/>
    <cellStyle name="Entrée 6" xfId="30068" hidden="1" xr:uid="{00000000-0005-0000-0000-00008B740000}"/>
    <cellStyle name="Entrée 6" xfId="30105" hidden="1" xr:uid="{00000000-0005-0000-0000-00008C740000}"/>
    <cellStyle name="Entrée 6" xfId="30211" hidden="1" xr:uid="{00000000-0005-0000-0000-00008D740000}"/>
    <cellStyle name="Entrée 6" xfId="30175" hidden="1" xr:uid="{00000000-0005-0000-0000-00008E740000}"/>
    <cellStyle name="Entrée 6" xfId="30185" hidden="1" xr:uid="{00000000-0005-0000-0000-00008F740000}"/>
    <cellStyle name="Entrée 6" xfId="30269" hidden="1" xr:uid="{00000000-0005-0000-0000-000090740000}"/>
    <cellStyle name="Entrée 6" xfId="30310" hidden="1" xr:uid="{00000000-0005-0000-0000-000091740000}"/>
    <cellStyle name="Entrée 6" xfId="30367" hidden="1" xr:uid="{00000000-0005-0000-0000-000092740000}"/>
    <cellStyle name="Entrée 6" xfId="30413" hidden="1" xr:uid="{00000000-0005-0000-0000-000093740000}"/>
    <cellStyle name="Entrée 6" xfId="30456" hidden="1" xr:uid="{00000000-0005-0000-0000-000094740000}"/>
    <cellStyle name="Entrée 6" xfId="30572" hidden="1" xr:uid="{00000000-0005-0000-0000-000095740000}"/>
    <cellStyle name="Entrée 6" xfId="30672" hidden="1" xr:uid="{00000000-0005-0000-0000-000096740000}"/>
    <cellStyle name="Entrée 6" xfId="30766" hidden="1" xr:uid="{00000000-0005-0000-0000-000097740000}"/>
    <cellStyle name="Entrée 6" xfId="30733" hidden="1" xr:uid="{00000000-0005-0000-0000-000098740000}"/>
    <cellStyle name="Entrée 6" xfId="30841" hidden="1" xr:uid="{00000000-0005-0000-0000-000099740000}"/>
    <cellStyle name="Entrée 6" xfId="30891" hidden="1" xr:uid="{00000000-0005-0000-0000-00009A740000}"/>
    <cellStyle name="Entrée 6" xfId="30941" hidden="1" xr:uid="{00000000-0005-0000-0000-00009B740000}"/>
    <cellStyle name="Entrée 6" xfId="30991" hidden="1" xr:uid="{00000000-0005-0000-0000-00009C740000}"/>
    <cellStyle name="Entrée 6" xfId="31040" hidden="1" xr:uid="{00000000-0005-0000-0000-00009D740000}"/>
    <cellStyle name="Entrée 6" xfId="31089" hidden="1" xr:uid="{00000000-0005-0000-0000-00009E740000}"/>
    <cellStyle name="Entrée 6" xfId="31136" hidden="1" xr:uid="{00000000-0005-0000-0000-00009F740000}"/>
    <cellStyle name="Entrée 6" xfId="31183" hidden="1" xr:uid="{00000000-0005-0000-0000-0000A0740000}"/>
    <cellStyle name="Entrée 6" xfId="31228" hidden="1" xr:uid="{00000000-0005-0000-0000-0000A1740000}"/>
    <cellStyle name="Entrée 6" xfId="31267" hidden="1" xr:uid="{00000000-0005-0000-0000-0000A2740000}"/>
    <cellStyle name="Entrée 6" xfId="31304" hidden="1" xr:uid="{00000000-0005-0000-0000-0000A3740000}"/>
    <cellStyle name="Entrée 6" xfId="31411" hidden="1" xr:uid="{00000000-0005-0000-0000-0000A4740000}"/>
    <cellStyle name="Entrée 6" xfId="31374" hidden="1" xr:uid="{00000000-0005-0000-0000-0000A5740000}"/>
    <cellStyle name="Entrée 6" xfId="31384" hidden="1" xr:uid="{00000000-0005-0000-0000-0000A6740000}"/>
    <cellStyle name="Entrée 6" xfId="31469" hidden="1" xr:uid="{00000000-0005-0000-0000-0000A7740000}"/>
    <cellStyle name="Entrée 6" xfId="31510" hidden="1" xr:uid="{00000000-0005-0000-0000-0000A8740000}"/>
    <cellStyle name="Entrée 6" xfId="31567" hidden="1" xr:uid="{00000000-0005-0000-0000-0000A9740000}"/>
    <cellStyle name="Entrée 6" xfId="31613" hidden="1" xr:uid="{00000000-0005-0000-0000-0000AA740000}"/>
    <cellStyle name="Entrée 6" xfId="31656" hidden="1" xr:uid="{00000000-0005-0000-0000-0000AB740000}"/>
    <cellStyle name="Entrée 6" xfId="31772" hidden="1" xr:uid="{00000000-0005-0000-0000-0000AC740000}"/>
    <cellStyle name="Entrée 6" xfId="30622" xr:uid="{00000000-0005-0000-0000-0000AD740000}"/>
    <cellStyle name="Entrée 7" xfId="124" hidden="1" xr:uid="{00000000-0005-0000-0000-0000AE740000}"/>
    <cellStyle name="Entrée 7" xfId="230" hidden="1" xr:uid="{00000000-0005-0000-0000-0000AF740000}"/>
    <cellStyle name="Entrée 7" xfId="316" hidden="1" xr:uid="{00000000-0005-0000-0000-0000B0740000}"/>
    <cellStyle name="Entrée 7" xfId="366" hidden="1" xr:uid="{00000000-0005-0000-0000-0000B1740000}"/>
    <cellStyle name="Entrée 7" xfId="416" hidden="1" xr:uid="{00000000-0005-0000-0000-0000B2740000}"/>
    <cellStyle name="Entrée 7" xfId="466" hidden="1" xr:uid="{00000000-0005-0000-0000-0000B3740000}"/>
    <cellStyle name="Entrée 7" xfId="515" hidden="1" xr:uid="{00000000-0005-0000-0000-0000B4740000}"/>
    <cellStyle name="Entrée 7" xfId="564" hidden="1" xr:uid="{00000000-0005-0000-0000-0000B5740000}"/>
    <cellStyle name="Entrée 7" xfId="611" hidden="1" xr:uid="{00000000-0005-0000-0000-0000B6740000}"/>
    <cellStyle name="Entrée 7" xfId="658" hidden="1" xr:uid="{00000000-0005-0000-0000-0000B7740000}"/>
    <cellStyle name="Entrée 7" xfId="703" hidden="1" xr:uid="{00000000-0005-0000-0000-0000B8740000}"/>
    <cellStyle name="Entrée 7" xfId="742" hidden="1" xr:uid="{00000000-0005-0000-0000-0000B9740000}"/>
    <cellStyle name="Entrée 7" xfId="779" hidden="1" xr:uid="{00000000-0005-0000-0000-0000BA740000}"/>
    <cellStyle name="Entrée 7" xfId="813" hidden="1" xr:uid="{00000000-0005-0000-0000-0000BB740000}"/>
    <cellStyle name="Entrée 7" xfId="882" hidden="1" xr:uid="{00000000-0005-0000-0000-0000BC740000}"/>
    <cellStyle name="Entrée 7" xfId="961" hidden="1" xr:uid="{00000000-0005-0000-0000-0000BD740000}"/>
    <cellStyle name="Entrée 7" xfId="1025" hidden="1" xr:uid="{00000000-0005-0000-0000-0000BE740000}"/>
    <cellStyle name="Entrée 7" xfId="1071" hidden="1" xr:uid="{00000000-0005-0000-0000-0000BF740000}"/>
    <cellStyle name="Entrée 7" xfId="1115" hidden="1" xr:uid="{00000000-0005-0000-0000-0000C0740000}"/>
    <cellStyle name="Entrée 7" xfId="1154" hidden="1" xr:uid="{00000000-0005-0000-0000-0000C1740000}"/>
    <cellStyle name="Entrée 7" xfId="1190" hidden="1" xr:uid="{00000000-0005-0000-0000-0000C2740000}"/>
    <cellStyle name="Entrée 7" xfId="1225" hidden="1" xr:uid="{00000000-0005-0000-0000-0000C3740000}"/>
    <cellStyle name="Entrée 7" xfId="1253" hidden="1" xr:uid="{00000000-0005-0000-0000-0000C4740000}"/>
    <cellStyle name="Entrée 7" xfId="1500" hidden="1" xr:uid="{00000000-0005-0000-0000-0000C5740000}"/>
    <cellStyle name="Entrée 7" xfId="1606" hidden="1" xr:uid="{00000000-0005-0000-0000-0000C6740000}"/>
    <cellStyle name="Entrée 7" xfId="1692" hidden="1" xr:uid="{00000000-0005-0000-0000-0000C7740000}"/>
    <cellStyle name="Entrée 7" xfId="1742" hidden="1" xr:uid="{00000000-0005-0000-0000-0000C8740000}"/>
    <cellStyle name="Entrée 7" xfId="1792" hidden="1" xr:uid="{00000000-0005-0000-0000-0000C9740000}"/>
    <cellStyle name="Entrée 7" xfId="1842" hidden="1" xr:uid="{00000000-0005-0000-0000-0000CA740000}"/>
    <cellStyle name="Entrée 7" xfId="1891" hidden="1" xr:uid="{00000000-0005-0000-0000-0000CB740000}"/>
    <cellStyle name="Entrée 7" xfId="1940" hidden="1" xr:uid="{00000000-0005-0000-0000-0000CC740000}"/>
    <cellStyle name="Entrée 7" xfId="1987" hidden="1" xr:uid="{00000000-0005-0000-0000-0000CD740000}"/>
    <cellStyle name="Entrée 7" xfId="2034" hidden="1" xr:uid="{00000000-0005-0000-0000-0000CE740000}"/>
    <cellStyle name="Entrée 7" xfId="2079" hidden="1" xr:uid="{00000000-0005-0000-0000-0000CF740000}"/>
    <cellStyle name="Entrée 7" xfId="2118" hidden="1" xr:uid="{00000000-0005-0000-0000-0000D0740000}"/>
    <cellStyle name="Entrée 7" xfId="2155" hidden="1" xr:uid="{00000000-0005-0000-0000-0000D1740000}"/>
    <cellStyle name="Entrée 7" xfId="2189" hidden="1" xr:uid="{00000000-0005-0000-0000-0000D2740000}"/>
    <cellStyle name="Entrée 7" xfId="2258" hidden="1" xr:uid="{00000000-0005-0000-0000-0000D3740000}"/>
    <cellStyle name="Entrée 7" xfId="2337" hidden="1" xr:uid="{00000000-0005-0000-0000-0000D4740000}"/>
    <cellStyle name="Entrée 7" xfId="2401" hidden="1" xr:uid="{00000000-0005-0000-0000-0000D5740000}"/>
    <cellStyle name="Entrée 7" xfId="2447" hidden="1" xr:uid="{00000000-0005-0000-0000-0000D6740000}"/>
    <cellStyle name="Entrée 7" xfId="2491" hidden="1" xr:uid="{00000000-0005-0000-0000-0000D7740000}"/>
    <cellStyle name="Entrée 7" xfId="2530" hidden="1" xr:uid="{00000000-0005-0000-0000-0000D8740000}"/>
    <cellStyle name="Entrée 7" xfId="2566" hidden="1" xr:uid="{00000000-0005-0000-0000-0000D9740000}"/>
    <cellStyle name="Entrée 7" xfId="2601" hidden="1" xr:uid="{00000000-0005-0000-0000-0000DA740000}"/>
    <cellStyle name="Entrée 7" xfId="2628" hidden="1" xr:uid="{00000000-0005-0000-0000-0000DB740000}"/>
    <cellStyle name="Entrée 7" xfId="1427" hidden="1" xr:uid="{00000000-0005-0000-0000-0000DC740000}"/>
    <cellStyle name="Entrée 7" xfId="2671" hidden="1" xr:uid="{00000000-0005-0000-0000-0000DD740000}"/>
    <cellStyle name="Entrée 7" xfId="2801" hidden="1" xr:uid="{00000000-0005-0000-0000-0000DE740000}"/>
    <cellStyle name="Entrée 7" xfId="2887" hidden="1" xr:uid="{00000000-0005-0000-0000-0000DF740000}"/>
    <cellStyle name="Entrée 7" xfId="2936" hidden="1" xr:uid="{00000000-0005-0000-0000-0000E0740000}"/>
    <cellStyle name="Entrée 7" xfId="2986" hidden="1" xr:uid="{00000000-0005-0000-0000-0000E1740000}"/>
    <cellStyle name="Entrée 7" xfId="3036" hidden="1" xr:uid="{00000000-0005-0000-0000-0000E2740000}"/>
    <cellStyle name="Entrée 7" xfId="3085" hidden="1" xr:uid="{00000000-0005-0000-0000-0000E3740000}"/>
    <cellStyle name="Entrée 7" xfId="3134" hidden="1" xr:uid="{00000000-0005-0000-0000-0000E4740000}"/>
    <cellStyle name="Entrée 7" xfId="3181" hidden="1" xr:uid="{00000000-0005-0000-0000-0000E5740000}"/>
    <cellStyle name="Entrée 7" xfId="3228" hidden="1" xr:uid="{00000000-0005-0000-0000-0000E6740000}"/>
    <cellStyle name="Entrée 7" xfId="3273" hidden="1" xr:uid="{00000000-0005-0000-0000-0000E7740000}"/>
    <cellStyle name="Entrée 7" xfId="3312" hidden="1" xr:uid="{00000000-0005-0000-0000-0000E8740000}"/>
    <cellStyle name="Entrée 7" xfId="3349" hidden="1" xr:uid="{00000000-0005-0000-0000-0000E9740000}"/>
    <cellStyle name="Entrée 7" xfId="3383" hidden="1" xr:uid="{00000000-0005-0000-0000-0000EA740000}"/>
    <cellStyle name="Entrée 7" xfId="3451" hidden="1" xr:uid="{00000000-0005-0000-0000-0000EB740000}"/>
    <cellStyle name="Entrée 7" xfId="3530" hidden="1" xr:uid="{00000000-0005-0000-0000-0000EC740000}"/>
    <cellStyle name="Entrée 7" xfId="3593" hidden="1" xr:uid="{00000000-0005-0000-0000-0000ED740000}"/>
    <cellStyle name="Entrée 7" xfId="3639" hidden="1" xr:uid="{00000000-0005-0000-0000-0000EE740000}"/>
    <cellStyle name="Entrée 7" xfId="3683" hidden="1" xr:uid="{00000000-0005-0000-0000-0000EF740000}"/>
    <cellStyle name="Entrée 7" xfId="3722" hidden="1" xr:uid="{00000000-0005-0000-0000-0000F0740000}"/>
    <cellStyle name="Entrée 7" xfId="3758" hidden="1" xr:uid="{00000000-0005-0000-0000-0000F1740000}"/>
    <cellStyle name="Entrée 7" xfId="3793" hidden="1" xr:uid="{00000000-0005-0000-0000-0000F2740000}"/>
    <cellStyle name="Entrée 7" xfId="3819" hidden="1" xr:uid="{00000000-0005-0000-0000-0000F3740000}"/>
    <cellStyle name="Entrée 7" xfId="2735" hidden="1" xr:uid="{00000000-0005-0000-0000-0000F4740000}"/>
    <cellStyle name="Entrée 7" xfId="2747" hidden="1" xr:uid="{00000000-0005-0000-0000-0000F5740000}"/>
    <cellStyle name="Entrée 7" xfId="3997" hidden="1" xr:uid="{00000000-0005-0000-0000-0000F6740000}"/>
    <cellStyle name="Entrée 7" xfId="4047" hidden="1" xr:uid="{00000000-0005-0000-0000-0000F7740000}"/>
    <cellStyle name="Entrée 7" xfId="4097" hidden="1" xr:uid="{00000000-0005-0000-0000-0000F8740000}"/>
    <cellStyle name="Entrée 7" xfId="4147" hidden="1" xr:uid="{00000000-0005-0000-0000-0000F9740000}"/>
    <cellStyle name="Entrée 7" xfId="4196" hidden="1" xr:uid="{00000000-0005-0000-0000-0000FA740000}"/>
    <cellStyle name="Entrée 7" xfId="4245" hidden="1" xr:uid="{00000000-0005-0000-0000-0000FB740000}"/>
    <cellStyle name="Entrée 7" xfId="4292" hidden="1" xr:uid="{00000000-0005-0000-0000-0000FC740000}"/>
    <cellStyle name="Entrée 7" xfId="4339" hidden="1" xr:uid="{00000000-0005-0000-0000-0000FD740000}"/>
    <cellStyle name="Entrée 7" xfId="4384" hidden="1" xr:uid="{00000000-0005-0000-0000-0000FE740000}"/>
    <cellStyle name="Entrée 7" xfId="4423" hidden="1" xr:uid="{00000000-0005-0000-0000-0000FF740000}"/>
    <cellStyle name="Entrée 7" xfId="4460" hidden="1" xr:uid="{00000000-0005-0000-0000-000000750000}"/>
    <cellStyle name="Entrée 7" xfId="4494" hidden="1" xr:uid="{00000000-0005-0000-0000-000001750000}"/>
    <cellStyle name="Entrée 7" xfId="4557" hidden="1" xr:uid="{00000000-0005-0000-0000-000002750000}"/>
    <cellStyle name="Entrée 7" xfId="4635" hidden="1" xr:uid="{00000000-0005-0000-0000-000003750000}"/>
    <cellStyle name="Entrée 7" xfId="4697" hidden="1" xr:uid="{00000000-0005-0000-0000-000004750000}"/>
    <cellStyle name="Entrée 7" xfId="4743" hidden="1" xr:uid="{00000000-0005-0000-0000-000005750000}"/>
    <cellStyle name="Entrée 7" xfId="4787" hidden="1" xr:uid="{00000000-0005-0000-0000-000006750000}"/>
    <cellStyle name="Entrée 7" xfId="4826" hidden="1" xr:uid="{00000000-0005-0000-0000-000007750000}"/>
    <cellStyle name="Entrée 7" xfId="4862" hidden="1" xr:uid="{00000000-0005-0000-0000-000008750000}"/>
    <cellStyle name="Entrée 7" xfId="4897" hidden="1" xr:uid="{00000000-0005-0000-0000-000009750000}"/>
    <cellStyle name="Entrée 7" xfId="4919" hidden="1" xr:uid="{00000000-0005-0000-0000-00000A750000}"/>
    <cellStyle name="Entrée 7" xfId="3929" hidden="1" xr:uid="{00000000-0005-0000-0000-00000B750000}"/>
    <cellStyle name="Entrée 7" xfId="3915" hidden="1" xr:uid="{00000000-0005-0000-0000-00000C750000}"/>
    <cellStyle name="Entrée 7" xfId="5012" hidden="1" xr:uid="{00000000-0005-0000-0000-00000D750000}"/>
    <cellStyle name="Entrée 7" xfId="5097" hidden="1" xr:uid="{00000000-0005-0000-0000-00000E750000}"/>
    <cellStyle name="Entrée 7" xfId="5146" hidden="1" xr:uid="{00000000-0005-0000-0000-00000F750000}"/>
    <cellStyle name="Entrée 7" xfId="5196" hidden="1" xr:uid="{00000000-0005-0000-0000-000010750000}"/>
    <cellStyle name="Entrée 7" xfId="5246" hidden="1" xr:uid="{00000000-0005-0000-0000-000011750000}"/>
    <cellStyle name="Entrée 7" xfId="5295" hidden="1" xr:uid="{00000000-0005-0000-0000-000012750000}"/>
    <cellStyle name="Entrée 7" xfId="5344" hidden="1" xr:uid="{00000000-0005-0000-0000-000013750000}"/>
    <cellStyle name="Entrée 7" xfId="5391" hidden="1" xr:uid="{00000000-0005-0000-0000-000014750000}"/>
    <cellStyle name="Entrée 7" xfId="5438" hidden="1" xr:uid="{00000000-0005-0000-0000-000015750000}"/>
    <cellStyle name="Entrée 7" xfId="5483" hidden="1" xr:uid="{00000000-0005-0000-0000-000016750000}"/>
    <cellStyle name="Entrée 7" xfId="5522" hidden="1" xr:uid="{00000000-0005-0000-0000-000017750000}"/>
    <cellStyle name="Entrée 7" xfId="5559" hidden="1" xr:uid="{00000000-0005-0000-0000-000018750000}"/>
    <cellStyle name="Entrée 7" xfId="5593" hidden="1" xr:uid="{00000000-0005-0000-0000-000019750000}"/>
    <cellStyle name="Entrée 7" xfId="5656" hidden="1" xr:uid="{00000000-0005-0000-0000-00001A750000}"/>
    <cellStyle name="Entrée 7" xfId="5733" hidden="1" xr:uid="{00000000-0005-0000-0000-00001B750000}"/>
    <cellStyle name="Entrée 7" xfId="5794" hidden="1" xr:uid="{00000000-0005-0000-0000-00001C750000}"/>
    <cellStyle name="Entrée 7" xfId="5840" hidden="1" xr:uid="{00000000-0005-0000-0000-00001D750000}"/>
    <cellStyle name="Entrée 7" xfId="5884" hidden="1" xr:uid="{00000000-0005-0000-0000-00001E750000}"/>
    <cellStyle name="Entrée 7" xfId="5923" hidden="1" xr:uid="{00000000-0005-0000-0000-00001F750000}"/>
    <cellStyle name="Entrée 7" xfId="5959" hidden="1" xr:uid="{00000000-0005-0000-0000-000020750000}"/>
    <cellStyle name="Entrée 7" xfId="5994" hidden="1" xr:uid="{00000000-0005-0000-0000-000021750000}"/>
    <cellStyle name="Entrée 7" xfId="6016" hidden="1" xr:uid="{00000000-0005-0000-0000-000022750000}"/>
    <cellStyle name="Entrée 7" xfId="6183" hidden="1" xr:uid="{00000000-0005-0000-0000-000023750000}"/>
    <cellStyle name="Entrée 7" xfId="6289" hidden="1" xr:uid="{00000000-0005-0000-0000-000024750000}"/>
    <cellStyle name="Entrée 7" xfId="6375" hidden="1" xr:uid="{00000000-0005-0000-0000-000025750000}"/>
    <cellStyle name="Entrée 7" xfId="6425" hidden="1" xr:uid="{00000000-0005-0000-0000-000026750000}"/>
    <cellStyle name="Entrée 7" xfId="6475" hidden="1" xr:uid="{00000000-0005-0000-0000-000027750000}"/>
    <cellStyle name="Entrée 7" xfId="6525" hidden="1" xr:uid="{00000000-0005-0000-0000-000028750000}"/>
    <cellStyle name="Entrée 7" xfId="6574" hidden="1" xr:uid="{00000000-0005-0000-0000-000029750000}"/>
    <cellStyle name="Entrée 7" xfId="6623" hidden="1" xr:uid="{00000000-0005-0000-0000-00002A750000}"/>
    <cellStyle name="Entrée 7" xfId="6670" hidden="1" xr:uid="{00000000-0005-0000-0000-00002B750000}"/>
    <cellStyle name="Entrée 7" xfId="6717" hidden="1" xr:uid="{00000000-0005-0000-0000-00002C750000}"/>
    <cellStyle name="Entrée 7" xfId="6762" hidden="1" xr:uid="{00000000-0005-0000-0000-00002D750000}"/>
    <cellStyle name="Entrée 7" xfId="6801" hidden="1" xr:uid="{00000000-0005-0000-0000-00002E750000}"/>
    <cellStyle name="Entrée 7" xfId="6838" hidden="1" xr:uid="{00000000-0005-0000-0000-00002F750000}"/>
    <cellStyle name="Entrée 7" xfId="6872" hidden="1" xr:uid="{00000000-0005-0000-0000-000030750000}"/>
    <cellStyle name="Entrée 7" xfId="6939" hidden="1" xr:uid="{00000000-0005-0000-0000-000031750000}"/>
    <cellStyle name="Entrée 7" xfId="7018" hidden="1" xr:uid="{00000000-0005-0000-0000-000032750000}"/>
    <cellStyle name="Entrée 7" xfId="7082" hidden="1" xr:uid="{00000000-0005-0000-0000-000033750000}"/>
    <cellStyle name="Entrée 7" xfId="7128" hidden="1" xr:uid="{00000000-0005-0000-0000-000034750000}"/>
    <cellStyle name="Entrée 7" xfId="7172" hidden="1" xr:uid="{00000000-0005-0000-0000-000035750000}"/>
    <cellStyle name="Entrée 7" xfId="7211" hidden="1" xr:uid="{00000000-0005-0000-0000-000036750000}"/>
    <cellStyle name="Entrée 7" xfId="7247" hidden="1" xr:uid="{00000000-0005-0000-0000-000037750000}"/>
    <cellStyle name="Entrée 7" xfId="7282" hidden="1" xr:uid="{00000000-0005-0000-0000-000038750000}"/>
    <cellStyle name="Entrée 7" xfId="7309" hidden="1" xr:uid="{00000000-0005-0000-0000-000039750000}"/>
    <cellStyle name="Entrée 7" xfId="7460" hidden="1" xr:uid="{00000000-0005-0000-0000-00003A750000}"/>
    <cellStyle name="Entrée 7" xfId="7557" hidden="1" xr:uid="{00000000-0005-0000-0000-00003B750000}"/>
    <cellStyle name="Entrée 7" xfId="7642" hidden="1" xr:uid="{00000000-0005-0000-0000-00003C750000}"/>
    <cellStyle name="Entrée 7" xfId="7692" hidden="1" xr:uid="{00000000-0005-0000-0000-00003D750000}"/>
    <cellStyle name="Entrée 7" xfId="7742" hidden="1" xr:uid="{00000000-0005-0000-0000-00003E750000}"/>
    <cellStyle name="Entrée 7" xfId="7792" hidden="1" xr:uid="{00000000-0005-0000-0000-00003F750000}"/>
    <cellStyle name="Entrée 7" xfId="7841" hidden="1" xr:uid="{00000000-0005-0000-0000-000040750000}"/>
    <cellStyle name="Entrée 7" xfId="7890" hidden="1" xr:uid="{00000000-0005-0000-0000-000041750000}"/>
    <cellStyle name="Entrée 7" xfId="7937" hidden="1" xr:uid="{00000000-0005-0000-0000-000042750000}"/>
    <cellStyle name="Entrée 7" xfId="7984" hidden="1" xr:uid="{00000000-0005-0000-0000-000043750000}"/>
    <cellStyle name="Entrée 7" xfId="8029" hidden="1" xr:uid="{00000000-0005-0000-0000-000044750000}"/>
    <cellStyle name="Entrée 7" xfId="8068" hidden="1" xr:uid="{00000000-0005-0000-0000-000045750000}"/>
    <cellStyle name="Entrée 7" xfId="8105" hidden="1" xr:uid="{00000000-0005-0000-0000-000046750000}"/>
    <cellStyle name="Entrée 7" xfId="8139" hidden="1" xr:uid="{00000000-0005-0000-0000-000047750000}"/>
    <cellStyle name="Entrée 7" xfId="8204" hidden="1" xr:uid="{00000000-0005-0000-0000-000048750000}"/>
    <cellStyle name="Entrée 7" xfId="8281" hidden="1" xr:uid="{00000000-0005-0000-0000-000049750000}"/>
    <cellStyle name="Entrée 7" xfId="8343" hidden="1" xr:uid="{00000000-0005-0000-0000-00004A750000}"/>
    <cellStyle name="Entrée 7" xfId="8389" hidden="1" xr:uid="{00000000-0005-0000-0000-00004B750000}"/>
    <cellStyle name="Entrée 7" xfId="8433" hidden="1" xr:uid="{00000000-0005-0000-0000-00004C750000}"/>
    <cellStyle name="Entrée 7" xfId="8472" hidden="1" xr:uid="{00000000-0005-0000-0000-00004D750000}"/>
    <cellStyle name="Entrée 7" xfId="8508" hidden="1" xr:uid="{00000000-0005-0000-0000-00004E750000}"/>
    <cellStyle name="Entrée 7" xfId="8543" hidden="1" xr:uid="{00000000-0005-0000-0000-00004F750000}"/>
    <cellStyle name="Entrée 7" xfId="8567" hidden="1" xr:uid="{00000000-0005-0000-0000-000050750000}"/>
    <cellStyle name="Entrée 7" xfId="7408" hidden="1" xr:uid="{00000000-0005-0000-0000-000051750000}"/>
    <cellStyle name="Entrée 7" xfId="8664" hidden="1" xr:uid="{00000000-0005-0000-0000-000052750000}"/>
    <cellStyle name="Entrée 7" xfId="8750" hidden="1" xr:uid="{00000000-0005-0000-0000-000053750000}"/>
    <cellStyle name="Entrée 7" xfId="8800" hidden="1" xr:uid="{00000000-0005-0000-0000-000054750000}"/>
    <cellStyle name="Entrée 7" xfId="8849" hidden="1" xr:uid="{00000000-0005-0000-0000-000055750000}"/>
    <cellStyle name="Entrée 7" xfId="8899" hidden="1" xr:uid="{00000000-0005-0000-0000-000056750000}"/>
    <cellStyle name="Entrée 7" xfId="8948" hidden="1" xr:uid="{00000000-0005-0000-0000-000057750000}"/>
    <cellStyle name="Entrée 7" xfId="8997" hidden="1" xr:uid="{00000000-0005-0000-0000-000058750000}"/>
    <cellStyle name="Entrée 7" xfId="9044" hidden="1" xr:uid="{00000000-0005-0000-0000-000059750000}"/>
    <cellStyle name="Entrée 7" xfId="9091" hidden="1" xr:uid="{00000000-0005-0000-0000-00005A750000}"/>
    <cellStyle name="Entrée 7" xfId="9136" hidden="1" xr:uid="{00000000-0005-0000-0000-00005B750000}"/>
    <cellStyle name="Entrée 7" xfId="9175" hidden="1" xr:uid="{00000000-0005-0000-0000-00005C750000}"/>
    <cellStyle name="Entrée 7" xfId="9212" hidden="1" xr:uid="{00000000-0005-0000-0000-00005D750000}"/>
    <cellStyle name="Entrée 7" xfId="9246" hidden="1" xr:uid="{00000000-0005-0000-0000-00005E750000}"/>
    <cellStyle name="Entrée 7" xfId="9315" hidden="1" xr:uid="{00000000-0005-0000-0000-00005F750000}"/>
    <cellStyle name="Entrée 7" xfId="9394" hidden="1" xr:uid="{00000000-0005-0000-0000-000060750000}"/>
    <cellStyle name="Entrée 7" xfId="9458" hidden="1" xr:uid="{00000000-0005-0000-0000-000061750000}"/>
    <cellStyle name="Entrée 7" xfId="9504" hidden="1" xr:uid="{00000000-0005-0000-0000-000062750000}"/>
    <cellStyle name="Entrée 7" xfId="9548" hidden="1" xr:uid="{00000000-0005-0000-0000-000063750000}"/>
    <cellStyle name="Entrée 7" xfId="9587" hidden="1" xr:uid="{00000000-0005-0000-0000-000064750000}"/>
    <cellStyle name="Entrée 7" xfId="9623" hidden="1" xr:uid="{00000000-0005-0000-0000-000065750000}"/>
    <cellStyle name="Entrée 7" xfId="9658" hidden="1" xr:uid="{00000000-0005-0000-0000-000066750000}"/>
    <cellStyle name="Entrée 7" xfId="9686" hidden="1" xr:uid="{00000000-0005-0000-0000-000067750000}"/>
    <cellStyle name="Entrée 7" xfId="9840" hidden="1" xr:uid="{00000000-0005-0000-0000-000068750000}"/>
    <cellStyle name="Entrée 7" xfId="9937" hidden="1" xr:uid="{00000000-0005-0000-0000-000069750000}"/>
    <cellStyle name="Entrée 7" xfId="10022" hidden="1" xr:uid="{00000000-0005-0000-0000-00006A750000}"/>
    <cellStyle name="Entrée 7" xfId="10072" hidden="1" xr:uid="{00000000-0005-0000-0000-00006B750000}"/>
    <cellStyle name="Entrée 7" xfId="10122" hidden="1" xr:uid="{00000000-0005-0000-0000-00006C750000}"/>
    <cellStyle name="Entrée 7" xfId="10172" hidden="1" xr:uid="{00000000-0005-0000-0000-00006D750000}"/>
    <cellStyle name="Entrée 7" xfId="10221" hidden="1" xr:uid="{00000000-0005-0000-0000-00006E750000}"/>
    <cellStyle name="Entrée 7" xfId="10270" hidden="1" xr:uid="{00000000-0005-0000-0000-00006F750000}"/>
    <cellStyle name="Entrée 7" xfId="10317" hidden="1" xr:uid="{00000000-0005-0000-0000-000070750000}"/>
    <cellStyle name="Entrée 7" xfId="10364" hidden="1" xr:uid="{00000000-0005-0000-0000-000071750000}"/>
    <cellStyle name="Entrée 7" xfId="10409" hidden="1" xr:uid="{00000000-0005-0000-0000-000072750000}"/>
    <cellStyle name="Entrée 7" xfId="10448" hidden="1" xr:uid="{00000000-0005-0000-0000-000073750000}"/>
    <cellStyle name="Entrée 7" xfId="10485" hidden="1" xr:uid="{00000000-0005-0000-0000-000074750000}"/>
    <cellStyle name="Entrée 7" xfId="10519" hidden="1" xr:uid="{00000000-0005-0000-0000-000075750000}"/>
    <cellStyle name="Entrée 7" xfId="10584" hidden="1" xr:uid="{00000000-0005-0000-0000-000076750000}"/>
    <cellStyle name="Entrée 7" xfId="10661" hidden="1" xr:uid="{00000000-0005-0000-0000-000077750000}"/>
    <cellStyle name="Entrée 7" xfId="10723" hidden="1" xr:uid="{00000000-0005-0000-0000-000078750000}"/>
    <cellStyle name="Entrée 7" xfId="10769" hidden="1" xr:uid="{00000000-0005-0000-0000-000079750000}"/>
    <cellStyle name="Entrée 7" xfId="10813" hidden="1" xr:uid="{00000000-0005-0000-0000-00007A750000}"/>
    <cellStyle name="Entrée 7" xfId="10852" hidden="1" xr:uid="{00000000-0005-0000-0000-00007B750000}"/>
    <cellStyle name="Entrée 7" xfId="10888" hidden="1" xr:uid="{00000000-0005-0000-0000-00007C750000}"/>
    <cellStyle name="Entrée 7" xfId="10923" hidden="1" xr:uid="{00000000-0005-0000-0000-00007D750000}"/>
    <cellStyle name="Entrée 7" xfId="10948" hidden="1" xr:uid="{00000000-0005-0000-0000-00007E750000}"/>
    <cellStyle name="Entrée 7" xfId="9788" hidden="1" xr:uid="{00000000-0005-0000-0000-00007F750000}"/>
    <cellStyle name="Entrée 7" xfId="6099" hidden="1" xr:uid="{00000000-0005-0000-0000-000080750000}"/>
    <cellStyle name="Entrée 7" xfId="11092" hidden="1" xr:uid="{00000000-0005-0000-0000-000081750000}"/>
    <cellStyle name="Entrée 7" xfId="11142" hidden="1" xr:uid="{00000000-0005-0000-0000-000082750000}"/>
    <cellStyle name="Entrée 7" xfId="11192" hidden="1" xr:uid="{00000000-0005-0000-0000-000083750000}"/>
    <cellStyle name="Entrée 7" xfId="11242" hidden="1" xr:uid="{00000000-0005-0000-0000-000084750000}"/>
    <cellStyle name="Entrée 7" xfId="11291" hidden="1" xr:uid="{00000000-0005-0000-0000-000085750000}"/>
    <cellStyle name="Entrée 7" xfId="11340" hidden="1" xr:uid="{00000000-0005-0000-0000-000086750000}"/>
    <cellStyle name="Entrée 7" xfId="11387" hidden="1" xr:uid="{00000000-0005-0000-0000-000087750000}"/>
    <cellStyle name="Entrée 7" xfId="11434" hidden="1" xr:uid="{00000000-0005-0000-0000-000088750000}"/>
    <cellStyle name="Entrée 7" xfId="11479" hidden="1" xr:uid="{00000000-0005-0000-0000-000089750000}"/>
    <cellStyle name="Entrée 7" xfId="11518" hidden="1" xr:uid="{00000000-0005-0000-0000-00008A750000}"/>
    <cellStyle name="Entrée 7" xfId="11555" hidden="1" xr:uid="{00000000-0005-0000-0000-00008B750000}"/>
    <cellStyle name="Entrée 7" xfId="11589" hidden="1" xr:uid="{00000000-0005-0000-0000-00008C750000}"/>
    <cellStyle name="Entrée 7" xfId="11654" hidden="1" xr:uid="{00000000-0005-0000-0000-00008D750000}"/>
    <cellStyle name="Entrée 7" xfId="11733" hidden="1" xr:uid="{00000000-0005-0000-0000-00008E750000}"/>
    <cellStyle name="Entrée 7" xfId="11794" hidden="1" xr:uid="{00000000-0005-0000-0000-00008F750000}"/>
    <cellStyle name="Entrée 7" xfId="11840" hidden="1" xr:uid="{00000000-0005-0000-0000-000090750000}"/>
    <cellStyle name="Entrée 7" xfId="11884" hidden="1" xr:uid="{00000000-0005-0000-0000-000091750000}"/>
    <cellStyle name="Entrée 7" xfId="11923" hidden="1" xr:uid="{00000000-0005-0000-0000-000092750000}"/>
    <cellStyle name="Entrée 7" xfId="11959" hidden="1" xr:uid="{00000000-0005-0000-0000-000093750000}"/>
    <cellStyle name="Entrée 7" xfId="11994" hidden="1" xr:uid="{00000000-0005-0000-0000-000094750000}"/>
    <cellStyle name="Entrée 7" xfId="12017" hidden="1" xr:uid="{00000000-0005-0000-0000-000095750000}"/>
    <cellStyle name="Entrée 7" xfId="12140" hidden="1" xr:uid="{00000000-0005-0000-0000-000096750000}"/>
    <cellStyle name="Entrée 7" xfId="12236" hidden="1" xr:uid="{00000000-0005-0000-0000-000097750000}"/>
    <cellStyle name="Entrée 7" xfId="12321" hidden="1" xr:uid="{00000000-0005-0000-0000-000098750000}"/>
    <cellStyle name="Entrée 7" xfId="12371" hidden="1" xr:uid="{00000000-0005-0000-0000-000099750000}"/>
    <cellStyle name="Entrée 7" xfId="12421" hidden="1" xr:uid="{00000000-0005-0000-0000-00009A750000}"/>
    <cellStyle name="Entrée 7" xfId="12471" hidden="1" xr:uid="{00000000-0005-0000-0000-00009B750000}"/>
    <cellStyle name="Entrée 7" xfId="12520" hidden="1" xr:uid="{00000000-0005-0000-0000-00009C750000}"/>
    <cellStyle name="Entrée 7" xfId="12569" hidden="1" xr:uid="{00000000-0005-0000-0000-00009D750000}"/>
    <cellStyle name="Entrée 7" xfId="12616" hidden="1" xr:uid="{00000000-0005-0000-0000-00009E750000}"/>
    <cellStyle name="Entrée 7" xfId="12663" hidden="1" xr:uid="{00000000-0005-0000-0000-00009F750000}"/>
    <cellStyle name="Entrée 7" xfId="12708" hidden="1" xr:uid="{00000000-0005-0000-0000-0000A0750000}"/>
    <cellStyle name="Entrée 7" xfId="12747" hidden="1" xr:uid="{00000000-0005-0000-0000-0000A1750000}"/>
    <cellStyle name="Entrée 7" xfId="12784" hidden="1" xr:uid="{00000000-0005-0000-0000-0000A2750000}"/>
    <cellStyle name="Entrée 7" xfId="12818" hidden="1" xr:uid="{00000000-0005-0000-0000-0000A3750000}"/>
    <cellStyle name="Entrée 7" xfId="12882" hidden="1" xr:uid="{00000000-0005-0000-0000-0000A4750000}"/>
    <cellStyle name="Entrée 7" xfId="12959" hidden="1" xr:uid="{00000000-0005-0000-0000-0000A5750000}"/>
    <cellStyle name="Entrée 7" xfId="13020" hidden="1" xr:uid="{00000000-0005-0000-0000-0000A6750000}"/>
    <cellStyle name="Entrée 7" xfId="13066" hidden="1" xr:uid="{00000000-0005-0000-0000-0000A7750000}"/>
    <cellStyle name="Entrée 7" xfId="13110" hidden="1" xr:uid="{00000000-0005-0000-0000-0000A8750000}"/>
    <cellStyle name="Entrée 7" xfId="13149" hidden="1" xr:uid="{00000000-0005-0000-0000-0000A9750000}"/>
    <cellStyle name="Entrée 7" xfId="13185" hidden="1" xr:uid="{00000000-0005-0000-0000-0000AA750000}"/>
    <cellStyle name="Entrée 7" xfId="13220" hidden="1" xr:uid="{00000000-0005-0000-0000-0000AB750000}"/>
    <cellStyle name="Entrée 7" xfId="13242" hidden="1" xr:uid="{00000000-0005-0000-0000-0000AC750000}"/>
    <cellStyle name="Entrée 7" xfId="12089" hidden="1" xr:uid="{00000000-0005-0000-0000-0000AD750000}"/>
    <cellStyle name="Entrée 7" xfId="12082" hidden="1" xr:uid="{00000000-0005-0000-0000-0000AE750000}"/>
    <cellStyle name="Entrée 7" xfId="7295" hidden="1" xr:uid="{00000000-0005-0000-0000-0000AF750000}"/>
    <cellStyle name="Entrée 7" xfId="13324" hidden="1" xr:uid="{00000000-0005-0000-0000-0000B0750000}"/>
    <cellStyle name="Entrée 7" xfId="13373" hidden="1" xr:uid="{00000000-0005-0000-0000-0000B1750000}"/>
    <cellStyle name="Entrée 7" xfId="13422" hidden="1" xr:uid="{00000000-0005-0000-0000-0000B2750000}"/>
    <cellStyle name="Entrée 7" xfId="13471" hidden="1" xr:uid="{00000000-0005-0000-0000-0000B3750000}"/>
    <cellStyle name="Entrée 7" xfId="13519" hidden="1" xr:uid="{00000000-0005-0000-0000-0000B4750000}"/>
    <cellStyle name="Entrée 7" xfId="13567" hidden="1" xr:uid="{00000000-0005-0000-0000-0000B5750000}"/>
    <cellStyle name="Entrée 7" xfId="13613" hidden="1" xr:uid="{00000000-0005-0000-0000-0000B6750000}"/>
    <cellStyle name="Entrée 7" xfId="13660" hidden="1" xr:uid="{00000000-0005-0000-0000-0000B7750000}"/>
    <cellStyle name="Entrée 7" xfId="13705" hidden="1" xr:uid="{00000000-0005-0000-0000-0000B8750000}"/>
    <cellStyle name="Entrée 7" xfId="13744" hidden="1" xr:uid="{00000000-0005-0000-0000-0000B9750000}"/>
    <cellStyle name="Entrée 7" xfId="13781" hidden="1" xr:uid="{00000000-0005-0000-0000-0000BA750000}"/>
    <cellStyle name="Entrée 7" xfId="13815" hidden="1" xr:uid="{00000000-0005-0000-0000-0000BB750000}"/>
    <cellStyle name="Entrée 7" xfId="13878" hidden="1" xr:uid="{00000000-0005-0000-0000-0000BC750000}"/>
    <cellStyle name="Entrée 7" xfId="13955" hidden="1" xr:uid="{00000000-0005-0000-0000-0000BD750000}"/>
    <cellStyle name="Entrée 7" xfId="14016" hidden="1" xr:uid="{00000000-0005-0000-0000-0000BE750000}"/>
    <cellStyle name="Entrée 7" xfId="14062" hidden="1" xr:uid="{00000000-0005-0000-0000-0000BF750000}"/>
    <cellStyle name="Entrée 7" xfId="14106" hidden="1" xr:uid="{00000000-0005-0000-0000-0000C0750000}"/>
    <cellStyle name="Entrée 7" xfId="14145" hidden="1" xr:uid="{00000000-0005-0000-0000-0000C1750000}"/>
    <cellStyle name="Entrée 7" xfId="14181" hidden="1" xr:uid="{00000000-0005-0000-0000-0000C2750000}"/>
    <cellStyle name="Entrée 7" xfId="14216" hidden="1" xr:uid="{00000000-0005-0000-0000-0000C3750000}"/>
    <cellStyle name="Entrée 7" xfId="14238" hidden="1" xr:uid="{00000000-0005-0000-0000-0000C4750000}"/>
    <cellStyle name="Entrée 7" xfId="14339" hidden="1" xr:uid="{00000000-0005-0000-0000-0000C5750000}"/>
    <cellStyle name="Entrée 7" xfId="14435" hidden="1" xr:uid="{00000000-0005-0000-0000-0000C6750000}"/>
    <cellStyle name="Entrée 7" xfId="14520" hidden="1" xr:uid="{00000000-0005-0000-0000-0000C7750000}"/>
    <cellStyle name="Entrée 7" xfId="14570" hidden="1" xr:uid="{00000000-0005-0000-0000-0000C8750000}"/>
    <cellStyle name="Entrée 7" xfId="14620" hidden="1" xr:uid="{00000000-0005-0000-0000-0000C9750000}"/>
    <cellStyle name="Entrée 7" xfId="14670" hidden="1" xr:uid="{00000000-0005-0000-0000-0000CA750000}"/>
    <cellStyle name="Entrée 7" xfId="14719" hidden="1" xr:uid="{00000000-0005-0000-0000-0000CB750000}"/>
    <cellStyle name="Entrée 7" xfId="14768" hidden="1" xr:uid="{00000000-0005-0000-0000-0000CC750000}"/>
    <cellStyle name="Entrée 7" xfId="14815" hidden="1" xr:uid="{00000000-0005-0000-0000-0000CD750000}"/>
    <cellStyle name="Entrée 7" xfId="14862" hidden="1" xr:uid="{00000000-0005-0000-0000-0000CE750000}"/>
    <cellStyle name="Entrée 7" xfId="14907" hidden="1" xr:uid="{00000000-0005-0000-0000-0000CF750000}"/>
    <cellStyle name="Entrée 7" xfId="14946" hidden="1" xr:uid="{00000000-0005-0000-0000-0000D0750000}"/>
    <cellStyle name="Entrée 7" xfId="14983" hidden="1" xr:uid="{00000000-0005-0000-0000-0000D1750000}"/>
    <cellStyle name="Entrée 7" xfId="15017" hidden="1" xr:uid="{00000000-0005-0000-0000-0000D2750000}"/>
    <cellStyle name="Entrée 7" xfId="15081" hidden="1" xr:uid="{00000000-0005-0000-0000-0000D3750000}"/>
    <cellStyle name="Entrée 7" xfId="15158" hidden="1" xr:uid="{00000000-0005-0000-0000-0000D4750000}"/>
    <cellStyle name="Entrée 7" xfId="15220" hidden="1" xr:uid="{00000000-0005-0000-0000-0000D5750000}"/>
    <cellStyle name="Entrée 7" xfId="15266" hidden="1" xr:uid="{00000000-0005-0000-0000-0000D6750000}"/>
    <cellStyle name="Entrée 7" xfId="15310" hidden="1" xr:uid="{00000000-0005-0000-0000-0000D7750000}"/>
    <cellStyle name="Entrée 7" xfId="15349" hidden="1" xr:uid="{00000000-0005-0000-0000-0000D8750000}"/>
    <cellStyle name="Entrée 7" xfId="15385" hidden="1" xr:uid="{00000000-0005-0000-0000-0000D9750000}"/>
    <cellStyle name="Entrée 7" xfId="15420" hidden="1" xr:uid="{00000000-0005-0000-0000-0000DA750000}"/>
    <cellStyle name="Entrée 7" xfId="15443" hidden="1" xr:uid="{00000000-0005-0000-0000-0000DB750000}"/>
    <cellStyle name="Entrée 7" xfId="14288" hidden="1" xr:uid="{00000000-0005-0000-0000-0000DC750000}"/>
    <cellStyle name="Entrée 7" xfId="15621" hidden="1" xr:uid="{00000000-0005-0000-0000-0000DD750000}"/>
    <cellStyle name="Entrée 7" xfId="15727" hidden="1" xr:uid="{00000000-0005-0000-0000-0000DE750000}"/>
    <cellStyle name="Entrée 7" xfId="15813" hidden="1" xr:uid="{00000000-0005-0000-0000-0000DF750000}"/>
    <cellStyle name="Entrée 7" xfId="15863" hidden="1" xr:uid="{00000000-0005-0000-0000-0000E0750000}"/>
    <cellStyle name="Entrée 7" xfId="15913" hidden="1" xr:uid="{00000000-0005-0000-0000-0000E1750000}"/>
    <cellStyle name="Entrée 7" xfId="15963" hidden="1" xr:uid="{00000000-0005-0000-0000-0000E2750000}"/>
    <cellStyle name="Entrée 7" xfId="16012" hidden="1" xr:uid="{00000000-0005-0000-0000-0000E3750000}"/>
    <cellStyle name="Entrée 7" xfId="16061" hidden="1" xr:uid="{00000000-0005-0000-0000-0000E4750000}"/>
    <cellStyle name="Entrée 7" xfId="16108" hidden="1" xr:uid="{00000000-0005-0000-0000-0000E5750000}"/>
    <cellStyle name="Entrée 7" xfId="16155" hidden="1" xr:uid="{00000000-0005-0000-0000-0000E6750000}"/>
    <cellStyle name="Entrée 7" xfId="16200" hidden="1" xr:uid="{00000000-0005-0000-0000-0000E7750000}"/>
    <cellStyle name="Entrée 7" xfId="16239" hidden="1" xr:uid="{00000000-0005-0000-0000-0000E8750000}"/>
    <cellStyle name="Entrée 7" xfId="16276" hidden="1" xr:uid="{00000000-0005-0000-0000-0000E9750000}"/>
    <cellStyle name="Entrée 7" xfId="16310" hidden="1" xr:uid="{00000000-0005-0000-0000-0000EA750000}"/>
    <cellStyle name="Entrée 7" xfId="16379" hidden="1" xr:uid="{00000000-0005-0000-0000-0000EB750000}"/>
    <cellStyle name="Entrée 7" xfId="16458" hidden="1" xr:uid="{00000000-0005-0000-0000-0000EC750000}"/>
    <cellStyle name="Entrée 7" xfId="16522" hidden="1" xr:uid="{00000000-0005-0000-0000-0000ED750000}"/>
    <cellStyle name="Entrée 7" xfId="16568" hidden="1" xr:uid="{00000000-0005-0000-0000-0000EE750000}"/>
    <cellStyle name="Entrée 7" xfId="16612" hidden="1" xr:uid="{00000000-0005-0000-0000-0000EF750000}"/>
    <cellStyle name="Entrée 7" xfId="16651" hidden="1" xr:uid="{00000000-0005-0000-0000-0000F0750000}"/>
    <cellStyle name="Entrée 7" xfId="16687" hidden="1" xr:uid="{00000000-0005-0000-0000-0000F1750000}"/>
    <cellStyle name="Entrée 7" xfId="16722" hidden="1" xr:uid="{00000000-0005-0000-0000-0000F2750000}"/>
    <cellStyle name="Entrée 7" xfId="16750" hidden="1" xr:uid="{00000000-0005-0000-0000-0000F3750000}"/>
    <cellStyle name="Entrée 7" xfId="16915" hidden="1" xr:uid="{00000000-0005-0000-0000-0000F4750000}"/>
    <cellStyle name="Entrée 7" xfId="17012" hidden="1" xr:uid="{00000000-0005-0000-0000-0000F5750000}"/>
    <cellStyle name="Entrée 7" xfId="17097" hidden="1" xr:uid="{00000000-0005-0000-0000-0000F6750000}"/>
    <cellStyle name="Entrée 7" xfId="17147" hidden="1" xr:uid="{00000000-0005-0000-0000-0000F7750000}"/>
    <cellStyle name="Entrée 7" xfId="17197" hidden="1" xr:uid="{00000000-0005-0000-0000-0000F8750000}"/>
    <cellStyle name="Entrée 7" xfId="17247" hidden="1" xr:uid="{00000000-0005-0000-0000-0000F9750000}"/>
    <cellStyle name="Entrée 7" xfId="17296" hidden="1" xr:uid="{00000000-0005-0000-0000-0000FA750000}"/>
    <cellStyle name="Entrée 7" xfId="17345" hidden="1" xr:uid="{00000000-0005-0000-0000-0000FB750000}"/>
    <cellStyle name="Entrée 7" xfId="17392" hidden="1" xr:uid="{00000000-0005-0000-0000-0000FC750000}"/>
    <cellStyle name="Entrée 7" xfId="17439" hidden="1" xr:uid="{00000000-0005-0000-0000-0000FD750000}"/>
    <cellStyle name="Entrée 7" xfId="17484" hidden="1" xr:uid="{00000000-0005-0000-0000-0000FE750000}"/>
    <cellStyle name="Entrée 7" xfId="17523" hidden="1" xr:uid="{00000000-0005-0000-0000-0000FF750000}"/>
    <cellStyle name="Entrée 7" xfId="17560" hidden="1" xr:uid="{00000000-0005-0000-0000-000000760000}"/>
    <cellStyle name="Entrée 7" xfId="17594" hidden="1" xr:uid="{00000000-0005-0000-0000-000001760000}"/>
    <cellStyle name="Entrée 7" xfId="17659" hidden="1" xr:uid="{00000000-0005-0000-0000-000002760000}"/>
    <cellStyle name="Entrée 7" xfId="17736" hidden="1" xr:uid="{00000000-0005-0000-0000-000003760000}"/>
    <cellStyle name="Entrée 7" xfId="17798" hidden="1" xr:uid="{00000000-0005-0000-0000-000004760000}"/>
    <cellStyle name="Entrée 7" xfId="17844" hidden="1" xr:uid="{00000000-0005-0000-0000-000005760000}"/>
    <cellStyle name="Entrée 7" xfId="17888" hidden="1" xr:uid="{00000000-0005-0000-0000-000006760000}"/>
    <cellStyle name="Entrée 7" xfId="17927" hidden="1" xr:uid="{00000000-0005-0000-0000-000007760000}"/>
    <cellStyle name="Entrée 7" xfId="17963" hidden="1" xr:uid="{00000000-0005-0000-0000-000008760000}"/>
    <cellStyle name="Entrée 7" xfId="17998" hidden="1" xr:uid="{00000000-0005-0000-0000-000009760000}"/>
    <cellStyle name="Entrée 7" xfId="18023" hidden="1" xr:uid="{00000000-0005-0000-0000-00000A760000}"/>
    <cellStyle name="Entrée 7" xfId="16863" hidden="1" xr:uid="{00000000-0005-0000-0000-00000B760000}"/>
    <cellStyle name="Entrée 7" xfId="15595" hidden="1" xr:uid="{00000000-0005-0000-0000-00000C760000}"/>
    <cellStyle name="Entrée 7" xfId="15580" hidden="1" xr:uid="{00000000-0005-0000-0000-00000D760000}"/>
    <cellStyle name="Entrée 7" xfId="18152" hidden="1" xr:uid="{00000000-0005-0000-0000-00000E760000}"/>
    <cellStyle name="Entrée 7" xfId="18202" hidden="1" xr:uid="{00000000-0005-0000-0000-00000F760000}"/>
    <cellStyle name="Entrée 7" xfId="18252" hidden="1" xr:uid="{00000000-0005-0000-0000-000010760000}"/>
    <cellStyle name="Entrée 7" xfId="18302" hidden="1" xr:uid="{00000000-0005-0000-0000-000011760000}"/>
    <cellStyle name="Entrée 7" xfId="18351" hidden="1" xr:uid="{00000000-0005-0000-0000-000012760000}"/>
    <cellStyle name="Entrée 7" xfId="18399" hidden="1" xr:uid="{00000000-0005-0000-0000-000013760000}"/>
    <cellStyle name="Entrée 7" xfId="18446" hidden="1" xr:uid="{00000000-0005-0000-0000-000014760000}"/>
    <cellStyle name="Entrée 7" xfId="18493" hidden="1" xr:uid="{00000000-0005-0000-0000-000015760000}"/>
    <cellStyle name="Entrée 7" xfId="18538" hidden="1" xr:uid="{00000000-0005-0000-0000-000016760000}"/>
    <cellStyle name="Entrée 7" xfId="18577" hidden="1" xr:uid="{00000000-0005-0000-0000-000017760000}"/>
    <cellStyle name="Entrée 7" xfId="18614" hidden="1" xr:uid="{00000000-0005-0000-0000-000018760000}"/>
    <cellStyle name="Entrée 7" xfId="18648" hidden="1" xr:uid="{00000000-0005-0000-0000-000019760000}"/>
    <cellStyle name="Entrée 7" xfId="18717" hidden="1" xr:uid="{00000000-0005-0000-0000-00001A760000}"/>
    <cellStyle name="Entrée 7" xfId="18796" hidden="1" xr:uid="{00000000-0005-0000-0000-00001B760000}"/>
    <cellStyle name="Entrée 7" xfId="18860" hidden="1" xr:uid="{00000000-0005-0000-0000-00001C760000}"/>
    <cellStyle name="Entrée 7" xfId="18906" hidden="1" xr:uid="{00000000-0005-0000-0000-00001D760000}"/>
    <cellStyle name="Entrée 7" xfId="18950" hidden="1" xr:uid="{00000000-0005-0000-0000-00001E760000}"/>
    <cellStyle name="Entrée 7" xfId="18989" hidden="1" xr:uid="{00000000-0005-0000-0000-00001F760000}"/>
    <cellStyle name="Entrée 7" xfId="19025" hidden="1" xr:uid="{00000000-0005-0000-0000-000020760000}"/>
    <cellStyle name="Entrée 7" xfId="19060" hidden="1" xr:uid="{00000000-0005-0000-0000-000021760000}"/>
    <cellStyle name="Entrée 7" xfId="19088" hidden="1" xr:uid="{00000000-0005-0000-0000-000022760000}"/>
    <cellStyle name="Entrée 7" xfId="19251" hidden="1" xr:uid="{00000000-0005-0000-0000-000023760000}"/>
    <cellStyle name="Entrée 7" xfId="19348" hidden="1" xr:uid="{00000000-0005-0000-0000-000024760000}"/>
    <cellStyle name="Entrée 7" xfId="19433" hidden="1" xr:uid="{00000000-0005-0000-0000-000025760000}"/>
    <cellStyle name="Entrée 7" xfId="19483" hidden="1" xr:uid="{00000000-0005-0000-0000-000026760000}"/>
    <cellStyle name="Entrée 7" xfId="19533" hidden="1" xr:uid="{00000000-0005-0000-0000-000027760000}"/>
    <cellStyle name="Entrée 7" xfId="19583" hidden="1" xr:uid="{00000000-0005-0000-0000-000028760000}"/>
    <cellStyle name="Entrée 7" xfId="19632" hidden="1" xr:uid="{00000000-0005-0000-0000-000029760000}"/>
    <cellStyle name="Entrée 7" xfId="19681" hidden="1" xr:uid="{00000000-0005-0000-0000-00002A760000}"/>
    <cellStyle name="Entrée 7" xfId="19728" hidden="1" xr:uid="{00000000-0005-0000-0000-00002B760000}"/>
    <cellStyle name="Entrée 7" xfId="19775" hidden="1" xr:uid="{00000000-0005-0000-0000-00002C760000}"/>
    <cellStyle name="Entrée 7" xfId="19820" hidden="1" xr:uid="{00000000-0005-0000-0000-00002D760000}"/>
    <cellStyle name="Entrée 7" xfId="19859" hidden="1" xr:uid="{00000000-0005-0000-0000-00002E760000}"/>
    <cellStyle name="Entrée 7" xfId="19896" hidden="1" xr:uid="{00000000-0005-0000-0000-00002F760000}"/>
    <cellStyle name="Entrée 7" xfId="19930" hidden="1" xr:uid="{00000000-0005-0000-0000-000030760000}"/>
    <cellStyle name="Entrée 7" xfId="19994" hidden="1" xr:uid="{00000000-0005-0000-0000-000031760000}"/>
    <cellStyle name="Entrée 7" xfId="20071" hidden="1" xr:uid="{00000000-0005-0000-0000-000032760000}"/>
    <cellStyle name="Entrée 7" xfId="20133" hidden="1" xr:uid="{00000000-0005-0000-0000-000033760000}"/>
    <cellStyle name="Entrée 7" xfId="20179" hidden="1" xr:uid="{00000000-0005-0000-0000-000034760000}"/>
    <cellStyle name="Entrée 7" xfId="20223" hidden="1" xr:uid="{00000000-0005-0000-0000-000035760000}"/>
    <cellStyle name="Entrée 7" xfId="20262" hidden="1" xr:uid="{00000000-0005-0000-0000-000036760000}"/>
    <cellStyle name="Entrée 7" xfId="20298" hidden="1" xr:uid="{00000000-0005-0000-0000-000037760000}"/>
    <cellStyle name="Entrée 7" xfId="20333" hidden="1" xr:uid="{00000000-0005-0000-0000-000038760000}"/>
    <cellStyle name="Entrée 7" xfId="20358" hidden="1" xr:uid="{00000000-0005-0000-0000-000039760000}"/>
    <cellStyle name="Entrée 7" xfId="19199" hidden="1" xr:uid="{00000000-0005-0000-0000-00003A760000}"/>
    <cellStyle name="Entrée 7" xfId="18088" hidden="1" xr:uid="{00000000-0005-0000-0000-00003B760000}"/>
    <cellStyle name="Entrée 7" xfId="18759" hidden="1" xr:uid="{00000000-0005-0000-0000-00003C760000}"/>
    <cellStyle name="Entrée 7" xfId="20482" hidden="1" xr:uid="{00000000-0005-0000-0000-00003D760000}"/>
    <cellStyle name="Entrée 7" xfId="20532" hidden="1" xr:uid="{00000000-0005-0000-0000-00003E760000}"/>
    <cellStyle name="Entrée 7" xfId="20582" hidden="1" xr:uid="{00000000-0005-0000-0000-00003F760000}"/>
    <cellStyle name="Entrée 7" xfId="20632" hidden="1" xr:uid="{00000000-0005-0000-0000-000040760000}"/>
    <cellStyle name="Entrée 7" xfId="20681" hidden="1" xr:uid="{00000000-0005-0000-0000-000041760000}"/>
    <cellStyle name="Entrée 7" xfId="20730" hidden="1" xr:uid="{00000000-0005-0000-0000-000042760000}"/>
    <cellStyle name="Entrée 7" xfId="20777" hidden="1" xr:uid="{00000000-0005-0000-0000-000043760000}"/>
    <cellStyle name="Entrée 7" xfId="20824" hidden="1" xr:uid="{00000000-0005-0000-0000-000044760000}"/>
    <cellStyle name="Entrée 7" xfId="20869" hidden="1" xr:uid="{00000000-0005-0000-0000-000045760000}"/>
    <cellStyle name="Entrée 7" xfId="20908" hidden="1" xr:uid="{00000000-0005-0000-0000-000046760000}"/>
    <cellStyle name="Entrée 7" xfId="20945" hidden="1" xr:uid="{00000000-0005-0000-0000-000047760000}"/>
    <cellStyle name="Entrée 7" xfId="20979" hidden="1" xr:uid="{00000000-0005-0000-0000-000048760000}"/>
    <cellStyle name="Entrée 7" xfId="21046" hidden="1" xr:uid="{00000000-0005-0000-0000-000049760000}"/>
    <cellStyle name="Entrée 7" xfId="21125" hidden="1" xr:uid="{00000000-0005-0000-0000-00004A760000}"/>
    <cellStyle name="Entrée 7" xfId="21188" hidden="1" xr:uid="{00000000-0005-0000-0000-00004B760000}"/>
    <cellStyle name="Entrée 7" xfId="21234" hidden="1" xr:uid="{00000000-0005-0000-0000-00004C760000}"/>
    <cellStyle name="Entrée 7" xfId="21278" hidden="1" xr:uid="{00000000-0005-0000-0000-00004D760000}"/>
    <cellStyle name="Entrée 7" xfId="21317" hidden="1" xr:uid="{00000000-0005-0000-0000-00004E760000}"/>
    <cellStyle name="Entrée 7" xfId="21353" hidden="1" xr:uid="{00000000-0005-0000-0000-00004F760000}"/>
    <cellStyle name="Entrée 7" xfId="21388" hidden="1" xr:uid="{00000000-0005-0000-0000-000050760000}"/>
    <cellStyle name="Entrée 7" xfId="21414" hidden="1" xr:uid="{00000000-0005-0000-0000-000051760000}"/>
    <cellStyle name="Entrée 7" xfId="21572" hidden="1" xr:uid="{00000000-0005-0000-0000-000052760000}"/>
    <cellStyle name="Entrée 7" xfId="21669" hidden="1" xr:uid="{00000000-0005-0000-0000-000053760000}"/>
    <cellStyle name="Entrée 7" xfId="21754" hidden="1" xr:uid="{00000000-0005-0000-0000-000054760000}"/>
    <cellStyle name="Entrée 7" xfId="21804" hidden="1" xr:uid="{00000000-0005-0000-0000-000055760000}"/>
    <cellStyle name="Entrée 7" xfId="21854" hidden="1" xr:uid="{00000000-0005-0000-0000-000056760000}"/>
    <cellStyle name="Entrée 7" xfId="21904" hidden="1" xr:uid="{00000000-0005-0000-0000-000057760000}"/>
    <cellStyle name="Entrée 7" xfId="21953" hidden="1" xr:uid="{00000000-0005-0000-0000-000058760000}"/>
    <cellStyle name="Entrée 7" xfId="22002" hidden="1" xr:uid="{00000000-0005-0000-0000-000059760000}"/>
    <cellStyle name="Entrée 7" xfId="22049" hidden="1" xr:uid="{00000000-0005-0000-0000-00005A760000}"/>
    <cellStyle name="Entrée 7" xfId="22096" hidden="1" xr:uid="{00000000-0005-0000-0000-00005B760000}"/>
    <cellStyle name="Entrée 7" xfId="22141" hidden="1" xr:uid="{00000000-0005-0000-0000-00005C760000}"/>
    <cellStyle name="Entrée 7" xfId="22180" hidden="1" xr:uid="{00000000-0005-0000-0000-00005D760000}"/>
    <cellStyle name="Entrée 7" xfId="22217" hidden="1" xr:uid="{00000000-0005-0000-0000-00005E760000}"/>
    <cellStyle name="Entrée 7" xfId="22251" hidden="1" xr:uid="{00000000-0005-0000-0000-00005F760000}"/>
    <cellStyle name="Entrée 7" xfId="22316" hidden="1" xr:uid="{00000000-0005-0000-0000-000060760000}"/>
    <cellStyle name="Entrée 7" xfId="22393" hidden="1" xr:uid="{00000000-0005-0000-0000-000061760000}"/>
    <cellStyle name="Entrée 7" xfId="22455" hidden="1" xr:uid="{00000000-0005-0000-0000-000062760000}"/>
    <cellStyle name="Entrée 7" xfId="22501" hidden="1" xr:uid="{00000000-0005-0000-0000-000063760000}"/>
    <cellStyle name="Entrée 7" xfId="22545" hidden="1" xr:uid="{00000000-0005-0000-0000-000064760000}"/>
    <cellStyle name="Entrée 7" xfId="22584" hidden="1" xr:uid="{00000000-0005-0000-0000-000065760000}"/>
    <cellStyle name="Entrée 7" xfId="22620" hidden="1" xr:uid="{00000000-0005-0000-0000-000066760000}"/>
    <cellStyle name="Entrée 7" xfId="22655" hidden="1" xr:uid="{00000000-0005-0000-0000-000067760000}"/>
    <cellStyle name="Entrée 7" xfId="22680" hidden="1" xr:uid="{00000000-0005-0000-0000-000068760000}"/>
    <cellStyle name="Entrée 7" xfId="21520" hidden="1" xr:uid="{00000000-0005-0000-0000-000069760000}"/>
    <cellStyle name="Entrée 7" xfId="21513" hidden="1" xr:uid="{00000000-0005-0000-0000-00006A760000}"/>
    <cellStyle name="Entrée 7" xfId="20399" hidden="1" xr:uid="{00000000-0005-0000-0000-00006B760000}"/>
    <cellStyle name="Entrée 7" xfId="22797" hidden="1" xr:uid="{00000000-0005-0000-0000-00006C760000}"/>
    <cellStyle name="Entrée 7" xfId="22847" hidden="1" xr:uid="{00000000-0005-0000-0000-00006D760000}"/>
    <cellStyle name="Entrée 7" xfId="22897" hidden="1" xr:uid="{00000000-0005-0000-0000-00006E760000}"/>
    <cellStyle name="Entrée 7" xfId="22947" hidden="1" xr:uid="{00000000-0005-0000-0000-00006F760000}"/>
    <cellStyle name="Entrée 7" xfId="22995" hidden="1" xr:uid="{00000000-0005-0000-0000-000070760000}"/>
    <cellStyle name="Entrée 7" xfId="23044" hidden="1" xr:uid="{00000000-0005-0000-0000-000071760000}"/>
    <cellStyle name="Entrée 7" xfId="23090" hidden="1" xr:uid="{00000000-0005-0000-0000-000072760000}"/>
    <cellStyle name="Entrée 7" xfId="23137" hidden="1" xr:uid="{00000000-0005-0000-0000-000073760000}"/>
    <cellStyle name="Entrée 7" xfId="23182" hidden="1" xr:uid="{00000000-0005-0000-0000-000074760000}"/>
    <cellStyle name="Entrée 7" xfId="23221" hidden="1" xr:uid="{00000000-0005-0000-0000-000075760000}"/>
    <cellStyle name="Entrée 7" xfId="23258" hidden="1" xr:uid="{00000000-0005-0000-0000-000076760000}"/>
    <cellStyle name="Entrée 7" xfId="23292" hidden="1" xr:uid="{00000000-0005-0000-0000-000077760000}"/>
    <cellStyle name="Entrée 7" xfId="23358" hidden="1" xr:uid="{00000000-0005-0000-0000-000078760000}"/>
    <cellStyle name="Entrée 7" xfId="23437" hidden="1" xr:uid="{00000000-0005-0000-0000-000079760000}"/>
    <cellStyle name="Entrée 7" xfId="23499" hidden="1" xr:uid="{00000000-0005-0000-0000-00007A760000}"/>
    <cellStyle name="Entrée 7" xfId="23545" hidden="1" xr:uid="{00000000-0005-0000-0000-00007B760000}"/>
    <cellStyle name="Entrée 7" xfId="23589" hidden="1" xr:uid="{00000000-0005-0000-0000-00007C760000}"/>
    <cellStyle name="Entrée 7" xfId="23628" hidden="1" xr:uid="{00000000-0005-0000-0000-00007D760000}"/>
    <cellStyle name="Entrée 7" xfId="23664" hidden="1" xr:uid="{00000000-0005-0000-0000-00007E760000}"/>
    <cellStyle name="Entrée 7" xfId="23699" hidden="1" xr:uid="{00000000-0005-0000-0000-00007F760000}"/>
    <cellStyle name="Entrée 7" xfId="23722" hidden="1" xr:uid="{00000000-0005-0000-0000-000080760000}"/>
    <cellStyle name="Entrée 7" xfId="23873" hidden="1" xr:uid="{00000000-0005-0000-0000-000081760000}"/>
    <cellStyle name="Entrée 7" xfId="23969" hidden="1" xr:uid="{00000000-0005-0000-0000-000082760000}"/>
    <cellStyle name="Entrée 7" xfId="24054" hidden="1" xr:uid="{00000000-0005-0000-0000-000083760000}"/>
    <cellStyle name="Entrée 7" xfId="24104" hidden="1" xr:uid="{00000000-0005-0000-0000-000084760000}"/>
    <cellStyle name="Entrée 7" xfId="24154" hidden="1" xr:uid="{00000000-0005-0000-0000-000085760000}"/>
    <cellStyle name="Entrée 7" xfId="24204" hidden="1" xr:uid="{00000000-0005-0000-0000-000086760000}"/>
    <cellStyle name="Entrée 7" xfId="24253" hidden="1" xr:uid="{00000000-0005-0000-0000-000087760000}"/>
    <cellStyle name="Entrée 7" xfId="24302" hidden="1" xr:uid="{00000000-0005-0000-0000-000088760000}"/>
    <cellStyle name="Entrée 7" xfId="24349" hidden="1" xr:uid="{00000000-0005-0000-0000-000089760000}"/>
    <cellStyle name="Entrée 7" xfId="24396" hidden="1" xr:uid="{00000000-0005-0000-0000-00008A760000}"/>
    <cellStyle name="Entrée 7" xfId="24441" hidden="1" xr:uid="{00000000-0005-0000-0000-00008B760000}"/>
    <cellStyle name="Entrée 7" xfId="24480" hidden="1" xr:uid="{00000000-0005-0000-0000-00008C760000}"/>
    <cellStyle name="Entrée 7" xfId="24517" hidden="1" xr:uid="{00000000-0005-0000-0000-00008D760000}"/>
    <cellStyle name="Entrée 7" xfId="24551" hidden="1" xr:uid="{00000000-0005-0000-0000-00008E760000}"/>
    <cellStyle name="Entrée 7" xfId="24616" hidden="1" xr:uid="{00000000-0005-0000-0000-00008F760000}"/>
    <cellStyle name="Entrée 7" xfId="24693" hidden="1" xr:uid="{00000000-0005-0000-0000-000090760000}"/>
    <cellStyle name="Entrée 7" xfId="24755" hidden="1" xr:uid="{00000000-0005-0000-0000-000091760000}"/>
    <cellStyle name="Entrée 7" xfId="24801" hidden="1" xr:uid="{00000000-0005-0000-0000-000092760000}"/>
    <cellStyle name="Entrée 7" xfId="24845" hidden="1" xr:uid="{00000000-0005-0000-0000-000093760000}"/>
    <cellStyle name="Entrée 7" xfId="24884" hidden="1" xr:uid="{00000000-0005-0000-0000-000094760000}"/>
    <cellStyle name="Entrée 7" xfId="24920" hidden="1" xr:uid="{00000000-0005-0000-0000-000095760000}"/>
    <cellStyle name="Entrée 7" xfId="24955" hidden="1" xr:uid="{00000000-0005-0000-0000-000096760000}"/>
    <cellStyle name="Entrée 7" xfId="24978" hidden="1" xr:uid="{00000000-0005-0000-0000-000097760000}"/>
    <cellStyle name="Entrée 7" xfId="23821" hidden="1" xr:uid="{00000000-0005-0000-0000-000098760000}"/>
    <cellStyle name="Entrée 7" xfId="23814" hidden="1" xr:uid="{00000000-0005-0000-0000-000099760000}"/>
    <cellStyle name="Entrée 7" xfId="23777" hidden="1" xr:uid="{00000000-0005-0000-0000-00009A760000}"/>
    <cellStyle name="Entrée 7" xfId="25096" hidden="1" xr:uid="{00000000-0005-0000-0000-00009B760000}"/>
    <cellStyle name="Entrée 7" xfId="25146" hidden="1" xr:uid="{00000000-0005-0000-0000-00009C760000}"/>
    <cellStyle name="Entrée 7" xfId="25196" hidden="1" xr:uid="{00000000-0005-0000-0000-00009D760000}"/>
    <cellStyle name="Entrée 7" xfId="25246" hidden="1" xr:uid="{00000000-0005-0000-0000-00009E760000}"/>
    <cellStyle name="Entrée 7" xfId="25295" hidden="1" xr:uid="{00000000-0005-0000-0000-00009F760000}"/>
    <cellStyle name="Entrée 7" xfId="25344" hidden="1" xr:uid="{00000000-0005-0000-0000-0000A0760000}"/>
    <cellStyle name="Entrée 7" xfId="25391" hidden="1" xr:uid="{00000000-0005-0000-0000-0000A1760000}"/>
    <cellStyle name="Entrée 7" xfId="25437" hidden="1" xr:uid="{00000000-0005-0000-0000-0000A2760000}"/>
    <cellStyle name="Entrée 7" xfId="25481" hidden="1" xr:uid="{00000000-0005-0000-0000-0000A3760000}"/>
    <cellStyle name="Entrée 7" xfId="25519" hidden="1" xr:uid="{00000000-0005-0000-0000-0000A4760000}"/>
    <cellStyle name="Entrée 7" xfId="25556" hidden="1" xr:uid="{00000000-0005-0000-0000-0000A5760000}"/>
    <cellStyle name="Entrée 7" xfId="25590" hidden="1" xr:uid="{00000000-0005-0000-0000-0000A6760000}"/>
    <cellStyle name="Entrée 7" xfId="25654" hidden="1" xr:uid="{00000000-0005-0000-0000-0000A7760000}"/>
    <cellStyle name="Entrée 7" xfId="25733" hidden="1" xr:uid="{00000000-0005-0000-0000-0000A8760000}"/>
    <cellStyle name="Entrée 7" xfId="25794" hidden="1" xr:uid="{00000000-0005-0000-0000-0000A9760000}"/>
    <cellStyle name="Entrée 7" xfId="25840" hidden="1" xr:uid="{00000000-0005-0000-0000-0000AA760000}"/>
    <cellStyle name="Entrée 7" xfId="25884" hidden="1" xr:uid="{00000000-0005-0000-0000-0000AB760000}"/>
    <cellStyle name="Entrée 7" xfId="25923" hidden="1" xr:uid="{00000000-0005-0000-0000-0000AC760000}"/>
    <cellStyle name="Entrée 7" xfId="25959" hidden="1" xr:uid="{00000000-0005-0000-0000-0000AD760000}"/>
    <cellStyle name="Entrée 7" xfId="25994" hidden="1" xr:uid="{00000000-0005-0000-0000-0000AE760000}"/>
    <cellStyle name="Entrée 7" xfId="26016" hidden="1" xr:uid="{00000000-0005-0000-0000-0000AF760000}"/>
    <cellStyle name="Entrée 7" xfId="26138" hidden="1" xr:uid="{00000000-0005-0000-0000-0000B0760000}"/>
    <cellStyle name="Entrée 7" xfId="26234" hidden="1" xr:uid="{00000000-0005-0000-0000-0000B1760000}"/>
    <cellStyle name="Entrée 7" xfId="26319" hidden="1" xr:uid="{00000000-0005-0000-0000-0000B2760000}"/>
    <cellStyle name="Entrée 7" xfId="26369" hidden="1" xr:uid="{00000000-0005-0000-0000-0000B3760000}"/>
    <cellStyle name="Entrée 7" xfId="26419" hidden="1" xr:uid="{00000000-0005-0000-0000-0000B4760000}"/>
    <cellStyle name="Entrée 7" xfId="26469" hidden="1" xr:uid="{00000000-0005-0000-0000-0000B5760000}"/>
    <cellStyle name="Entrée 7" xfId="26518" hidden="1" xr:uid="{00000000-0005-0000-0000-0000B6760000}"/>
    <cellStyle name="Entrée 7" xfId="26567" hidden="1" xr:uid="{00000000-0005-0000-0000-0000B7760000}"/>
    <cellStyle name="Entrée 7" xfId="26614" hidden="1" xr:uid="{00000000-0005-0000-0000-0000B8760000}"/>
    <cellStyle name="Entrée 7" xfId="26661" hidden="1" xr:uid="{00000000-0005-0000-0000-0000B9760000}"/>
    <cellStyle name="Entrée 7" xfId="26706" hidden="1" xr:uid="{00000000-0005-0000-0000-0000BA760000}"/>
    <cellStyle name="Entrée 7" xfId="26745" hidden="1" xr:uid="{00000000-0005-0000-0000-0000BB760000}"/>
    <cellStyle name="Entrée 7" xfId="26782" hidden="1" xr:uid="{00000000-0005-0000-0000-0000BC760000}"/>
    <cellStyle name="Entrée 7" xfId="26816" hidden="1" xr:uid="{00000000-0005-0000-0000-0000BD760000}"/>
    <cellStyle name="Entrée 7" xfId="26880" hidden="1" xr:uid="{00000000-0005-0000-0000-0000BE760000}"/>
    <cellStyle name="Entrée 7" xfId="26957" hidden="1" xr:uid="{00000000-0005-0000-0000-0000BF760000}"/>
    <cellStyle name="Entrée 7" xfId="27018" hidden="1" xr:uid="{00000000-0005-0000-0000-0000C0760000}"/>
    <cellStyle name="Entrée 7" xfId="27064" hidden="1" xr:uid="{00000000-0005-0000-0000-0000C1760000}"/>
    <cellStyle name="Entrée 7" xfId="27108" hidden="1" xr:uid="{00000000-0005-0000-0000-0000C2760000}"/>
    <cellStyle name="Entrée 7" xfId="27147" hidden="1" xr:uid="{00000000-0005-0000-0000-0000C3760000}"/>
    <cellStyle name="Entrée 7" xfId="27183" hidden="1" xr:uid="{00000000-0005-0000-0000-0000C4760000}"/>
    <cellStyle name="Entrée 7" xfId="27218" hidden="1" xr:uid="{00000000-0005-0000-0000-0000C5760000}"/>
    <cellStyle name="Entrée 7" xfId="27240" hidden="1" xr:uid="{00000000-0005-0000-0000-0000C6760000}"/>
    <cellStyle name="Entrée 7" xfId="26087" hidden="1" xr:uid="{00000000-0005-0000-0000-0000C7760000}"/>
    <cellStyle name="Entrée 7" xfId="26080" hidden="1" xr:uid="{00000000-0005-0000-0000-0000C8760000}"/>
    <cellStyle name="Entrée 7" xfId="23772" hidden="1" xr:uid="{00000000-0005-0000-0000-0000C9760000}"/>
    <cellStyle name="Entrée 7" xfId="27331" hidden="1" xr:uid="{00000000-0005-0000-0000-0000CA760000}"/>
    <cellStyle name="Entrée 7" xfId="27380" hidden="1" xr:uid="{00000000-0005-0000-0000-0000CB760000}"/>
    <cellStyle name="Entrée 7" xfId="27429" hidden="1" xr:uid="{00000000-0005-0000-0000-0000CC760000}"/>
    <cellStyle name="Entrée 7" xfId="27478" hidden="1" xr:uid="{00000000-0005-0000-0000-0000CD760000}"/>
    <cellStyle name="Entrée 7" xfId="27526" hidden="1" xr:uid="{00000000-0005-0000-0000-0000CE760000}"/>
    <cellStyle name="Entrée 7" xfId="27574" hidden="1" xr:uid="{00000000-0005-0000-0000-0000CF760000}"/>
    <cellStyle name="Entrée 7" xfId="27620" hidden="1" xr:uid="{00000000-0005-0000-0000-0000D0760000}"/>
    <cellStyle name="Entrée 7" xfId="27667" hidden="1" xr:uid="{00000000-0005-0000-0000-0000D1760000}"/>
    <cellStyle name="Entrée 7" xfId="27712" hidden="1" xr:uid="{00000000-0005-0000-0000-0000D2760000}"/>
    <cellStyle name="Entrée 7" xfId="27751" hidden="1" xr:uid="{00000000-0005-0000-0000-0000D3760000}"/>
    <cellStyle name="Entrée 7" xfId="27788" hidden="1" xr:uid="{00000000-0005-0000-0000-0000D4760000}"/>
    <cellStyle name="Entrée 7" xfId="27822" hidden="1" xr:uid="{00000000-0005-0000-0000-0000D5760000}"/>
    <cellStyle name="Entrée 7" xfId="27885" hidden="1" xr:uid="{00000000-0005-0000-0000-0000D6760000}"/>
    <cellStyle name="Entrée 7" xfId="27962" hidden="1" xr:uid="{00000000-0005-0000-0000-0000D7760000}"/>
    <cellStyle name="Entrée 7" xfId="28023" hidden="1" xr:uid="{00000000-0005-0000-0000-0000D8760000}"/>
    <cellStyle name="Entrée 7" xfId="28069" hidden="1" xr:uid="{00000000-0005-0000-0000-0000D9760000}"/>
    <cellStyle name="Entrée 7" xfId="28113" hidden="1" xr:uid="{00000000-0005-0000-0000-0000DA760000}"/>
    <cellStyle name="Entrée 7" xfId="28152" hidden="1" xr:uid="{00000000-0005-0000-0000-0000DB760000}"/>
    <cellStyle name="Entrée 7" xfId="28188" hidden="1" xr:uid="{00000000-0005-0000-0000-0000DC760000}"/>
    <cellStyle name="Entrée 7" xfId="28223" hidden="1" xr:uid="{00000000-0005-0000-0000-0000DD760000}"/>
    <cellStyle name="Entrée 7" xfId="28245" hidden="1" xr:uid="{00000000-0005-0000-0000-0000DE760000}"/>
    <cellStyle name="Entrée 7" xfId="28345" hidden="1" xr:uid="{00000000-0005-0000-0000-0000DF760000}"/>
    <cellStyle name="Entrée 7" xfId="28440" hidden="1" xr:uid="{00000000-0005-0000-0000-0000E0760000}"/>
    <cellStyle name="Entrée 7" xfId="28525" hidden="1" xr:uid="{00000000-0005-0000-0000-0000E1760000}"/>
    <cellStyle name="Entrée 7" xfId="28575" hidden="1" xr:uid="{00000000-0005-0000-0000-0000E2760000}"/>
    <cellStyle name="Entrée 7" xfId="28625" hidden="1" xr:uid="{00000000-0005-0000-0000-0000E3760000}"/>
    <cellStyle name="Entrée 7" xfId="28675" hidden="1" xr:uid="{00000000-0005-0000-0000-0000E4760000}"/>
    <cellStyle name="Entrée 7" xfId="28724" hidden="1" xr:uid="{00000000-0005-0000-0000-0000E5760000}"/>
    <cellStyle name="Entrée 7" xfId="28773" hidden="1" xr:uid="{00000000-0005-0000-0000-0000E6760000}"/>
    <cellStyle name="Entrée 7" xfId="28820" hidden="1" xr:uid="{00000000-0005-0000-0000-0000E7760000}"/>
    <cellStyle name="Entrée 7" xfId="28867" hidden="1" xr:uid="{00000000-0005-0000-0000-0000E8760000}"/>
    <cellStyle name="Entrée 7" xfId="28912" hidden="1" xr:uid="{00000000-0005-0000-0000-0000E9760000}"/>
    <cellStyle name="Entrée 7" xfId="28951" hidden="1" xr:uid="{00000000-0005-0000-0000-0000EA760000}"/>
    <cellStyle name="Entrée 7" xfId="28988" hidden="1" xr:uid="{00000000-0005-0000-0000-0000EB760000}"/>
    <cellStyle name="Entrée 7" xfId="29022" hidden="1" xr:uid="{00000000-0005-0000-0000-0000EC760000}"/>
    <cellStyle name="Entrée 7" xfId="29085" hidden="1" xr:uid="{00000000-0005-0000-0000-0000ED760000}"/>
    <cellStyle name="Entrée 7" xfId="29162" hidden="1" xr:uid="{00000000-0005-0000-0000-0000EE760000}"/>
    <cellStyle name="Entrée 7" xfId="29223" hidden="1" xr:uid="{00000000-0005-0000-0000-0000EF760000}"/>
    <cellStyle name="Entrée 7" xfId="29269" hidden="1" xr:uid="{00000000-0005-0000-0000-0000F0760000}"/>
    <cellStyle name="Entrée 7" xfId="29313" hidden="1" xr:uid="{00000000-0005-0000-0000-0000F1760000}"/>
    <cellStyle name="Entrée 7" xfId="29352" hidden="1" xr:uid="{00000000-0005-0000-0000-0000F2760000}"/>
    <cellStyle name="Entrée 7" xfId="29388" hidden="1" xr:uid="{00000000-0005-0000-0000-0000F3760000}"/>
    <cellStyle name="Entrée 7" xfId="29423" hidden="1" xr:uid="{00000000-0005-0000-0000-0000F4760000}"/>
    <cellStyle name="Entrée 7" xfId="29445" hidden="1" xr:uid="{00000000-0005-0000-0000-0000F5760000}"/>
    <cellStyle name="Entrée 7" xfId="28295" hidden="1" xr:uid="{00000000-0005-0000-0000-0000F6760000}"/>
    <cellStyle name="Entrée 7" xfId="29498" hidden="1" xr:uid="{00000000-0005-0000-0000-0000F7760000}"/>
    <cellStyle name="Entrée 7" xfId="29582" hidden="1" xr:uid="{00000000-0005-0000-0000-0000F8760000}"/>
    <cellStyle name="Entrée 7" xfId="29667" hidden="1" xr:uid="{00000000-0005-0000-0000-0000F9760000}"/>
    <cellStyle name="Entrée 7" xfId="29716" hidden="1" xr:uid="{00000000-0005-0000-0000-0000FA760000}"/>
    <cellStyle name="Entrée 7" xfId="29765" hidden="1" xr:uid="{00000000-0005-0000-0000-0000FB760000}"/>
    <cellStyle name="Entrée 7" xfId="29814" hidden="1" xr:uid="{00000000-0005-0000-0000-0000FC760000}"/>
    <cellStyle name="Entrée 7" xfId="29862" hidden="1" xr:uid="{00000000-0005-0000-0000-0000FD760000}"/>
    <cellStyle name="Entrée 7" xfId="29910" hidden="1" xr:uid="{00000000-0005-0000-0000-0000FE760000}"/>
    <cellStyle name="Entrée 7" xfId="29956" hidden="1" xr:uid="{00000000-0005-0000-0000-0000FF760000}"/>
    <cellStyle name="Entrée 7" xfId="30002" hidden="1" xr:uid="{00000000-0005-0000-0000-000000770000}"/>
    <cellStyle name="Entrée 7" xfId="30046" hidden="1" xr:uid="{00000000-0005-0000-0000-000001770000}"/>
    <cellStyle name="Entrée 7" xfId="30084" hidden="1" xr:uid="{00000000-0005-0000-0000-000002770000}"/>
    <cellStyle name="Entrée 7" xfId="30121" hidden="1" xr:uid="{00000000-0005-0000-0000-000003770000}"/>
    <cellStyle name="Entrée 7" xfId="30155" hidden="1" xr:uid="{00000000-0005-0000-0000-000004770000}"/>
    <cellStyle name="Entrée 7" xfId="30217" hidden="1" xr:uid="{00000000-0005-0000-0000-000005770000}"/>
    <cellStyle name="Entrée 7" xfId="30294" hidden="1" xr:uid="{00000000-0005-0000-0000-000006770000}"/>
    <cellStyle name="Entrée 7" xfId="30355" hidden="1" xr:uid="{00000000-0005-0000-0000-000007770000}"/>
    <cellStyle name="Entrée 7" xfId="30401" hidden="1" xr:uid="{00000000-0005-0000-0000-000008770000}"/>
    <cellStyle name="Entrée 7" xfId="30445" hidden="1" xr:uid="{00000000-0005-0000-0000-000009770000}"/>
    <cellStyle name="Entrée 7" xfId="30484" hidden="1" xr:uid="{00000000-0005-0000-0000-00000A770000}"/>
    <cellStyle name="Entrée 7" xfId="30520" hidden="1" xr:uid="{00000000-0005-0000-0000-00000B770000}"/>
    <cellStyle name="Entrée 7" xfId="30555" hidden="1" xr:uid="{00000000-0005-0000-0000-00000C770000}"/>
    <cellStyle name="Entrée 7" xfId="30577" hidden="1" xr:uid="{00000000-0005-0000-0000-00000D770000}"/>
    <cellStyle name="Entrée 7" xfId="30677" hidden="1" xr:uid="{00000000-0005-0000-0000-00000E770000}"/>
    <cellStyle name="Entrée 7" xfId="30772" hidden="1" xr:uid="{00000000-0005-0000-0000-00000F770000}"/>
    <cellStyle name="Entrée 7" xfId="30857" hidden="1" xr:uid="{00000000-0005-0000-0000-000010770000}"/>
    <cellStyle name="Entrée 7" xfId="30907" hidden="1" xr:uid="{00000000-0005-0000-0000-000011770000}"/>
    <cellStyle name="Entrée 7" xfId="30957" hidden="1" xr:uid="{00000000-0005-0000-0000-000012770000}"/>
    <cellStyle name="Entrée 7" xfId="31007" hidden="1" xr:uid="{00000000-0005-0000-0000-000013770000}"/>
    <cellStyle name="Entrée 7" xfId="31056" hidden="1" xr:uid="{00000000-0005-0000-0000-000014770000}"/>
    <cellStyle name="Entrée 7" xfId="31105" hidden="1" xr:uid="{00000000-0005-0000-0000-000015770000}"/>
    <cellStyle name="Entrée 7" xfId="31152" hidden="1" xr:uid="{00000000-0005-0000-0000-000016770000}"/>
    <cellStyle name="Entrée 7" xfId="31199" hidden="1" xr:uid="{00000000-0005-0000-0000-000017770000}"/>
    <cellStyle name="Entrée 7" xfId="31244" hidden="1" xr:uid="{00000000-0005-0000-0000-000018770000}"/>
    <cellStyle name="Entrée 7" xfId="31283" hidden="1" xr:uid="{00000000-0005-0000-0000-000019770000}"/>
    <cellStyle name="Entrée 7" xfId="31320" hidden="1" xr:uid="{00000000-0005-0000-0000-00001A770000}"/>
    <cellStyle name="Entrée 7" xfId="31354" hidden="1" xr:uid="{00000000-0005-0000-0000-00001B770000}"/>
    <cellStyle name="Entrée 7" xfId="31417" hidden="1" xr:uid="{00000000-0005-0000-0000-00001C770000}"/>
    <cellStyle name="Entrée 7" xfId="31494" hidden="1" xr:uid="{00000000-0005-0000-0000-00001D770000}"/>
    <cellStyle name="Entrée 7" xfId="31555" hidden="1" xr:uid="{00000000-0005-0000-0000-00001E770000}"/>
    <cellStyle name="Entrée 7" xfId="31601" hidden="1" xr:uid="{00000000-0005-0000-0000-00001F770000}"/>
    <cellStyle name="Entrée 7" xfId="31645" hidden="1" xr:uid="{00000000-0005-0000-0000-000020770000}"/>
    <cellStyle name="Entrée 7" xfId="31684" hidden="1" xr:uid="{00000000-0005-0000-0000-000021770000}"/>
    <cellStyle name="Entrée 7" xfId="31720" hidden="1" xr:uid="{00000000-0005-0000-0000-000022770000}"/>
    <cellStyle name="Entrée 7" xfId="31755" hidden="1" xr:uid="{00000000-0005-0000-0000-000023770000}"/>
    <cellStyle name="Entrée 7" xfId="31777" hidden="1" xr:uid="{00000000-0005-0000-0000-000024770000}"/>
    <cellStyle name="Entrée 7" xfId="30627" xr:uid="{00000000-0005-0000-0000-000025770000}"/>
    <cellStyle name="Entrée 8" xfId="120" hidden="1" xr:uid="{00000000-0005-0000-0000-000026770000}"/>
    <cellStyle name="Entrée 8" xfId="225" hidden="1" xr:uid="{00000000-0005-0000-0000-000027770000}"/>
    <cellStyle name="Entrée 8" xfId="181" hidden="1" xr:uid="{00000000-0005-0000-0000-000028770000}"/>
    <cellStyle name="Entrée 8" xfId="192" hidden="1" xr:uid="{00000000-0005-0000-0000-000029770000}"/>
    <cellStyle name="Entrée 8" xfId="177" hidden="1" xr:uid="{00000000-0005-0000-0000-00002A770000}"/>
    <cellStyle name="Entrée 8" xfId="185" hidden="1" xr:uid="{00000000-0005-0000-0000-00002B770000}"/>
    <cellStyle name="Entrée 8" xfId="186" hidden="1" xr:uid="{00000000-0005-0000-0000-00002C770000}"/>
    <cellStyle name="Entrée 8" xfId="189" hidden="1" xr:uid="{00000000-0005-0000-0000-00002D770000}"/>
    <cellStyle name="Entrée 8" xfId="284" hidden="1" xr:uid="{00000000-0005-0000-0000-00002E770000}"/>
    <cellStyle name="Entrée 8" xfId="208" hidden="1" xr:uid="{00000000-0005-0000-0000-00002F770000}"/>
    <cellStyle name="Entrée 8" xfId="220" hidden="1" xr:uid="{00000000-0005-0000-0000-000030770000}"/>
    <cellStyle name="Entrée 8" xfId="338" hidden="1" xr:uid="{00000000-0005-0000-0000-000031770000}"/>
    <cellStyle name="Entrée 8" xfId="388" hidden="1" xr:uid="{00000000-0005-0000-0000-000032770000}"/>
    <cellStyle name="Entrée 8" xfId="438" hidden="1" xr:uid="{00000000-0005-0000-0000-000033770000}"/>
    <cellStyle name="Entrée 8" xfId="877" hidden="1" xr:uid="{00000000-0005-0000-0000-000034770000}"/>
    <cellStyle name="Entrée 8" xfId="929" hidden="1" xr:uid="{00000000-0005-0000-0000-000035770000}"/>
    <cellStyle name="Entrée 8" xfId="934" hidden="1" xr:uid="{00000000-0005-0000-0000-000036770000}"/>
    <cellStyle name="Entrée 8" xfId="829" hidden="1" xr:uid="{00000000-0005-0000-0000-000037770000}"/>
    <cellStyle name="Entrée 8" xfId="835" hidden="1" xr:uid="{00000000-0005-0000-0000-000038770000}"/>
    <cellStyle name="Entrée 8" xfId="864" hidden="1" xr:uid="{00000000-0005-0000-0000-000039770000}"/>
    <cellStyle name="Entrée 8" xfId="872" hidden="1" xr:uid="{00000000-0005-0000-0000-00003A770000}"/>
    <cellStyle name="Entrée 8" xfId="861" hidden="1" xr:uid="{00000000-0005-0000-0000-00003B770000}"/>
    <cellStyle name="Entrée 8" xfId="1249" hidden="1" xr:uid="{00000000-0005-0000-0000-00003C770000}"/>
    <cellStyle name="Entrée 8" xfId="1496" hidden="1" xr:uid="{00000000-0005-0000-0000-00003D770000}"/>
    <cellStyle name="Entrée 8" xfId="1601" hidden="1" xr:uid="{00000000-0005-0000-0000-00003E770000}"/>
    <cellStyle name="Entrée 8" xfId="1557" hidden="1" xr:uid="{00000000-0005-0000-0000-00003F770000}"/>
    <cellStyle name="Entrée 8" xfId="1568" hidden="1" xr:uid="{00000000-0005-0000-0000-000040770000}"/>
    <cellStyle name="Entrée 8" xfId="1553" hidden="1" xr:uid="{00000000-0005-0000-0000-000041770000}"/>
    <cellStyle name="Entrée 8" xfId="1561" hidden="1" xr:uid="{00000000-0005-0000-0000-000042770000}"/>
    <cellStyle name="Entrée 8" xfId="1562" hidden="1" xr:uid="{00000000-0005-0000-0000-000043770000}"/>
    <cellStyle name="Entrée 8" xfId="1565" hidden="1" xr:uid="{00000000-0005-0000-0000-000044770000}"/>
    <cellStyle name="Entrée 8" xfId="1660" hidden="1" xr:uid="{00000000-0005-0000-0000-000045770000}"/>
    <cellStyle name="Entrée 8" xfId="1584" hidden="1" xr:uid="{00000000-0005-0000-0000-000046770000}"/>
    <cellStyle name="Entrée 8" xfId="1596" hidden="1" xr:uid="{00000000-0005-0000-0000-000047770000}"/>
    <cellStyle name="Entrée 8" xfId="1714" hidden="1" xr:uid="{00000000-0005-0000-0000-000048770000}"/>
    <cellStyle name="Entrée 8" xfId="1764" hidden="1" xr:uid="{00000000-0005-0000-0000-000049770000}"/>
    <cellStyle name="Entrée 8" xfId="1814" hidden="1" xr:uid="{00000000-0005-0000-0000-00004A770000}"/>
    <cellStyle name="Entrée 8" xfId="2253" hidden="1" xr:uid="{00000000-0005-0000-0000-00004B770000}"/>
    <cellStyle name="Entrée 8" xfId="2305" hidden="1" xr:uid="{00000000-0005-0000-0000-00004C770000}"/>
    <cellStyle name="Entrée 8" xfId="2310" hidden="1" xr:uid="{00000000-0005-0000-0000-00004D770000}"/>
    <cellStyle name="Entrée 8" xfId="2205" hidden="1" xr:uid="{00000000-0005-0000-0000-00004E770000}"/>
    <cellStyle name="Entrée 8" xfId="2211" hidden="1" xr:uid="{00000000-0005-0000-0000-00004F770000}"/>
    <cellStyle name="Entrée 8" xfId="2240" hidden="1" xr:uid="{00000000-0005-0000-0000-000050770000}"/>
    <cellStyle name="Entrée 8" xfId="2248" hidden="1" xr:uid="{00000000-0005-0000-0000-000051770000}"/>
    <cellStyle name="Entrée 8" xfId="2237" hidden="1" xr:uid="{00000000-0005-0000-0000-000052770000}"/>
    <cellStyle name="Entrée 8" xfId="2624" hidden="1" xr:uid="{00000000-0005-0000-0000-000053770000}"/>
    <cellStyle name="Entrée 8" xfId="1422" hidden="1" xr:uid="{00000000-0005-0000-0000-000054770000}"/>
    <cellStyle name="Entrée 8" xfId="1478" hidden="1" xr:uid="{00000000-0005-0000-0000-000055770000}"/>
    <cellStyle name="Entrée 8" xfId="2796" hidden="1" xr:uid="{00000000-0005-0000-0000-000056770000}"/>
    <cellStyle name="Entrée 8" xfId="1390" hidden="1" xr:uid="{00000000-0005-0000-0000-000057770000}"/>
    <cellStyle name="Entrée 8" xfId="2764" hidden="1" xr:uid="{00000000-0005-0000-0000-000058770000}"/>
    <cellStyle name="Entrée 8" xfId="1394" hidden="1" xr:uid="{00000000-0005-0000-0000-000059770000}"/>
    <cellStyle name="Entrée 8" xfId="2757" hidden="1" xr:uid="{00000000-0005-0000-0000-00005A770000}"/>
    <cellStyle name="Entrée 8" xfId="2758" hidden="1" xr:uid="{00000000-0005-0000-0000-00005B770000}"/>
    <cellStyle name="Entrée 8" xfId="2761" hidden="1" xr:uid="{00000000-0005-0000-0000-00005C770000}"/>
    <cellStyle name="Entrée 8" xfId="2855" hidden="1" xr:uid="{00000000-0005-0000-0000-00005D770000}"/>
    <cellStyle name="Entrée 8" xfId="2780" hidden="1" xr:uid="{00000000-0005-0000-0000-00005E770000}"/>
    <cellStyle name="Entrée 8" xfId="2792" hidden="1" xr:uid="{00000000-0005-0000-0000-00005F770000}"/>
    <cellStyle name="Entrée 8" xfId="2909" hidden="1" xr:uid="{00000000-0005-0000-0000-000060770000}"/>
    <cellStyle name="Entrée 8" xfId="2958" hidden="1" xr:uid="{00000000-0005-0000-0000-000061770000}"/>
    <cellStyle name="Entrée 8" xfId="3008" hidden="1" xr:uid="{00000000-0005-0000-0000-000062770000}"/>
    <cellStyle name="Entrée 8" xfId="3446" hidden="1" xr:uid="{00000000-0005-0000-0000-000063770000}"/>
    <cellStyle name="Entrée 8" xfId="3498" hidden="1" xr:uid="{00000000-0005-0000-0000-000064770000}"/>
    <cellStyle name="Entrée 8" xfId="3503" hidden="1" xr:uid="{00000000-0005-0000-0000-000065770000}"/>
    <cellStyle name="Entrée 8" xfId="3399" hidden="1" xr:uid="{00000000-0005-0000-0000-000066770000}"/>
    <cellStyle name="Entrée 8" xfId="3405" hidden="1" xr:uid="{00000000-0005-0000-0000-000067770000}"/>
    <cellStyle name="Entrée 8" xfId="3434" hidden="1" xr:uid="{00000000-0005-0000-0000-000068770000}"/>
    <cellStyle name="Entrée 8" xfId="3442" hidden="1" xr:uid="{00000000-0005-0000-0000-000069770000}"/>
    <cellStyle name="Entrée 8" xfId="3431" hidden="1" xr:uid="{00000000-0005-0000-0000-00006A770000}"/>
    <cellStyle name="Entrée 8" xfId="3815" hidden="1" xr:uid="{00000000-0005-0000-0000-00006B770000}"/>
    <cellStyle name="Entrée 8" xfId="2733" hidden="1" xr:uid="{00000000-0005-0000-0000-00006C770000}"/>
    <cellStyle name="Entrée 8" xfId="2676" hidden="1" xr:uid="{00000000-0005-0000-0000-00006D770000}"/>
    <cellStyle name="Entrée 8" xfId="2749" hidden="1" xr:uid="{00000000-0005-0000-0000-00006E770000}"/>
    <cellStyle name="Entrée 8" xfId="2719" hidden="1" xr:uid="{00000000-0005-0000-0000-00006F770000}"/>
    <cellStyle name="Entrée 8" xfId="2678" hidden="1" xr:uid="{00000000-0005-0000-0000-000070770000}"/>
    <cellStyle name="Entrée 8" xfId="3909" hidden="1" xr:uid="{00000000-0005-0000-0000-000071770000}"/>
    <cellStyle name="Entrée 8" xfId="3904" hidden="1" xr:uid="{00000000-0005-0000-0000-000072770000}"/>
    <cellStyle name="Entrée 8" xfId="2861" hidden="1" xr:uid="{00000000-0005-0000-0000-000073770000}"/>
    <cellStyle name="Entrée 8" xfId="3965" hidden="1" xr:uid="{00000000-0005-0000-0000-000074770000}"/>
    <cellStyle name="Entrée 8" xfId="2680" hidden="1" xr:uid="{00000000-0005-0000-0000-000075770000}"/>
    <cellStyle name="Entrée 8" xfId="3873" hidden="1" xr:uid="{00000000-0005-0000-0000-000076770000}"/>
    <cellStyle name="Entrée 8" xfId="4019" hidden="1" xr:uid="{00000000-0005-0000-0000-000077770000}"/>
    <cellStyle name="Entrée 8" xfId="4069" hidden="1" xr:uid="{00000000-0005-0000-0000-000078770000}"/>
    <cellStyle name="Entrée 8" xfId="4119" hidden="1" xr:uid="{00000000-0005-0000-0000-000079770000}"/>
    <cellStyle name="Entrée 8" xfId="4552" hidden="1" xr:uid="{00000000-0005-0000-0000-00007A770000}"/>
    <cellStyle name="Entrée 8" xfId="4603" hidden="1" xr:uid="{00000000-0005-0000-0000-00007B770000}"/>
    <cellStyle name="Entrée 8" xfId="4608" hidden="1" xr:uid="{00000000-0005-0000-0000-00007C770000}"/>
    <cellStyle name="Entrée 8" xfId="4510" hidden="1" xr:uid="{00000000-0005-0000-0000-00007D770000}"/>
    <cellStyle name="Entrée 8" xfId="4516" hidden="1" xr:uid="{00000000-0005-0000-0000-00007E770000}"/>
    <cellStyle name="Entrée 8" xfId="4542" hidden="1" xr:uid="{00000000-0005-0000-0000-00007F770000}"/>
    <cellStyle name="Entrée 8" xfId="4548" hidden="1" xr:uid="{00000000-0005-0000-0000-000080770000}"/>
    <cellStyle name="Entrée 8" xfId="4539" hidden="1" xr:uid="{00000000-0005-0000-0000-000081770000}"/>
    <cellStyle name="Entrée 8" xfId="4915" hidden="1" xr:uid="{00000000-0005-0000-0000-000082770000}"/>
    <cellStyle name="Entrée 8" xfId="3930" hidden="1" xr:uid="{00000000-0005-0000-0000-000083770000}"/>
    <cellStyle name="Entrée 8" xfId="3913" hidden="1" xr:uid="{00000000-0005-0000-0000-000084770000}"/>
    <cellStyle name="Entrée 8" xfId="5007" hidden="1" xr:uid="{00000000-0005-0000-0000-000085770000}"/>
    <cellStyle name="Entrée 8" xfId="3806" hidden="1" xr:uid="{00000000-0005-0000-0000-000086770000}"/>
    <cellStyle name="Entrée 8" xfId="4976" hidden="1" xr:uid="{00000000-0005-0000-0000-000087770000}"/>
    <cellStyle name="Entrée 8" xfId="2696" hidden="1" xr:uid="{00000000-0005-0000-0000-000088770000}"/>
    <cellStyle name="Entrée 8" xfId="3895" hidden="1" xr:uid="{00000000-0005-0000-0000-000089770000}"/>
    <cellStyle name="Entrée 8" xfId="3439" hidden="1" xr:uid="{00000000-0005-0000-0000-00008A770000}"/>
    <cellStyle name="Entrée 8" xfId="2707" hidden="1" xr:uid="{00000000-0005-0000-0000-00008B770000}"/>
    <cellStyle name="Entrée 8" xfId="5066" hidden="1" xr:uid="{00000000-0005-0000-0000-00008C770000}"/>
    <cellStyle name="Entrée 8" xfId="4992" hidden="1" xr:uid="{00000000-0005-0000-0000-00008D770000}"/>
    <cellStyle name="Entrée 8" xfId="5003" hidden="1" xr:uid="{00000000-0005-0000-0000-00008E770000}"/>
    <cellStyle name="Entrée 8" xfId="5119" hidden="1" xr:uid="{00000000-0005-0000-0000-00008F770000}"/>
    <cellStyle name="Entrée 8" xfId="5168" hidden="1" xr:uid="{00000000-0005-0000-0000-000090770000}"/>
    <cellStyle name="Entrée 8" xfId="5218" hidden="1" xr:uid="{00000000-0005-0000-0000-000091770000}"/>
    <cellStyle name="Entrée 8" xfId="5651" hidden="1" xr:uid="{00000000-0005-0000-0000-000092770000}"/>
    <cellStyle name="Entrée 8" xfId="5702" hidden="1" xr:uid="{00000000-0005-0000-0000-000093770000}"/>
    <cellStyle name="Entrée 8" xfId="5707" hidden="1" xr:uid="{00000000-0005-0000-0000-000094770000}"/>
    <cellStyle name="Entrée 8" xfId="5609" hidden="1" xr:uid="{00000000-0005-0000-0000-000095770000}"/>
    <cellStyle name="Entrée 8" xfId="5615" hidden="1" xr:uid="{00000000-0005-0000-0000-000096770000}"/>
    <cellStyle name="Entrée 8" xfId="5641" hidden="1" xr:uid="{00000000-0005-0000-0000-000097770000}"/>
    <cellStyle name="Entrée 8" xfId="5647" hidden="1" xr:uid="{00000000-0005-0000-0000-000098770000}"/>
    <cellStyle name="Entrée 8" xfId="5638" hidden="1" xr:uid="{00000000-0005-0000-0000-000099770000}"/>
    <cellStyle name="Entrée 8" xfId="6012" hidden="1" xr:uid="{00000000-0005-0000-0000-00009A770000}"/>
    <cellStyle name="Entrée 8" xfId="6179" hidden="1" xr:uid="{00000000-0005-0000-0000-00009B770000}"/>
    <cellStyle name="Entrée 8" xfId="6284" hidden="1" xr:uid="{00000000-0005-0000-0000-00009C770000}"/>
    <cellStyle name="Entrée 8" xfId="6240" hidden="1" xr:uid="{00000000-0005-0000-0000-00009D770000}"/>
    <cellStyle name="Entrée 8" xfId="6251" hidden="1" xr:uid="{00000000-0005-0000-0000-00009E770000}"/>
    <cellStyle name="Entrée 8" xfId="6236" hidden="1" xr:uid="{00000000-0005-0000-0000-00009F770000}"/>
    <cellStyle name="Entrée 8" xfId="6244" hidden="1" xr:uid="{00000000-0005-0000-0000-0000A0770000}"/>
    <cellStyle name="Entrée 8" xfId="6245" hidden="1" xr:uid="{00000000-0005-0000-0000-0000A1770000}"/>
    <cellStyle name="Entrée 8" xfId="6248" hidden="1" xr:uid="{00000000-0005-0000-0000-0000A2770000}"/>
    <cellStyle name="Entrée 8" xfId="6343" hidden="1" xr:uid="{00000000-0005-0000-0000-0000A3770000}"/>
    <cellStyle name="Entrée 8" xfId="6267" hidden="1" xr:uid="{00000000-0005-0000-0000-0000A4770000}"/>
    <cellStyle name="Entrée 8" xfId="6279" hidden="1" xr:uid="{00000000-0005-0000-0000-0000A5770000}"/>
    <cellStyle name="Entrée 8" xfId="6397" hidden="1" xr:uid="{00000000-0005-0000-0000-0000A6770000}"/>
    <cellStyle name="Entrée 8" xfId="6447" hidden="1" xr:uid="{00000000-0005-0000-0000-0000A7770000}"/>
    <cellStyle name="Entrée 8" xfId="6497" hidden="1" xr:uid="{00000000-0005-0000-0000-0000A8770000}"/>
    <cellStyle name="Entrée 8" xfId="6934" hidden="1" xr:uid="{00000000-0005-0000-0000-0000A9770000}"/>
    <cellStyle name="Entrée 8" xfId="6986" hidden="1" xr:uid="{00000000-0005-0000-0000-0000AA770000}"/>
    <cellStyle name="Entrée 8" xfId="6991" hidden="1" xr:uid="{00000000-0005-0000-0000-0000AB770000}"/>
    <cellStyle name="Entrée 8" xfId="6888" hidden="1" xr:uid="{00000000-0005-0000-0000-0000AC770000}"/>
    <cellStyle name="Entrée 8" xfId="6894" hidden="1" xr:uid="{00000000-0005-0000-0000-0000AD770000}"/>
    <cellStyle name="Entrée 8" xfId="6922" hidden="1" xr:uid="{00000000-0005-0000-0000-0000AE770000}"/>
    <cellStyle name="Entrée 8" xfId="6930" hidden="1" xr:uid="{00000000-0005-0000-0000-0000AF770000}"/>
    <cellStyle name="Entrée 8" xfId="6919" hidden="1" xr:uid="{00000000-0005-0000-0000-0000B0770000}"/>
    <cellStyle name="Entrée 8" xfId="7305" hidden="1" xr:uid="{00000000-0005-0000-0000-0000B1770000}"/>
    <cellStyle name="Entrée 8" xfId="7456" hidden="1" xr:uid="{00000000-0005-0000-0000-0000B2770000}"/>
    <cellStyle name="Entrée 8" xfId="7552" hidden="1" xr:uid="{00000000-0005-0000-0000-0000B3770000}"/>
    <cellStyle name="Entrée 8" xfId="7508" hidden="1" xr:uid="{00000000-0005-0000-0000-0000B4770000}"/>
    <cellStyle name="Entrée 8" xfId="7519" hidden="1" xr:uid="{00000000-0005-0000-0000-0000B5770000}"/>
    <cellStyle name="Entrée 8" xfId="7504" hidden="1" xr:uid="{00000000-0005-0000-0000-0000B6770000}"/>
    <cellStyle name="Entrée 8" xfId="7512" hidden="1" xr:uid="{00000000-0005-0000-0000-0000B7770000}"/>
    <cellStyle name="Entrée 8" xfId="7513" hidden="1" xr:uid="{00000000-0005-0000-0000-0000B8770000}"/>
    <cellStyle name="Entrée 8" xfId="7516" hidden="1" xr:uid="{00000000-0005-0000-0000-0000B9770000}"/>
    <cellStyle name="Entrée 8" xfId="7611" hidden="1" xr:uid="{00000000-0005-0000-0000-0000BA770000}"/>
    <cellStyle name="Entrée 8" xfId="7535" hidden="1" xr:uid="{00000000-0005-0000-0000-0000BB770000}"/>
    <cellStyle name="Entrée 8" xfId="7547" hidden="1" xr:uid="{00000000-0005-0000-0000-0000BC770000}"/>
    <cellStyle name="Entrée 8" xfId="7664" hidden="1" xr:uid="{00000000-0005-0000-0000-0000BD770000}"/>
    <cellStyle name="Entrée 8" xfId="7714" hidden="1" xr:uid="{00000000-0005-0000-0000-0000BE770000}"/>
    <cellStyle name="Entrée 8" xfId="7764" hidden="1" xr:uid="{00000000-0005-0000-0000-0000BF770000}"/>
    <cellStyle name="Entrée 8" xfId="8199" hidden="1" xr:uid="{00000000-0005-0000-0000-0000C0770000}"/>
    <cellStyle name="Entrée 8" xfId="8250" hidden="1" xr:uid="{00000000-0005-0000-0000-0000C1770000}"/>
    <cellStyle name="Entrée 8" xfId="8255" hidden="1" xr:uid="{00000000-0005-0000-0000-0000C2770000}"/>
    <cellStyle name="Entrée 8" xfId="8155" hidden="1" xr:uid="{00000000-0005-0000-0000-0000C3770000}"/>
    <cellStyle name="Entrée 8" xfId="8161" hidden="1" xr:uid="{00000000-0005-0000-0000-0000C4770000}"/>
    <cellStyle name="Entrée 8" xfId="8187" hidden="1" xr:uid="{00000000-0005-0000-0000-0000C5770000}"/>
    <cellStyle name="Entrée 8" xfId="8194" hidden="1" xr:uid="{00000000-0005-0000-0000-0000C6770000}"/>
    <cellStyle name="Entrée 8" xfId="8184" hidden="1" xr:uid="{00000000-0005-0000-0000-0000C7770000}"/>
    <cellStyle name="Entrée 8" xfId="8563" hidden="1" xr:uid="{00000000-0005-0000-0000-0000C8770000}"/>
    <cellStyle name="Entrée 8" xfId="7404" hidden="1" xr:uid="{00000000-0005-0000-0000-0000C9770000}"/>
    <cellStyle name="Entrée 8" xfId="8659" hidden="1" xr:uid="{00000000-0005-0000-0000-0000CA770000}"/>
    <cellStyle name="Entrée 8" xfId="6070" hidden="1" xr:uid="{00000000-0005-0000-0000-0000CB770000}"/>
    <cellStyle name="Entrée 8" xfId="6060" hidden="1" xr:uid="{00000000-0005-0000-0000-0000CC770000}"/>
    <cellStyle name="Entrée 8" xfId="6151" hidden="1" xr:uid="{00000000-0005-0000-0000-0000CD770000}"/>
    <cellStyle name="Entrée 8" xfId="6067" hidden="1" xr:uid="{00000000-0005-0000-0000-0000CE770000}"/>
    <cellStyle name="Entrée 8" xfId="6066" hidden="1" xr:uid="{00000000-0005-0000-0000-0000CF770000}"/>
    <cellStyle name="Entrée 8" xfId="6063" hidden="1" xr:uid="{00000000-0005-0000-0000-0000D0770000}"/>
    <cellStyle name="Entrée 8" xfId="8718" hidden="1" xr:uid="{00000000-0005-0000-0000-0000D1770000}"/>
    <cellStyle name="Entrée 8" xfId="8642" hidden="1" xr:uid="{00000000-0005-0000-0000-0000D2770000}"/>
    <cellStyle name="Entrée 8" xfId="8654" hidden="1" xr:uid="{00000000-0005-0000-0000-0000D3770000}"/>
    <cellStyle name="Entrée 8" xfId="8772" hidden="1" xr:uid="{00000000-0005-0000-0000-0000D4770000}"/>
    <cellStyle name="Entrée 8" xfId="8822" hidden="1" xr:uid="{00000000-0005-0000-0000-0000D5770000}"/>
    <cellStyle name="Entrée 8" xfId="8871" hidden="1" xr:uid="{00000000-0005-0000-0000-0000D6770000}"/>
    <cellStyle name="Entrée 8" xfId="9310" hidden="1" xr:uid="{00000000-0005-0000-0000-0000D7770000}"/>
    <cellStyle name="Entrée 8" xfId="9362" hidden="1" xr:uid="{00000000-0005-0000-0000-0000D8770000}"/>
    <cellStyle name="Entrée 8" xfId="9367" hidden="1" xr:uid="{00000000-0005-0000-0000-0000D9770000}"/>
    <cellStyle name="Entrée 8" xfId="9262" hidden="1" xr:uid="{00000000-0005-0000-0000-0000DA770000}"/>
    <cellStyle name="Entrée 8" xfId="9268" hidden="1" xr:uid="{00000000-0005-0000-0000-0000DB770000}"/>
    <cellStyle name="Entrée 8" xfId="9297" hidden="1" xr:uid="{00000000-0005-0000-0000-0000DC770000}"/>
    <cellStyle name="Entrée 8" xfId="9305" hidden="1" xr:uid="{00000000-0005-0000-0000-0000DD770000}"/>
    <cellStyle name="Entrée 8" xfId="9294" hidden="1" xr:uid="{00000000-0005-0000-0000-0000DE770000}"/>
    <cellStyle name="Entrée 8" xfId="9682" hidden="1" xr:uid="{00000000-0005-0000-0000-0000DF770000}"/>
    <cellStyle name="Entrée 8" xfId="9836" hidden="1" xr:uid="{00000000-0005-0000-0000-0000E0770000}"/>
    <cellStyle name="Entrée 8" xfId="9932" hidden="1" xr:uid="{00000000-0005-0000-0000-0000E1770000}"/>
    <cellStyle name="Entrée 8" xfId="9888" hidden="1" xr:uid="{00000000-0005-0000-0000-0000E2770000}"/>
    <cellStyle name="Entrée 8" xfId="9899" hidden="1" xr:uid="{00000000-0005-0000-0000-0000E3770000}"/>
    <cellStyle name="Entrée 8" xfId="9884" hidden="1" xr:uid="{00000000-0005-0000-0000-0000E4770000}"/>
    <cellStyle name="Entrée 8" xfId="9892" hidden="1" xr:uid="{00000000-0005-0000-0000-0000E5770000}"/>
    <cellStyle name="Entrée 8" xfId="9893" hidden="1" xr:uid="{00000000-0005-0000-0000-0000E6770000}"/>
    <cellStyle name="Entrée 8" xfId="9896" hidden="1" xr:uid="{00000000-0005-0000-0000-0000E7770000}"/>
    <cellStyle name="Entrée 8" xfId="9991" hidden="1" xr:uid="{00000000-0005-0000-0000-0000E8770000}"/>
    <cellStyle name="Entrée 8" xfId="9915" hidden="1" xr:uid="{00000000-0005-0000-0000-0000E9770000}"/>
    <cellStyle name="Entrée 8" xfId="9927" hidden="1" xr:uid="{00000000-0005-0000-0000-0000EA770000}"/>
    <cellStyle name="Entrée 8" xfId="10044" hidden="1" xr:uid="{00000000-0005-0000-0000-0000EB770000}"/>
    <cellStyle name="Entrée 8" xfId="10094" hidden="1" xr:uid="{00000000-0005-0000-0000-0000EC770000}"/>
    <cellStyle name="Entrée 8" xfId="10144" hidden="1" xr:uid="{00000000-0005-0000-0000-0000ED770000}"/>
    <cellStyle name="Entrée 8" xfId="10579" hidden="1" xr:uid="{00000000-0005-0000-0000-0000EE770000}"/>
    <cellStyle name="Entrée 8" xfId="10630" hidden="1" xr:uid="{00000000-0005-0000-0000-0000EF770000}"/>
    <cellStyle name="Entrée 8" xfId="10635" hidden="1" xr:uid="{00000000-0005-0000-0000-0000F0770000}"/>
    <cellStyle name="Entrée 8" xfId="10535" hidden="1" xr:uid="{00000000-0005-0000-0000-0000F1770000}"/>
    <cellStyle name="Entrée 8" xfId="10541" hidden="1" xr:uid="{00000000-0005-0000-0000-0000F2770000}"/>
    <cellStyle name="Entrée 8" xfId="10567" hidden="1" xr:uid="{00000000-0005-0000-0000-0000F3770000}"/>
    <cellStyle name="Entrée 8" xfId="10574" hidden="1" xr:uid="{00000000-0005-0000-0000-0000F4770000}"/>
    <cellStyle name="Entrée 8" xfId="10564" hidden="1" xr:uid="{00000000-0005-0000-0000-0000F5770000}"/>
    <cellStyle name="Entrée 8" xfId="10944" hidden="1" xr:uid="{00000000-0005-0000-0000-0000F6770000}"/>
    <cellStyle name="Entrée 8" xfId="9784" hidden="1" xr:uid="{00000000-0005-0000-0000-0000F7770000}"/>
    <cellStyle name="Entrée 8" xfId="6091" hidden="1" xr:uid="{00000000-0005-0000-0000-0000F8770000}"/>
    <cellStyle name="Entrée 8" xfId="7369" hidden="1" xr:uid="{00000000-0005-0000-0000-0000F9770000}"/>
    <cellStyle name="Entrée 8" xfId="6108" hidden="1" xr:uid="{00000000-0005-0000-0000-0000FA770000}"/>
    <cellStyle name="Entrée 8" xfId="7350" hidden="1" xr:uid="{00000000-0005-0000-0000-0000FB770000}"/>
    <cellStyle name="Entrée 8" xfId="7388" hidden="1" xr:uid="{00000000-0005-0000-0000-0000FC770000}"/>
    <cellStyle name="Entrée 8" xfId="8609" hidden="1" xr:uid="{00000000-0005-0000-0000-0000FD770000}"/>
    <cellStyle name="Entrée 8" xfId="6231" hidden="1" xr:uid="{00000000-0005-0000-0000-0000FE770000}"/>
    <cellStyle name="Entrée 8" xfId="11060" hidden="1" xr:uid="{00000000-0005-0000-0000-0000FF770000}"/>
    <cellStyle name="Entrée 8" xfId="8625" hidden="1" xr:uid="{00000000-0005-0000-0000-000000780000}"/>
    <cellStyle name="Entrée 8" xfId="6169" hidden="1" xr:uid="{00000000-0005-0000-0000-000001780000}"/>
    <cellStyle name="Entrée 8" xfId="11114" hidden="1" xr:uid="{00000000-0005-0000-0000-000002780000}"/>
    <cellStyle name="Entrée 8" xfId="11164" hidden="1" xr:uid="{00000000-0005-0000-0000-000003780000}"/>
    <cellStyle name="Entrée 8" xfId="11214" hidden="1" xr:uid="{00000000-0005-0000-0000-000004780000}"/>
    <cellStyle name="Entrée 8" xfId="11649" hidden="1" xr:uid="{00000000-0005-0000-0000-000005780000}"/>
    <cellStyle name="Entrée 8" xfId="11701" hidden="1" xr:uid="{00000000-0005-0000-0000-000006780000}"/>
    <cellStyle name="Entrée 8" xfId="11706" hidden="1" xr:uid="{00000000-0005-0000-0000-000007780000}"/>
    <cellStyle name="Entrée 8" xfId="11605" hidden="1" xr:uid="{00000000-0005-0000-0000-000008780000}"/>
    <cellStyle name="Entrée 8" xfId="11611" hidden="1" xr:uid="{00000000-0005-0000-0000-000009780000}"/>
    <cellStyle name="Entrée 8" xfId="11639" hidden="1" xr:uid="{00000000-0005-0000-0000-00000A780000}"/>
    <cellStyle name="Entrée 8" xfId="11644" hidden="1" xr:uid="{00000000-0005-0000-0000-00000B780000}"/>
    <cellStyle name="Entrée 8" xfId="11636" hidden="1" xr:uid="{00000000-0005-0000-0000-00000C780000}"/>
    <cellStyle name="Entrée 8" xfId="12013" hidden="1" xr:uid="{00000000-0005-0000-0000-00000D780000}"/>
    <cellStyle name="Entrée 8" xfId="12136" hidden="1" xr:uid="{00000000-0005-0000-0000-00000E780000}"/>
    <cellStyle name="Entrée 8" xfId="12231" hidden="1" xr:uid="{00000000-0005-0000-0000-00000F780000}"/>
    <cellStyle name="Entrée 8" xfId="12187" hidden="1" xr:uid="{00000000-0005-0000-0000-000010780000}"/>
    <cellStyle name="Entrée 8" xfId="12198" hidden="1" xr:uid="{00000000-0005-0000-0000-000011780000}"/>
    <cellStyle name="Entrée 8" xfId="12183" hidden="1" xr:uid="{00000000-0005-0000-0000-000012780000}"/>
    <cellStyle name="Entrée 8" xfId="12191" hidden="1" xr:uid="{00000000-0005-0000-0000-000013780000}"/>
    <cellStyle name="Entrée 8" xfId="12192" hidden="1" xr:uid="{00000000-0005-0000-0000-000014780000}"/>
    <cellStyle name="Entrée 8" xfId="12195" hidden="1" xr:uid="{00000000-0005-0000-0000-000015780000}"/>
    <cellStyle name="Entrée 8" xfId="12290" hidden="1" xr:uid="{00000000-0005-0000-0000-000016780000}"/>
    <cellStyle name="Entrée 8" xfId="12214" hidden="1" xr:uid="{00000000-0005-0000-0000-000017780000}"/>
    <cellStyle name="Entrée 8" xfId="12226" hidden="1" xr:uid="{00000000-0005-0000-0000-000018780000}"/>
    <cellStyle name="Entrée 8" xfId="12343" hidden="1" xr:uid="{00000000-0005-0000-0000-000019780000}"/>
    <cellStyle name="Entrée 8" xfId="12393" hidden="1" xr:uid="{00000000-0005-0000-0000-00001A780000}"/>
    <cellStyle name="Entrée 8" xfId="12443" hidden="1" xr:uid="{00000000-0005-0000-0000-00001B780000}"/>
    <cellStyle name="Entrée 8" xfId="12877" hidden="1" xr:uid="{00000000-0005-0000-0000-00001C780000}"/>
    <cellStyle name="Entrée 8" xfId="12928" hidden="1" xr:uid="{00000000-0005-0000-0000-00001D780000}"/>
    <cellStyle name="Entrée 8" xfId="12933" hidden="1" xr:uid="{00000000-0005-0000-0000-00001E780000}"/>
    <cellStyle name="Entrée 8" xfId="12834" hidden="1" xr:uid="{00000000-0005-0000-0000-00001F780000}"/>
    <cellStyle name="Entrée 8" xfId="12840" hidden="1" xr:uid="{00000000-0005-0000-0000-000020780000}"/>
    <cellStyle name="Entrée 8" xfId="12866" hidden="1" xr:uid="{00000000-0005-0000-0000-000021780000}"/>
    <cellStyle name="Entrée 8" xfId="12872" hidden="1" xr:uid="{00000000-0005-0000-0000-000022780000}"/>
    <cellStyle name="Entrée 8" xfId="12863" hidden="1" xr:uid="{00000000-0005-0000-0000-000023780000}"/>
    <cellStyle name="Entrée 8" xfId="13238" hidden="1" xr:uid="{00000000-0005-0000-0000-000024780000}"/>
    <cellStyle name="Entrée 8" xfId="12085" hidden="1" xr:uid="{00000000-0005-0000-0000-000025780000}"/>
    <cellStyle name="Entrée 8" xfId="12133" hidden="1" xr:uid="{00000000-0005-0000-0000-000026780000}"/>
    <cellStyle name="Entrée 8" xfId="12057" hidden="1" xr:uid="{00000000-0005-0000-0000-000027780000}"/>
    <cellStyle name="Entrée 8" xfId="11166" hidden="1" xr:uid="{00000000-0005-0000-0000-000028780000}"/>
    <cellStyle name="Entrée 8" xfId="7401" hidden="1" xr:uid="{00000000-0005-0000-0000-000029780000}"/>
    <cellStyle name="Entrée 8" xfId="11362" hidden="1" xr:uid="{00000000-0005-0000-0000-00002A780000}"/>
    <cellStyle name="Entrée 8" xfId="8608" hidden="1" xr:uid="{00000000-0005-0000-0000-00002B780000}"/>
    <cellStyle name="Entrée 8" xfId="6168" hidden="1" xr:uid="{00000000-0005-0000-0000-00002C780000}"/>
    <cellStyle name="Entrée 8" xfId="7386" hidden="1" xr:uid="{00000000-0005-0000-0000-00002D780000}"/>
    <cellStyle name="Entrée 8" xfId="13293" hidden="1" xr:uid="{00000000-0005-0000-0000-00002E780000}"/>
    <cellStyle name="Entrée 8" xfId="11066" hidden="1" xr:uid="{00000000-0005-0000-0000-00002F780000}"/>
    <cellStyle name="Entrée 8" xfId="7391" hidden="1" xr:uid="{00000000-0005-0000-0000-000030780000}"/>
    <cellStyle name="Entrée 8" xfId="13346" hidden="1" xr:uid="{00000000-0005-0000-0000-000031780000}"/>
    <cellStyle name="Entrée 8" xfId="13395" hidden="1" xr:uid="{00000000-0005-0000-0000-000032780000}"/>
    <cellStyle name="Entrée 8" xfId="13444" hidden="1" xr:uid="{00000000-0005-0000-0000-000033780000}"/>
    <cellStyle name="Entrée 8" xfId="13873" hidden="1" xr:uid="{00000000-0005-0000-0000-000034780000}"/>
    <cellStyle name="Entrée 8" xfId="13924" hidden="1" xr:uid="{00000000-0005-0000-0000-000035780000}"/>
    <cellStyle name="Entrée 8" xfId="13929" hidden="1" xr:uid="{00000000-0005-0000-0000-000036780000}"/>
    <cellStyle name="Entrée 8" xfId="13831" hidden="1" xr:uid="{00000000-0005-0000-0000-000037780000}"/>
    <cellStyle name="Entrée 8" xfId="13837" hidden="1" xr:uid="{00000000-0005-0000-0000-000038780000}"/>
    <cellStyle name="Entrée 8" xfId="13863" hidden="1" xr:uid="{00000000-0005-0000-0000-000039780000}"/>
    <cellStyle name="Entrée 8" xfId="13869" hidden="1" xr:uid="{00000000-0005-0000-0000-00003A780000}"/>
    <cellStyle name="Entrée 8" xfId="13860" hidden="1" xr:uid="{00000000-0005-0000-0000-00003B780000}"/>
    <cellStyle name="Entrée 8" xfId="14234" hidden="1" xr:uid="{00000000-0005-0000-0000-00003C780000}"/>
    <cellStyle name="Entrée 8" xfId="14335" hidden="1" xr:uid="{00000000-0005-0000-0000-00003D780000}"/>
    <cellStyle name="Entrée 8" xfId="14430" hidden="1" xr:uid="{00000000-0005-0000-0000-00003E780000}"/>
    <cellStyle name="Entrée 8" xfId="14387" hidden="1" xr:uid="{00000000-0005-0000-0000-00003F780000}"/>
    <cellStyle name="Entrée 8" xfId="14398" hidden="1" xr:uid="{00000000-0005-0000-0000-000040780000}"/>
    <cellStyle name="Entrée 8" xfId="14383" hidden="1" xr:uid="{00000000-0005-0000-0000-000041780000}"/>
    <cellStyle name="Entrée 8" xfId="14391" hidden="1" xr:uid="{00000000-0005-0000-0000-000042780000}"/>
    <cellStyle name="Entrée 8" xfId="14392" hidden="1" xr:uid="{00000000-0005-0000-0000-000043780000}"/>
    <cellStyle name="Entrée 8" xfId="14395" hidden="1" xr:uid="{00000000-0005-0000-0000-000044780000}"/>
    <cellStyle name="Entrée 8" xfId="14489" hidden="1" xr:uid="{00000000-0005-0000-0000-000045780000}"/>
    <cellStyle name="Entrée 8" xfId="14414" hidden="1" xr:uid="{00000000-0005-0000-0000-000046780000}"/>
    <cellStyle name="Entrée 8" xfId="14426" hidden="1" xr:uid="{00000000-0005-0000-0000-000047780000}"/>
    <cellStyle name="Entrée 8" xfId="14542" hidden="1" xr:uid="{00000000-0005-0000-0000-000048780000}"/>
    <cellStyle name="Entrée 8" xfId="14592" hidden="1" xr:uid="{00000000-0005-0000-0000-000049780000}"/>
    <cellStyle name="Entrée 8" xfId="14642" hidden="1" xr:uid="{00000000-0005-0000-0000-00004A780000}"/>
    <cellStyle name="Entrée 8" xfId="15076" hidden="1" xr:uid="{00000000-0005-0000-0000-00004B780000}"/>
    <cellStyle name="Entrée 8" xfId="15127" hidden="1" xr:uid="{00000000-0005-0000-0000-00004C780000}"/>
    <cellStyle name="Entrée 8" xfId="15132" hidden="1" xr:uid="{00000000-0005-0000-0000-00004D780000}"/>
    <cellStyle name="Entrée 8" xfId="15033" hidden="1" xr:uid="{00000000-0005-0000-0000-00004E780000}"/>
    <cellStyle name="Entrée 8" xfId="15039" hidden="1" xr:uid="{00000000-0005-0000-0000-00004F780000}"/>
    <cellStyle name="Entrée 8" xfId="15065" hidden="1" xr:uid="{00000000-0005-0000-0000-000050780000}"/>
    <cellStyle name="Entrée 8" xfId="15072" hidden="1" xr:uid="{00000000-0005-0000-0000-000051780000}"/>
    <cellStyle name="Entrée 8" xfId="15062" hidden="1" xr:uid="{00000000-0005-0000-0000-000052780000}"/>
    <cellStyle name="Entrée 8" xfId="15439" hidden="1" xr:uid="{00000000-0005-0000-0000-000053780000}"/>
    <cellStyle name="Entrée 8" xfId="14284" hidden="1" xr:uid="{00000000-0005-0000-0000-000054780000}"/>
    <cellStyle name="Entrée 8" xfId="15617" hidden="1" xr:uid="{00000000-0005-0000-0000-000055780000}"/>
    <cellStyle name="Entrée 8" xfId="15722" hidden="1" xr:uid="{00000000-0005-0000-0000-000056780000}"/>
    <cellStyle name="Entrée 8" xfId="15678" hidden="1" xr:uid="{00000000-0005-0000-0000-000057780000}"/>
    <cellStyle name="Entrée 8" xfId="15689" hidden="1" xr:uid="{00000000-0005-0000-0000-000058780000}"/>
    <cellStyle name="Entrée 8" xfId="15674" hidden="1" xr:uid="{00000000-0005-0000-0000-000059780000}"/>
    <cellStyle name="Entrée 8" xfId="15682" hidden="1" xr:uid="{00000000-0005-0000-0000-00005A780000}"/>
    <cellStyle name="Entrée 8" xfId="15683" hidden="1" xr:uid="{00000000-0005-0000-0000-00005B780000}"/>
    <cellStyle name="Entrée 8" xfId="15686" hidden="1" xr:uid="{00000000-0005-0000-0000-00005C780000}"/>
    <cellStyle name="Entrée 8" xfId="15781" hidden="1" xr:uid="{00000000-0005-0000-0000-00005D780000}"/>
    <cellStyle name="Entrée 8" xfId="15705" hidden="1" xr:uid="{00000000-0005-0000-0000-00005E780000}"/>
    <cellStyle name="Entrée 8" xfId="15717" hidden="1" xr:uid="{00000000-0005-0000-0000-00005F780000}"/>
    <cellStyle name="Entrée 8" xfId="15835" hidden="1" xr:uid="{00000000-0005-0000-0000-000060780000}"/>
    <cellStyle name="Entrée 8" xfId="15885" hidden="1" xr:uid="{00000000-0005-0000-0000-000061780000}"/>
    <cellStyle name="Entrée 8" xfId="15935" hidden="1" xr:uid="{00000000-0005-0000-0000-000062780000}"/>
    <cellStyle name="Entrée 8" xfId="16374" hidden="1" xr:uid="{00000000-0005-0000-0000-000063780000}"/>
    <cellStyle name="Entrée 8" xfId="16426" hidden="1" xr:uid="{00000000-0005-0000-0000-000064780000}"/>
    <cellStyle name="Entrée 8" xfId="16431" hidden="1" xr:uid="{00000000-0005-0000-0000-000065780000}"/>
    <cellStyle name="Entrée 8" xfId="16326" hidden="1" xr:uid="{00000000-0005-0000-0000-000066780000}"/>
    <cellStyle name="Entrée 8" xfId="16332" hidden="1" xr:uid="{00000000-0005-0000-0000-000067780000}"/>
    <cellStyle name="Entrée 8" xfId="16361" hidden="1" xr:uid="{00000000-0005-0000-0000-000068780000}"/>
    <cellStyle name="Entrée 8" xfId="16369" hidden="1" xr:uid="{00000000-0005-0000-0000-000069780000}"/>
    <cellStyle name="Entrée 8" xfId="16358" hidden="1" xr:uid="{00000000-0005-0000-0000-00006A780000}"/>
    <cellStyle name="Entrée 8" xfId="16746" hidden="1" xr:uid="{00000000-0005-0000-0000-00006B780000}"/>
    <cellStyle name="Entrée 8" xfId="16911" hidden="1" xr:uid="{00000000-0005-0000-0000-00006C780000}"/>
    <cellStyle name="Entrée 8" xfId="17007" hidden="1" xr:uid="{00000000-0005-0000-0000-00006D780000}"/>
    <cellStyle name="Entrée 8" xfId="16963" hidden="1" xr:uid="{00000000-0005-0000-0000-00006E780000}"/>
    <cellStyle name="Entrée 8" xfId="16974" hidden="1" xr:uid="{00000000-0005-0000-0000-00006F780000}"/>
    <cellStyle name="Entrée 8" xfId="16959" hidden="1" xr:uid="{00000000-0005-0000-0000-000070780000}"/>
    <cellStyle name="Entrée 8" xfId="16967" hidden="1" xr:uid="{00000000-0005-0000-0000-000071780000}"/>
    <cellStyle name="Entrée 8" xfId="16968" hidden="1" xr:uid="{00000000-0005-0000-0000-000072780000}"/>
    <cellStyle name="Entrée 8" xfId="16971" hidden="1" xr:uid="{00000000-0005-0000-0000-000073780000}"/>
    <cellStyle name="Entrée 8" xfId="17066" hidden="1" xr:uid="{00000000-0005-0000-0000-000074780000}"/>
    <cellStyle name="Entrée 8" xfId="16990" hidden="1" xr:uid="{00000000-0005-0000-0000-000075780000}"/>
    <cellStyle name="Entrée 8" xfId="17002" hidden="1" xr:uid="{00000000-0005-0000-0000-000076780000}"/>
    <cellStyle name="Entrée 8" xfId="17119" hidden="1" xr:uid="{00000000-0005-0000-0000-000077780000}"/>
    <cellStyle name="Entrée 8" xfId="17169" hidden="1" xr:uid="{00000000-0005-0000-0000-000078780000}"/>
    <cellStyle name="Entrée 8" xfId="17219" hidden="1" xr:uid="{00000000-0005-0000-0000-000079780000}"/>
    <cellStyle name="Entrée 8" xfId="17654" hidden="1" xr:uid="{00000000-0005-0000-0000-00007A780000}"/>
    <cellStyle name="Entrée 8" xfId="17705" hidden="1" xr:uid="{00000000-0005-0000-0000-00007B780000}"/>
    <cellStyle name="Entrée 8" xfId="17710" hidden="1" xr:uid="{00000000-0005-0000-0000-00007C780000}"/>
    <cellStyle name="Entrée 8" xfId="17610" hidden="1" xr:uid="{00000000-0005-0000-0000-00007D780000}"/>
    <cellStyle name="Entrée 8" xfId="17616" hidden="1" xr:uid="{00000000-0005-0000-0000-00007E780000}"/>
    <cellStyle name="Entrée 8" xfId="17642" hidden="1" xr:uid="{00000000-0005-0000-0000-00007F780000}"/>
    <cellStyle name="Entrée 8" xfId="17649" hidden="1" xr:uid="{00000000-0005-0000-0000-000080780000}"/>
    <cellStyle name="Entrée 8" xfId="17639" hidden="1" xr:uid="{00000000-0005-0000-0000-000081780000}"/>
    <cellStyle name="Entrée 8" xfId="18019" hidden="1" xr:uid="{00000000-0005-0000-0000-000082780000}"/>
    <cellStyle name="Entrée 8" xfId="16859" hidden="1" xr:uid="{00000000-0005-0000-0000-000083780000}"/>
    <cellStyle name="Entrée 8" xfId="15599" hidden="1" xr:uid="{00000000-0005-0000-0000-000084780000}"/>
    <cellStyle name="Entrée 8" xfId="16807" hidden="1" xr:uid="{00000000-0005-0000-0000-000085780000}"/>
    <cellStyle name="Entrée 8" xfId="15581" hidden="1" xr:uid="{00000000-0005-0000-0000-000086780000}"/>
    <cellStyle name="Entrée 8" xfId="18084" hidden="1" xr:uid="{00000000-0005-0000-0000-000087780000}"/>
    <cellStyle name="Entrée 8" xfId="16811" hidden="1" xr:uid="{00000000-0005-0000-0000-000088780000}"/>
    <cellStyle name="Entrée 8" xfId="15566" hidden="1" xr:uid="{00000000-0005-0000-0000-000089780000}"/>
    <cellStyle name="Entrée 8" xfId="15562" hidden="1" xr:uid="{00000000-0005-0000-0000-00008A780000}"/>
    <cellStyle name="Entrée 8" xfId="15535" hidden="1" xr:uid="{00000000-0005-0000-0000-00008B780000}"/>
    <cellStyle name="Entrée 8" xfId="18120" hidden="1" xr:uid="{00000000-0005-0000-0000-00008C780000}"/>
    <cellStyle name="Entrée 8" xfId="16350" hidden="1" xr:uid="{00000000-0005-0000-0000-00008D780000}"/>
    <cellStyle name="Entrée 8" xfId="15549" hidden="1" xr:uid="{00000000-0005-0000-0000-00008E780000}"/>
    <cellStyle name="Entrée 8" xfId="18174" hidden="1" xr:uid="{00000000-0005-0000-0000-00008F780000}"/>
    <cellStyle name="Entrée 8" xfId="18224" hidden="1" xr:uid="{00000000-0005-0000-0000-000090780000}"/>
    <cellStyle name="Entrée 8" xfId="18274" hidden="1" xr:uid="{00000000-0005-0000-0000-000091780000}"/>
    <cellStyle name="Entrée 8" xfId="18712" hidden="1" xr:uid="{00000000-0005-0000-0000-000092780000}"/>
    <cellStyle name="Entrée 8" xfId="18764" hidden="1" xr:uid="{00000000-0005-0000-0000-000093780000}"/>
    <cellStyle name="Entrée 8" xfId="18769" hidden="1" xr:uid="{00000000-0005-0000-0000-000094780000}"/>
    <cellStyle name="Entrée 8" xfId="18664" hidden="1" xr:uid="{00000000-0005-0000-0000-000095780000}"/>
    <cellStyle name="Entrée 8" xfId="18670" hidden="1" xr:uid="{00000000-0005-0000-0000-000096780000}"/>
    <cellStyle name="Entrée 8" xfId="18699" hidden="1" xr:uid="{00000000-0005-0000-0000-000097780000}"/>
    <cellStyle name="Entrée 8" xfId="18707" hidden="1" xr:uid="{00000000-0005-0000-0000-000098780000}"/>
    <cellStyle name="Entrée 8" xfId="18696" hidden="1" xr:uid="{00000000-0005-0000-0000-000099780000}"/>
    <cellStyle name="Entrée 8" xfId="19084" hidden="1" xr:uid="{00000000-0005-0000-0000-00009A780000}"/>
    <cellStyle name="Entrée 8" xfId="19247" hidden="1" xr:uid="{00000000-0005-0000-0000-00009B780000}"/>
    <cellStyle name="Entrée 8" xfId="19343" hidden="1" xr:uid="{00000000-0005-0000-0000-00009C780000}"/>
    <cellStyle name="Entrée 8" xfId="19299" hidden="1" xr:uid="{00000000-0005-0000-0000-00009D780000}"/>
    <cellStyle name="Entrée 8" xfId="19310" hidden="1" xr:uid="{00000000-0005-0000-0000-00009E780000}"/>
    <cellStyle name="Entrée 8" xfId="19295" hidden="1" xr:uid="{00000000-0005-0000-0000-00009F780000}"/>
    <cellStyle name="Entrée 8" xfId="19303" hidden="1" xr:uid="{00000000-0005-0000-0000-0000A0780000}"/>
    <cellStyle name="Entrée 8" xfId="19304" hidden="1" xr:uid="{00000000-0005-0000-0000-0000A1780000}"/>
    <cellStyle name="Entrée 8" xfId="19307" hidden="1" xr:uid="{00000000-0005-0000-0000-0000A2780000}"/>
    <cellStyle name="Entrée 8" xfId="19402" hidden="1" xr:uid="{00000000-0005-0000-0000-0000A3780000}"/>
    <cellStyle name="Entrée 8" xfId="19326" hidden="1" xr:uid="{00000000-0005-0000-0000-0000A4780000}"/>
    <cellStyle name="Entrée 8" xfId="19338" hidden="1" xr:uid="{00000000-0005-0000-0000-0000A5780000}"/>
    <cellStyle name="Entrée 8" xfId="19455" hidden="1" xr:uid="{00000000-0005-0000-0000-0000A6780000}"/>
    <cellStyle name="Entrée 8" xfId="19505" hidden="1" xr:uid="{00000000-0005-0000-0000-0000A7780000}"/>
    <cellStyle name="Entrée 8" xfId="19555" hidden="1" xr:uid="{00000000-0005-0000-0000-0000A8780000}"/>
    <cellStyle name="Entrée 8" xfId="19989" hidden="1" xr:uid="{00000000-0005-0000-0000-0000A9780000}"/>
    <cellStyle name="Entrée 8" xfId="20040" hidden="1" xr:uid="{00000000-0005-0000-0000-0000AA780000}"/>
    <cellStyle name="Entrée 8" xfId="20045" hidden="1" xr:uid="{00000000-0005-0000-0000-0000AB780000}"/>
    <cellStyle name="Entrée 8" xfId="19946" hidden="1" xr:uid="{00000000-0005-0000-0000-0000AC780000}"/>
    <cellStyle name="Entrée 8" xfId="19952" hidden="1" xr:uid="{00000000-0005-0000-0000-0000AD780000}"/>
    <cellStyle name="Entrée 8" xfId="19978" hidden="1" xr:uid="{00000000-0005-0000-0000-0000AE780000}"/>
    <cellStyle name="Entrée 8" xfId="19985" hidden="1" xr:uid="{00000000-0005-0000-0000-0000AF780000}"/>
    <cellStyle name="Entrée 8" xfId="19975" hidden="1" xr:uid="{00000000-0005-0000-0000-0000B0780000}"/>
    <cellStyle name="Entrée 8" xfId="20354" hidden="1" xr:uid="{00000000-0005-0000-0000-0000B1780000}"/>
    <cellStyle name="Entrée 8" xfId="19195" hidden="1" xr:uid="{00000000-0005-0000-0000-0000B2780000}"/>
    <cellStyle name="Entrée 8" xfId="20406" hidden="1" xr:uid="{00000000-0005-0000-0000-0000B3780000}"/>
    <cellStyle name="Entrée 8" xfId="16482" hidden="1" xr:uid="{00000000-0005-0000-0000-0000B4780000}"/>
    <cellStyle name="Entrée 8" xfId="15681" hidden="1" xr:uid="{00000000-0005-0000-0000-0000B5780000}"/>
    <cellStyle name="Entrée 8" xfId="18082" hidden="1" xr:uid="{00000000-0005-0000-0000-0000B6780000}"/>
    <cellStyle name="Entrée 8" xfId="15570" hidden="1" xr:uid="{00000000-0005-0000-0000-0000B7780000}"/>
    <cellStyle name="Entrée 8" xfId="16824" hidden="1" xr:uid="{00000000-0005-0000-0000-0000B8780000}"/>
    <cellStyle name="Entrée 8" xfId="16818" hidden="1" xr:uid="{00000000-0005-0000-0000-0000B9780000}"/>
    <cellStyle name="Entrée 8" xfId="16806" hidden="1" xr:uid="{00000000-0005-0000-0000-0000BA780000}"/>
    <cellStyle name="Entrée 8" xfId="20450" hidden="1" xr:uid="{00000000-0005-0000-0000-0000BB780000}"/>
    <cellStyle name="Entrée 8" xfId="15600" hidden="1" xr:uid="{00000000-0005-0000-0000-0000BC780000}"/>
    <cellStyle name="Entrée 8" xfId="18066" hidden="1" xr:uid="{00000000-0005-0000-0000-0000BD780000}"/>
    <cellStyle name="Entrée 8" xfId="20504" hidden="1" xr:uid="{00000000-0005-0000-0000-0000BE780000}"/>
    <cellStyle name="Entrée 8" xfId="20554" hidden="1" xr:uid="{00000000-0005-0000-0000-0000BF780000}"/>
    <cellStyle name="Entrée 8" xfId="20604" hidden="1" xr:uid="{00000000-0005-0000-0000-0000C0780000}"/>
    <cellStyle name="Entrée 8" xfId="21041" hidden="1" xr:uid="{00000000-0005-0000-0000-0000C1780000}"/>
    <cellStyle name="Entrée 8" xfId="21093" hidden="1" xr:uid="{00000000-0005-0000-0000-0000C2780000}"/>
    <cellStyle name="Entrée 8" xfId="21098" hidden="1" xr:uid="{00000000-0005-0000-0000-0000C3780000}"/>
    <cellStyle name="Entrée 8" xfId="20995" hidden="1" xr:uid="{00000000-0005-0000-0000-0000C4780000}"/>
    <cellStyle name="Entrée 8" xfId="21001" hidden="1" xr:uid="{00000000-0005-0000-0000-0000C5780000}"/>
    <cellStyle name="Entrée 8" xfId="21029" hidden="1" xr:uid="{00000000-0005-0000-0000-0000C6780000}"/>
    <cellStyle name="Entrée 8" xfId="21036" hidden="1" xr:uid="{00000000-0005-0000-0000-0000C7780000}"/>
    <cellStyle name="Entrée 8" xfId="21026" hidden="1" xr:uid="{00000000-0005-0000-0000-0000C8780000}"/>
    <cellStyle name="Entrée 8" xfId="21410" hidden="1" xr:uid="{00000000-0005-0000-0000-0000C9780000}"/>
    <cellStyle name="Entrée 8" xfId="21568" hidden="1" xr:uid="{00000000-0005-0000-0000-0000CA780000}"/>
    <cellStyle name="Entrée 8" xfId="21664" hidden="1" xr:uid="{00000000-0005-0000-0000-0000CB780000}"/>
    <cellStyle name="Entrée 8" xfId="21620" hidden="1" xr:uid="{00000000-0005-0000-0000-0000CC780000}"/>
    <cellStyle name="Entrée 8" xfId="21631" hidden="1" xr:uid="{00000000-0005-0000-0000-0000CD780000}"/>
    <cellStyle name="Entrée 8" xfId="21616" hidden="1" xr:uid="{00000000-0005-0000-0000-0000CE780000}"/>
    <cellStyle name="Entrée 8" xfId="21624" hidden="1" xr:uid="{00000000-0005-0000-0000-0000CF780000}"/>
    <cellStyle name="Entrée 8" xfId="21625" hidden="1" xr:uid="{00000000-0005-0000-0000-0000D0780000}"/>
    <cellStyle name="Entrée 8" xfId="21628" hidden="1" xr:uid="{00000000-0005-0000-0000-0000D1780000}"/>
    <cellStyle name="Entrée 8" xfId="21723" hidden="1" xr:uid="{00000000-0005-0000-0000-0000D2780000}"/>
    <cellStyle name="Entrée 8" xfId="21647" hidden="1" xr:uid="{00000000-0005-0000-0000-0000D3780000}"/>
    <cellStyle name="Entrée 8" xfId="21659" hidden="1" xr:uid="{00000000-0005-0000-0000-0000D4780000}"/>
    <cellStyle name="Entrée 8" xfId="21776" hidden="1" xr:uid="{00000000-0005-0000-0000-0000D5780000}"/>
    <cellStyle name="Entrée 8" xfId="21826" hidden="1" xr:uid="{00000000-0005-0000-0000-0000D6780000}"/>
    <cellStyle name="Entrée 8" xfId="21876" hidden="1" xr:uid="{00000000-0005-0000-0000-0000D7780000}"/>
    <cellStyle name="Entrée 8" xfId="22311" hidden="1" xr:uid="{00000000-0005-0000-0000-0000D8780000}"/>
    <cellStyle name="Entrée 8" xfId="22362" hidden="1" xr:uid="{00000000-0005-0000-0000-0000D9780000}"/>
    <cellStyle name="Entrée 8" xfId="22367" hidden="1" xr:uid="{00000000-0005-0000-0000-0000DA780000}"/>
    <cellStyle name="Entrée 8" xfId="22267" hidden="1" xr:uid="{00000000-0005-0000-0000-0000DB780000}"/>
    <cellStyle name="Entrée 8" xfId="22273" hidden="1" xr:uid="{00000000-0005-0000-0000-0000DC780000}"/>
    <cellStyle name="Entrée 8" xfId="22299" hidden="1" xr:uid="{00000000-0005-0000-0000-0000DD780000}"/>
    <cellStyle name="Entrée 8" xfId="22306" hidden="1" xr:uid="{00000000-0005-0000-0000-0000DE780000}"/>
    <cellStyle name="Entrée 8" xfId="22296" hidden="1" xr:uid="{00000000-0005-0000-0000-0000DF780000}"/>
    <cellStyle name="Entrée 8" xfId="22676" hidden="1" xr:uid="{00000000-0005-0000-0000-0000E0780000}"/>
    <cellStyle name="Entrée 8" xfId="21516" hidden="1" xr:uid="{00000000-0005-0000-0000-0000E1780000}"/>
    <cellStyle name="Entrée 8" xfId="21565" hidden="1" xr:uid="{00000000-0005-0000-0000-0000E2780000}"/>
    <cellStyle name="Entrée 8" xfId="18073" hidden="1" xr:uid="{00000000-0005-0000-0000-0000E3780000}"/>
    <cellStyle name="Entrée 8" xfId="18226" hidden="1" xr:uid="{00000000-0005-0000-0000-0000E4780000}"/>
    <cellStyle name="Entrée 8" xfId="19178" hidden="1" xr:uid="{00000000-0005-0000-0000-0000E5780000}"/>
    <cellStyle name="Entrée 8" xfId="20606" hidden="1" xr:uid="{00000000-0005-0000-0000-0000E6780000}"/>
    <cellStyle name="Entrée 8" xfId="21475" hidden="1" xr:uid="{00000000-0005-0000-0000-0000E7780000}"/>
    <cellStyle name="Entrée 8" xfId="18325" hidden="1" xr:uid="{00000000-0005-0000-0000-0000E8780000}"/>
    <cellStyle name="Entrée 8" xfId="15544" hidden="1" xr:uid="{00000000-0005-0000-0000-0000E9780000}"/>
    <cellStyle name="Entrée 8" xfId="22765" hidden="1" xr:uid="{00000000-0005-0000-0000-0000EA780000}"/>
    <cellStyle name="Entrée 8" xfId="19184" hidden="1" xr:uid="{00000000-0005-0000-0000-0000EB780000}"/>
    <cellStyle name="Entrée 8" xfId="21472" hidden="1" xr:uid="{00000000-0005-0000-0000-0000EC780000}"/>
    <cellStyle name="Entrée 8" xfId="22819" hidden="1" xr:uid="{00000000-0005-0000-0000-0000ED780000}"/>
    <cellStyle name="Entrée 8" xfId="22869" hidden="1" xr:uid="{00000000-0005-0000-0000-0000EE780000}"/>
    <cellStyle name="Entrée 8" xfId="22919" hidden="1" xr:uid="{00000000-0005-0000-0000-0000EF780000}"/>
    <cellStyle name="Entrée 8" xfId="23353" hidden="1" xr:uid="{00000000-0005-0000-0000-0000F0780000}"/>
    <cellStyle name="Entrée 8" xfId="23405" hidden="1" xr:uid="{00000000-0005-0000-0000-0000F1780000}"/>
    <cellStyle name="Entrée 8" xfId="23410" hidden="1" xr:uid="{00000000-0005-0000-0000-0000F2780000}"/>
    <cellStyle name="Entrée 8" xfId="23308" hidden="1" xr:uid="{00000000-0005-0000-0000-0000F3780000}"/>
    <cellStyle name="Entrée 8" xfId="23314" hidden="1" xr:uid="{00000000-0005-0000-0000-0000F4780000}"/>
    <cellStyle name="Entrée 8" xfId="23342" hidden="1" xr:uid="{00000000-0005-0000-0000-0000F5780000}"/>
    <cellStyle name="Entrée 8" xfId="23348" hidden="1" xr:uid="{00000000-0005-0000-0000-0000F6780000}"/>
    <cellStyle name="Entrée 8" xfId="23339" hidden="1" xr:uid="{00000000-0005-0000-0000-0000F7780000}"/>
    <cellStyle name="Entrée 8" xfId="23718" hidden="1" xr:uid="{00000000-0005-0000-0000-0000F8780000}"/>
    <cellStyle name="Entrée 8" xfId="23869" hidden="1" xr:uid="{00000000-0005-0000-0000-0000F9780000}"/>
    <cellStyle name="Entrée 8" xfId="23964" hidden="1" xr:uid="{00000000-0005-0000-0000-0000FA780000}"/>
    <cellStyle name="Entrée 8" xfId="23920" hidden="1" xr:uid="{00000000-0005-0000-0000-0000FB780000}"/>
    <cellStyle name="Entrée 8" xfId="23931" hidden="1" xr:uid="{00000000-0005-0000-0000-0000FC780000}"/>
    <cellStyle name="Entrée 8" xfId="23916" hidden="1" xr:uid="{00000000-0005-0000-0000-0000FD780000}"/>
    <cellStyle name="Entrée 8" xfId="23924" hidden="1" xr:uid="{00000000-0005-0000-0000-0000FE780000}"/>
    <cellStyle name="Entrée 8" xfId="23925" hidden="1" xr:uid="{00000000-0005-0000-0000-0000FF780000}"/>
    <cellStyle name="Entrée 8" xfId="23928" hidden="1" xr:uid="{00000000-0005-0000-0000-000000790000}"/>
    <cellStyle name="Entrée 8" xfId="24023" hidden="1" xr:uid="{00000000-0005-0000-0000-000001790000}"/>
    <cellStyle name="Entrée 8" xfId="23947" hidden="1" xr:uid="{00000000-0005-0000-0000-000002790000}"/>
    <cellStyle name="Entrée 8" xfId="23959" hidden="1" xr:uid="{00000000-0005-0000-0000-000003790000}"/>
    <cellStyle name="Entrée 8" xfId="24076" hidden="1" xr:uid="{00000000-0005-0000-0000-000004790000}"/>
    <cellStyle name="Entrée 8" xfId="24126" hidden="1" xr:uid="{00000000-0005-0000-0000-000005790000}"/>
    <cellStyle name="Entrée 8" xfId="24176" hidden="1" xr:uid="{00000000-0005-0000-0000-000006790000}"/>
    <cellStyle name="Entrée 8" xfId="24611" hidden="1" xr:uid="{00000000-0005-0000-0000-000007790000}"/>
    <cellStyle name="Entrée 8" xfId="24662" hidden="1" xr:uid="{00000000-0005-0000-0000-000008790000}"/>
    <cellStyle name="Entrée 8" xfId="24667" hidden="1" xr:uid="{00000000-0005-0000-0000-000009790000}"/>
    <cellStyle name="Entrée 8" xfId="24567" hidden="1" xr:uid="{00000000-0005-0000-0000-00000A790000}"/>
    <cellStyle name="Entrée 8" xfId="24573" hidden="1" xr:uid="{00000000-0005-0000-0000-00000B790000}"/>
    <cellStyle name="Entrée 8" xfId="24599" hidden="1" xr:uid="{00000000-0005-0000-0000-00000C790000}"/>
    <cellStyle name="Entrée 8" xfId="24606" hidden="1" xr:uid="{00000000-0005-0000-0000-00000D790000}"/>
    <cellStyle name="Entrée 8" xfId="24596" hidden="1" xr:uid="{00000000-0005-0000-0000-00000E790000}"/>
    <cellStyle name="Entrée 8" xfId="24974" hidden="1" xr:uid="{00000000-0005-0000-0000-00000F790000}"/>
    <cellStyle name="Entrée 8" xfId="23817" hidden="1" xr:uid="{00000000-0005-0000-0000-000010790000}"/>
    <cellStyle name="Entrée 8" xfId="23866" hidden="1" xr:uid="{00000000-0005-0000-0000-000011790000}"/>
    <cellStyle name="Entrée 8" xfId="22726" hidden="1" xr:uid="{00000000-0005-0000-0000-000012790000}"/>
    <cellStyle name="Entrée 8" xfId="23781" hidden="1" xr:uid="{00000000-0005-0000-0000-000013790000}"/>
    <cellStyle name="Entrée 8" xfId="18276" hidden="1" xr:uid="{00000000-0005-0000-0000-000014790000}"/>
    <cellStyle name="Entrée 8" xfId="20799" hidden="1" xr:uid="{00000000-0005-0000-0000-000015790000}"/>
    <cellStyle name="Entrée 8" xfId="19130" hidden="1" xr:uid="{00000000-0005-0000-0000-000016790000}"/>
    <cellStyle name="Entrée 8" xfId="21463" hidden="1" xr:uid="{00000000-0005-0000-0000-000017790000}"/>
    <cellStyle name="Entrée 8" xfId="22723" hidden="1" xr:uid="{00000000-0005-0000-0000-000018790000}"/>
    <cellStyle name="Entrée 8" xfId="25064" hidden="1" xr:uid="{00000000-0005-0000-0000-000019790000}"/>
    <cellStyle name="Entrée 8" xfId="21488" hidden="1" xr:uid="{00000000-0005-0000-0000-00001A790000}"/>
    <cellStyle name="Entrée 8" xfId="22738" hidden="1" xr:uid="{00000000-0005-0000-0000-00001B790000}"/>
    <cellStyle name="Entrée 8" xfId="25118" hidden="1" xr:uid="{00000000-0005-0000-0000-00001C790000}"/>
    <cellStyle name="Entrée 8" xfId="25168" hidden="1" xr:uid="{00000000-0005-0000-0000-00001D790000}"/>
    <cellStyle name="Entrée 8" xfId="25218" hidden="1" xr:uid="{00000000-0005-0000-0000-00001E790000}"/>
    <cellStyle name="Entrée 8" xfId="25649" hidden="1" xr:uid="{00000000-0005-0000-0000-00001F790000}"/>
    <cellStyle name="Entrée 8" xfId="25701" hidden="1" xr:uid="{00000000-0005-0000-0000-000020790000}"/>
    <cellStyle name="Entrée 8" xfId="25706" hidden="1" xr:uid="{00000000-0005-0000-0000-000021790000}"/>
    <cellStyle name="Entrée 8" xfId="25606" hidden="1" xr:uid="{00000000-0005-0000-0000-000022790000}"/>
    <cellStyle name="Entrée 8" xfId="25612" hidden="1" xr:uid="{00000000-0005-0000-0000-000023790000}"/>
    <cellStyle name="Entrée 8" xfId="25639" hidden="1" xr:uid="{00000000-0005-0000-0000-000024790000}"/>
    <cellStyle name="Entrée 8" xfId="25644" hidden="1" xr:uid="{00000000-0005-0000-0000-000025790000}"/>
    <cellStyle name="Entrée 8" xfId="25636" hidden="1" xr:uid="{00000000-0005-0000-0000-000026790000}"/>
    <cellStyle name="Entrée 8" xfId="26012" hidden="1" xr:uid="{00000000-0005-0000-0000-000027790000}"/>
    <cellStyle name="Entrée 8" xfId="26134" hidden="1" xr:uid="{00000000-0005-0000-0000-000028790000}"/>
    <cellStyle name="Entrée 8" xfId="26229" hidden="1" xr:uid="{00000000-0005-0000-0000-000029790000}"/>
    <cellStyle name="Entrée 8" xfId="26185" hidden="1" xr:uid="{00000000-0005-0000-0000-00002A790000}"/>
    <cellStyle name="Entrée 8" xfId="26196" hidden="1" xr:uid="{00000000-0005-0000-0000-00002B790000}"/>
    <cellStyle name="Entrée 8" xfId="26181" hidden="1" xr:uid="{00000000-0005-0000-0000-00002C790000}"/>
    <cellStyle name="Entrée 8" xfId="26189" hidden="1" xr:uid="{00000000-0005-0000-0000-00002D790000}"/>
    <cellStyle name="Entrée 8" xfId="26190" hidden="1" xr:uid="{00000000-0005-0000-0000-00002E790000}"/>
    <cellStyle name="Entrée 8" xfId="26193" hidden="1" xr:uid="{00000000-0005-0000-0000-00002F790000}"/>
    <cellStyle name="Entrée 8" xfId="26288" hidden="1" xr:uid="{00000000-0005-0000-0000-000030790000}"/>
    <cellStyle name="Entrée 8" xfId="26212" hidden="1" xr:uid="{00000000-0005-0000-0000-000031790000}"/>
    <cellStyle name="Entrée 8" xfId="26224" hidden="1" xr:uid="{00000000-0005-0000-0000-000032790000}"/>
    <cellStyle name="Entrée 8" xfId="26341" hidden="1" xr:uid="{00000000-0005-0000-0000-000033790000}"/>
    <cellStyle name="Entrée 8" xfId="26391" hidden="1" xr:uid="{00000000-0005-0000-0000-000034790000}"/>
    <cellStyle name="Entrée 8" xfId="26441" hidden="1" xr:uid="{00000000-0005-0000-0000-000035790000}"/>
    <cellStyle name="Entrée 8" xfId="26875" hidden="1" xr:uid="{00000000-0005-0000-0000-000036790000}"/>
    <cellStyle name="Entrée 8" xfId="26926" hidden="1" xr:uid="{00000000-0005-0000-0000-000037790000}"/>
    <cellStyle name="Entrée 8" xfId="26931" hidden="1" xr:uid="{00000000-0005-0000-0000-000038790000}"/>
    <cellStyle name="Entrée 8" xfId="26832" hidden="1" xr:uid="{00000000-0005-0000-0000-000039790000}"/>
    <cellStyle name="Entrée 8" xfId="26838" hidden="1" xr:uid="{00000000-0005-0000-0000-00003A790000}"/>
    <cellStyle name="Entrée 8" xfId="26864" hidden="1" xr:uid="{00000000-0005-0000-0000-00003B790000}"/>
    <cellStyle name="Entrée 8" xfId="26870" hidden="1" xr:uid="{00000000-0005-0000-0000-00003C790000}"/>
    <cellStyle name="Entrée 8" xfId="26861" hidden="1" xr:uid="{00000000-0005-0000-0000-00003D790000}"/>
    <cellStyle name="Entrée 8" xfId="27236" hidden="1" xr:uid="{00000000-0005-0000-0000-00003E790000}"/>
    <cellStyle name="Entrée 8" xfId="26083" hidden="1" xr:uid="{00000000-0005-0000-0000-00003F790000}"/>
    <cellStyle name="Entrée 8" xfId="26131" hidden="1" xr:uid="{00000000-0005-0000-0000-000040790000}"/>
    <cellStyle name="Entrée 8" xfId="21476" hidden="1" xr:uid="{00000000-0005-0000-0000-000041790000}"/>
    <cellStyle name="Entrée 8" xfId="22921" hidden="1" xr:uid="{00000000-0005-0000-0000-000042790000}"/>
    <cellStyle name="Entrée 8" xfId="25037" hidden="1" xr:uid="{00000000-0005-0000-0000-000043790000}"/>
    <cellStyle name="Entrée 8" xfId="25220" hidden="1" xr:uid="{00000000-0005-0000-0000-000044790000}"/>
    <cellStyle name="Entrée 8" xfId="26064" hidden="1" xr:uid="{00000000-0005-0000-0000-000045790000}"/>
    <cellStyle name="Entrée 8" xfId="23018" hidden="1" xr:uid="{00000000-0005-0000-0000-000046790000}"/>
    <cellStyle name="Entrée 8" xfId="20405" hidden="1" xr:uid="{00000000-0005-0000-0000-000047790000}"/>
    <cellStyle name="Entrée 8" xfId="27300" hidden="1" xr:uid="{00000000-0005-0000-0000-000048790000}"/>
    <cellStyle name="Entrée 8" xfId="25042" hidden="1" xr:uid="{00000000-0005-0000-0000-000049790000}"/>
    <cellStyle name="Entrée 8" xfId="26061" hidden="1" xr:uid="{00000000-0005-0000-0000-00004A790000}"/>
    <cellStyle name="Entrée 8" xfId="27353" hidden="1" xr:uid="{00000000-0005-0000-0000-00004B790000}"/>
    <cellStyle name="Entrée 8" xfId="27402" hidden="1" xr:uid="{00000000-0005-0000-0000-00004C790000}"/>
    <cellStyle name="Entrée 8" xfId="27451" hidden="1" xr:uid="{00000000-0005-0000-0000-00004D790000}"/>
    <cellStyle name="Entrée 8" xfId="27880" hidden="1" xr:uid="{00000000-0005-0000-0000-00004E790000}"/>
    <cellStyle name="Entrée 8" xfId="27931" hidden="1" xr:uid="{00000000-0005-0000-0000-00004F790000}"/>
    <cellStyle name="Entrée 8" xfId="27936" hidden="1" xr:uid="{00000000-0005-0000-0000-000050790000}"/>
    <cellStyle name="Entrée 8" xfId="27838" hidden="1" xr:uid="{00000000-0005-0000-0000-000051790000}"/>
    <cellStyle name="Entrée 8" xfId="27844" hidden="1" xr:uid="{00000000-0005-0000-0000-000052790000}"/>
    <cellStyle name="Entrée 8" xfId="27870" hidden="1" xr:uid="{00000000-0005-0000-0000-000053790000}"/>
    <cellStyle name="Entrée 8" xfId="27876" hidden="1" xr:uid="{00000000-0005-0000-0000-000054790000}"/>
    <cellStyle name="Entrée 8" xfId="27867" hidden="1" xr:uid="{00000000-0005-0000-0000-000055790000}"/>
    <cellStyle name="Entrée 8" xfId="28241" hidden="1" xr:uid="{00000000-0005-0000-0000-000056790000}"/>
    <cellStyle name="Entrée 8" xfId="28341" hidden="1" xr:uid="{00000000-0005-0000-0000-000057790000}"/>
    <cellStyle name="Entrée 8" xfId="28435" hidden="1" xr:uid="{00000000-0005-0000-0000-000058790000}"/>
    <cellStyle name="Entrée 8" xfId="28392" hidden="1" xr:uid="{00000000-0005-0000-0000-000059790000}"/>
    <cellStyle name="Entrée 8" xfId="28403" hidden="1" xr:uid="{00000000-0005-0000-0000-00005A790000}"/>
    <cellStyle name="Entrée 8" xfId="28388" hidden="1" xr:uid="{00000000-0005-0000-0000-00005B790000}"/>
    <cellStyle name="Entrée 8" xfId="28396" hidden="1" xr:uid="{00000000-0005-0000-0000-00005C790000}"/>
    <cellStyle name="Entrée 8" xfId="28397" hidden="1" xr:uid="{00000000-0005-0000-0000-00005D790000}"/>
    <cellStyle name="Entrée 8" xfId="28400" hidden="1" xr:uid="{00000000-0005-0000-0000-00005E790000}"/>
    <cellStyle name="Entrée 8" xfId="28494" hidden="1" xr:uid="{00000000-0005-0000-0000-00005F790000}"/>
    <cellStyle name="Entrée 8" xfId="28419" hidden="1" xr:uid="{00000000-0005-0000-0000-000060790000}"/>
    <cellStyle name="Entrée 8" xfId="28431" hidden="1" xr:uid="{00000000-0005-0000-0000-000061790000}"/>
    <cellStyle name="Entrée 8" xfId="28547" hidden="1" xr:uid="{00000000-0005-0000-0000-000062790000}"/>
    <cellStyle name="Entrée 8" xfId="28597" hidden="1" xr:uid="{00000000-0005-0000-0000-000063790000}"/>
    <cellStyle name="Entrée 8" xfId="28647" hidden="1" xr:uid="{00000000-0005-0000-0000-000064790000}"/>
    <cellStyle name="Entrée 8" xfId="29080" hidden="1" xr:uid="{00000000-0005-0000-0000-000065790000}"/>
    <cellStyle name="Entrée 8" xfId="29131" hidden="1" xr:uid="{00000000-0005-0000-0000-000066790000}"/>
    <cellStyle name="Entrée 8" xfId="29136" hidden="1" xr:uid="{00000000-0005-0000-0000-000067790000}"/>
    <cellStyle name="Entrée 8" xfId="29038" hidden="1" xr:uid="{00000000-0005-0000-0000-000068790000}"/>
    <cellStyle name="Entrée 8" xfId="29044" hidden="1" xr:uid="{00000000-0005-0000-0000-000069790000}"/>
    <cellStyle name="Entrée 8" xfId="29070" hidden="1" xr:uid="{00000000-0005-0000-0000-00006A790000}"/>
    <cellStyle name="Entrée 8" xfId="29076" hidden="1" xr:uid="{00000000-0005-0000-0000-00006B790000}"/>
    <cellStyle name="Entrée 8" xfId="29067" hidden="1" xr:uid="{00000000-0005-0000-0000-00006C790000}"/>
    <cellStyle name="Entrée 8" xfId="29441" hidden="1" xr:uid="{00000000-0005-0000-0000-00006D790000}"/>
    <cellStyle name="Entrée 8" xfId="28291" hidden="1" xr:uid="{00000000-0005-0000-0000-00006E790000}"/>
    <cellStyle name="Entrée 8" xfId="29494" hidden="1" xr:uid="{00000000-0005-0000-0000-00006F790000}"/>
    <cellStyle name="Entrée 8" xfId="29577" hidden="1" xr:uid="{00000000-0005-0000-0000-000070790000}"/>
    <cellStyle name="Entrée 8" xfId="29537" hidden="1" xr:uid="{00000000-0005-0000-0000-000071790000}"/>
    <cellStyle name="Entrée 8" xfId="29546" hidden="1" xr:uid="{00000000-0005-0000-0000-000072790000}"/>
    <cellStyle name="Entrée 8" xfId="29533" hidden="1" xr:uid="{00000000-0005-0000-0000-000073790000}"/>
    <cellStyle name="Entrée 8" xfId="29539" hidden="1" xr:uid="{00000000-0005-0000-0000-000074790000}"/>
    <cellStyle name="Entrée 8" xfId="29540" hidden="1" xr:uid="{00000000-0005-0000-0000-000075790000}"/>
    <cellStyle name="Entrée 8" xfId="29543" hidden="1" xr:uid="{00000000-0005-0000-0000-000076790000}"/>
    <cellStyle name="Entrée 8" xfId="29636" hidden="1" xr:uid="{00000000-0005-0000-0000-000077790000}"/>
    <cellStyle name="Entrée 8" xfId="29562" hidden="1" xr:uid="{00000000-0005-0000-0000-000078790000}"/>
    <cellStyle name="Entrée 8" xfId="29573" hidden="1" xr:uid="{00000000-0005-0000-0000-000079790000}"/>
    <cellStyle name="Entrée 8" xfId="29689" hidden="1" xr:uid="{00000000-0005-0000-0000-00007A790000}"/>
    <cellStyle name="Entrée 8" xfId="29738" hidden="1" xr:uid="{00000000-0005-0000-0000-00007B790000}"/>
    <cellStyle name="Entrée 8" xfId="29787" hidden="1" xr:uid="{00000000-0005-0000-0000-00007C790000}"/>
    <cellStyle name="Entrée 8" xfId="30212" hidden="1" xr:uid="{00000000-0005-0000-0000-00007D790000}"/>
    <cellStyle name="Entrée 8" xfId="30263" hidden="1" xr:uid="{00000000-0005-0000-0000-00007E790000}"/>
    <cellStyle name="Entrée 8" xfId="30268" hidden="1" xr:uid="{00000000-0005-0000-0000-00007F790000}"/>
    <cellStyle name="Entrée 8" xfId="30171" hidden="1" xr:uid="{00000000-0005-0000-0000-000080790000}"/>
    <cellStyle name="Entrée 8" xfId="30177" hidden="1" xr:uid="{00000000-0005-0000-0000-000081790000}"/>
    <cellStyle name="Entrée 8" xfId="30203" hidden="1" xr:uid="{00000000-0005-0000-0000-000082790000}"/>
    <cellStyle name="Entrée 8" xfId="30208" hidden="1" xr:uid="{00000000-0005-0000-0000-000083790000}"/>
    <cellStyle name="Entrée 8" xfId="30200" hidden="1" xr:uid="{00000000-0005-0000-0000-000084790000}"/>
    <cellStyle name="Entrée 8" xfId="30573" hidden="1" xr:uid="{00000000-0005-0000-0000-000085790000}"/>
    <cellStyle name="Entrée 8" xfId="30673" hidden="1" xr:uid="{00000000-0005-0000-0000-000086790000}"/>
    <cellStyle name="Entrée 8" xfId="30767" hidden="1" xr:uid="{00000000-0005-0000-0000-000087790000}"/>
    <cellStyle name="Entrée 8" xfId="30724" hidden="1" xr:uid="{00000000-0005-0000-0000-000088790000}"/>
    <cellStyle name="Entrée 8" xfId="30735" hidden="1" xr:uid="{00000000-0005-0000-0000-000089790000}"/>
    <cellStyle name="Entrée 8" xfId="30720" hidden="1" xr:uid="{00000000-0005-0000-0000-00008A790000}"/>
    <cellStyle name="Entrée 8" xfId="30728" hidden="1" xr:uid="{00000000-0005-0000-0000-00008B790000}"/>
    <cellStyle name="Entrée 8" xfId="30729" hidden="1" xr:uid="{00000000-0005-0000-0000-00008C790000}"/>
    <cellStyle name="Entrée 8" xfId="30732" hidden="1" xr:uid="{00000000-0005-0000-0000-00008D790000}"/>
    <cellStyle name="Entrée 8" xfId="30826" hidden="1" xr:uid="{00000000-0005-0000-0000-00008E790000}"/>
    <cellStyle name="Entrée 8" xfId="30751" hidden="1" xr:uid="{00000000-0005-0000-0000-00008F790000}"/>
    <cellStyle name="Entrée 8" xfId="30763" hidden="1" xr:uid="{00000000-0005-0000-0000-000090790000}"/>
    <cellStyle name="Entrée 8" xfId="30879" hidden="1" xr:uid="{00000000-0005-0000-0000-000091790000}"/>
    <cellStyle name="Entrée 8" xfId="30929" hidden="1" xr:uid="{00000000-0005-0000-0000-000092790000}"/>
    <cellStyle name="Entrée 8" xfId="30979" hidden="1" xr:uid="{00000000-0005-0000-0000-000093790000}"/>
    <cellStyle name="Entrée 8" xfId="31412" hidden="1" xr:uid="{00000000-0005-0000-0000-000094790000}"/>
    <cellStyle name="Entrée 8" xfId="31463" hidden="1" xr:uid="{00000000-0005-0000-0000-000095790000}"/>
    <cellStyle name="Entrée 8" xfId="31468" hidden="1" xr:uid="{00000000-0005-0000-0000-000096790000}"/>
    <cellStyle name="Entrée 8" xfId="31370" hidden="1" xr:uid="{00000000-0005-0000-0000-000097790000}"/>
    <cellStyle name="Entrée 8" xfId="31376" hidden="1" xr:uid="{00000000-0005-0000-0000-000098790000}"/>
    <cellStyle name="Entrée 8" xfId="31402" hidden="1" xr:uid="{00000000-0005-0000-0000-000099790000}"/>
    <cellStyle name="Entrée 8" xfId="31408" hidden="1" xr:uid="{00000000-0005-0000-0000-00009A790000}"/>
    <cellStyle name="Entrée 8" xfId="31399" hidden="1" xr:uid="{00000000-0005-0000-0000-00009B790000}"/>
    <cellStyle name="Entrée 8" xfId="31773" hidden="1" xr:uid="{00000000-0005-0000-0000-00009C790000}"/>
    <cellStyle name="Entrée 8" xfId="30623" xr:uid="{00000000-0005-0000-0000-00009D790000}"/>
    <cellStyle name="Entrée 9" xfId="123" hidden="1" xr:uid="{00000000-0005-0000-0000-00009E790000}"/>
    <cellStyle name="Entrée 9" xfId="229" hidden="1" xr:uid="{00000000-0005-0000-0000-00009F790000}"/>
    <cellStyle name="Entrée 9" xfId="319" hidden="1" xr:uid="{00000000-0005-0000-0000-0000A0790000}"/>
    <cellStyle name="Entrée 9" xfId="369" hidden="1" xr:uid="{00000000-0005-0000-0000-0000A1790000}"/>
    <cellStyle name="Entrée 9" xfId="419" hidden="1" xr:uid="{00000000-0005-0000-0000-0000A2790000}"/>
    <cellStyle name="Entrée 9" xfId="469" hidden="1" xr:uid="{00000000-0005-0000-0000-0000A3790000}"/>
    <cellStyle name="Entrée 9" xfId="518" hidden="1" xr:uid="{00000000-0005-0000-0000-0000A4790000}"/>
    <cellStyle name="Entrée 9" xfId="567" hidden="1" xr:uid="{00000000-0005-0000-0000-0000A5790000}"/>
    <cellStyle name="Entrée 9" xfId="614" hidden="1" xr:uid="{00000000-0005-0000-0000-0000A6790000}"/>
    <cellStyle name="Entrée 9" xfId="661" hidden="1" xr:uid="{00000000-0005-0000-0000-0000A7790000}"/>
    <cellStyle name="Entrée 9" xfId="706" hidden="1" xr:uid="{00000000-0005-0000-0000-0000A8790000}"/>
    <cellStyle name="Entrée 9" xfId="745" hidden="1" xr:uid="{00000000-0005-0000-0000-0000A9790000}"/>
    <cellStyle name="Entrée 9" xfId="782" hidden="1" xr:uid="{00000000-0005-0000-0000-0000AA790000}"/>
    <cellStyle name="Entrée 9" xfId="816" hidden="1" xr:uid="{00000000-0005-0000-0000-0000AB790000}"/>
    <cellStyle name="Entrée 9" xfId="881" hidden="1" xr:uid="{00000000-0005-0000-0000-0000AC790000}"/>
    <cellStyle name="Entrée 9" xfId="965" hidden="1" xr:uid="{00000000-0005-0000-0000-0000AD790000}"/>
    <cellStyle name="Entrée 9" xfId="1028" hidden="1" xr:uid="{00000000-0005-0000-0000-0000AE790000}"/>
    <cellStyle name="Entrée 9" xfId="1074" hidden="1" xr:uid="{00000000-0005-0000-0000-0000AF790000}"/>
    <cellStyle name="Entrée 9" xfId="1118" hidden="1" xr:uid="{00000000-0005-0000-0000-0000B0790000}"/>
    <cellStyle name="Entrée 9" xfId="1157" hidden="1" xr:uid="{00000000-0005-0000-0000-0000B1790000}"/>
    <cellStyle name="Entrée 9" xfId="1193" hidden="1" xr:uid="{00000000-0005-0000-0000-0000B2790000}"/>
    <cellStyle name="Entrée 9" xfId="1228" hidden="1" xr:uid="{00000000-0005-0000-0000-0000B3790000}"/>
    <cellStyle name="Entrée 9" xfId="1252" hidden="1" xr:uid="{00000000-0005-0000-0000-0000B4790000}"/>
    <cellStyle name="Entrée 9" xfId="1499" hidden="1" xr:uid="{00000000-0005-0000-0000-0000B5790000}"/>
    <cellStyle name="Entrée 9" xfId="1605" hidden="1" xr:uid="{00000000-0005-0000-0000-0000B6790000}"/>
    <cellStyle name="Entrée 9" xfId="1695" hidden="1" xr:uid="{00000000-0005-0000-0000-0000B7790000}"/>
    <cellStyle name="Entrée 9" xfId="1745" hidden="1" xr:uid="{00000000-0005-0000-0000-0000B8790000}"/>
    <cellStyle name="Entrée 9" xfId="1795" hidden="1" xr:uid="{00000000-0005-0000-0000-0000B9790000}"/>
    <cellStyle name="Entrée 9" xfId="1845" hidden="1" xr:uid="{00000000-0005-0000-0000-0000BA790000}"/>
    <cellStyle name="Entrée 9" xfId="1894" hidden="1" xr:uid="{00000000-0005-0000-0000-0000BB790000}"/>
    <cellStyle name="Entrée 9" xfId="1943" hidden="1" xr:uid="{00000000-0005-0000-0000-0000BC790000}"/>
    <cellStyle name="Entrée 9" xfId="1990" hidden="1" xr:uid="{00000000-0005-0000-0000-0000BD790000}"/>
    <cellStyle name="Entrée 9" xfId="2037" hidden="1" xr:uid="{00000000-0005-0000-0000-0000BE790000}"/>
    <cellStyle name="Entrée 9" xfId="2082" hidden="1" xr:uid="{00000000-0005-0000-0000-0000BF790000}"/>
    <cellStyle name="Entrée 9" xfId="2121" hidden="1" xr:uid="{00000000-0005-0000-0000-0000C0790000}"/>
    <cellStyle name="Entrée 9" xfId="2158" hidden="1" xr:uid="{00000000-0005-0000-0000-0000C1790000}"/>
    <cellStyle name="Entrée 9" xfId="2192" hidden="1" xr:uid="{00000000-0005-0000-0000-0000C2790000}"/>
    <cellStyle name="Entrée 9" xfId="2257" hidden="1" xr:uid="{00000000-0005-0000-0000-0000C3790000}"/>
    <cellStyle name="Entrée 9" xfId="2341" hidden="1" xr:uid="{00000000-0005-0000-0000-0000C4790000}"/>
    <cellStyle name="Entrée 9" xfId="2404" hidden="1" xr:uid="{00000000-0005-0000-0000-0000C5790000}"/>
    <cellStyle name="Entrée 9" xfId="2450" hidden="1" xr:uid="{00000000-0005-0000-0000-0000C6790000}"/>
    <cellStyle name="Entrée 9" xfId="2494" hidden="1" xr:uid="{00000000-0005-0000-0000-0000C7790000}"/>
    <cellStyle name="Entrée 9" xfId="2533" hidden="1" xr:uid="{00000000-0005-0000-0000-0000C8790000}"/>
    <cellStyle name="Entrée 9" xfId="2569" hidden="1" xr:uid="{00000000-0005-0000-0000-0000C9790000}"/>
    <cellStyle name="Entrée 9" xfId="2604" hidden="1" xr:uid="{00000000-0005-0000-0000-0000CA790000}"/>
    <cellStyle name="Entrée 9" xfId="2627" hidden="1" xr:uid="{00000000-0005-0000-0000-0000CB790000}"/>
    <cellStyle name="Entrée 9" xfId="1426" hidden="1" xr:uid="{00000000-0005-0000-0000-0000CC790000}"/>
    <cellStyle name="Entrée 9" xfId="1475" hidden="1" xr:uid="{00000000-0005-0000-0000-0000CD790000}"/>
    <cellStyle name="Entrée 9" xfId="2800" hidden="1" xr:uid="{00000000-0005-0000-0000-0000CE790000}"/>
    <cellStyle name="Entrée 9" xfId="2890" hidden="1" xr:uid="{00000000-0005-0000-0000-0000CF790000}"/>
    <cellStyle name="Entrée 9" xfId="2939" hidden="1" xr:uid="{00000000-0005-0000-0000-0000D0790000}"/>
    <cellStyle name="Entrée 9" xfId="2989" hidden="1" xr:uid="{00000000-0005-0000-0000-0000D1790000}"/>
    <cellStyle name="Entrée 9" xfId="3039" hidden="1" xr:uid="{00000000-0005-0000-0000-0000D2790000}"/>
    <cellStyle name="Entrée 9" xfId="3088" hidden="1" xr:uid="{00000000-0005-0000-0000-0000D3790000}"/>
    <cellStyle name="Entrée 9" xfId="3137" hidden="1" xr:uid="{00000000-0005-0000-0000-0000D4790000}"/>
    <cellStyle name="Entrée 9" xfId="3184" hidden="1" xr:uid="{00000000-0005-0000-0000-0000D5790000}"/>
    <cellStyle name="Entrée 9" xfId="3231" hidden="1" xr:uid="{00000000-0005-0000-0000-0000D6790000}"/>
    <cellStyle name="Entrée 9" xfId="3276" hidden="1" xr:uid="{00000000-0005-0000-0000-0000D7790000}"/>
    <cellStyle name="Entrée 9" xfId="3315" hidden="1" xr:uid="{00000000-0005-0000-0000-0000D8790000}"/>
    <cellStyle name="Entrée 9" xfId="3352" hidden="1" xr:uid="{00000000-0005-0000-0000-0000D9790000}"/>
    <cellStyle name="Entrée 9" xfId="3386" hidden="1" xr:uid="{00000000-0005-0000-0000-0000DA790000}"/>
    <cellStyle name="Entrée 9" xfId="3450" hidden="1" xr:uid="{00000000-0005-0000-0000-0000DB790000}"/>
    <cellStyle name="Entrée 9" xfId="3534" hidden="1" xr:uid="{00000000-0005-0000-0000-0000DC790000}"/>
    <cellStyle name="Entrée 9" xfId="3596" hidden="1" xr:uid="{00000000-0005-0000-0000-0000DD790000}"/>
    <cellStyle name="Entrée 9" xfId="3642" hidden="1" xr:uid="{00000000-0005-0000-0000-0000DE790000}"/>
    <cellStyle name="Entrée 9" xfId="3686" hidden="1" xr:uid="{00000000-0005-0000-0000-0000DF790000}"/>
    <cellStyle name="Entrée 9" xfId="3725" hidden="1" xr:uid="{00000000-0005-0000-0000-0000E0790000}"/>
    <cellStyle name="Entrée 9" xfId="3761" hidden="1" xr:uid="{00000000-0005-0000-0000-0000E1790000}"/>
    <cellStyle name="Entrée 9" xfId="3796" hidden="1" xr:uid="{00000000-0005-0000-0000-0000E2790000}"/>
    <cellStyle name="Entrée 9" xfId="3818" hidden="1" xr:uid="{00000000-0005-0000-0000-0000E3790000}"/>
    <cellStyle name="Entrée 9" xfId="2698" hidden="1" xr:uid="{00000000-0005-0000-0000-0000E4790000}"/>
    <cellStyle name="Entrée 9" xfId="2717" hidden="1" xr:uid="{00000000-0005-0000-0000-0000E5790000}"/>
    <cellStyle name="Entrée 9" xfId="4000" hidden="1" xr:uid="{00000000-0005-0000-0000-0000E6790000}"/>
    <cellStyle name="Entrée 9" xfId="4050" hidden="1" xr:uid="{00000000-0005-0000-0000-0000E7790000}"/>
    <cellStyle name="Entrée 9" xfId="4100" hidden="1" xr:uid="{00000000-0005-0000-0000-0000E8790000}"/>
    <cellStyle name="Entrée 9" xfId="4150" hidden="1" xr:uid="{00000000-0005-0000-0000-0000E9790000}"/>
    <cellStyle name="Entrée 9" xfId="4199" hidden="1" xr:uid="{00000000-0005-0000-0000-0000EA790000}"/>
    <cellStyle name="Entrée 9" xfId="4248" hidden="1" xr:uid="{00000000-0005-0000-0000-0000EB790000}"/>
    <cellStyle name="Entrée 9" xfId="4295" hidden="1" xr:uid="{00000000-0005-0000-0000-0000EC790000}"/>
    <cellStyle name="Entrée 9" xfId="4342" hidden="1" xr:uid="{00000000-0005-0000-0000-0000ED790000}"/>
    <cellStyle name="Entrée 9" xfId="4387" hidden="1" xr:uid="{00000000-0005-0000-0000-0000EE790000}"/>
    <cellStyle name="Entrée 9" xfId="4426" hidden="1" xr:uid="{00000000-0005-0000-0000-0000EF790000}"/>
    <cellStyle name="Entrée 9" xfId="4463" hidden="1" xr:uid="{00000000-0005-0000-0000-0000F0790000}"/>
    <cellStyle name="Entrée 9" xfId="4497" hidden="1" xr:uid="{00000000-0005-0000-0000-0000F1790000}"/>
    <cellStyle name="Entrée 9" xfId="4556" hidden="1" xr:uid="{00000000-0005-0000-0000-0000F2790000}"/>
    <cellStyle name="Entrée 9" xfId="4639" hidden="1" xr:uid="{00000000-0005-0000-0000-0000F3790000}"/>
    <cellStyle name="Entrée 9" xfId="4700" hidden="1" xr:uid="{00000000-0005-0000-0000-0000F4790000}"/>
    <cellStyle name="Entrée 9" xfId="4746" hidden="1" xr:uid="{00000000-0005-0000-0000-0000F5790000}"/>
    <cellStyle name="Entrée 9" xfId="4790" hidden="1" xr:uid="{00000000-0005-0000-0000-0000F6790000}"/>
    <cellStyle name="Entrée 9" xfId="4829" hidden="1" xr:uid="{00000000-0005-0000-0000-0000F7790000}"/>
    <cellStyle name="Entrée 9" xfId="4865" hidden="1" xr:uid="{00000000-0005-0000-0000-0000F8790000}"/>
    <cellStyle name="Entrée 9" xfId="4900" hidden="1" xr:uid="{00000000-0005-0000-0000-0000F9790000}"/>
    <cellStyle name="Entrée 9" xfId="4918" hidden="1" xr:uid="{00000000-0005-0000-0000-0000FA790000}"/>
    <cellStyle name="Entrée 9" xfId="3928" hidden="1" xr:uid="{00000000-0005-0000-0000-0000FB790000}"/>
    <cellStyle name="Entrée 9" xfId="3883" hidden="1" xr:uid="{00000000-0005-0000-0000-0000FC790000}"/>
    <cellStyle name="Entrée 9" xfId="5011" hidden="1" xr:uid="{00000000-0005-0000-0000-0000FD790000}"/>
    <cellStyle name="Entrée 9" xfId="5100" hidden="1" xr:uid="{00000000-0005-0000-0000-0000FE790000}"/>
    <cellStyle name="Entrée 9" xfId="5149" hidden="1" xr:uid="{00000000-0005-0000-0000-0000FF790000}"/>
    <cellStyle name="Entrée 9" xfId="5199" hidden="1" xr:uid="{00000000-0005-0000-0000-0000007A0000}"/>
    <cellStyle name="Entrée 9" xfId="5249" hidden="1" xr:uid="{00000000-0005-0000-0000-0000017A0000}"/>
    <cellStyle name="Entrée 9" xfId="5298" hidden="1" xr:uid="{00000000-0005-0000-0000-0000027A0000}"/>
    <cellStyle name="Entrée 9" xfId="5347" hidden="1" xr:uid="{00000000-0005-0000-0000-0000037A0000}"/>
    <cellStyle name="Entrée 9" xfId="5394" hidden="1" xr:uid="{00000000-0005-0000-0000-0000047A0000}"/>
    <cellStyle name="Entrée 9" xfId="5441" hidden="1" xr:uid="{00000000-0005-0000-0000-0000057A0000}"/>
    <cellStyle name="Entrée 9" xfId="5486" hidden="1" xr:uid="{00000000-0005-0000-0000-0000067A0000}"/>
    <cellStyle name="Entrée 9" xfId="5525" hidden="1" xr:uid="{00000000-0005-0000-0000-0000077A0000}"/>
    <cellStyle name="Entrée 9" xfId="5562" hidden="1" xr:uid="{00000000-0005-0000-0000-0000087A0000}"/>
    <cellStyle name="Entrée 9" xfId="5596" hidden="1" xr:uid="{00000000-0005-0000-0000-0000097A0000}"/>
    <cellStyle name="Entrée 9" xfId="5655" hidden="1" xr:uid="{00000000-0005-0000-0000-00000A7A0000}"/>
    <cellStyle name="Entrée 9" xfId="5737" hidden="1" xr:uid="{00000000-0005-0000-0000-00000B7A0000}"/>
    <cellStyle name="Entrée 9" xfId="5797" hidden="1" xr:uid="{00000000-0005-0000-0000-00000C7A0000}"/>
    <cellStyle name="Entrée 9" xfId="5843" hidden="1" xr:uid="{00000000-0005-0000-0000-00000D7A0000}"/>
    <cellStyle name="Entrée 9" xfId="5887" hidden="1" xr:uid="{00000000-0005-0000-0000-00000E7A0000}"/>
    <cellStyle name="Entrée 9" xfId="5926" hidden="1" xr:uid="{00000000-0005-0000-0000-00000F7A0000}"/>
    <cellStyle name="Entrée 9" xfId="5962" hidden="1" xr:uid="{00000000-0005-0000-0000-0000107A0000}"/>
    <cellStyle name="Entrée 9" xfId="5997" hidden="1" xr:uid="{00000000-0005-0000-0000-0000117A0000}"/>
    <cellStyle name="Entrée 9" xfId="6015" hidden="1" xr:uid="{00000000-0005-0000-0000-0000127A0000}"/>
    <cellStyle name="Entrée 9" xfId="6182" hidden="1" xr:uid="{00000000-0005-0000-0000-0000137A0000}"/>
    <cellStyle name="Entrée 9" xfId="6288" hidden="1" xr:uid="{00000000-0005-0000-0000-0000147A0000}"/>
    <cellStyle name="Entrée 9" xfId="6378" hidden="1" xr:uid="{00000000-0005-0000-0000-0000157A0000}"/>
    <cellStyle name="Entrée 9" xfId="6428" hidden="1" xr:uid="{00000000-0005-0000-0000-0000167A0000}"/>
    <cellStyle name="Entrée 9" xfId="6478" hidden="1" xr:uid="{00000000-0005-0000-0000-0000177A0000}"/>
    <cellStyle name="Entrée 9" xfId="6528" hidden="1" xr:uid="{00000000-0005-0000-0000-0000187A0000}"/>
    <cellStyle name="Entrée 9" xfId="6577" hidden="1" xr:uid="{00000000-0005-0000-0000-0000197A0000}"/>
    <cellStyle name="Entrée 9" xfId="6626" hidden="1" xr:uid="{00000000-0005-0000-0000-00001A7A0000}"/>
    <cellStyle name="Entrée 9" xfId="6673" hidden="1" xr:uid="{00000000-0005-0000-0000-00001B7A0000}"/>
    <cellStyle name="Entrée 9" xfId="6720" hidden="1" xr:uid="{00000000-0005-0000-0000-00001C7A0000}"/>
    <cellStyle name="Entrée 9" xfId="6765" hidden="1" xr:uid="{00000000-0005-0000-0000-00001D7A0000}"/>
    <cellStyle name="Entrée 9" xfId="6804" hidden="1" xr:uid="{00000000-0005-0000-0000-00001E7A0000}"/>
    <cellStyle name="Entrée 9" xfId="6841" hidden="1" xr:uid="{00000000-0005-0000-0000-00001F7A0000}"/>
    <cellStyle name="Entrée 9" xfId="6875" hidden="1" xr:uid="{00000000-0005-0000-0000-0000207A0000}"/>
    <cellStyle name="Entrée 9" xfId="6938" hidden="1" xr:uid="{00000000-0005-0000-0000-0000217A0000}"/>
    <cellStyle name="Entrée 9" xfId="7022" hidden="1" xr:uid="{00000000-0005-0000-0000-0000227A0000}"/>
    <cellStyle name="Entrée 9" xfId="7085" hidden="1" xr:uid="{00000000-0005-0000-0000-0000237A0000}"/>
    <cellStyle name="Entrée 9" xfId="7131" hidden="1" xr:uid="{00000000-0005-0000-0000-0000247A0000}"/>
    <cellStyle name="Entrée 9" xfId="7175" hidden="1" xr:uid="{00000000-0005-0000-0000-0000257A0000}"/>
    <cellStyle name="Entrée 9" xfId="7214" hidden="1" xr:uid="{00000000-0005-0000-0000-0000267A0000}"/>
    <cellStyle name="Entrée 9" xfId="7250" hidden="1" xr:uid="{00000000-0005-0000-0000-0000277A0000}"/>
    <cellStyle name="Entrée 9" xfId="7285" hidden="1" xr:uid="{00000000-0005-0000-0000-0000287A0000}"/>
    <cellStyle name="Entrée 9" xfId="7308" hidden="1" xr:uid="{00000000-0005-0000-0000-0000297A0000}"/>
    <cellStyle name="Entrée 9" xfId="7459" hidden="1" xr:uid="{00000000-0005-0000-0000-00002A7A0000}"/>
    <cellStyle name="Entrée 9" xfId="7556" hidden="1" xr:uid="{00000000-0005-0000-0000-00002B7A0000}"/>
    <cellStyle name="Entrée 9" xfId="7645" hidden="1" xr:uid="{00000000-0005-0000-0000-00002C7A0000}"/>
    <cellStyle name="Entrée 9" xfId="7695" hidden="1" xr:uid="{00000000-0005-0000-0000-00002D7A0000}"/>
    <cellStyle name="Entrée 9" xfId="7745" hidden="1" xr:uid="{00000000-0005-0000-0000-00002E7A0000}"/>
    <cellStyle name="Entrée 9" xfId="7795" hidden="1" xr:uid="{00000000-0005-0000-0000-00002F7A0000}"/>
    <cellStyle name="Entrée 9" xfId="7844" hidden="1" xr:uid="{00000000-0005-0000-0000-0000307A0000}"/>
    <cellStyle name="Entrée 9" xfId="7893" hidden="1" xr:uid="{00000000-0005-0000-0000-0000317A0000}"/>
    <cellStyle name="Entrée 9" xfId="7940" hidden="1" xr:uid="{00000000-0005-0000-0000-0000327A0000}"/>
    <cellStyle name="Entrée 9" xfId="7987" hidden="1" xr:uid="{00000000-0005-0000-0000-0000337A0000}"/>
    <cellStyle name="Entrée 9" xfId="8032" hidden="1" xr:uid="{00000000-0005-0000-0000-0000347A0000}"/>
    <cellStyle name="Entrée 9" xfId="8071" hidden="1" xr:uid="{00000000-0005-0000-0000-0000357A0000}"/>
    <cellStyle name="Entrée 9" xfId="8108" hidden="1" xr:uid="{00000000-0005-0000-0000-0000367A0000}"/>
    <cellStyle name="Entrée 9" xfId="8142" hidden="1" xr:uid="{00000000-0005-0000-0000-0000377A0000}"/>
    <cellStyle name="Entrée 9" xfId="8203" hidden="1" xr:uid="{00000000-0005-0000-0000-0000387A0000}"/>
    <cellStyle name="Entrée 9" xfId="8285" hidden="1" xr:uid="{00000000-0005-0000-0000-0000397A0000}"/>
    <cellStyle name="Entrée 9" xfId="8346" hidden="1" xr:uid="{00000000-0005-0000-0000-00003A7A0000}"/>
    <cellStyle name="Entrée 9" xfId="8392" hidden="1" xr:uid="{00000000-0005-0000-0000-00003B7A0000}"/>
    <cellStyle name="Entrée 9" xfId="8436" hidden="1" xr:uid="{00000000-0005-0000-0000-00003C7A0000}"/>
    <cellStyle name="Entrée 9" xfId="8475" hidden="1" xr:uid="{00000000-0005-0000-0000-00003D7A0000}"/>
    <cellStyle name="Entrée 9" xfId="8511" hidden="1" xr:uid="{00000000-0005-0000-0000-00003E7A0000}"/>
    <cellStyle name="Entrée 9" xfId="8546" hidden="1" xr:uid="{00000000-0005-0000-0000-00003F7A0000}"/>
    <cellStyle name="Entrée 9" xfId="8566" hidden="1" xr:uid="{00000000-0005-0000-0000-0000407A0000}"/>
    <cellStyle name="Entrée 9" xfId="7407" hidden="1" xr:uid="{00000000-0005-0000-0000-0000417A0000}"/>
    <cellStyle name="Entrée 9" xfId="8663" hidden="1" xr:uid="{00000000-0005-0000-0000-0000427A0000}"/>
    <cellStyle name="Entrée 9" xfId="8753" hidden="1" xr:uid="{00000000-0005-0000-0000-0000437A0000}"/>
    <cellStyle name="Entrée 9" xfId="8803" hidden="1" xr:uid="{00000000-0005-0000-0000-0000447A0000}"/>
    <cellStyle name="Entrée 9" xfId="8852" hidden="1" xr:uid="{00000000-0005-0000-0000-0000457A0000}"/>
    <cellStyle name="Entrée 9" xfId="8902" hidden="1" xr:uid="{00000000-0005-0000-0000-0000467A0000}"/>
    <cellStyle name="Entrée 9" xfId="8951" hidden="1" xr:uid="{00000000-0005-0000-0000-0000477A0000}"/>
    <cellStyle name="Entrée 9" xfId="9000" hidden="1" xr:uid="{00000000-0005-0000-0000-0000487A0000}"/>
    <cellStyle name="Entrée 9" xfId="9047" hidden="1" xr:uid="{00000000-0005-0000-0000-0000497A0000}"/>
    <cellStyle name="Entrée 9" xfId="9094" hidden="1" xr:uid="{00000000-0005-0000-0000-00004A7A0000}"/>
    <cellStyle name="Entrée 9" xfId="9139" hidden="1" xr:uid="{00000000-0005-0000-0000-00004B7A0000}"/>
    <cellStyle name="Entrée 9" xfId="9178" hidden="1" xr:uid="{00000000-0005-0000-0000-00004C7A0000}"/>
    <cellStyle name="Entrée 9" xfId="9215" hidden="1" xr:uid="{00000000-0005-0000-0000-00004D7A0000}"/>
    <cellStyle name="Entrée 9" xfId="9249" hidden="1" xr:uid="{00000000-0005-0000-0000-00004E7A0000}"/>
    <cellStyle name="Entrée 9" xfId="9314" hidden="1" xr:uid="{00000000-0005-0000-0000-00004F7A0000}"/>
    <cellStyle name="Entrée 9" xfId="9398" hidden="1" xr:uid="{00000000-0005-0000-0000-0000507A0000}"/>
    <cellStyle name="Entrée 9" xfId="9461" hidden="1" xr:uid="{00000000-0005-0000-0000-0000517A0000}"/>
    <cellStyle name="Entrée 9" xfId="9507" hidden="1" xr:uid="{00000000-0005-0000-0000-0000527A0000}"/>
    <cellStyle name="Entrée 9" xfId="9551" hidden="1" xr:uid="{00000000-0005-0000-0000-0000537A0000}"/>
    <cellStyle name="Entrée 9" xfId="9590" hidden="1" xr:uid="{00000000-0005-0000-0000-0000547A0000}"/>
    <cellStyle name="Entrée 9" xfId="9626" hidden="1" xr:uid="{00000000-0005-0000-0000-0000557A0000}"/>
    <cellStyle name="Entrée 9" xfId="9661" hidden="1" xr:uid="{00000000-0005-0000-0000-0000567A0000}"/>
    <cellStyle name="Entrée 9" xfId="9685" hidden="1" xr:uid="{00000000-0005-0000-0000-0000577A0000}"/>
    <cellStyle name="Entrée 9" xfId="9839" hidden="1" xr:uid="{00000000-0005-0000-0000-0000587A0000}"/>
    <cellStyle name="Entrée 9" xfId="9936" hidden="1" xr:uid="{00000000-0005-0000-0000-0000597A0000}"/>
    <cellStyle name="Entrée 9" xfId="10025" hidden="1" xr:uid="{00000000-0005-0000-0000-00005A7A0000}"/>
    <cellStyle name="Entrée 9" xfId="10075" hidden="1" xr:uid="{00000000-0005-0000-0000-00005B7A0000}"/>
    <cellStyle name="Entrée 9" xfId="10125" hidden="1" xr:uid="{00000000-0005-0000-0000-00005C7A0000}"/>
    <cellStyle name="Entrée 9" xfId="10175" hidden="1" xr:uid="{00000000-0005-0000-0000-00005D7A0000}"/>
    <cellStyle name="Entrée 9" xfId="10224" hidden="1" xr:uid="{00000000-0005-0000-0000-00005E7A0000}"/>
    <cellStyle name="Entrée 9" xfId="10273" hidden="1" xr:uid="{00000000-0005-0000-0000-00005F7A0000}"/>
    <cellStyle name="Entrée 9" xfId="10320" hidden="1" xr:uid="{00000000-0005-0000-0000-0000607A0000}"/>
    <cellStyle name="Entrée 9" xfId="10367" hidden="1" xr:uid="{00000000-0005-0000-0000-0000617A0000}"/>
    <cellStyle name="Entrée 9" xfId="10412" hidden="1" xr:uid="{00000000-0005-0000-0000-0000627A0000}"/>
    <cellStyle name="Entrée 9" xfId="10451" hidden="1" xr:uid="{00000000-0005-0000-0000-0000637A0000}"/>
    <cellStyle name="Entrée 9" xfId="10488" hidden="1" xr:uid="{00000000-0005-0000-0000-0000647A0000}"/>
    <cellStyle name="Entrée 9" xfId="10522" hidden="1" xr:uid="{00000000-0005-0000-0000-0000657A0000}"/>
    <cellStyle name="Entrée 9" xfId="10583" hidden="1" xr:uid="{00000000-0005-0000-0000-0000667A0000}"/>
    <cellStyle name="Entrée 9" xfId="10665" hidden="1" xr:uid="{00000000-0005-0000-0000-0000677A0000}"/>
    <cellStyle name="Entrée 9" xfId="10726" hidden="1" xr:uid="{00000000-0005-0000-0000-0000687A0000}"/>
    <cellStyle name="Entrée 9" xfId="10772" hidden="1" xr:uid="{00000000-0005-0000-0000-0000697A0000}"/>
    <cellStyle name="Entrée 9" xfId="10816" hidden="1" xr:uid="{00000000-0005-0000-0000-00006A7A0000}"/>
    <cellStyle name="Entrée 9" xfId="10855" hidden="1" xr:uid="{00000000-0005-0000-0000-00006B7A0000}"/>
    <cellStyle name="Entrée 9" xfId="10891" hidden="1" xr:uid="{00000000-0005-0000-0000-00006C7A0000}"/>
    <cellStyle name="Entrée 9" xfId="10926" hidden="1" xr:uid="{00000000-0005-0000-0000-00006D7A0000}"/>
    <cellStyle name="Entrée 9" xfId="10947" hidden="1" xr:uid="{00000000-0005-0000-0000-00006E7A0000}"/>
    <cellStyle name="Entrée 9" xfId="9787" hidden="1" xr:uid="{00000000-0005-0000-0000-00006F7A0000}"/>
    <cellStyle name="Entrée 9" xfId="6096" hidden="1" xr:uid="{00000000-0005-0000-0000-0000707A0000}"/>
    <cellStyle name="Entrée 9" xfId="11095" hidden="1" xr:uid="{00000000-0005-0000-0000-0000717A0000}"/>
    <cellStyle name="Entrée 9" xfId="11145" hidden="1" xr:uid="{00000000-0005-0000-0000-0000727A0000}"/>
    <cellStyle name="Entrée 9" xfId="11195" hidden="1" xr:uid="{00000000-0005-0000-0000-0000737A0000}"/>
    <cellStyle name="Entrée 9" xfId="11245" hidden="1" xr:uid="{00000000-0005-0000-0000-0000747A0000}"/>
    <cellStyle name="Entrée 9" xfId="11294" hidden="1" xr:uid="{00000000-0005-0000-0000-0000757A0000}"/>
    <cellStyle name="Entrée 9" xfId="11343" hidden="1" xr:uid="{00000000-0005-0000-0000-0000767A0000}"/>
    <cellStyle name="Entrée 9" xfId="11390" hidden="1" xr:uid="{00000000-0005-0000-0000-0000777A0000}"/>
    <cellStyle name="Entrée 9" xfId="11437" hidden="1" xr:uid="{00000000-0005-0000-0000-0000787A0000}"/>
    <cellStyle name="Entrée 9" xfId="11482" hidden="1" xr:uid="{00000000-0005-0000-0000-0000797A0000}"/>
    <cellStyle name="Entrée 9" xfId="11521" hidden="1" xr:uid="{00000000-0005-0000-0000-00007A7A0000}"/>
    <cellStyle name="Entrée 9" xfId="11558" hidden="1" xr:uid="{00000000-0005-0000-0000-00007B7A0000}"/>
    <cellStyle name="Entrée 9" xfId="11592" hidden="1" xr:uid="{00000000-0005-0000-0000-00007C7A0000}"/>
    <cellStyle name="Entrée 9" xfId="11653" hidden="1" xr:uid="{00000000-0005-0000-0000-00007D7A0000}"/>
    <cellStyle name="Entrée 9" xfId="11737" hidden="1" xr:uid="{00000000-0005-0000-0000-00007E7A0000}"/>
    <cellStyle name="Entrée 9" xfId="11797" hidden="1" xr:uid="{00000000-0005-0000-0000-00007F7A0000}"/>
    <cellStyle name="Entrée 9" xfId="11843" hidden="1" xr:uid="{00000000-0005-0000-0000-0000807A0000}"/>
    <cellStyle name="Entrée 9" xfId="11887" hidden="1" xr:uid="{00000000-0005-0000-0000-0000817A0000}"/>
    <cellStyle name="Entrée 9" xfId="11926" hidden="1" xr:uid="{00000000-0005-0000-0000-0000827A0000}"/>
    <cellStyle name="Entrée 9" xfId="11962" hidden="1" xr:uid="{00000000-0005-0000-0000-0000837A0000}"/>
    <cellStyle name="Entrée 9" xfId="11997" hidden="1" xr:uid="{00000000-0005-0000-0000-0000847A0000}"/>
    <cellStyle name="Entrée 9" xfId="12016" hidden="1" xr:uid="{00000000-0005-0000-0000-0000857A0000}"/>
    <cellStyle name="Entrée 9" xfId="12139" hidden="1" xr:uid="{00000000-0005-0000-0000-0000867A0000}"/>
    <cellStyle name="Entrée 9" xfId="12235" hidden="1" xr:uid="{00000000-0005-0000-0000-0000877A0000}"/>
    <cellStyle name="Entrée 9" xfId="12324" hidden="1" xr:uid="{00000000-0005-0000-0000-0000887A0000}"/>
    <cellStyle name="Entrée 9" xfId="12374" hidden="1" xr:uid="{00000000-0005-0000-0000-0000897A0000}"/>
    <cellStyle name="Entrée 9" xfId="12424" hidden="1" xr:uid="{00000000-0005-0000-0000-00008A7A0000}"/>
    <cellStyle name="Entrée 9" xfId="12474" hidden="1" xr:uid="{00000000-0005-0000-0000-00008B7A0000}"/>
    <cellStyle name="Entrée 9" xfId="12523" hidden="1" xr:uid="{00000000-0005-0000-0000-00008C7A0000}"/>
    <cellStyle name="Entrée 9" xfId="12572" hidden="1" xr:uid="{00000000-0005-0000-0000-00008D7A0000}"/>
    <cellStyle name="Entrée 9" xfId="12619" hidden="1" xr:uid="{00000000-0005-0000-0000-00008E7A0000}"/>
    <cellStyle name="Entrée 9" xfId="12666" hidden="1" xr:uid="{00000000-0005-0000-0000-00008F7A0000}"/>
    <cellStyle name="Entrée 9" xfId="12711" hidden="1" xr:uid="{00000000-0005-0000-0000-0000907A0000}"/>
    <cellStyle name="Entrée 9" xfId="12750" hidden="1" xr:uid="{00000000-0005-0000-0000-0000917A0000}"/>
    <cellStyle name="Entrée 9" xfId="12787" hidden="1" xr:uid="{00000000-0005-0000-0000-0000927A0000}"/>
    <cellStyle name="Entrée 9" xfId="12821" hidden="1" xr:uid="{00000000-0005-0000-0000-0000937A0000}"/>
    <cellStyle name="Entrée 9" xfId="12881" hidden="1" xr:uid="{00000000-0005-0000-0000-0000947A0000}"/>
    <cellStyle name="Entrée 9" xfId="12963" hidden="1" xr:uid="{00000000-0005-0000-0000-0000957A0000}"/>
    <cellStyle name="Entrée 9" xfId="13023" hidden="1" xr:uid="{00000000-0005-0000-0000-0000967A0000}"/>
    <cellStyle name="Entrée 9" xfId="13069" hidden="1" xr:uid="{00000000-0005-0000-0000-0000977A0000}"/>
    <cellStyle name="Entrée 9" xfId="13113" hidden="1" xr:uid="{00000000-0005-0000-0000-0000987A0000}"/>
    <cellStyle name="Entrée 9" xfId="13152" hidden="1" xr:uid="{00000000-0005-0000-0000-0000997A0000}"/>
    <cellStyle name="Entrée 9" xfId="13188" hidden="1" xr:uid="{00000000-0005-0000-0000-00009A7A0000}"/>
    <cellStyle name="Entrée 9" xfId="13223" hidden="1" xr:uid="{00000000-0005-0000-0000-00009B7A0000}"/>
    <cellStyle name="Entrée 9" xfId="13241" hidden="1" xr:uid="{00000000-0005-0000-0000-00009C7A0000}"/>
    <cellStyle name="Entrée 9" xfId="12088" hidden="1" xr:uid="{00000000-0005-0000-0000-00009D7A0000}"/>
    <cellStyle name="Entrée 9" xfId="6224" hidden="1" xr:uid="{00000000-0005-0000-0000-00009E7A0000}"/>
    <cellStyle name="Entrée 9" xfId="6999" hidden="1" xr:uid="{00000000-0005-0000-0000-00009F7A0000}"/>
    <cellStyle name="Entrée 9" xfId="13327" hidden="1" xr:uid="{00000000-0005-0000-0000-0000A07A0000}"/>
    <cellStyle name="Entrée 9" xfId="13376" hidden="1" xr:uid="{00000000-0005-0000-0000-0000A17A0000}"/>
    <cellStyle name="Entrée 9" xfId="13425" hidden="1" xr:uid="{00000000-0005-0000-0000-0000A27A0000}"/>
    <cellStyle name="Entrée 9" xfId="13474" hidden="1" xr:uid="{00000000-0005-0000-0000-0000A37A0000}"/>
    <cellStyle name="Entrée 9" xfId="13522" hidden="1" xr:uid="{00000000-0005-0000-0000-0000A47A0000}"/>
    <cellStyle name="Entrée 9" xfId="13570" hidden="1" xr:uid="{00000000-0005-0000-0000-0000A57A0000}"/>
    <cellStyle name="Entrée 9" xfId="13616" hidden="1" xr:uid="{00000000-0005-0000-0000-0000A67A0000}"/>
    <cellStyle name="Entrée 9" xfId="13663" hidden="1" xr:uid="{00000000-0005-0000-0000-0000A77A0000}"/>
    <cellStyle name="Entrée 9" xfId="13708" hidden="1" xr:uid="{00000000-0005-0000-0000-0000A87A0000}"/>
    <cellStyle name="Entrée 9" xfId="13747" hidden="1" xr:uid="{00000000-0005-0000-0000-0000A97A0000}"/>
    <cellStyle name="Entrée 9" xfId="13784" hidden="1" xr:uid="{00000000-0005-0000-0000-0000AA7A0000}"/>
    <cellStyle name="Entrée 9" xfId="13818" hidden="1" xr:uid="{00000000-0005-0000-0000-0000AB7A0000}"/>
    <cellStyle name="Entrée 9" xfId="13877" hidden="1" xr:uid="{00000000-0005-0000-0000-0000AC7A0000}"/>
    <cellStyle name="Entrée 9" xfId="13959" hidden="1" xr:uid="{00000000-0005-0000-0000-0000AD7A0000}"/>
    <cellStyle name="Entrée 9" xfId="14019" hidden="1" xr:uid="{00000000-0005-0000-0000-0000AE7A0000}"/>
    <cellStyle name="Entrée 9" xfId="14065" hidden="1" xr:uid="{00000000-0005-0000-0000-0000AF7A0000}"/>
    <cellStyle name="Entrée 9" xfId="14109" hidden="1" xr:uid="{00000000-0005-0000-0000-0000B07A0000}"/>
    <cellStyle name="Entrée 9" xfId="14148" hidden="1" xr:uid="{00000000-0005-0000-0000-0000B17A0000}"/>
    <cellStyle name="Entrée 9" xfId="14184" hidden="1" xr:uid="{00000000-0005-0000-0000-0000B27A0000}"/>
    <cellStyle name="Entrée 9" xfId="14219" hidden="1" xr:uid="{00000000-0005-0000-0000-0000B37A0000}"/>
    <cellStyle name="Entrée 9" xfId="14237" hidden="1" xr:uid="{00000000-0005-0000-0000-0000B47A0000}"/>
    <cellStyle name="Entrée 9" xfId="14338" hidden="1" xr:uid="{00000000-0005-0000-0000-0000B57A0000}"/>
    <cellStyle name="Entrée 9" xfId="14434" hidden="1" xr:uid="{00000000-0005-0000-0000-0000B67A0000}"/>
    <cellStyle name="Entrée 9" xfId="14523" hidden="1" xr:uid="{00000000-0005-0000-0000-0000B77A0000}"/>
    <cellStyle name="Entrée 9" xfId="14573" hidden="1" xr:uid="{00000000-0005-0000-0000-0000B87A0000}"/>
    <cellStyle name="Entrée 9" xfId="14623" hidden="1" xr:uid="{00000000-0005-0000-0000-0000B97A0000}"/>
    <cellStyle name="Entrée 9" xfId="14673" hidden="1" xr:uid="{00000000-0005-0000-0000-0000BA7A0000}"/>
    <cellStyle name="Entrée 9" xfId="14722" hidden="1" xr:uid="{00000000-0005-0000-0000-0000BB7A0000}"/>
    <cellStyle name="Entrée 9" xfId="14771" hidden="1" xr:uid="{00000000-0005-0000-0000-0000BC7A0000}"/>
    <cellStyle name="Entrée 9" xfId="14818" hidden="1" xr:uid="{00000000-0005-0000-0000-0000BD7A0000}"/>
    <cellStyle name="Entrée 9" xfId="14865" hidden="1" xr:uid="{00000000-0005-0000-0000-0000BE7A0000}"/>
    <cellStyle name="Entrée 9" xfId="14910" hidden="1" xr:uid="{00000000-0005-0000-0000-0000BF7A0000}"/>
    <cellStyle name="Entrée 9" xfId="14949" hidden="1" xr:uid="{00000000-0005-0000-0000-0000C07A0000}"/>
    <cellStyle name="Entrée 9" xfId="14986" hidden="1" xr:uid="{00000000-0005-0000-0000-0000C17A0000}"/>
    <cellStyle name="Entrée 9" xfId="15020" hidden="1" xr:uid="{00000000-0005-0000-0000-0000C27A0000}"/>
    <cellStyle name="Entrée 9" xfId="15080" hidden="1" xr:uid="{00000000-0005-0000-0000-0000C37A0000}"/>
    <cellStyle name="Entrée 9" xfId="15162" hidden="1" xr:uid="{00000000-0005-0000-0000-0000C47A0000}"/>
    <cellStyle name="Entrée 9" xfId="15223" hidden="1" xr:uid="{00000000-0005-0000-0000-0000C57A0000}"/>
    <cellStyle name="Entrée 9" xfId="15269" hidden="1" xr:uid="{00000000-0005-0000-0000-0000C67A0000}"/>
    <cellStyle name="Entrée 9" xfId="15313" hidden="1" xr:uid="{00000000-0005-0000-0000-0000C77A0000}"/>
    <cellStyle name="Entrée 9" xfId="15352" hidden="1" xr:uid="{00000000-0005-0000-0000-0000C87A0000}"/>
    <cellStyle name="Entrée 9" xfId="15388" hidden="1" xr:uid="{00000000-0005-0000-0000-0000C97A0000}"/>
    <cellStyle name="Entrée 9" xfId="15423" hidden="1" xr:uid="{00000000-0005-0000-0000-0000CA7A0000}"/>
    <cellStyle name="Entrée 9" xfId="15442" hidden="1" xr:uid="{00000000-0005-0000-0000-0000CB7A0000}"/>
    <cellStyle name="Entrée 9" xfId="14287" hidden="1" xr:uid="{00000000-0005-0000-0000-0000CC7A0000}"/>
    <cellStyle name="Entrée 9" xfId="15620" hidden="1" xr:uid="{00000000-0005-0000-0000-0000CD7A0000}"/>
    <cellStyle name="Entrée 9" xfId="15726" hidden="1" xr:uid="{00000000-0005-0000-0000-0000CE7A0000}"/>
    <cellStyle name="Entrée 9" xfId="15816" hidden="1" xr:uid="{00000000-0005-0000-0000-0000CF7A0000}"/>
    <cellStyle name="Entrée 9" xfId="15866" hidden="1" xr:uid="{00000000-0005-0000-0000-0000D07A0000}"/>
    <cellStyle name="Entrée 9" xfId="15916" hidden="1" xr:uid="{00000000-0005-0000-0000-0000D17A0000}"/>
    <cellStyle name="Entrée 9" xfId="15966" hidden="1" xr:uid="{00000000-0005-0000-0000-0000D27A0000}"/>
    <cellStyle name="Entrée 9" xfId="16015" hidden="1" xr:uid="{00000000-0005-0000-0000-0000D37A0000}"/>
    <cellStyle name="Entrée 9" xfId="16064" hidden="1" xr:uid="{00000000-0005-0000-0000-0000D47A0000}"/>
    <cellStyle name="Entrée 9" xfId="16111" hidden="1" xr:uid="{00000000-0005-0000-0000-0000D57A0000}"/>
    <cellStyle name="Entrée 9" xfId="16158" hidden="1" xr:uid="{00000000-0005-0000-0000-0000D67A0000}"/>
    <cellStyle name="Entrée 9" xfId="16203" hidden="1" xr:uid="{00000000-0005-0000-0000-0000D77A0000}"/>
    <cellStyle name="Entrée 9" xfId="16242" hidden="1" xr:uid="{00000000-0005-0000-0000-0000D87A0000}"/>
    <cellStyle name="Entrée 9" xfId="16279" hidden="1" xr:uid="{00000000-0005-0000-0000-0000D97A0000}"/>
    <cellStyle name="Entrée 9" xfId="16313" hidden="1" xr:uid="{00000000-0005-0000-0000-0000DA7A0000}"/>
    <cellStyle name="Entrée 9" xfId="16378" hidden="1" xr:uid="{00000000-0005-0000-0000-0000DB7A0000}"/>
    <cellStyle name="Entrée 9" xfId="16462" hidden="1" xr:uid="{00000000-0005-0000-0000-0000DC7A0000}"/>
    <cellStyle name="Entrée 9" xfId="16525" hidden="1" xr:uid="{00000000-0005-0000-0000-0000DD7A0000}"/>
    <cellStyle name="Entrée 9" xfId="16571" hidden="1" xr:uid="{00000000-0005-0000-0000-0000DE7A0000}"/>
    <cellStyle name="Entrée 9" xfId="16615" hidden="1" xr:uid="{00000000-0005-0000-0000-0000DF7A0000}"/>
    <cellStyle name="Entrée 9" xfId="16654" hidden="1" xr:uid="{00000000-0005-0000-0000-0000E07A0000}"/>
    <cellStyle name="Entrée 9" xfId="16690" hidden="1" xr:uid="{00000000-0005-0000-0000-0000E17A0000}"/>
    <cellStyle name="Entrée 9" xfId="16725" hidden="1" xr:uid="{00000000-0005-0000-0000-0000E27A0000}"/>
    <cellStyle name="Entrée 9" xfId="16749" hidden="1" xr:uid="{00000000-0005-0000-0000-0000E37A0000}"/>
    <cellStyle name="Entrée 9" xfId="16914" hidden="1" xr:uid="{00000000-0005-0000-0000-0000E47A0000}"/>
    <cellStyle name="Entrée 9" xfId="17011" hidden="1" xr:uid="{00000000-0005-0000-0000-0000E57A0000}"/>
    <cellStyle name="Entrée 9" xfId="17100" hidden="1" xr:uid="{00000000-0005-0000-0000-0000E67A0000}"/>
    <cellStyle name="Entrée 9" xfId="17150" hidden="1" xr:uid="{00000000-0005-0000-0000-0000E77A0000}"/>
    <cellStyle name="Entrée 9" xfId="17200" hidden="1" xr:uid="{00000000-0005-0000-0000-0000E87A0000}"/>
    <cellStyle name="Entrée 9" xfId="17250" hidden="1" xr:uid="{00000000-0005-0000-0000-0000E97A0000}"/>
    <cellStyle name="Entrée 9" xfId="17299" hidden="1" xr:uid="{00000000-0005-0000-0000-0000EA7A0000}"/>
    <cellStyle name="Entrée 9" xfId="17348" hidden="1" xr:uid="{00000000-0005-0000-0000-0000EB7A0000}"/>
    <cellStyle name="Entrée 9" xfId="17395" hidden="1" xr:uid="{00000000-0005-0000-0000-0000EC7A0000}"/>
    <cellStyle name="Entrée 9" xfId="17442" hidden="1" xr:uid="{00000000-0005-0000-0000-0000ED7A0000}"/>
    <cellStyle name="Entrée 9" xfId="17487" hidden="1" xr:uid="{00000000-0005-0000-0000-0000EE7A0000}"/>
    <cellStyle name="Entrée 9" xfId="17526" hidden="1" xr:uid="{00000000-0005-0000-0000-0000EF7A0000}"/>
    <cellStyle name="Entrée 9" xfId="17563" hidden="1" xr:uid="{00000000-0005-0000-0000-0000F07A0000}"/>
    <cellStyle name="Entrée 9" xfId="17597" hidden="1" xr:uid="{00000000-0005-0000-0000-0000F17A0000}"/>
    <cellStyle name="Entrée 9" xfId="17658" hidden="1" xr:uid="{00000000-0005-0000-0000-0000F27A0000}"/>
    <cellStyle name="Entrée 9" xfId="17740" hidden="1" xr:uid="{00000000-0005-0000-0000-0000F37A0000}"/>
    <cellStyle name="Entrée 9" xfId="17801" hidden="1" xr:uid="{00000000-0005-0000-0000-0000F47A0000}"/>
    <cellStyle name="Entrée 9" xfId="17847" hidden="1" xr:uid="{00000000-0005-0000-0000-0000F57A0000}"/>
    <cellStyle name="Entrée 9" xfId="17891" hidden="1" xr:uid="{00000000-0005-0000-0000-0000F67A0000}"/>
    <cellStyle name="Entrée 9" xfId="17930" hidden="1" xr:uid="{00000000-0005-0000-0000-0000F77A0000}"/>
    <cellStyle name="Entrée 9" xfId="17966" hidden="1" xr:uid="{00000000-0005-0000-0000-0000F87A0000}"/>
    <cellStyle name="Entrée 9" xfId="18001" hidden="1" xr:uid="{00000000-0005-0000-0000-0000F97A0000}"/>
    <cellStyle name="Entrée 9" xfId="18022" hidden="1" xr:uid="{00000000-0005-0000-0000-0000FA7A0000}"/>
    <cellStyle name="Entrée 9" xfId="16862" hidden="1" xr:uid="{00000000-0005-0000-0000-0000FB7A0000}"/>
    <cellStyle name="Entrée 9" xfId="15596" hidden="1" xr:uid="{00000000-0005-0000-0000-0000FC7A0000}"/>
    <cellStyle name="Entrée 9" xfId="15583" hidden="1" xr:uid="{00000000-0005-0000-0000-0000FD7A0000}"/>
    <cellStyle name="Entrée 9" xfId="18155" hidden="1" xr:uid="{00000000-0005-0000-0000-0000FE7A0000}"/>
    <cellStyle name="Entrée 9" xfId="18205" hidden="1" xr:uid="{00000000-0005-0000-0000-0000FF7A0000}"/>
    <cellStyle name="Entrée 9" xfId="18255" hidden="1" xr:uid="{00000000-0005-0000-0000-0000007B0000}"/>
    <cellStyle name="Entrée 9" xfId="18305" hidden="1" xr:uid="{00000000-0005-0000-0000-0000017B0000}"/>
    <cellStyle name="Entrée 9" xfId="18354" hidden="1" xr:uid="{00000000-0005-0000-0000-0000027B0000}"/>
    <cellStyle name="Entrée 9" xfId="18402" hidden="1" xr:uid="{00000000-0005-0000-0000-0000037B0000}"/>
    <cellStyle name="Entrée 9" xfId="18449" hidden="1" xr:uid="{00000000-0005-0000-0000-0000047B0000}"/>
    <cellStyle name="Entrée 9" xfId="18496" hidden="1" xr:uid="{00000000-0005-0000-0000-0000057B0000}"/>
    <cellStyle name="Entrée 9" xfId="18541" hidden="1" xr:uid="{00000000-0005-0000-0000-0000067B0000}"/>
    <cellStyle name="Entrée 9" xfId="18580" hidden="1" xr:uid="{00000000-0005-0000-0000-0000077B0000}"/>
    <cellStyle name="Entrée 9" xfId="18617" hidden="1" xr:uid="{00000000-0005-0000-0000-0000087B0000}"/>
    <cellStyle name="Entrée 9" xfId="18651" hidden="1" xr:uid="{00000000-0005-0000-0000-0000097B0000}"/>
    <cellStyle name="Entrée 9" xfId="18716" hidden="1" xr:uid="{00000000-0005-0000-0000-00000A7B0000}"/>
    <cellStyle name="Entrée 9" xfId="18800" hidden="1" xr:uid="{00000000-0005-0000-0000-00000B7B0000}"/>
    <cellStyle name="Entrée 9" xfId="18863" hidden="1" xr:uid="{00000000-0005-0000-0000-00000C7B0000}"/>
    <cellStyle name="Entrée 9" xfId="18909" hidden="1" xr:uid="{00000000-0005-0000-0000-00000D7B0000}"/>
    <cellStyle name="Entrée 9" xfId="18953" hidden="1" xr:uid="{00000000-0005-0000-0000-00000E7B0000}"/>
    <cellStyle name="Entrée 9" xfId="18992" hidden="1" xr:uid="{00000000-0005-0000-0000-00000F7B0000}"/>
    <cellStyle name="Entrée 9" xfId="19028" hidden="1" xr:uid="{00000000-0005-0000-0000-0000107B0000}"/>
    <cellStyle name="Entrée 9" xfId="19063" hidden="1" xr:uid="{00000000-0005-0000-0000-0000117B0000}"/>
    <cellStyle name="Entrée 9" xfId="19087" hidden="1" xr:uid="{00000000-0005-0000-0000-0000127B0000}"/>
    <cellStyle name="Entrée 9" xfId="19250" hidden="1" xr:uid="{00000000-0005-0000-0000-0000137B0000}"/>
    <cellStyle name="Entrée 9" xfId="19347" hidden="1" xr:uid="{00000000-0005-0000-0000-0000147B0000}"/>
    <cellStyle name="Entrée 9" xfId="19436" hidden="1" xr:uid="{00000000-0005-0000-0000-0000157B0000}"/>
    <cellStyle name="Entrée 9" xfId="19486" hidden="1" xr:uid="{00000000-0005-0000-0000-0000167B0000}"/>
    <cellStyle name="Entrée 9" xfId="19536" hidden="1" xr:uid="{00000000-0005-0000-0000-0000177B0000}"/>
    <cellStyle name="Entrée 9" xfId="19586" hidden="1" xr:uid="{00000000-0005-0000-0000-0000187B0000}"/>
    <cellStyle name="Entrée 9" xfId="19635" hidden="1" xr:uid="{00000000-0005-0000-0000-0000197B0000}"/>
    <cellStyle name="Entrée 9" xfId="19684" hidden="1" xr:uid="{00000000-0005-0000-0000-00001A7B0000}"/>
    <cellStyle name="Entrée 9" xfId="19731" hidden="1" xr:uid="{00000000-0005-0000-0000-00001B7B0000}"/>
    <cellStyle name="Entrée 9" xfId="19778" hidden="1" xr:uid="{00000000-0005-0000-0000-00001C7B0000}"/>
    <cellStyle name="Entrée 9" xfId="19823" hidden="1" xr:uid="{00000000-0005-0000-0000-00001D7B0000}"/>
    <cellStyle name="Entrée 9" xfId="19862" hidden="1" xr:uid="{00000000-0005-0000-0000-00001E7B0000}"/>
    <cellStyle name="Entrée 9" xfId="19899" hidden="1" xr:uid="{00000000-0005-0000-0000-00001F7B0000}"/>
    <cellStyle name="Entrée 9" xfId="19933" hidden="1" xr:uid="{00000000-0005-0000-0000-0000207B0000}"/>
    <cellStyle name="Entrée 9" xfId="19993" hidden="1" xr:uid="{00000000-0005-0000-0000-0000217B0000}"/>
    <cellStyle name="Entrée 9" xfId="20075" hidden="1" xr:uid="{00000000-0005-0000-0000-0000227B0000}"/>
    <cellStyle name="Entrée 9" xfId="20136" hidden="1" xr:uid="{00000000-0005-0000-0000-0000237B0000}"/>
    <cellStyle name="Entrée 9" xfId="20182" hidden="1" xr:uid="{00000000-0005-0000-0000-0000247B0000}"/>
    <cellStyle name="Entrée 9" xfId="20226" hidden="1" xr:uid="{00000000-0005-0000-0000-0000257B0000}"/>
    <cellStyle name="Entrée 9" xfId="20265" hidden="1" xr:uid="{00000000-0005-0000-0000-0000267B0000}"/>
    <cellStyle name="Entrée 9" xfId="20301" hidden="1" xr:uid="{00000000-0005-0000-0000-0000277B0000}"/>
    <cellStyle name="Entrée 9" xfId="20336" hidden="1" xr:uid="{00000000-0005-0000-0000-0000287B0000}"/>
    <cellStyle name="Entrée 9" xfId="20357" hidden="1" xr:uid="{00000000-0005-0000-0000-0000297B0000}"/>
    <cellStyle name="Entrée 9" xfId="19198" hidden="1" xr:uid="{00000000-0005-0000-0000-00002A7B0000}"/>
    <cellStyle name="Entrée 9" xfId="19192" hidden="1" xr:uid="{00000000-0005-0000-0000-00002B7B0000}"/>
    <cellStyle name="Entrée 9" xfId="19146" hidden="1" xr:uid="{00000000-0005-0000-0000-00002C7B0000}"/>
    <cellStyle name="Entrée 9" xfId="20485" hidden="1" xr:uid="{00000000-0005-0000-0000-00002D7B0000}"/>
    <cellStyle name="Entrée 9" xfId="20535" hidden="1" xr:uid="{00000000-0005-0000-0000-00002E7B0000}"/>
    <cellStyle name="Entrée 9" xfId="20585" hidden="1" xr:uid="{00000000-0005-0000-0000-00002F7B0000}"/>
    <cellStyle name="Entrée 9" xfId="20635" hidden="1" xr:uid="{00000000-0005-0000-0000-0000307B0000}"/>
    <cellStyle name="Entrée 9" xfId="20684" hidden="1" xr:uid="{00000000-0005-0000-0000-0000317B0000}"/>
    <cellStyle name="Entrée 9" xfId="20733" hidden="1" xr:uid="{00000000-0005-0000-0000-0000327B0000}"/>
    <cellStyle name="Entrée 9" xfId="20780" hidden="1" xr:uid="{00000000-0005-0000-0000-0000337B0000}"/>
    <cellStyle name="Entrée 9" xfId="20827" hidden="1" xr:uid="{00000000-0005-0000-0000-0000347B0000}"/>
    <cellStyle name="Entrée 9" xfId="20872" hidden="1" xr:uid="{00000000-0005-0000-0000-0000357B0000}"/>
    <cellStyle name="Entrée 9" xfId="20911" hidden="1" xr:uid="{00000000-0005-0000-0000-0000367B0000}"/>
    <cellStyle name="Entrée 9" xfId="20948" hidden="1" xr:uid="{00000000-0005-0000-0000-0000377B0000}"/>
    <cellStyle name="Entrée 9" xfId="20982" hidden="1" xr:uid="{00000000-0005-0000-0000-0000387B0000}"/>
    <cellStyle name="Entrée 9" xfId="21045" hidden="1" xr:uid="{00000000-0005-0000-0000-0000397B0000}"/>
    <cellStyle name="Entrée 9" xfId="21129" hidden="1" xr:uid="{00000000-0005-0000-0000-00003A7B0000}"/>
    <cellStyle name="Entrée 9" xfId="21191" hidden="1" xr:uid="{00000000-0005-0000-0000-00003B7B0000}"/>
    <cellStyle name="Entrée 9" xfId="21237" hidden="1" xr:uid="{00000000-0005-0000-0000-00003C7B0000}"/>
    <cellStyle name="Entrée 9" xfId="21281" hidden="1" xr:uid="{00000000-0005-0000-0000-00003D7B0000}"/>
    <cellStyle name="Entrée 9" xfId="21320" hidden="1" xr:uid="{00000000-0005-0000-0000-00003E7B0000}"/>
    <cellStyle name="Entrée 9" xfId="21356" hidden="1" xr:uid="{00000000-0005-0000-0000-00003F7B0000}"/>
    <cellStyle name="Entrée 9" xfId="21391" hidden="1" xr:uid="{00000000-0005-0000-0000-0000407B0000}"/>
    <cellStyle name="Entrée 9" xfId="21413" hidden="1" xr:uid="{00000000-0005-0000-0000-0000417B0000}"/>
    <cellStyle name="Entrée 9" xfId="21571" hidden="1" xr:uid="{00000000-0005-0000-0000-0000427B0000}"/>
    <cellStyle name="Entrée 9" xfId="21668" hidden="1" xr:uid="{00000000-0005-0000-0000-0000437B0000}"/>
    <cellStyle name="Entrée 9" xfId="21757" hidden="1" xr:uid="{00000000-0005-0000-0000-0000447B0000}"/>
    <cellStyle name="Entrée 9" xfId="21807" hidden="1" xr:uid="{00000000-0005-0000-0000-0000457B0000}"/>
    <cellStyle name="Entrée 9" xfId="21857" hidden="1" xr:uid="{00000000-0005-0000-0000-0000467B0000}"/>
    <cellStyle name="Entrée 9" xfId="21907" hidden="1" xr:uid="{00000000-0005-0000-0000-0000477B0000}"/>
    <cellStyle name="Entrée 9" xfId="21956" hidden="1" xr:uid="{00000000-0005-0000-0000-0000487B0000}"/>
    <cellStyle name="Entrée 9" xfId="22005" hidden="1" xr:uid="{00000000-0005-0000-0000-0000497B0000}"/>
    <cellStyle name="Entrée 9" xfId="22052" hidden="1" xr:uid="{00000000-0005-0000-0000-00004A7B0000}"/>
    <cellStyle name="Entrée 9" xfId="22099" hidden="1" xr:uid="{00000000-0005-0000-0000-00004B7B0000}"/>
    <cellStyle name="Entrée 9" xfId="22144" hidden="1" xr:uid="{00000000-0005-0000-0000-00004C7B0000}"/>
    <cellStyle name="Entrée 9" xfId="22183" hidden="1" xr:uid="{00000000-0005-0000-0000-00004D7B0000}"/>
    <cellStyle name="Entrée 9" xfId="22220" hidden="1" xr:uid="{00000000-0005-0000-0000-00004E7B0000}"/>
    <cellStyle name="Entrée 9" xfId="22254" hidden="1" xr:uid="{00000000-0005-0000-0000-00004F7B0000}"/>
    <cellStyle name="Entrée 9" xfId="22315" hidden="1" xr:uid="{00000000-0005-0000-0000-0000507B0000}"/>
    <cellStyle name="Entrée 9" xfId="22397" hidden="1" xr:uid="{00000000-0005-0000-0000-0000517B0000}"/>
    <cellStyle name="Entrée 9" xfId="22458" hidden="1" xr:uid="{00000000-0005-0000-0000-0000527B0000}"/>
    <cellStyle name="Entrée 9" xfId="22504" hidden="1" xr:uid="{00000000-0005-0000-0000-0000537B0000}"/>
    <cellStyle name="Entrée 9" xfId="22548" hidden="1" xr:uid="{00000000-0005-0000-0000-0000547B0000}"/>
    <cellStyle name="Entrée 9" xfId="22587" hidden="1" xr:uid="{00000000-0005-0000-0000-0000557B0000}"/>
    <cellStyle name="Entrée 9" xfId="22623" hidden="1" xr:uid="{00000000-0005-0000-0000-0000567B0000}"/>
    <cellStyle name="Entrée 9" xfId="22658" hidden="1" xr:uid="{00000000-0005-0000-0000-0000577B0000}"/>
    <cellStyle name="Entrée 9" xfId="22679" hidden="1" xr:uid="{00000000-0005-0000-0000-0000587B0000}"/>
    <cellStyle name="Entrée 9" xfId="21519" hidden="1" xr:uid="{00000000-0005-0000-0000-0000597B0000}"/>
    <cellStyle name="Entrée 9" xfId="19157" hidden="1" xr:uid="{00000000-0005-0000-0000-00005A7B0000}"/>
    <cellStyle name="Entrée 9" xfId="19143" hidden="1" xr:uid="{00000000-0005-0000-0000-00005B7B0000}"/>
    <cellStyle name="Entrée 9" xfId="22800" hidden="1" xr:uid="{00000000-0005-0000-0000-00005C7B0000}"/>
    <cellStyle name="Entrée 9" xfId="22850" hidden="1" xr:uid="{00000000-0005-0000-0000-00005D7B0000}"/>
    <cellStyle name="Entrée 9" xfId="22900" hidden="1" xr:uid="{00000000-0005-0000-0000-00005E7B0000}"/>
    <cellStyle name="Entrée 9" xfId="22950" hidden="1" xr:uid="{00000000-0005-0000-0000-00005F7B0000}"/>
    <cellStyle name="Entrée 9" xfId="22998" hidden="1" xr:uid="{00000000-0005-0000-0000-0000607B0000}"/>
    <cellStyle name="Entrée 9" xfId="23047" hidden="1" xr:uid="{00000000-0005-0000-0000-0000617B0000}"/>
    <cellStyle name="Entrée 9" xfId="23093" hidden="1" xr:uid="{00000000-0005-0000-0000-0000627B0000}"/>
    <cellStyle name="Entrée 9" xfId="23140" hidden="1" xr:uid="{00000000-0005-0000-0000-0000637B0000}"/>
    <cellStyle name="Entrée 9" xfId="23185" hidden="1" xr:uid="{00000000-0005-0000-0000-0000647B0000}"/>
    <cellStyle name="Entrée 9" xfId="23224" hidden="1" xr:uid="{00000000-0005-0000-0000-0000657B0000}"/>
    <cellStyle name="Entrée 9" xfId="23261" hidden="1" xr:uid="{00000000-0005-0000-0000-0000667B0000}"/>
    <cellStyle name="Entrée 9" xfId="23295" hidden="1" xr:uid="{00000000-0005-0000-0000-0000677B0000}"/>
    <cellStyle name="Entrée 9" xfId="23357" hidden="1" xr:uid="{00000000-0005-0000-0000-0000687B0000}"/>
    <cellStyle name="Entrée 9" xfId="23441" hidden="1" xr:uid="{00000000-0005-0000-0000-0000697B0000}"/>
    <cellStyle name="Entrée 9" xfId="23502" hidden="1" xr:uid="{00000000-0005-0000-0000-00006A7B0000}"/>
    <cellStyle name="Entrée 9" xfId="23548" hidden="1" xr:uid="{00000000-0005-0000-0000-00006B7B0000}"/>
    <cellStyle name="Entrée 9" xfId="23592" hidden="1" xr:uid="{00000000-0005-0000-0000-00006C7B0000}"/>
    <cellStyle name="Entrée 9" xfId="23631" hidden="1" xr:uid="{00000000-0005-0000-0000-00006D7B0000}"/>
    <cellStyle name="Entrée 9" xfId="23667" hidden="1" xr:uid="{00000000-0005-0000-0000-00006E7B0000}"/>
    <cellStyle name="Entrée 9" xfId="23702" hidden="1" xr:uid="{00000000-0005-0000-0000-00006F7B0000}"/>
    <cellStyle name="Entrée 9" xfId="23721" hidden="1" xr:uid="{00000000-0005-0000-0000-0000707B0000}"/>
    <cellStyle name="Entrée 9" xfId="23872" hidden="1" xr:uid="{00000000-0005-0000-0000-0000717B0000}"/>
    <cellStyle name="Entrée 9" xfId="23968" hidden="1" xr:uid="{00000000-0005-0000-0000-0000727B0000}"/>
    <cellStyle name="Entrée 9" xfId="24057" hidden="1" xr:uid="{00000000-0005-0000-0000-0000737B0000}"/>
    <cellStyle name="Entrée 9" xfId="24107" hidden="1" xr:uid="{00000000-0005-0000-0000-0000747B0000}"/>
    <cellStyle name="Entrée 9" xfId="24157" hidden="1" xr:uid="{00000000-0005-0000-0000-0000757B0000}"/>
    <cellStyle name="Entrée 9" xfId="24207" hidden="1" xr:uid="{00000000-0005-0000-0000-0000767B0000}"/>
    <cellStyle name="Entrée 9" xfId="24256" hidden="1" xr:uid="{00000000-0005-0000-0000-0000777B0000}"/>
    <cellStyle name="Entrée 9" xfId="24305" hidden="1" xr:uid="{00000000-0005-0000-0000-0000787B0000}"/>
    <cellStyle name="Entrée 9" xfId="24352" hidden="1" xr:uid="{00000000-0005-0000-0000-0000797B0000}"/>
    <cellStyle name="Entrée 9" xfId="24399" hidden="1" xr:uid="{00000000-0005-0000-0000-00007A7B0000}"/>
    <cellStyle name="Entrée 9" xfId="24444" hidden="1" xr:uid="{00000000-0005-0000-0000-00007B7B0000}"/>
    <cellStyle name="Entrée 9" xfId="24483" hidden="1" xr:uid="{00000000-0005-0000-0000-00007C7B0000}"/>
    <cellStyle name="Entrée 9" xfId="24520" hidden="1" xr:uid="{00000000-0005-0000-0000-00007D7B0000}"/>
    <cellStyle name="Entrée 9" xfId="24554" hidden="1" xr:uid="{00000000-0005-0000-0000-00007E7B0000}"/>
    <cellStyle name="Entrée 9" xfId="24615" hidden="1" xr:uid="{00000000-0005-0000-0000-00007F7B0000}"/>
    <cellStyle name="Entrée 9" xfId="24697" hidden="1" xr:uid="{00000000-0005-0000-0000-0000807B0000}"/>
    <cellStyle name="Entrée 9" xfId="24758" hidden="1" xr:uid="{00000000-0005-0000-0000-0000817B0000}"/>
    <cellStyle name="Entrée 9" xfId="24804" hidden="1" xr:uid="{00000000-0005-0000-0000-0000827B0000}"/>
    <cellStyle name="Entrée 9" xfId="24848" hidden="1" xr:uid="{00000000-0005-0000-0000-0000837B0000}"/>
    <cellStyle name="Entrée 9" xfId="24887" hidden="1" xr:uid="{00000000-0005-0000-0000-0000847B0000}"/>
    <cellStyle name="Entrée 9" xfId="24923" hidden="1" xr:uid="{00000000-0005-0000-0000-0000857B0000}"/>
    <cellStyle name="Entrée 9" xfId="24958" hidden="1" xr:uid="{00000000-0005-0000-0000-0000867B0000}"/>
    <cellStyle name="Entrée 9" xfId="24977" hidden="1" xr:uid="{00000000-0005-0000-0000-0000877B0000}"/>
    <cellStyle name="Entrée 9" xfId="23820" hidden="1" xr:uid="{00000000-0005-0000-0000-0000887B0000}"/>
    <cellStyle name="Entrée 9" xfId="22729" hidden="1" xr:uid="{00000000-0005-0000-0000-0000897B0000}"/>
    <cellStyle name="Entrée 9" xfId="23761" hidden="1" xr:uid="{00000000-0005-0000-0000-00008A7B0000}"/>
    <cellStyle name="Entrée 9" xfId="25099" hidden="1" xr:uid="{00000000-0005-0000-0000-00008B7B0000}"/>
    <cellStyle name="Entrée 9" xfId="25149" hidden="1" xr:uid="{00000000-0005-0000-0000-00008C7B0000}"/>
    <cellStyle name="Entrée 9" xfId="25199" hidden="1" xr:uid="{00000000-0005-0000-0000-00008D7B0000}"/>
    <cellStyle name="Entrée 9" xfId="25249" hidden="1" xr:uid="{00000000-0005-0000-0000-00008E7B0000}"/>
    <cellStyle name="Entrée 9" xfId="25298" hidden="1" xr:uid="{00000000-0005-0000-0000-00008F7B0000}"/>
    <cellStyle name="Entrée 9" xfId="25347" hidden="1" xr:uid="{00000000-0005-0000-0000-0000907B0000}"/>
    <cellStyle name="Entrée 9" xfId="25394" hidden="1" xr:uid="{00000000-0005-0000-0000-0000917B0000}"/>
    <cellStyle name="Entrée 9" xfId="25440" hidden="1" xr:uid="{00000000-0005-0000-0000-0000927B0000}"/>
    <cellStyle name="Entrée 9" xfId="25484" hidden="1" xr:uid="{00000000-0005-0000-0000-0000937B0000}"/>
    <cellStyle name="Entrée 9" xfId="25522" hidden="1" xr:uid="{00000000-0005-0000-0000-0000947B0000}"/>
    <cellStyle name="Entrée 9" xfId="25559" hidden="1" xr:uid="{00000000-0005-0000-0000-0000957B0000}"/>
    <cellStyle name="Entrée 9" xfId="25593" hidden="1" xr:uid="{00000000-0005-0000-0000-0000967B0000}"/>
    <cellStyle name="Entrée 9" xfId="25653" hidden="1" xr:uid="{00000000-0005-0000-0000-0000977B0000}"/>
    <cellStyle name="Entrée 9" xfId="25737" hidden="1" xr:uid="{00000000-0005-0000-0000-0000987B0000}"/>
    <cellStyle name="Entrée 9" xfId="25797" hidden="1" xr:uid="{00000000-0005-0000-0000-0000997B0000}"/>
    <cellStyle name="Entrée 9" xfId="25843" hidden="1" xr:uid="{00000000-0005-0000-0000-00009A7B0000}"/>
    <cellStyle name="Entrée 9" xfId="25887" hidden="1" xr:uid="{00000000-0005-0000-0000-00009B7B0000}"/>
    <cellStyle name="Entrée 9" xfId="25926" hidden="1" xr:uid="{00000000-0005-0000-0000-00009C7B0000}"/>
    <cellStyle name="Entrée 9" xfId="25962" hidden="1" xr:uid="{00000000-0005-0000-0000-00009D7B0000}"/>
    <cellStyle name="Entrée 9" xfId="25997" hidden="1" xr:uid="{00000000-0005-0000-0000-00009E7B0000}"/>
    <cellStyle name="Entrée 9" xfId="26015" hidden="1" xr:uid="{00000000-0005-0000-0000-00009F7B0000}"/>
    <cellStyle name="Entrée 9" xfId="26137" hidden="1" xr:uid="{00000000-0005-0000-0000-0000A07B0000}"/>
    <cellStyle name="Entrée 9" xfId="26233" hidden="1" xr:uid="{00000000-0005-0000-0000-0000A17B0000}"/>
    <cellStyle name="Entrée 9" xfId="26322" hidden="1" xr:uid="{00000000-0005-0000-0000-0000A27B0000}"/>
    <cellStyle name="Entrée 9" xfId="26372" hidden="1" xr:uid="{00000000-0005-0000-0000-0000A37B0000}"/>
    <cellStyle name="Entrée 9" xfId="26422" hidden="1" xr:uid="{00000000-0005-0000-0000-0000A47B0000}"/>
    <cellStyle name="Entrée 9" xfId="26472" hidden="1" xr:uid="{00000000-0005-0000-0000-0000A57B0000}"/>
    <cellStyle name="Entrée 9" xfId="26521" hidden="1" xr:uid="{00000000-0005-0000-0000-0000A67B0000}"/>
    <cellStyle name="Entrée 9" xfId="26570" hidden="1" xr:uid="{00000000-0005-0000-0000-0000A77B0000}"/>
    <cellStyle name="Entrée 9" xfId="26617" hidden="1" xr:uid="{00000000-0005-0000-0000-0000A87B0000}"/>
    <cellStyle name="Entrée 9" xfId="26664" hidden="1" xr:uid="{00000000-0005-0000-0000-0000A97B0000}"/>
    <cellStyle name="Entrée 9" xfId="26709" hidden="1" xr:uid="{00000000-0005-0000-0000-0000AA7B0000}"/>
    <cellStyle name="Entrée 9" xfId="26748" hidden="1" xr:uid="{00000000-0005-0000-0000-0000AB7B0000}"/>
    <cellStyle name="Entrée 9" xfId="26785" hidden="1" xr:uid="{00000000-0005-0000-0000-0000AC7B0000}"/>
    <cellStyle name="Entrée 9" xfId="26819" hidden="1" xr:uid="{00000000-0005-0000-0000-0000AD7B0000}"/>
    <cellStyle name="Entrée 9" xfId="26879" hidden="1" xr:uid="{00000000-0005-0000-0000-0000AE7B0000}"/>
    <cellStyle name="Entrée 9" xfId="26961" hidden="1" xr:uid="{00000000-0005-0000-0000-0000AF7B0000}"/>
    <cellStyle name="Entrée 9" xfId="27021" hidden="1" xr:uid="{00000000-0005-0000-0000-0000B07B0000}"/>
    <cellStyle name="Entrée 9" xfId="27067" hidden="1" xr:uid="{00000000-0005-0000-0000-0000B17B0000}"/>
    <cellStyle name="Entrée 9" xfId="27111" hidden="1" xr:uid="{00000000-0005-0000-0000-0000B27B0000}"/>
    <cellStyle name="Entrée 9" xfId="27150" hidden="1" xr:uid="{00000000-0005-0000-0000-0000B37B0000}"/>
    <cellStyle name="Entrée 9" xfId="27186" hidden="1" xr:uid="{00000000-0005-0000-0000-0000B47B0000}"/>
    <cellStyle name="Entrée 9" xfId="27221" hidden="1" xr:uid="{00000000-0005-0000-0000-0000B57B0000}"/>
    <cellStyle name="Entrée 9" xfId="27239" hidden="1" xr:uid="{00000000-0005-0000-0000-0000B67B0000}"/>
    <cellStyle name="Entrée 9" xfId="26086" hidden="1" xr:uid="{00000000-0005-0000-0000-0000B77B0000}"/>
    <cellStyle name="Entrée 9" xfId="25027" hidden="1" xr:uid="{00000000-0005-0000-0000-0000B87B0000}"/>
    <cellStyle name="Entrée 9" xfId="25024" hidden="1" xr:uid="{00000000-0005-0000-0000-0000B97B0000}"/>
    <cellStyle name="Entrée 9" xfId="27334" hidden="1" xr:uid="{00000000-0005-0000-0000-0000BA7B0000}"/>
    <cellStyle name="Entrée 9" xfId="27383" hidden="1" xr:uid="{00000000-0005-0000-0000-0000BB7B0000}"/>
    <cellStyle name="Entrée 9" xfId="27432" hidden="1" xr:uid="{00000000-0005-0000-0000-0000BC7B0000}"/>
    <cellStyle name="Entrée 9" xfId="27481" hidden="1" xr:uid="{00000000-0005-0000-0000-0000BD7B0000}"/>
    <cellStyle name="Entrée 9" xfId="27529" hidden="1" xr:uid="{00000000-0005-0000-0000-0000BE7B0000}"/>
    <cellStyle name="Entrée 9" xfId="27577" hidden="1" xr:uid="{00000000-0005-0000-0000-0000BF7B0000}"/>
    <cellStyle name="Entrée 9" xfId="27623" hidden="1" xr:uid="{00000000-0005-0000-0000-0000C07B0000}"/>
    <cellStyle name="Entrée 9" xfId="27670" hidden="1" xr:uid="{00000000-0005-0000-0000-0000C17B0000}"/>
    <cellStyle name="Entrée 9" xfId="27715" hidden="1" xr:uid="{00000000-0005-0000-0000-0000C27B0000}"/>
    <cellStyle name="Entrée 9" xfId="27754" hidden="1" xr:uid="{00000000-0005-0000-0000-0000C37B0000}"/>
    <cellStyle name="Entrée 9" xfId="27791" hidden="1" xr:uid="{00000000-0005-0000-0000-0000C47B0000}"/>
    <cellStyle name="Entrée 9" xfId="27825" hidden="1" xr:uid="{00000000-0005-0000-0000-0000C57B0000}"/>
    <cellStyle name="Entrée 9" xfId="27884" hidden="1" xr:uid="{00000000-0005-0000-0000-0000C67B0000}"/>
    <cellStyle name="Entrée 9" xfId="27966" hidden="1" xr:uid="{00000000-0005-0000-0000-0000C77B0000}"/>
    <cellStyle name="Entrée 9" xfId="28026" hidden="1" xr:uid="{00000000-0005-0000-0000-0000C87B0000}"/>
    <cellStyle name="Entrée 9" xfId="28072" hidden="1" xr:uid="{00000000-0005-0000-0000-0000C97B0000}"/>
    <cellStyle name="Entrée 9" xfId="28116" hidden="1" xr:uid="{00000000-0005-0000-0000-0000CA7B0000}"/>
    <cellStyle name="Entrée 9" xfId="28155" hidden="1" xr:uid="{00000000-0005-0000-0000-0000CB7B0000}"/>
    <cellStyle name="Entrée 9" xfId="28191" hidden="1" xr:uid="{00000000-0005-0000-0000-0000CC7B0000}"/>
    <cellStyle name="Entrée 9" xfId="28226" hidden="1" xr:uid="{00000000-0005-0000-0000-0000CD7B0000}"/>
    <cellStyle name="Entrée 9" xfId="28244" hidden="1" xr:uid="{00000000-0005-0000-0000-0000CE7B0000}"/>
    <cellStyle name="Entrée 9" xfId="28344" hidden="1" xr:uid="{00000000-0005-0000-0000-0000CF7B0000}"/>
    <cellStyle name="Entrée 9" xfId="28439" hidden="1" xr:uid="{00000000-0005-0000-0000-0000D07B0000}"/>
    <cellStyle name="Entrée 9" xfId="28528" hidden="1" xr:uid="{00000000-0005-0000-0000-0000D17B0000}"/>
    <cellStyle name="Entrée 9" xfId="28578" hidden="1" xr:uid="{00000000-0005-0000-0000-0000D27B0000}"/>
    <cellStyle name="Entrée 9" xfId="28628" hidden="1" xr:uid="{00000000-0005-0000-0000-0000D37B0000}"/>
    <cellStyle name="Entrée 9" xfId="28678" hidden="1" xr:uid="{00000000-0005-0000-0000-0000D47B0000}"/>
    <cellStyle name="Entrée 9" xfId="28727" hidden="1" xr:uid="{00000000-0005-0000-0000-0000D57B0000}"/>
    <cellStyle name="Entrée 9" xfId="28776" hidden="1" xr:uid="{00000000-0005-0000-0000-0000D67B0000}"/>
    <cellStyle name="Entrée 9" xfId="28823" hidden="1" xr:uid="{00000000-0005-0000-0000-0000D77B0000}"/>
    <cellStyle name="Entrée 9" xfId="28870" hidden="1" xr:uid="{00000000-0005-0000-0000-0000D87B0000}"/>
    <cellStyle name="Entrée 9" xfId="28915" hidden="1" xr:uid="{00000000-0005-0000-0000-0000D97B0000}"/>
    <cellStyle name="Entrée 9" xfId="28954" hidden="1" xr:uid="{00000000-0005-0000-0000-0000DA7B0000}"/>
    <cellStyle name="Entrée 9" xfId="28991" hidden="1" xr:uid="{00000000-0005-0000-0000-0000DB7B0000}"/>
    <cellStyle name="Entrée 9" xfId="29025" hidden="1" xr:uid="{00000000-0005-0000-0000-0000DC7B0000}"/>
    <cellStyle name="Entrée 9" xfId="29084" hidden="1" xr:uid="{00000000-0005-0000-0000-0000DD7B0000}"/>
    <cellStyle name="Entrée 9" xfId="29166" hidden="1" xr:uid="{00000000-0005-0000-0000-0000DE7B0000}"/>
    <cellStyle name="Entrée 9" xfId="29226" hidden="1" xr:uid="{00000000-0005-0000-0000-0000DF7B0000}"/>
    <cellStyle name="Entrée 9" xfId="29272" hidden="1" xr:uid="{00000000-0005-0000-0000-0000E07B0000}"/>
    <cellStyle name="Entrée 9" xfId="29316" hidden="1" xr:uid="{00000000-0005-0000-0000-0000E17B0000}"/>
    <cellStyle name="Entrée 9" xfId="29355" hidden="1" xr:uid="{00000000-0005-0000-0000-0000E27B0000}"/>
    <cellStyle name="Entrée 9" xfId="29391" hidden="1" xr:uid="{00000000-0005-0000-0000-0000E37B0000}"/>
    <cellStyle name="Entrée 9" xfId="29426" hidden="1" xr:uid="{00000000-0005-0000-0000-0000E47B0000}"/>
    <cellStyle name="Entrée 9" xfId="29444" hidden="1" xr:uid="{00000000-0005-0000-0000-0000E57B0000}"/>
    <cellStyle name="Entrée 9" xfId="28294" hidden="1" xr:uid="{00000000-0005-0000-0000-0000E67B0000}"/>
    <cellStyle name="Entrée 9" xfId="29497" hidden="1" xr:uid="{00000000-0005-0000-0000-0000E77B0000}"/>
    <cellStyle name="Entrée 9" xfId="29581" hidden="1" xr:uid="{00000000-0005-0000-0000-0000E87B0000}"/>
    <cellStyle name="Entrée 9" xfId="29670" hidden="1" xr:uid="{00000000-0005-0000-0000-0000E97B0000}"/>
    <cellStyle name="Entrée 9" xfId="29719" hidden="1" xr:uid="{00000000-0005-0000-0000-0000EA7B0000}"/>
    <cellStyle name="Entrée 9" xfId="29768" hidden="1" xr:uid="{00000000-0005-0000-0000-0000EB7B0000}"/>
    <cellStyle name="Entrée 9" xfId="29817" hidden="1" xr:uid="{00000000-0005-0000-0000-0000EC7B0000}"/>
    <cellStyle name="Entrée 9" xfId="29865" hidden="1" xr:uid="{00000000-0005-0000-0000-0000ED7B0000}"/>
    <cellStyle name="Entrée 9" xfId="29913" hidden="1" xr:uid="{00000000-0005-0000-0000-0000EE7B0000}"/>
    <cellStyle name="Entrée 9" xfId="29959" hidden="1" xr:uid="{00000000-0005-0000-0000-0000EF7B0000}"/>
    <cellStyle name="Entrée 9" xfId="30005" hidden="1" xr:uid="{00000000-0005-0000-0000-0000F07B0000}"/>
    <cellStyle name="Entrée 9" xfId="30049" hidden="1" xr:uid="{00000000-0005-0000-0000-0000F17B0000}"/>
    <cellStyle name="Entrée 9" xfId="30087" hidden="1" xr:uid="{00000000-0005-0000-0000-0000F27B0000}"/>
    <cellStyle name="Entrée 9" xfId="30124" hidden="1" xr:uid="{00000000-0005-0000-0000-0000F37B0000}"/>
    <cellStyle name="Entrée 9" xfId="30158" hidden="1" xr:uid="{00000000-0005-0000-0000-0000F47B0000}"/>
    <cellStyle name="Entrée 9" xfId="30216" hidden="1" xr:uid="{00000000-0005-0000-0000-0000F57B0000}"/>
    <cellStyle name="Entrée 9" xfId="30298" hidden="1" xr:uid="{00000000-0005-0000-0000-0000F67B0000}"/>
    <cellStyle name="Entrée 9" xfId="30358" hidden="1" xr:uid="{00000000-0005-0000-0000-0000F77B0000}"/>
    <cellStyle name="Entrée 9" xfId="30404" hidden="1" xr:uid="{00000000-0005-0000-0000-0000F87B0000}"/>
    <cellStyle name="Entrée 9" xfId="30448" hidden="1" xr:uid="{00000000-0005-0000-0000-0000F97B0000}"/>
    <cellStyle name="Entrée 9" xfId="30487" hidden="1" xr:uid="{00000000-0005-0000-0000-0000FA7B0000}"/>
    <cellStyle name="Entrée 9" xfId="30523" hidden="1" xr:uid="{00000000-0005-0000-0000-0000FB7B0000}"/>
    <cellStyle name="Entrée 9" xfId="30558" hidden="1" xr:uid="{00000000-0005-0000-0000-0000FC7B0000}"/>
    <cellStyle name="Entrée 9" xfId="30576" hidden="1" xr:uid="{00000000-0005-0000-0000-0000FD7B0000}"/>
    <cellStyle name="Entrée 9" xfId="30676" hidden="1" xr:uid="{00000000-0005-0000-0000-0000FE7B0000}"/>
    <cellStyle name="Entrée 9" xfId="30771" hidden="1" xr:uid="{00000000-0005-0000-0000-0000FF7B0000}"/>
    <cellStyle name="Entrée 9" xfId="30860" hidden="1" xr:uid="{00000000-0005-0000-0000-0000007C0000}"/>
    <cellStyle name="Entrée 9" xfId="30910" hidden="1" xr:uid="{00000000-0005-0000-0000-0000017C0000}"/>
    <cellStyle name="Entrée 9" xfId="30960" hidden="1" xr:uid="{00000000-0005-0000-0000-0000027C0000}"/>
    <cellStyle name="Entrée 9" xfId="31010" hidden="1" xr:uid="{00000000-0005-0000-0000-0000037C0000}"/>
    <cellStyle name="Entrée 9" xfId="31059" hidden="1" xr:uid="{00000000-0005-0000-0000-0000047C0000}"/>
    <cellStyle name="Entrée 9" xfId="31108" hidden="1" xr:uid="{00000000-0005-0000-0000-0000057C0000}"/>
    <cellStyle name="Entrée 9" xfId="31155" hidden="1" xr:uid="{00000000-0005-0000-0000-0000067C0000}"/>
    <cellStyle name="Entrée 9" xfId="31202" hidden="1" xr:uid="{00000000-0005-0000-0000-0000077C0000}"/>
    <cellStyle name="Entrée 9" xfId="31247" hidden="1" xr:uid="{00000000-0005-0000-0000-0000087C0000}"/>
    <cellStyle name="Entrée 9" xfId="31286" hidden="1" xr:uid="{00000000-0005-0000-0000-0000097C0000}"/>
    <cellStyle name="Entrée 9" xfId="31323" hidden="1" xr:uid="{00000000-0005-0000-0000-00000A7C0000}"/>
    <cellStyle name="Entrée 9" xfId="31357" hidden="1" xr:uid="{00000000-0005-0000-0000-00000B7C0000}"/>
    <cellStyle name="Entrée 9" xfId="31416" hidden="1" xr:uid="{00000000-0005-0000-0000-00000C7C0000}"/>
    <cellStyle name="Entrée 9" xfId="31498" hidden="1" xr:uid="{00000000-0005-0000-0000-00000D7C0000}"/>
    <cellStyle name="Entrée 9" xfId="31558" hidden="1" xr:uid="{00000000-0005-0000-0000-00000E7C0000}"/>
    <cellStyle name="Entrée 9" xfId="31604" hidden="1" xr:uid="{00000000-0005-0000-0000-00000F7C0000}"/>
    <cellStyle name="Entrée 9" xfId="31648" hidden="1" xr:uid="{00000000-0005-0000-0000-0000107C0000}"/>
    <cellStyle name="Entrée 9" xfId="31687" hidden="1" xr:uid="{00000000-0005-0000-0000-0000117C0000}"/>
    <cellStyle name="Entrée 9" xfId="31723" hidden="1" xr:uid="{00000000-0005-0000-0000-0000127C0000}"/>
    <cellStyle name="Entrée 9" xfId="31758" hidden="1" xr:uid="{00000000-0005-0000-0000-0000137C0000}"/>
    <cellStyle name="Entrée 9" xfId="31776" hidden="1" xr:uid="{00000000-0005-0000-0000-0000147C0000}"/>
    <cellStyle name="Entrée 9" xfId="30626" xr:uid="{00000000-0005-0000-0000-0000157C0000}"/>
    <cellStyle name="Gekoppelde cel" xfId="95" xr:uid="{00000000-0005-0000-0000-0000167C0000}"/>
    <cellStyle name="Goed" xfId="96" xr:uid="{00000000-0005-0000-0000-0000177C0000}"/>
    <cellStyle name="Insatisfaisant" xfId="20" xr:uid="{00000000-0005-0000-0000-0000187C0000}"/>
    <cellStyle name="Invoer" xfId="97" xr:uid="{00000000-0005-0000-0000-0000197C0000}"/>
    <cellStyle name="Invoer 2" xfId="167" xr:uid="{00000000-0005-0000-0000-00001A7C0000}"/>
    <cellStyle name="Invoer 2 2" xfId="1319" xr:uid="{00000000-0005-0000-0000-00001B7C0000}"/>
    <cellStyle name="Invoer 2 2 2" xfId="9748" xr:uid="{00000000-0005-0000-0000-00001C7C0000}"/>
    <cellStyle name="Invoer 2 3" xfId="7363" xr:uid="{00000000-0005-0000-0000-00001D7C0000}"/>
    <cellStyle name="Invoer 3" xfId="942" xr:uid="{00000000-0005-0000-0000-00001E7C0000}"/>
    <cellStyle name="Invoer 3 2" xfId="1320" xr:uid="{00000000-0005-0000-0000-00001F7C0000}"/>
    <cellStyle name="Invoer 3 2 2" xfId="9749" xr:uid="{00000000-0005-0000-0000-0000207C0000}"/>
    <cellStyle name="Invoer 3 3" xfId="9375" xr:uid="{00000000-0005-0000-0000-0000217C0000}"/>
    <cellStyle name="Invoer 4" xfId="1296" xr:uid="{00000000-0005-0000-0000-0000227C0000}"/>
    <cellStyle name="Invoer 4 2" xfId="9729" xr:uid="{00000000-0005-0000-0000-0000237C0000}"/>
    <cellStyle name="Invoer 5" xfId="7302" xr:uid="{00000000-0005-0000-0000-0000247C0000}"/>
    <cellStyle name="Kop 1" xfId="98" xr:uid="{00000000-0005-0000-0000-0000257C0000}"/>
    <cellStyle name="Kop 2" xfId="99" xr:uid="{00000000-0005-0000-0000-0000267C0000}"/>
    <cellStyle name="Kop 3" xfId="100" xr:uid="{00000000-0005-0000-0000-0000277C0000}"/>
    <cellStyle name="Kop 4" xfId="101" xr:uid="{00000000-0005-0000-0000-0000287C0000}"/>
    <cellStyle name="Neutraal" xfId="102" xr:uid="{00000000-0005-0000-0000-0000297C0000}"/>
    <cellStyle name="Neutre" xfId="21" xr:uid="{00000000-0005-0000-0000-00002A7C0000}"/>
    <cellStyle name="Normal" xfId="0" builtinId="0"/>
    <cellStyle name="Normal 10" xfId="1352" xr:uid="{00000000-0005-0000-0000-00002C7C0000}"/>
    <cellStyle name="Normal 10 2" xfId="1355" xr:uid="{00000000-0005-0000-0000-00002D7C0000}"/>
    <cellStyle name="Normal 11" xfId="1" xr:uid="{00000000-0005-0000-0000-00002E7C0000}"/>
    <cellStyle name="Normal 11 2" xfId="1387" xr:uid="{00000000-0005-0000-0000-00002F7C0000}"/>
    <cellStyle name="Normal 12" xfId="15487" xr:uid="{00000000-0005-0000-0000-0000307C0000}"/>
    <cellStyle name="Normal 12 2" xfId="31989" xr:uid="{00000000-0005-0000-0000-0000317C0000}"/>
    <cellStyle name="Normal 12 3" xfId="31988" xr:uid="{00000000-0005-0000-0000-0000327C0000}"/>
    <cellStyle name="Normal 13" xfId="29486" xr:uid="{00000000-0005-0000-0000-0000337C0000}"/>
    <cellStyle name="Normal 13 2" xfId="31991" xr:uid="{00000000-0005-0000-0000-0000347C0000}"/>
    <cellStyle name="Normal 13 3" xfId="31990" xr:uid="{00000000-0005-0000-0000-0000357C0000}"/>
    <cellStyle name="Normal 14" xfId="31992" xr:uid="{00000000-0005-0000-0000-0000367C0000}"/>
    <cellStyle name="Normal 14 2" xfId="31993" xr:uid="{00000000-0005-0000-0000-0000377C0000}"/>
    <cellStyle name="Normal 14 3" xfId="31994" xr:uid="{00000000-0005-0000-0000-0000387C0000}"/>
    <cellStyle name="Normal 14 4" xfId="31995" xr:uid="{00000000-0005-0000-0000-0000397C0000}"/>
    <cellStyle name="Normal 14 4 2" xfId="31816" xr:uid="{00000000-0005-0000-0000-00003A7C0000}"/>
    <cellStyle name="Normal 14 4 3" xfId="31996" xr:uid="{00000000-0005-0000-0000-00003B7C0000}"/>
    <cellStyle name="Normal 14 4 4" xfId="31997" xr:uid="{00000000-0005-0000-0000-00003C7C0000}"/>
    <cellStyle name="Normal 15" xfId="31817" xr:uid="{00000000-0005-0000-0000-00003D7C0000}"/>
    <cellStyle name="Normal 15 2" xfId="31998" xr:uid="{00000000-0005-0000-0000-00003E7C0000}"/>
    <cellStyle name="Normal 16" xfId="31818" xr:uid="{00000000-0005-0000-0000-00003F7C0000}"/>
    <cellStyle name="Normal 17" xfId="32157" xr:uid="{00000000-0005-0000-0000-0000407C0000}"/>
    <cellStyle name="Normal 2" xfId="40" xr:uid="{00000000-0005-0000-0000-0000417C0000}"/>
    <cellStyle name="Normal 2 10" xfId="1356" xr:uid="{00000000-0005-0000-0000-0000427C0000}"/>
    <cellStyle name="Normal 2 11" xfId="32156" xr:uid="{00000000-0005-0000-0000-0000437C0000}"/>
    <cellStyle name="Normal 2 2" xfId="117" xr:uid="{00000000-0005-0000-0000-0000447C0000}"/>
    <cellStyle name="Normal 2 2 2" xfId="1322" xr:uid="{00000000-0005-0000-0000-0000457C0000}"/>
    <cellStyle name="Normal 2 2 2 2" xfId="1358" xr:uid="{00000000-0005-0000-0000-0000467C0000}"/>
    <cellStyle name="Normal 2 2 3" xfId="1357" xr:uid="{00000000-0005-0000-0000-0000477C0000}"/>
    <cellStyle name="Normal 2 3" xfId="221" xr:uid="{00000000-0005-0000-0000-0000487C0000}"/>
    <cellStyle name="Normal 2 3 2" xfId="1323" xr:uid="{00000000-0005-0000-0000-0000497C0000}"/>
    <cellStyle name="Normal 2 3 2 2" xfId="1360" xr:uid="{00000000-0005-0000-0000-00004A7C0000}"/>
    <cellStyle name="Normal 2 3 3" xfId="1359" xr:uid="{00000000-0005-0000-0000-00004B7C0000}"/>
    <cellStyle name="Normal 2 4" xfId="873" xr:uid="{00000000-0005-0000-0000-00004C7C0000}"/>
    <cellStyle name="Normal 2 4 2" xfId="1324" xr:uid="{00000000-0005-0000-0000-00004D7C0000}"/>
    <cellStyle name="Normal 2 4 2 2" xfId="1362" xr:uid="{00000000-0005-0000-0000-00004E7C0000}"/>
    <cellStyle name="Normal 2 4 3" xfId="1361" xr:uid="{00000000-0005-0000-0000-00004F7C0000}"/>
    <cellStyle name="Normal 2 5" xfId="1238" xr:uid="{00000000-0005-0000-0000-0000507C0000}"/>
    <cellStyle name="Normal 2 5 2" xfId="1325" xr:uid="{00000000-0005-0000-0000-0000517C0000}"/>
    <cellStyle name="Normal 2 5 2 2" xfId="1364" xr:uid="{00000000-0005-0000-0000-0000527C0000}"/>
    <cellStyle name="Normal 2 5 3" xfId="1363" xr:uid="{00000000-0005-0000-0000-0000537C0000}"/>
    <cellStyle name="Normal 2 6" xfId="1246" xr:uid="{00000000-0005-0000-0000-0000547C0000}"/>
    <cellStyle name="Normal 2 6 2" xfId="1326" xr:uid="{00000000-0005-0000-0000-0000557C0000}"/>
    <cellStyle name="Normal 2 6 2 2" xfId="1366" xr:uid="{00000000-0005-0000-0000-0000567C0000}"/>
    <cellStyle name="Normal 2 6 3" xfId="1365" xr:uid="{00000000-0005-0000-0000-0000577C0000}"/>
    <cellStyle name="Normal 2 7" xfId="1300" xr:uid="{00000000-0005-0000-0000-0000587C0000}"/>
    <cellStyle name="Normal 2 7 2" xfId="1327" xr:uid="{00000000-0005-0000-0000-0000597C0000}"/>
    <cellStyle name="Normal 2 7 2 2" xfId="1368" xr:uid="{00000000-0005-0000-0000-00005A7C0000}"/>
    <cellStyle name="Normal 2 7 3" xfId="1367" xr:uid="{00000000-0005-0000-0000-00005B7C0000}"/>
    <cellStyle name="Normal 2 8" xfId="1307" xr:uid="{00000000-0005-0000-0000-00005C7C0000}"/>
    <cellStyle name="Normal 2 8 2" xfId="1369" xr:uid="{00000000-0005-0000-0000-00005D7C0000}"/>
    <cellStyle name="Normal 2 9" xfId="1321" xr:uid="{00000000-0005-0000-0000-00005E7C0000}"/>
    <cellStyle name="Normal 2 9 2" xfId="1370" xr:uid="{00000000-0005-0000-0000-00005F7C0000}"/>
    <cellStyle name="Normal 3" xfId="41" xr:uid="{00000000-0005-0000-0000-0000607C0000}"/>
    <cellStyle name="Normal 4" xfId="1301" xr:uid="{00000000-0005-0000-0000-0000617C0000}"/>
    <cellStyle name="Normal 4 2" xfId="1346" xr:uid="{00000000-0005-0000-0000-0000627C0000}"/>
    <cellStyle name="Normal 4 3" xfId="31999" xr:uid="{00000000-0005-0000-0000-0000637C0000}"/>
    <cellStyle name="Normal 5" xfId="1303" xr:uid="{00000000-0005-0000-0000-0000647C0000}"/>
    <cellStyle name="Normal 5 2" xfId="1328" xr:uid="{00000000-0005-0000-0000-0000657C0000}"/>
    <cellStyle name="Normal 5 2 2" xfId="1372" xr:uid="{00000000-0005-0000-0000-0000667C0000}"/>
    <cellStyle name="Normal 5 3" xfId="1371" xr:uid="{00000000-0005-0000-0000-0000677C0000}"/>
    <cellStyle name="Normal 6" xfId="1304" xr:uid="{00000000-0005-0000-0000-0000687C0000}"/>
    <cellStyle name="Normal 6 2" xfId="1309" xr:uid="{00000000-0005-0000-0000-0000697C0000}"/>
    <cellStyle name="Normal 7" xfId="1305" xr:uid="{00000000-0005-0000-0000-00006A7C0000}"/>
    <cellStyle name="Normal 7 2" xfId="1345" xr:uid="{00000000-0005-0000-0000-00006B7C0000}"/>
    <cellStyle name="Normal 7 2 2" xfId="1374" xr:uid="{00000000-0005-0000-0000-00006C7C0000}"/>
    <cellStyle name="Normal 7 3" xfId="1351" xr:uid="{00000000-0005-0000-0000-00006D7C0000}"/>
    <cellStyle name="Normal 7 3 2" xfId="1375" xr:uid="{00000000-0005-0000-0000-00006E7C0000}"/>
    <cellStyle name="Normal 7 4" xfId="1373" xr:uid="{00000000-0005-0000-0000-00006F7C0000}"/>
    <cellStyle name="Normal 8" xfId="1341" xr:uid="{00000000-0005-0000-0000-0000707C0000}"/>
    <cellStyle name="Normal 8 2" xfId="1344" xr:uid="{00000000-0005-0000-0000-0000717C0000}"/>
    <cellStyle name="Normal 8 2 2" xfId="1377" xr:uid="{00000000-0005-0000-0000-0000727C0000}"/>
    <cellStyle name="Normal 8 3" xfId="1350" xr:uid="{00000000-0005-0000-0000-0000737C0000}"/>
    <cellStyle name="Normal 8 3 2" xfId="1378" xr:uid="{00000000-0005-0000-0000-0000747C0000}"/>
    <cellStyle name="Normal 8 4" xfId="1376" xr:uid="{00000000-0005-0000-0000-0000757C0000}"/>
    <cellStyle name="Normal 9" xfId="1347" xr:uid="{00000000-0005-0000-0000-0000767C0000}"/>
    <cellStyle name="Normal 9 2" xfId="1379" xr:uid="{00000000-0005-0000-0000-0000777C0000}"/>
    <cellStyle name="Notitie" xfId="103" xr:uid="{00000000-0005-0000-0000-0000787C0000}"/>
    <cellStyle name="Notitie 2" xfId="168" xr:uid="{00000000-0005-0000-0000-0000797C0000}"/>
    <cellStyle name="Notitie 2 2" xfId="1329" xr:uid="{00000000-0005-0000-0000-00007A7C0000}"/>
    <cellStyle name="Notitie 2 2 2" xfId="9758" xr:uid="{00000000-0005-0000-0000-00007B7C0000}"/>
    <cellStyle name="Notitie 2 3" xfId="6911" xr:uid="{00000000-0005-0000-0000-00007C7C0000}"/>
    <cellStyle name="Notitie 3" xfId="172" xr:uid="{00000000-0005-0000-0000-00007D7C0000}"/>
    <cellStyle name="Notitie 3 2" xfId="1330" xr:uid="{00000000-0005-0000-0000-00007E7C0000}"/>
    <cellStyle name="Notitie 3 2 2" xfId="9759" xr:uid="{00000000-0005-0000-0000-00007F7C0000}"/>
    <cellStyle name="Notitie 3 3" xfId="7348" xr:uid="{00000000-0005-0000-0000-0000807C0000}"/>
    <cellStyle name="Notitie 4" xfId="985" xr:uid="{00000000-0005-0000-0000-0000817C0000}"/>
    <cellStyle name="Notitie 4 2" xfId="1331" xr:uid="{00000000-0005-0000-0000-0000827C0000}"/>
    <cellStyle name="Notitie 4 2 2" xfId="9760" xr:uid="{00000000-0005-0000-0000-0000837C0000}"/>
    <cellStyle name="Notitie 4 3" xfId="9418" xr:uid="{00000000-0005-0000-0000-0000847C0000}"/>
    <cellStyle name="Notitie 5" xfId="1297" xr:uid="{00000000-0005-0000-0000-0000857C0000}"/>
    <cellStyle name="Notitie 5 2" xfId="9730" xr:uid="{00000000-0005-0000-0000-0000867C0000}"/>
    <cellStyle name="Notitie 6" xfId="8614" xr:uid="{00000000-0005-0000-0000-0000877C0000}"/>
    <cellStyle name="Notitie 7" xfId="32000" xr:uid="{00000000-0005-0000-0000-0000887C0000}"/>
    <cellStyle name="Ongeldig" xfId="104" xr:uid="{00000000-0005-0000-0000-0000897C0000}"/>
    <cellStyle name="Percent 2" xfId="46" xr:uid="{00000000-0005-0000-0000-00008A7C0000}"/>
    <cellStyle name="Percent 3" xfId="1302" xr:uid="{00000000-0005-0000-0000-00008B7C0000}"/>
    <cellStyle name="Percent 3 2" xfId="1332" xr:uid="{00000000-0005-0000-0000-00008C7C0000}"/>
    <cellStyle name="Percent 3 2 2" xfId="1381" xr:uid="{00000000-0005-0000-0000-00008D7C0000}"/>
    <cellStyle name="Percent 3 2 2 2" xfId="32004" xr:uid="{00000000-0005-0000-0000-00008E7C0000}"/>
    <cellStyle name="Percent 3 2 2 3" xfId="32005" xr:uid="{00000000-0005-0000-0000-00008F7C0000}"/>
    <cellStyle name="Percent 3 2 2 3 2" xfId="32006" xr:uid="{00000000-0005-0000-0000-0000907C0000}"/>
    <cellStyle name="Percent 3 2 2 4" xfId="32007" xr:uid="{00000000-0005-0000-0000-0000917C0000}"/>
    <cellStyle name="Percent 3 2 2 4 2" xfId="32008" xr:uid="{00000000-0005-0000-0000-0000927C0000}"/>
    <cellStyle name="Percent 3 2 2 5" xfId="32009" xr:uid="{00000000-0005-0000-0000-0000937C0000}"/>
    <cellStyle name="Percent 3 2 2 6" xfId="32003" xr:uid="{00000000-0005-0000-0000-0000947C0000}"/>
    <cellStyle name="Percent 3 2 3" xfId="32010" xr:uid="{00000000-0005-0000-0000-0000957C0000}"/>
    <cellStyle name="Percent 3 2 4" xfId="32011" xr:uid="{00000000-0005-0000-0000-0000967C0000}"/>
    <cellStyle name="Percent 3 2 4 2" xfId="32012" xr:uid="{00000000-0005-0000-0000-0000977C0000}"/>
    <cellStyle name="Percent 3 2 5" xfId="32013" xr:uid="{00000000-0005-0000-0000-0000987C0000}"/>
    <cellStyle name="Percent 3 2 5 2" xfId="32014" xr:uid="{00000000-0005-0000-0000-0000997C0000}"/>
    <cellStyle name="Percent 3 2 6" xfId="32015" xr:uid="{00000000-0005-0000-0000-00009A7C0000}"/>
    <cellStyle name="Percent 3 2 7" xfId="32002" xr:uid="{00000000-0005-0000-0000-00009B7C0000}"/>
    <cellStyle name="Percent 3 3" xfId="1380" xr:uid="{00000000-0005-0000-0000-00009C7C0000}"/>
    <cellStyle name="Percent 3 3 2" xfId="32017" xr:uid="{00000000-0005-0000-0000-00009D7C0000}"/>
    <cellStyle name="Percent 3 3 3" xfId="32018" xr:uid="{00000000-0005-0000-0000-00009E7C0000}"/>
    <cellStyle name="Percent 3 3 3 2" xfId="32019" xr:uid="{00000000-0005-0000-0000-00009F7C0000}"/>
    <cellStyle name="Percent 3 3 4" xfId="32020" xr:uid="{00000000-0005-0000-0000-0000A07C0000}"/>
    <cellStyle name="Percent 3 3 4 2" xfId="32021" xr:uid="{00000000-0005-0000-0000-0000A17C0000}"/>
    <cellStyle name="Percent 3 3 5" xfId="32022" xr:uid="{00000000-0005-0000-0000-0000A27C0000}"/>
    <cellStyle name="Percent 3 3 6" xfId="32016" xr:uid="{00000000-0005-0000-0000-0000A37C0000}"/>
    <cellStyle name="Percent 3 4" xfId="32023" xr:uid="{00000000-0005-0000-0000-0000A47C0000}"/>
    <cellStyle name="Percent 3 5" xfId="32024" xr:uid="{00000000-0005-0000-0000-0000A57C0000}"/>
    <cellStyle name="Percent 3 5 2" xfId="32025" xr:uid="{00000000-0005-0000-0000-0000A67C0000}"/>
    <cellStyle name="Percent 3 6" xfId="32026" xr:uid="{00000000-0005-0000-0000-0000A77C0000}"/>
    <cellStyle name="Percent 3 6 2" xfId="32027" xr:uid="{00000000-0005-0000-0000-0000A87C0000}"/>
    <cellStyle name="Percent 3 7" xfId="32028" xr:uid="{00000000-0005-0000-0000-0000A97C0000}"/>
    <cellStyle name="Percent 3 8" xfId="32001" xr:uid="{00000000-0005-0000-0000-0000AA7C0000}"/>
    <cellStyle name="Percent 4" xfId="1306" xr:uid="{00000000-0005-0000-0000-0000AB7C0000}"/>
    <cellStyle name="Percent 4 2" xfId="1382" xr:uid="{00000000-0005-0000-0000-0000AC7C0000}"/>
    <cellStyle name="Percent 4 2 2" xfId="32031" xr:uid="{00000000-0005-0000-0000-0000AD7C0000}"/>
    <cellStyle name="Percent 4 2 3" xfId="32032" xr:uid="{00000000-0005-0000-0000-0000AE7C0000}"/>
    <cellStyle name="Percent 4 2 3 2" xfId="32033" xr:uid="{00000000-0005-0000-0000-0000AF7C0000}"/>
    <cellStyle name="Percent 4 2 4" xfId="32034" xr:uid="{00000000-0005-0000-0000-0000B07C0000}"/>
    <cellStyle name="Percent 4 2 4 2" xfId="32035" xr:uid="{00000000-0005-0000-0000-0000B17C0000}"/>
    <cellStyle name="Percent 4 2 5" xfId="32036" xr:uid="{00000000-0005-0000-0000-0000B27C0000}"/>
    <cellStyle name="Percent 4 2 6" xfId="32030" xr:uid="{00000000-0005-0000-0000-0000B37C0000}"/>
    <cellStyle name="Percent 4 3" xfId="32037" xr:uid="{00000000-0005-0000-0000-0000B47C0000}"/>
    <cellStyle name="Percent 4 4" xfId="32038" xr:uid="{00000000-0005-0000-0000-0000B57C0000}"/>
    <cellStyle name="Percent 4 4 2" xfId="32039" xr:uid="{00000000-0005-0000-0000-0000B67C0000}"/>
    <cellStyle name="Percent 4 5" xfId="32040" xr:uid="{00000000-0005-0000-0000-0000B77C0000}"/>
    <cellStyle name="Percent 4 5 2" xfId="32041" xr:uid="{00000000-0005-0000-0000-0000B87C0000}"/>
    <cellStyle name="Percent 4 6" xfId="32042" xr:uid="{00000000-0005-0000-0000-0000B97C0000}"/>
    <cellStyle name="Percent 4 7" xfId="32029" xr:uid="{00000000-0005-0000-0000-0000BA7C0000}"/>
    <cellStyle name="Percent 5" xfId="1308" xr:uid="{00000000-0005-0000-0000-0000BB7C0000}"/>
    <cellStyle name="Percent 5 2" xfId="1383" xr:uid="{00000000-0005-0000-0000-0000BC7C0000}"/>
    <cellStyle name="Percent 5 2 2" xfId="32045" xr:uid="{00000000-0005-0000-0000-0000BD7C0000}"/>
    <cellStyle name="Percent 5 2 3" xfId="32046" xr:uid="{00000000-0005-0000-0000-0000BE7C0000}"/>
    <cellStyle name="Percent 5 2 3 2" xfId="32047" xr:uid="{00000000-0005-0000-0000-0000BF7C0000}"/>
    <cellStyle name="Percent 5 2 4" xfId="32048" xr:uid="{00000000-0005-0000-0000-0000C07C0000}"/>
    <cellStyle name="Percent 5 2 4 2" xfId="32049" xr:uid="{00000000-0005-0000-0000-0000C17C0000}"/>
    <cellStyle name="Percent 5 2 5" xfId="32050" xr:uid="{00000000-0005-0000-0000-0000C27C0000}"/>
    <cellStyle name="Percent 5 2 6" xfId="32044" xr:uid="{00000000-0005-0000-0000-0000C37C0000}"/>
    <cellStyle name="Percent 5 3" xfId="32051" xr:uid="{00000000-0005-0000-0000-0000C47C0000}"/>
    <cellStyle name="Percent 5 4" xfId="32052" xr:uid="{00000000-0005-0000-0000-0000C57C0000}"/>
    <cellStyle name="Percent 5 4 2" xfId="32053" xr:uid="{00000000-0005-0000-0000-0000C67C0000}"/>
    <cellStyle name="Percent 5 5" xfId="32054" xr:uid="{00000000-0005-0000-0000-0000C77C0000}"/>
    <cellStyle name="Percent 5 5 2" xfId="32055" xr:uid="{00000000-0005-0000-0000-0000C87C0000}"/>
    <cellStyle name="Percent 5 6" xfId="32056" xr:uid="{00000000-0005-0000-0000-0000C97C0000}"/>
    <cellStyle name="Percent 5 7" xfId="32043" xr:uid="{00000000-0005-0000-0000-0000CA7C0000}"/>
    <cellStyle name="Percent 6" xfId="1342" xr:uid="{00000000-0005-0000-0000-0000CB7C0000}"/>
    <cellStyle name="Percent 6 2" xfId="1384" xr:uid="{00000000-0005-0000-0000-0000CC7C0000}"/>
    <cellStyle name="Percent 6 2 2" xfId="32059" xr:uid="{00000000-0005-0000-0000-0000CD7C0000}"/>
    <cellStyle name="Percent 6 2 3" xfId="32060" xr:uid="{00000000-0005-0000-0000-0000CE7C0000}"/>
    <cellStyle name="Percent 6 2 3 2" xfId="32061" xr:uid="{00000000-0005-0000-0000-0000CF7C0000}"/>
    <cellStyle name="Percent 6 2 4" xfId="32062" xr:uid="{00000000-0005-0000-0000-0000D07C0000}"/>
    <cellStyle name="Percent 6 2 4 2" xfId="32063" xr:uid="{00000000-0005-0000-0000-0000D17C0000}"/>
    <cellStyle name="Percent 6 2 5" xfId="32064" xr:uid="{00000000-0005-0000-0000-0000D27C0000}"/>
    <cellStyle name="Percent 6 2 6" xfId="32058" xr:uid="{00000000-0005-0000-0000-0000D37C0000}"/>
    <cellStyle name="Percent 6 3" xfId="32065" xr:uid="{00000000-0005-0000-0000-0000D47C0000}"/>
    <cellStyle name="Percent 6 4" xfId="32066" xr:uid="{00000000-0005-0000-0000-0000D57C0000}"/>
    <cellStyle name="Percent 6 4 2" xfId="32067" xr:uid="{00000000-0005-0000-0000-0000D67C0000}"/>
    <cellStyle name="Percent 6 5" xfId="32068" xr:uid="{00000000-0005-0000-0000-0000D77C0000}"/>
    <cellStyle name="Percent 6 5 2" xfId="32069" xr:uid="{00000000-0005-0000-0000-0000D87C0000}"/>
    <cellStyle name="Percent 6 6" xfId="32070" xr:uid="{00000000-0005-0000-0000-0000D97C0000}"/>
    <cellStyle name="Percent 6 7" xfId="32057" xr:uid="{00000000-0005-0000-0000-0000DA7C0000}"/>
    <cellStyle name="Percent 7" xfId="1348" xr:uid="{00000000-0005-0000-0000-0000DB7C0000}"/>
    <cellStyle name="Percent 7 2" xfId="1385" xr:uid="{00000000-0005-0000-0000-0000DC7C0000}"/>
    <cellStyle name="Percent 7 2 2" xfId="32073" xr:uid="{00000000-0005-0000-0000-0000DD7C0000}"/>
    <cellStyle name="Percent 7 2 3" xfId="32074" xr:uid="{00000000-0005-0000-0000-0000DE7C0000}"/>
    <cellStyle name="Percent 7 2 3 2" xfId="32075" xr:uid="{00000000-0005-0000-0000-0000DF7C0000}"/>
    <cellStyle name="Percent 7 2 4" xfId="32076" xr:uid="{00000000-0005-0000-0000-0000E07C0000}"/>
    <cellStyle name="Percent 7 2 4 2" xfId="32077" xr:uid="{00000000-0005-0000-0000-0000E17C0000}"/>
    <cellStyle name="Percent 7 2 5" xfId="32078" xr:uid="{00000000-0005-0000-0000-0000E27C0000}"/>
    <cellStyle name="Percent 7 2 6" xfId="32072" xr:uid="{00000000-0005-0000-0000-0000E37C0000}"/>
    <cellStyle name="Percent 7 3" xfId="32079" xr:uid="{00000000-0005-0000-0000-0000E47C0000}"/>
    <cellStyle name="Percent 7 4" xfId="32080" xr:uid="{00000000-0005-0000-0000-0000E57C0000}"/>
    <cellStyle name="Percent 7 4 2" xfId="32081" xr:uid="{00000000-0005-0000-0000-0000E67C0000}"/>
    <cellStyle name="Percent 7 5" xfId="32082" xr:uid="{00000000-0005-0000-0000-0000E77C0000}"/>
    <cellStyle name="Percent 7 5 2" xfId="32083" xr:uid="{00000000-0005-0000-0000-0000E87C0000}"/>
    <cellStyle name="Percent 7 6" xfId="32084" xr:uid="{00000000-0005-0000-0000-0000E97C0000}"/>
    <cellStyle name="Percent 7 7" xfId="32071" xr:uid="{00000000-0005-0000-0000-0000EA7C0000}"/>
    <cellStyle name="Percent 8" xfId="22" xr:uid="{00000000-0005-0000-0000-0000EB7C0000}"/>
    <cellStyle name="Pourcentage 2" xfId="32085" xr:uid="{00000000-0005-0000-0000-0000EC7C0000}"/>
    <cellStyle name="Satisfaisant" xfId="23" xr:uid="{00000000-0005-0000-0000-0000ED7C0000}"/>
    <cellStyle name="Sortie" xfId="24" xr:uid="{00000000-0005-0000-0000-0000EE7C0000}"/>
    <cellStyle name="Sortie 2" xfId="110" xr:uid="{00000000-0005-0000-0000-0000EF7C0000}"/>
    <cellStyle name="Sortie 2 2" xfId="1333" xr:uid="{00000000-0005-0000-0000-0000F07C0000}"/>
    <cellStyle name="Sortie 2 2 2" xfId="8618" xr:uid="{00000000-0005-0000-0000-0000F17C0000}"/>
    <cellStyle name="Sortie 2 2 2 2" xfId="10997" xr:uid="{00000000-0005-0000-0000-0000F27C0000}"/>
    <cellStyle name="Sortie 2 2 2 2 2" xfId="32087" xr:uid="{00000000-0005-0000-0000-0000F37C0000}"/>
    <cellStyle name="Sortie 2 2 2 2 3" xfId="32086" xr:uid="{00000000-0005-0000-0000-0000F47C0000}"/>
    <cellStyle name="Sortie 2 2 2 3" xfId="15483" xr:uid="{00000000-0005-0000-0000-0000F57C0000}"/>
    <cellStyle name="Sortie 2 2 3" xfId="9761" xr:uid="{00000000-0005-0000-0000-0000F67C0000}"/>
    <cellStyle name="Sortie 2 2 3 2" xfId="32089" xr:uid="{00000000-0005-0000-0000-0000F77C0000}"/>
    <cellStyle name="Sortie 2 2 3 3" xfId="32088" xr:uid="{00000000-0005-0000-0000-0000F87C0000}"/>
    <cellStyle name="Sortie 2 3" xfId="7447" xr:uid="{00000000-0005-0000-0000-0000F97C0000}"/>
    <cellStyle name="Sortie 2 3 2" xfId="9827" xr:uid="{00000000-0005-0000-0000-0000FA7C0000}"/>
    <cellStyle name="Sortie 2 3 2 2" xfId="32091" xr:uid="{00000000-0005-0000-0000-0000FB7C0000}"/>
    <cellStyle name="Sortie 2 3 2 3" xfId="32090" xr:uid="{00000000-0005-0000-0000-0000FC7C0000}"/>
    <cellStyle name="Sortie 2 3 3" xfId="14327" xr:uid="{00000000-0005-0000-0000-0000FD7C0000}"/>
    <cellStyle name="Sortie 2 4" xfId="7453" xr:uid="{00000000-0005-0000-0000-0000FE7C0000}"/>
    <cellStyle name="Sortie 2 4 2" xfId="32093" xr:uid="{00000000-0005-0000-0000-0000FF7C0000}"/>
    <cellStyle name="Sortie 2 4 3" xfId="32092" xr:uid="{00000000-0005-0000-0000-0000007D0000}"/>
    <cellStyle name="Sortie 3" xfId="987" xr:uid="{00000000-0005-0000-0000-0000017D0000}"/>
    <cellStyle name="Sortie 3 2" xfId="1334" xr:uid="{00000000-0005-0000-0000-0000027D0000}"/>
    <cellStyle name="Sortie 3 2 2" xfId="8619" xr:uid="{00000000-0005-0000-0000-0000037D0000}"/>
    <cellStyle name="Sortie 3 2 2 2" xfId="10998" xr:uid="{00000000-0005-0000-0000-0000047D0000}"/>
    <cellStyle name="Sortie 3 2 2 2 2" xfId="32095" xr:uid="{00000000-0005-0000-0000-0000057D0000}"/>
    <cellStyle name="Sortie 3 2 2 2 3" xfId="32094" xr:uid="{00000000-0005-0000-0000-0000067D0000}"/>
    <cellStyle name="Sortie 3 2 2 3" xfId="15484" xr:uid="{00000000-0005-0000-0000-0000077D0000}"/>
    <cellStyle name="Sortie 3 2 3" xfId="9762" xr:uid="{00000000-0005-0000-0000-0000087D0000}"/>
    <cellStyle name="Sortie 3 2 3 2" xfId="32097" xr:uid="{00000000-0005-0000-0000-0000097D0000}"/>
    <cellStyle name="Sortie 3 2 3 3" xfId="32096" xr:uid="{00000000-0005-0000-0000-00000A7D0000}"/>
    <cellStyle name="Sortie 3 3" xfId="8305" xr:uid="{00000000-0005-0000-0000-00000B7D0000}"/>
    <cellStyle name="Sortie 3 3 2" xfId="10685" xr:uid="{00000000-0005-0000-0000-00000C7D0000}"/>
    <cellStyle name="Sortie 3 3 2 2" xfId="32099" xr:uid="{00000000-0005-0000-0000-00000D7D0000}"/>
    <cellStyle name="Sortie 3 3 2 3" xfId="32098" xr:uid="{00000000-0005-0000-0000-00000E7D0000}"/>
    <cellStyle name="Sortie 3 3 3" xfId="15182" xr:uid="{00000000-0005-0000-0000-00000F7D0000}"/>
    <cellStyle name="Sortie 3 4" xfId="9420" xr:uid="{00000000-0005-0000-0000-0000107D0000}"/>
    <cellStyle name="Sortie 3 4 2" xfId="32101" xr:uid="{00000000-0005-0000-0000-0000117D0000}"/>
    <cellStyle name="Sortie 3 4 3" xfId="32100" xr:uid="{00000000-0005-0000-0000-0000127D0000}"/>
    <cellStyle name="Sortie 4" xfId="1239" xr:uid="{00000000-0005-0000-0000-0000137D0000}"/>
    <cellStyle name="Sortie 4 2" xfId="8554" xr:uid="{00000000-0005-0000-0000-0000147D0000}"/>
    <cellStyle name="Sortie 4 2 2" xfId="10935" xr:uid="{00000000-0005-0000-0000-0000157D0000}"/>
    <cellStyle name="Sortie 4 2 2 2" xfId="32103" xr:uid="{00000000-0005-0000-0000-0000167D0000}"/>
    <cellStyle name="Sortie 4 2 2 3" xfId="32102" xr:uid="{00000000-0005-0000-0000-0000177D0000}"/>
    <cellStyle name="Sortie 4 2 3" xfId="15431" xr:uid="{00000000-0005-0000-0000-0000187D0000}"/>
    <cellStyle name="Sortie 4 3" xfId="9672" xr:uid="{00000000-0005-0000-0000-0000197D0000}"/>
    <cellStyle name="Sortie 4 3 2" xfId="32105" xr:uid="{00000000-0005-0000-0000-00001A7D0000}"/>
    <cellStyle name="Sortie 4 3 3" xfId="32104" xr:uid="{00000000-0005-0000-0000-00001B7D0000}"/>
    <cellStyle name="Sortie 5" xfId="7383" xr:uid="{00000000-0005-0000-0000-00001C7D0000}"/>
    <cellStyle name="Sortie 5 2" xfId="32107" xr:uid="{00000000-0005-0000-0000-00001D7D0000}"/>
    <cellStyle name="Sortie 5 3" xfId="32106" xr:uid="{00000000-0005-0000-0000-00001E7D0000}"/>
    <cellStyle name="Sortie 6" xfId="13283" xr:uid="{00000000-0005-0000-0000-00001F7D0000}"/>
    <cellStyle name="Standaard 2" xfId="29484" xr:uid="{00000000-0005-0000-0000-0000207D0000}"/>
    <cellStyle name="Standaard_00INLEID" xfId="25" xr:uid="{00000000-0005-0000-0000-0000217D0000}"/>
    <cellStyle name="Texte explicatif" xfId="26" xr:uid="{00000000-0005-0000-0000-0000227D0000}"/>
    <cellStyle name="Titel" xfId="105" xr:uid="{00000000-0005-0000-0000-0000237D0000}"/>
    <cellStyle name="Titre" xfId="27" xr:uid="{00000000-0005-0000-0000-0000247D0000}"/>
    <cellStyle name="Titre 2" xfId="1236" xr:uid="{00000000-0005-0000-0000-0000257D0000}"/>
    <cellStyle name="Titre 1" xfId="28" xr:uid="{00000000-0005-0000-0000-0000267D0000}"/>
    <cellStyle name="Titre 2" xfId="29" xr:uid="{00000000-0005-0000-0000-0000277D0000}"/>
    <cellStyle name="Titre 3" xfId="30" xr:uid="{00000000-0005-0000-0000-0000287D0000}"/>
    <cellStyle name="Titre 4" xfId="31" xr:uid="{00000000-0005-0000-0000-0000297D0000}"/>
    <cellStyle name="Totaal" xfId="106" xr:uid="{00000000-0005-0000-0000-00002A7D0000}"/>
    <cellStyle name="Totaal 2" xfId="169" xr:uid="{00000000-0005-0000-0000-00002B7D0000}"/>
    <cellStyle name="Totaal 2 2" xfId="1335" xr:uid="{00000000-0005-0000-0000-00002C7D0000}"/>
    <cellStyle name="Totaal 2 2 2" xfId="9763" xr:uid="{00000000-0005-0000-0000-00002D7D0000}"/>
    <cellStyle name="Totaal 2 2 2 2" xfId="32109" xr:uid="{00000000-0005-0000-0000-00002E7D0000}"/>
    <cellStyle name="Totaal 2 2 2 3" xfId="32108" xr:uid="{00000000-0005-0000-0000-00002F7D0000}"/>
    <cellStyle name="Totaal 2 2 3" xfId="16832" xr:uid="{00000000-0005-0000-0000-0000307D0000}"/>
    <cellStyle name="Totaal 2 3" xfId="7362" xr:uid="{00000000-0005-0000-0000-0000317D0000}"/>
    <cellStyle name="Totaal 2 3 2" xfId="32111" xr:uid="{00000000-0005-0000-0000-0000327D0000}"/>
    <cellStyle name="Totaal 2 3 3" xfId="32110" xr:uid="{00000000-0005-0000-0000-0000337D0000}"/>
    <cellStyle name="Totaal 2 4" xfId="15666" xr:uid="{00000000-0005-0000-0000-0000347D0000}"/>
    <cellStyle name="Totaal 3" xfId="866" xr:uid="{00000000-0005-0000-0000-0000357D0000}"/>
    <cellStyle name="Totaal 3 2" xfId="1336" xr:uid="{00000000-0005-0000-0000-0000367D0000}"/>
    <cellStyle name="Totaal 3 2 2" xfId="9764" xr:uid="{00000000-0005-0000-0000-0000377D0000}"/>
    <cellStyle name="Totaal 3 2 2 2" xfId="32113" xr:uid="{00000000-0005-0000-0000-0000387D0000}"/>
    <cellStyle name="Totaal 3 2 2 3" xfId="32112" xr:uid="{00000000-0005-0000-0000-0000397D0000}"/>
    <cellStyle name="Totaal 3 2 3" xfId="16833" xr:uid="{00000000-0005-0000-0000-00003A7D0000}"/>
    <cellStyle name="Totaal 3 3" xfId="9299" xr:uid="{00000000-0005-0000-0000-00003B7D0000}"/>
    <cellStyle name="Totaal 3 3 2" xfId="32115" xr:uid="{00000000-0005-0000-0000-00003C7D0000}"/>
    <cellStyle name="Totaal 3 3 3" xfId="32114" xr:uid="{00000000-0005-0000-0000-00003D7D0000}"/>
    <cellStyle name="Totaal 3 4" xfId="16363" xr:uid="{00000000-0005-0000-0000-00003E7D0000}"/>
    <cellStyle name="Totaal 4" xfId="1298" xr:uid="{00000000-0005-0000-0000-00003F7D0000}"/>
    <cellStyle name="Totaal 4 2" xfId="9731" xr:uid="{00000000-0005-0000-0000-0000407D0000}"/>
    <cellStyle name="Totaal 4 2 2" xfId="32117" xr:uid="{00000000-0005-0000-0000-0000417D0000}"/>
    <cellStyle name="Totaal 4 2 3" xfId="32116" xr:uid="{00000000-0005-0000-0000-0000427D0000}"/>
    <cellStyle name="Totaal 4 3" xfId="16795" xr:uid="{00000000-0005-0000-0000-0000437D0000}"/>
    <cellStyle name="Totaal 5" xfId="7548" xr:uid="{00000000-0005-0000-0000-0000447D0000}"/>
    <cellStyle name="Totaal 5 2" xfId="32119" xr:uid="{00000000-0005-0000-0000-0000457D0000}"/>
    <cellStyle name="Totaal 5 3" xfId="32118" xr:uid="{00000000-0005-0000-0000-0000467D0000}"/>
    <cellStyle name="Totaal 6" xfId="12072" xr:uid="{00000000-0005-0000-0000-0000477D0000}"/>
    <cellStyle name="Total 2" xfId="111" xr:uid="{00000000-0005-0000-0000-0000487D0000}"/>
    <cellStyle name="Total 2 2" xfId="1337" xr:uid="{00000000-0005-0000-0000-0000497D0000}"/>
    <cellStyle name="Total 2 2 2" xfId="9765" xr:uid="{00000000-0005-0000-0000-00004A7D0000}"/>
    <cellStyle name="Total 2 2 2 2" xfId="32121" xr:uid="{00000000-0005-0000-0000-00004B7D0000}"/>
    <cellStyle name="Total 2 2 2 3" xfId="32120" xr:uid="{00000000-0005-0000-0000-00004C7D0000}"/>
    <cellStyle name="Total 2 2 3" xfId="16834" xr:uid="{00000000-0005-0000-0000-00004D7D0000}"/>
    <cellStyle name="Total 2 3" xfId="8612" xr:uid="{00000000-0005-0000-0000-00004E7D0000}"/>
    <cellStyle name="Total 2 3 2" xfId="32123" xr:uid="{00000000-0005-0000-0000-00004F7D0000}"/>
    <cellStyle name="Total 2 3 3" xfId="32122" xr:uid="{00000000-0005-0000-0000-0000507D0000}"/>
    <cellStyle name="Total 2 4" xfId="15608" xr:uid="{00000000-0005-0000-0000-0000517D0000}"/>
    <cellStyle name="Total 3" xfId="843" xr:uid="{00000000-0005-0000-0000-0000527D0000}"/>
    <cellStyle name="Total 3 2" xfId="1338" xr:uid="{00000000-0005-0000-0000-0000537D0000}"/>
    <cellStyle name="Total 3 2 2" xfId="9766" xr:uid="{00000000-0005-0000-0000-0000547D0000}"/>
    <cellStyle name="Total 3 2 2 2" xfId="32125" xr:uid="{00000000-0005-0000-0000-0000557D0000}"/>
    <cellStyle name="Total 3 2 2 3" xfId="32124" xr:uid="{00000000-0005-0000-0000-0000567D0000}"/>
    <cellStyle name="Total 3 2 3" xfId="16835" xr:uid="{00000000-0005-0000-0000-0000577D0000}"/>
    <cellStyle name="Total 3 3" xfId="9276" xr:uid="{00000000-0005-0000-0000-0000587D0000}"/>
    <cellStyle name="Total 3 3 2" xfId="32127" xr:uid="{00000000-0005-0000-0000-0000597D0000}"/>
    <cellStyle name="Total 3 3 3" xfId="32126" xr:uid="{00000000-0005-0000-0000-00005A7D0000}"/>
    <cellStyle name="Total 3 4" xfId="16340" xr:uid="{00000000-0005-0000-0000-00005B7D0000}"/>
    <cellStyle name="Total 4" xfId="1240" xr:uid="{00000000-0005-0000-0000-00005C7D0000}"/>
    <cellStyle name="Total 4 2" xfId="9673" xr:uid="{00000000-0005-0000-0000-00005D7D0000}"/>
    <cellStyle name="Total 4 2 2" xfId="32129" xr:uid="{00000000-0005-0000-0000-00005E7D0000}"/>
    <cellStyle name="Total 4 2 3" xfId="32128" xr:uid="{00000000-0005-0000-0000-00005F7D0000}"/>
    <cellStyle name="Total 4 3" xfId="16737" xr:uid="{00000000-0005-0000-0000-0000607D0000}"/>
    <cellStyle name="Total 5" xfId="32" xr:uid="{00000000-0005-0000-0000-0000617D0000}"/>
    <cellStyle name="Total 5 2" xfId="32131" xr:uid="{00000000-0005-0000-0000-0000627D0000}"/>
    <cellStyle name="Total 5 3" xfId="32130" xr:uid="{00000000-0005-0000-0000-0000637D0000}"/>
    <cellStyle name="Total 6" xfId="7381" xr:uid="{00000000-0005-0000-0000-0000647D0000}"/>
    <cellStyle name="Total 6 2" xfId="32133" xr:uid="{00000000-0005-0000-0000-0000657D0000}"/>
    <cellStyle name="Total 6 3" xfId="32132" xr:uid="{00000000-0005-0000-0000-0000667D0000}"/>
    <cellStyle name="Total 7" xfId="8623" xr:uid="{00000000-0005-0000-0000-0000677D0000}"/>
    <cellStyle name="Uitvoer" xfId="107" xr:uid="{00000000-0005-0000-0000-0000687D0000}"/>
    <cellStyle name="Uitvoer 2" xfId="170" xr:uid="{00000000-0005-0000-0000-0000697D0000}"/>
    <cellStyle name="Uitvoer 2 2" xfId="1339" xr:uid="{00000000-0005-0000-0000-00006A7D0000}"/>
    <cellStyle name="Uitvoer 2 2 2" xfId="8620" xr:uid="{00000000-0005-0000-0000-00006B7D0000}"/>
    <cellStyle name="Uitvoer 2 2 2 2" xfId="10999" xr:uid="{00000000-0005-0000-0000-00006C7D0000}"/>
    <cellStyle name="Uitvoer 2 2 2 2 2" xfId="32135" xr:uid="{00000000-0005-0000-0000-00006D7D0000}"/>
    <cellStyle name="Uitvoer 2 2 2 2 3" xfId="32134" xr:uid="{00000000-0005-0000-0000-00006E7D0000}"/>
    <cellStyle name="Uitvoer 2 2 2 3" xfId="15485" xr:uid="{00000000-0005-0000-0000-00006F7D0000}"/>
    <cellStyle name="Uitvoer 2 2 3" xfId="9767" xr:uid="{00000000-0005-0000-0000-0000707D0000}"/>
    <cellStyle name="Uitvoer 2 2 3 2" xfId="32137" xr:uid="{00000000-0005-0000-0000-0000717D0000}"/>
    <cellStyle name="Uitvoer 2 2 3 3" xfId="32136" xr:uid="{00000000-0005-0000-0000-0000727D0000}"/>
    <cellStyle name="Uitvoer 2 3" xfId="7499" xr:uid="{00000000-0005-0000-0000-0000737D0000}"/>
    <cellStyle name="Uitvoer 2 3 2" xfId="9879" xr:uid="{00000000-0005-0000-0000-0000747D0000}"/>
    <cellStyle name="Uitvoer 2 3 2 2" xfId="32139" xr:uid="{00000000-0005-0000-0000-0000757D0000}"/>
    <cellStyle name="Uitvoer 2 3 2 3" xfId="32138" xr:uid="{00000000-0005-0000-0000-0000767D0000}"/>
    <cellStyle name="Uitvoer 2 3 3" xfId="14378" xr:uid="{00000000-0005-0000-0000-0000777D0000}"/>
    <cellStyle name="Uitvoer 2 4" xfId="6223" xr:uid="{00000000-0005-0000-0000-0000787D0000}"/>
    <cellStyle name="Uitvoer 2 4 2" xfId="32141" xr:uid="{00000000-0005-0000-0000-0000797D0000}"/>
    <cellStyle name="Uitvoer 2 4 3" xfId="32140" xr:uid="{00000000-0005-0000-0000-00007A7D0000}"/>
    <cellStyle name="Uitvoer 3" xfId="869" xr:uid="{00000000-0005-0000-0000-00007B7D0000}"/>
    <cellStyle name="Uitvoer 3 2" xfId="1340" xr:uid="{00000000-0005-0000-0000-00007C7D0000}"/>
    <cellStyle name="Uitvoer 3 2 2" xfId="8621" xr:uid="{00000000-0005-0000-0000-00007D7D0000}"/>
    <cellStyle name="Uitvoer 3 2 2 2" xfId="11000" xr:uid="{00000000-0005-0000-0000-00007E7D0000}"/>
    <cellStyle name="Uitvoer 3 2 2 2 2" xfId="32143" xr:uid="{00000000-0005-0000-0000-00007F7D0000}"/>
    <cellStyle name="Uitvoer 3 2 2 2 3" xfId="32142" xr:uid="{00000000-0005-0000-0000-0000807D0000}"/>
    <cellStyle name="Uitvoer 3 2 2 3" xfId="15486" xr:uid="{00000000-0005-0000-0000-0000817D0000}"/>
    <cellStyle name="Uitvoer 3 2 3" xfId="9768" xr:uid="{00000000-0005-0000-0000-0000827D0000}"/>
    <cellStyle name="Uitvoer 3 2 3 2" xfId="32145" xr:uid="{00000000-0005-0000-0000-0000837D0000}"/>
    <cellStyle name="Uitvoer 3 2 3 3" xfId="32144" xr:uid="{00000000-0005-0000-0000-0000847D0000}"/>
    <cellStyle name="Uitvoer 3 3" xfId="8191" xr:uid="{00000000-0005-0000-0000-0000857D0000}"/>
    <cellStyle name="Uitvoer 3 3 2" xfId="10571" xr:uid="{00000000-0005-0000-0000-0000867D0000}"/>
    <cellStyle name="Uitvoer 3 3 2 2" xfId="32147" xr:uid="{00000000-0005-0000-0000-0000877D0000}"/>
    <cellStyle name="Uitvoer 3 3 2 3" xfId="32146" xr:uid="{00000000-0005-0000-0000-0000887D0000}"/>
    <cellStyle name="Uitvoer 3 3 3" xfId="15069" xr:uid="{00000000-0005-0000-0000-0000897D0000}"/>
    <cellStyle name="Uitvoer 3 4" xfId="9302" xr:uid="{00000000-0005-0000-0000-00008A7D0000}"/>
    <cellStyle name="Uitvoer 3 4 2" xfId="32149" xr:uid="{00000000-0005-0000-0000-00008B7D0000}"/>
    <cellStyle name="Uitvoer 3 4 3" xfId="32148" xr:uid="{00000000-0005-0000-0000-00008C7D0000}"/>
    <cellStyle name="Uitvoer 4" xfId="1299" xr:uid="{00000000-0005-0000-0000-00008D7D0000}"/>
    <cellStyle name="Uitvoer 4 2" xfId="8606" xr:uid="{00000000-0005-0000-0000-00008E7D0000}"/>
    <cellStyle name="Uitvoer 4 2 2" xfId="10987" xr:uid="{00000000-0005-0000-0000-00008F7D0000}"/>
    <cellStyle name="Uitvoer 4 2 2 2" xfId="32151" xr:uid="{00000000-0005-0000-0000-0000907D0000}"/>
    <cellStyle name="Uitvoer 4 2 2 3" xfId="32150" xr:uid="{00000000-0005-0000-0000-0000917D0000}"/>
    <cellStyle name="Uitvoer 4 2 3" xfId="15482" xr:uid="{00000000-0005-0000-0000-0000927D0000}"/>
    <cellStyle name="Uitvoer 4 3" xfId="9732" xr:uid="{00000000-0005-0000-0000-0000937D0000}"/>
    <cellStyle name="Uitvoer 4 3 2" xfId="32153" xr:uid="{00000000-0005-0000-0000-0000947D0000}"/>
    <cellStyle name="Uitvoer 4 3 3" xfId="32152" xr:uid="{00000000-0005-0000-0000-0000957D0000}"/>
    <cellStyle name="Uitvoer 5" xfId="8613" xr:uid="{00000000-0005-0000-0000-0000967D0000}"/>
    <cellStyle name="Uitvoer 5 2" xfId="32155" xr:uid="{00000000-0005-0000-0000-0000977D0000}"/>
    <cellStyle name="Uitvoer 5 3" xfId="32154" xr:uid="{00000000-0005-0000-0000-0000987D0000}"/>
    <cellStyle name="Uitvoer 6" xfId="12010" xr:uid="{00000000-0005-0000-0000-0000997D0000}"/>
    <cellStyle name="Valuta_00INHOUD" xfId="33" xr:uid="{00000000-0005-0000-0000-00009A7D0000}"/>
    <cellStyle name="Vérification" xfId="34" xr:uid="{00000000-0005-0000-0000-00009B7D0000}"/>
    <cellStyle name="Vérification 2" xfId="1237" xr:uid="{00000000-0005-0000-0000-00009C7D0000}"/>
    <cellStyle name="Verklarende tekst" xfId="108" xr:uid="{00000000-0005-0000-0000-00009D7D0000}"/>
    <cellStyle name="Waarschuwingstekst" xfId="109" xr:uid="{00000000-0005-0000-0000-00009E7D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34"/>
  <sheetViews>
    <sheetView tabSelected="1" zoomScale="80" zoomScaleNormal="80" zoomScalePageLayoutView="50" workbookViewId="0">
      <selection activeCell="E11" sqref="E11"/>
    </sheetView>
  </sheetViews>
  <sheetFormatPr baseColWidth="10" defaultColWidth="9.140625" defaultRowHeight="12.75" x14ac:dyDescent="0.2"/>
  <cols>
    <col min="1" max="1" width="19.42578125" style="7" customWidth="1"/>
    <col min="2" max="2" width="18.28515625" style="7" customWidth="1"/>
    <col min="3" max="4" width="31.28515625" style="7" customWidth="1"/>
    <col min="5" max="5" width="61.42578125" style="3" customWidth="1"/>
    <col min="6" max="6" width="20" style="25" customWidth="1"/>
    <col min="7" max="7" width="19.7109375" style="7" customWidth="1"/>
    <col min="8" max="8" width="18.140625" style="7" customWidth="1"/>
    <col min="9" max="9" width="21.7109375" style="7" customWidth="1"/>
    <col min="10" max="16384" width="9.140625" style="7"/>
  </cols>
  <sheetData>
    <row r="1" spans="1:9" ht="76.5" x14ac:dyDescent="0.2">
      <c r="A1" s="5" t="s">
        <v>1078</v>
      </c>
      <c r="B1" s="5" t="s">
        <v>1077</v>
      </c>
      <c r="C1" s="5" t="s">
        <v>1079</v>
      </c>
      <c r="D1" s="5" t="s">
        <v>1080</v>
      </c>
      <c r="E1" s="6" t="s">
        <v>1081</v>
      </c>
      <c r="F1" s="5" t="s">
        <v>1085</v>
      </c>
      <c r="G1" s="5" t="s">
        <v>1082</v>
      </c>
      <c r="H1" s="5" t="s">
        <v>1083</v>
      </c>
      <c r="I1" s="5" t="s">
        <v>1084</v>
      </c>
    </row>
    <row r="2" spans="1:9" ht="74.25" customHeight="1" x14ac:dyDescent="0.2">
      <c r="A2" s="4" t="s">
        <v>1096</v>
      </c>
      <c r="B2" s="8" t="s">
        <v>1092</v>
      </c>
      <c r="C2" s="4" t="s">
        <v>1097</v>
      </c>
      <c r="D2" s="4">
        <v>825356172</v>
      </c>
      <c r="E2" s="2" t="s">
        <v>177</v>
      </c>
      <c r="F2" s="9">
        <v>200</v>
      </c>
      <c r="G2" s="9">
        <f t="shared" ref="G2:G43" si="0">F2</f>
        <v>200</v>
      </c>
      <c r="H2" s="4">
        <v>2020</v>
      </c>
      <c r="I2" s="4">
        <v>2021</v>
      </c>
    </row>
    <row r="3" spans="1:9" ht="48.75" customHeight="1" x14ac:dyDescent="0.2">
      <c r="A3" s="4" t="s">
        <v>1098</v>
      </c>
      <c r="B3" s="8" t="s">
        <v>1092</v>
      </c>
      <c r="C3" s="4" t="s">
        <v>0</v>
      </c>
      <c r="D3" s="4"/>
      <c r="E3" s="2" t="s">
        <v>177</v>
      </c>
      <c r="F3" s="9">
        <v>4525</v>
      </c>
      <c r="G3" s="9">
        <f t="shared" si="0"/>
        <v>4525</v>
      </c>
      <c r="H3" s="4">
        <v>2020</v>
      </c>
      <c r="I3" s="4">
        <v>2021</v>
      </c>
    </row>
    <row r="4" spans="1:9" ht="48" customHeight="1" x14ac:dyDescent="0.2">
      <c r="A4" s="4" t="s">
        <v>1098</v>
      </c>
      <c r="B4" s="8" t="s">
        <v>1092</v>
      </c>
      <c r="C4" s="10" t="s">
        <v>335</v>
      </c>
      <c r="D4" s="4">
        <v>506972577</v>
      </c>
      <c r="E4" s="2" t="s">
        <v>177</v>
      </c>
      <c r="F4" s="9">
        <v>75</v>
      </c>
      <c r="G4" s="9">
        <f t="shared" si="0"/>
        <v>75</v>
      </c>
      <c r="H4" s="4">
        <v>2020</v>
      </c>
      <c r="I4" s="4">
        <v>2021</v>
      </c>
    </row>
    <row r="5" spans="1:9" ht="46.5" customHeight="1" x14ac:dyDescent="0.2">
      <c r="A5" s="4" t="s">
        <v>1099</v>
      </c>
      <c r="B5" s="8" t="s">
        <v>1092</v>
      </c>
      <c r="C5" s="2" t="s">
        <v>857</v>
      </c>
      <c r="D5" s="4">
        <v>690609316</v>
      </c>
      <c r="E5" s="2" t="s">
        <v>1598</v>
      </c>
      <c r="F5" s="9">
        <v>5000</v>
      </c>
      <c r="G5" s="9">
        <f t="shared" si="0"/>
        <v>5000</v>
      </c>
      <c r="H5" s="4">
        <v>2020</v>
      </c>
      <c r="I5" s="4">
        <v>2021</v>
      </c>
    </row>
    <row r="6" spans="1:9" ht="54" customHeight="1" x14ac:dyDescent="0.2">
      <c r="A6" s="4" t="s">
        <v>1099</v>
      </c>
      <c r="B6" s="8" t="s">
        <v>1092</v>
      </c>
      <c r="C6" s="2" t="s">
        <v>856</v>
      </c>
      <c r="D6" s="4">
        <v>665601231</v>
      </c>
      <c r="E6" s="2" t="s">
        <v>1598</v>
      </c>
      <c r="F6" s="9">
        <v>5000</v>
      </c>
      <c r="G6" s="9">
        <f t="shared" si="0"/>
        <v>5000</v>
      </c>
      <c r="H6" s="4">
        <v>2020</v>
      </c>
      <c r="I6" s="4">
        <v>2021</v>
      </c>
    </row>
    <row r="7" spans="1:9" ht="50.25" customHeight="1" x14ac:dyDescent="0.2">
      <c r="A7" s="4" t="s">
        <v>1100</v>
      </c>
      <c r="B7" s="8" t="s">
        <v>1092</v>
      </c>
      <c r="C7" s="4" t="s">
        <v>859</v>
      </c>
      <c r="D7" s="4"/>
      <c r="E7" s="2" t="s">
        <v>1598</v>
      </c>
      <c r="F7" s="9">
        <v>480</v>
      </c>
      <c r="G7" s="9">
        <f t="shared" si="0"/>
        <v>480</v>
      </c>
      <c r="H7" s="4">
        <v>2020</v>
      </c>
      <c r="I7" s="4">
        <v>2021</v>
      </c>
    </row>
    <row r="8" spans="1:9" ht="96.6" customHeight="1" x14ac:dyDescent="0.2">
      <c r="A8" s="4" t="s">
        <v>1101</v>
      </c>
      <c r="B8" s="8" t="s">
        <v>1092</v>
      </c>
      <c r="C8" s="4" t="s">
        <v>1102</v>
      </c>
      <c r="D8" s="4">
        <v>451516390</v>
      </c>
      <c r="E8" s="2" t="s">
        <v>177</v>
      </c>
      <c r="F8" s="9">
        <v>233331</v>
      </c>
      <c r="G8" s="9">
        <f t="shared" si="0"/>
        <v>233331</v>
      </c>
      <c r="H8" s="4">
        <v>2020</v>
      </c>
      <c r="I8" s="4">
        <v>2021</v>
      </c>
    </row>
    <row r="9" spans="1:9" ht="44.25" customHeight="1" x14ac:dyDescent="0.2">
      <c r="A9" s="4" t="s">
        <v>1103</v>
      </c>
      <c r="B9" s="8" t="s">
        <v>1092</v>
      </c>
      <c r="C9" s="2" t="s">
        <v>904</v>
      </c>
      <c r="D9" s="4">
        <v>543617269</v>
      </c>
      <c r="E9" s="2" t="s">
        <v>1598</v>
      </c>
      <c r="F9" s="9">
        <v>2260</v>
      </c>
      <c r="G9" s="9">
        <f t="shared" si="0"/>
        <v>2260</v>
      </c>
      <c r="H9" s="4">
        <v>2020</v>
      </c>
      <c r="I9" s="4">
        <v>2021</v>
      </c>
    </row>
    <row r="10" spans="1:9" ht="48" customHeight="1" x14ac:dyDescent="0.2">
      <c r="A10" s="4" t="s">
        <v>1103</v>
      </c>
      <c r="B10" s="8" t="s">
        <v>1092</v>
      </c>
      <c r="C10" s="2" t="s">
        <v>1070</v>
      </c>
      <c r="D10" s="4">
        <v>462923392</v>
      </c>
      <c r="E10" s="2" t="s">
        <v>1598</v>
      </c>
      <c r="F10" s="9">
        <v>4845</v>
      </c>
      <c r="G10" s="9">
        <f t="shared" si="0"/>
        <v>4845</v>
      </c>
      <c r="H10" s="4">
        <v>2020</v>
      </c>
      <c r="I10" s="4">
        <v>2021</v>
      </c>
    </row>
    <row r="11" spans="1:9" ht="114.75" x14ac:dyDescent="0.2">
      <c r="A11" s="4" t="s">
        <v>1103</v>
      </c>
      <c r="B11" s="8" t="s">
        <v>1092</v>
      </c>
      <c r="C11" s="2" t="s">
        <v>1104</v>
      </c>
      <c r="D11" s="4">
        <v>543320061</v>
      </c>
      <c r="E11" s="2" t="s">
        <v>1040</v>
      </c>
      <c r="F11" s="9">
        <v>30000</v>
      </c>
      <c r="G11" s="9">
        <f t="shared" si="0"/>
        <v>30000</v>
      </c>
      <c r="H11" s="4">
        <v>2020</v>
      </c>
      <c r="I11" s="4">
        <v>2021</v>
      </c>
    </row>
    <row r="12" spans="1:9" ht="56.25" customHeight="1" x14ac:dyDescent="0.2">
      <c r="A12" s="4" t="s">
        <v>1103</v>
      </c>
      <c r="B12" s="8" t="s">
        <v>1092</v>
      </c>
      <c r="C12" s="2" t="s">
        <v>903</v>
      </c>
      <c r="D12" s="4"/>
      <c r="E12" s="2" t="s">
        <v>1598</v>
      </c>
      <c r="F12" s="9">
        <v>3700</v>
      </c>
      <c r="G12" s="9">
        <f t="shared" si="0"/>
        <v>3700</v>
      </c>
      <c r="H12" s="4">
        <v>2020</v>
      </c>
      <c r="I12" s="4">
        <v>2021</v>
      </c>
    </row>
    <row r="13" spans="1:9" ht="51" x14ac:dyDescent="0.2">
      <c r="A13" s="4" t="s">
        <v>1103</v>
      </c>
      <c r="B13" s="8" t="s">
        <v>1092</v>
      </c>
      <c r="C13" s="2" t="s">
        <v>1105</v>
      </c>
      <c r="D13" s="4">
        <v>449049820</v>
      </c>
      <c r="E13" s="2" t="s">
        <v>1598</v>
      </c>
      <c r="F13" s="9">
        <v>5000</v>
      </c>
      <c r="G13" s="9">
        <f t="shared" si="0"/>
        <v>5000</v>
      </c>
      <c r="H13" s="4">
        <v>2020</v>
      </c>
      <c r="I13" s="4">
        <v>2021</v>
      </c>
    </row>
    <row r="14" spans="1:9" ht="44.25" customHeight="1" x14ac:dyDescent="0.2">
      <c r="A14" s="4" t="s">
        <v>1103</v>
      </c>
      <c r="B14" s="8" t="s">
        <v>1092</v>
      </c>
      <c r="C14" s="2" t="s">
        <v>66</v>
      </c>
      <c r="D14" s="4">
        <v>446485159</v>
      </c>
      <c r="E14" s="2" t="s">
        <v>1598</v>
      </c>
      <c r="F14" s="9">
        <v>5000</v>
      </c>
      <c r="G14" s="9">
        <f t="shared" si="0"/>
        <v>5000</v>
      </c>
      <c r="H14" s="4">
        <v>2020</v>
      </c>
      <c r="I14" s="4">
        <v>2021</v>
      </c>
    </row>
    <row r="15" spans="1:9" ht="51.75" customHeight="1" x14ac:dyDescent="0.2">
      <c r="A15" s="4" t="s">
        <v>1103</v>
      </c>
      <c r="B15" s="8" t="s">
        <v>1092</v>
      </c>
      <c r="C15" s="2" t="s">
        <v>895</v>
      </c>
      <c r="D15" s="4">
        <v>665925487</v>
      </c>
      <c r="E15" s="2" t="s">
        <v>1598</v>
      </c>
      <c r="F15" s="9">
        <v>8100</v>
      </c>
      <c r="G15" s="9">
        <f t="shared" si="0"/>
        <v>8100</v>
      </c>
      <c r="H15" s="4">
        <v>2020</v>
      </c>
      <c r="I15" s="4">
        <v>2021</v>
      </c>
    </row>
    <row r="16" spans="1:9" ht="45.75" customHeight="1" x14ac:dyDescent="0.2">
      <c r="A16" s="4" t="s">
        <v>1103</v>
      </c>
      <c r="B16" s="8" t="s">
        <v>1092</v>
      </c>
      <c r="C16" s="2" t="s">
        <v>896</v>
      </c>
      <c r="D16" s="4"/>
      <c r="E16" s="2" t="s">
        <v>1598</v>
      </c>
      <c r="F16" s="9">
        <v>5000</v>
      </c>
      <c r="G16" s="9">
        <f t="shared" si="0"/>
        <v>5000</v>
      </c>
      <c r="H16" s="4">
        <v>2020</v>
      </c>
      <c r="I16" s="4">
        <v>2021</v>
      </c>
    </row>
    <row r="17" spans="1:9" ht="45.75" customHeight="1" x14ac:dyDescent="0.2">
      <c r="A17" s="4" t="s">
        <v>1103</v>
      </c>
      <c r="B17" s="8" t="s">
        <v>1092</v>
      </c>
      <c r="C17" s="2" t="s">
        <v>897</v>
      </c>
      <c r="D17" s="4">
        <v>647793615</v>
      </c>
      <c r="E17" s="2" t="s">
        <v>1598</v>
      </c>
      <c r="F17" s="9">
        <v>8978.5</v>
      </c>
      <c r="G17" s="9">
        <f t="shared" si="0"/>
        <v>8978.5</v>
      </c>
      <c r="H17" s="4">
        <v>2020</v>
      </c>
      <c r="I17" s="4">
        <v>2021</v>
      </c>
    </row>
    <row r="18" spans="1:9" ht="45.75" customHeight="1" x14ac:dyDescent="0.2">
      <c r="A18" s="4" t="s">
        <v>1103</v>
      </c>
      <c r="B18" s="8" t="s">
        <v>1092</v>
      </c>
      <c r="C18" s="2" t="s">
        <v>898</v>
      </c>
      <c r="D18" s="4">
        <v>827466616</v>
      </c>
      <c r="E18" s="2" t="s">
        <v>1598</v>
      </c>
      <c r="F18" s="9">
        <v>9850</v>
      </c>
      <c r="G18" s="9">
        <f t="shared" si="0"/>
        <v>9850</v>
      </c>
      <c r="H18" s="4">
        <v>2020</v>
      </c>
      <c r="I18" s="4">
        <v>2021</v>
      </c>
    </row>
    <row r="19" spans="1:9" ht="45.75" customHeight="1" x14ac:dyDescent="0.2">
      <c r="A19" s="4" t="s">
        <v>1103</v>
      </c>
      <c r="B19" s="8" t="s">
        <v>1092</v>
      </c>
      <c r="C19" s="4" t="s">
        <v>870</v>
      </c>
      <c r="D19" s="4">
        <v>434307602</v>
      </c>
      <c r="E19" s="2" t="s">
        <v>1106</v>
      </c>
      <c r="F19" s="9">
        <v>20000</v>
      </c>
      <c r="G19" s="9">
        <f t="shared" si="0"/>
        <v>20000</v>
      </c>
      <c r="H19" s="4">
        <v>2020</v>
      </c>
      <c r="I19" s="4">
        <v>2021</v>
      </c>
    </row>
    <row r="20" spans="1:9" ht="45.75" customHeight="1" x14ac:dyDescent="0.2">
      <c r="A20" s="4" t="s">
        <v>1103</v>
      </c>
      <c r="B20" s="8" t="s">
        <v>1092</v>
      </c>
      <c r="C20" s="4" t="s">
        <v>428</v>
      </c>
      <c r="D20" s="4">
        <v>500692620</v>
      </c>
      <c r="E20" s="2" t="s">
        <v>1598</v>
      </c>
      <c r="F20" s="9">
        <v>10000</v>
      </c>
      <c r="G20" s="9">
        <f t="shared" si="0"/>
        <v>10000</v>
      </c>
      <c r="H20" s="4">
        <v>2020</v>
      </c>
      <c r="I20" s="4">
        <v>2021</v>
      </c>
    </row>
    <row r="21" spans="1:9" ht="45.75" customHeight="1" x14ac:dyDescent="0.2">
      <c r="A21" s="4" t="s">
        <v>1103</v>
      </c>
      <c r="B21" s="8" t="s">
        <v>1092</v>
      </c>
      <c r="C21" s="2" t="s">
        <v>855</v>
      </c>
      <c r="D21" s="4"/>
      <c r="E21" s="2" t="s">
        <v>1598</v>
      </c>
      <c r="F21" s="9">
        <v>3000</v>
      </c>
      <c r="G21" s="9">
        <f t="shared" si="0"/>
        <v>3000</v>
      </c>
      <c r="H21" s="4">
        <v>2020</v>
      </c>
      <c r="I21" s="4">
        <v>2021</v>
      </c>
    </row>
    <row r="22" spans="1:9" ht="45.75" customHeight="1" x14ac:dyDescent="0.2">
      <c r="A22" s="4" t="s">
        <v>1103</v>
      </c>
      <c r="B22" s="8" t="s">
        <v>1092</v>
      </c>
      <c r="C22" s="2" t="s">
        <v>854</v>
      </c>
      <c r="D22" s="4"/>
      <c r="E22" s="2" t="s">
        <v>1598</v>
      </c>
      <c r="F22" s="9">
        <v>2000</v>
      </c>
      <c r="G22" s="9">
        <f t="shared" si="0"/>
        <v>2000</v>
      </c>
      <c r="H22" s="4">
        <v>2020</v>
      </c>
      <c r="I22" s="4">
        <v>2021</v>
      </c>
    </row>
    <row r="23" spans="1:9" ht="45.75" customHeight="1" x14ac:dyDescent="0.2">
      <c r="A23" s="4" t="s">
        <v>1103</v>
      </c>
      <c r="B23" s="8" t="s">
        <v>1092</v>
      </c>
      <c r="C23" s="2" t="s">
        <v>1107</v>
      </c>
      <c r="D23" s="4">
        <v>442137084</v>
      </c>
      <c r="E23" s="2" t="s">
        <v>1598</v>
      </c>
      <c r="F23" s="9">
        <v>10000</v>
      </c>
      <c r="G23" s="9">
        <f t="shared" si="0"/>
        <v>10000</v>
      </c>
      <c r="H23" s="4">
        <v>2020</v>
      </c>
      <c r="I23" s="4">
        <v>2021</v>
      </c>
    </row>
    <row r="24" spans="1:9" ht="45.75" customHeight="1" x14ac:dyDescent="0.2">
      <c r="A24" s="4" t="s">
        <v>1103</v>
      </c>
      <c r="B24" s="8" t="s">
        <v>1092</v>
      </c>
      <c r="C24" s="2" t="s">
        <v>858</v>
      </c>
      <c r="D24" s="4">
        <v>666899348</v>
      </c>
      <c r="E24" s="2" t="s">
        <v>1598</v>
      </c>
      <c r="F24" s="9">
        <v>4929.8500000000004</v>
      </c>
      <c r="G24" s="9">
        <f t="shared" si="0"/>
        <v>4929.8500000000004</v>
      </c>
      <c r="H24" s="4">
        <v>2020</v>
      </c>
      <c r="I24" s="4">
        <v>2021</v>
      </c>
    </row>
    <row r="25" spans="1:9" ht="45.75" customHeight="1" x14ac:dyDescent="0.2">
      <c r="A25" s="4" t="s">
        <v>1103</v>
      </c>
      <c r="B25" s="8" t="s">
        <v>1092</v>
      </c>
      <c r="C25" s="4" t="s">
        <v>853</v>
      </c>
      <c r="D25" s="4">
        <v>461788294</v>
      </c>
      <c r="E25" s="2" t="s">
        <v>1598</v>
      </c>
      <c r="F25" s="9">
        <v>4993.75</v>
      </c>
      <c r="G25" s="9">
        <f t="shared" si="0"/>
        <v>4993.75</v>
      </c>
      <c r="H25" s="4">
        <v>2020</v>
      </c>
      <c r="I25" s="4">
        <v>2021</v>
      </c>
    </row>
    <row r="26" spans="1:9" ht="45.75" customHeight="1" x14ac:dyDescent="0.2">
      <c r="A26" s="4" t="s">
        <v>1103</v>
      </c>
      <c r="B26" s="8" t="s">
        <v>1092</v>
      </c>
      <c r="C26" s="2" t="s">
        <v>852</v>
      </c>
      <c r="D26" s="4">
        <v>409385134</v>
      </c>
      <c r="E26" s="2" t="s">
        <v>1598</v>
      </c>
      <c r="F26" s="9">
        <v>3370</v>
      </c>
      <c r="G26" s="9">
        <f t="shared" si="0"/>
        <v>3370</v>
      </c>
      <c r="H26" s="4">
        <v>2020</v>
      </c>
      <c r="I26" s="4">
        <v>2021</v>
      </c>
    </row>
    <row r="27" spans="1:9" ht="45.75" customHeight="1" x14ac:dyDescent="0.2">
      <c r="A27" s="4" t="s">
        <v>1103</v>
      </c>
      <c r="B27" s="8" t="s">
        <v>1092</v>
      </c>
      <c r="C27" s="2" t="s">
        <v>405</v>
      </c>
      <c r="D27" s="4">
        <v>422143307</v>
      </c>
      <c r="E27" s="2" t="s">
        <v>1598</v>
      </c>
      <c r="F27" s="9">
        <v>8002.9</v>
      </c>
      <c r="G27" s="9">
        <f t="shared" si="0"/>
        <v>8002.9</v>
      </c>
      <c r="H27" s="4">
        <v>2020</v>
      </c>
      <c r="I27" s="4">
        <v>2021</v>
      </c>
    </row>
    <row r="28" spans="1:9" ht="45.75" customHeight="1" x14ac:dyDescent="0.2">
      <c r="A28" s="4" t="s">
        <v>1103</v>
      </c>
      <c r="B28" s="8" t="s">
        <v>1092</v>
      </c>
      <c r="C28" s="2" t="s">
        <v>616</v>
      </c>
      <c r="D28" s="4">
        <v>443559917</v>
      </c>
      <c r="E28" s="2" t="s">
        <v>1598</v>
      </c>
      <c r="F28" s="9">
        <v>2342</v>
      </c>
      <c r="G28" s="9">
        <f t="shared" si="0"/>
        <v>2342</v>
      </c>
      <c r="H28" s="4">
        <v>2020</v>
      </c>
      <c r="I28" s="4">
        <v>2021</v>
      </c>
    </row>
    <row r="29" spans="1:9" ht="45.75" customHeight="1" x14ac:dyDescent="0.2">
      <c r="A29" s="4" t="s">
        <v>1103</v>
      </c>
      <c r="B29" s="8" t="s">
        <v>1092</v>
      </c>
      <c r="C29" s="2" t="s">
        <v>851</v>
      </c>
      <c r="D29" s="4"/>
      <c r="E29" s="2" t="s">
        <v>1598</v>
      </c>
      <c r="F29" s="9">
        <v>5000</v>
      </c>
      <c r="G29" s="9">
        <f t="shared" si="0"/>
        <v>5000</v>
      </c>
      <c r="H29" s="4">
        <v>2020</v>
      </c>
      <c r="I29" s="4">
        <v>2021</v>
      </c>
    </row>
    <row r="30" spans="1:9" ht="63.75" x14ac:dyDescent="0.2">
      <c r="A30" s="4" t="s">
        <v>1103</v>
      </c>
      <c r="B30" s="8" t="s">
        <v>1092</v>
      </c>
      <c r="C30" s="2" t="s">
        <v>850</v>
      </c>
      <c r="D30" s="4">
        <v>896053138</v>
      </c>
      <c r="E30" s="2" t="s">
        <v>1598</v>
      </c>
      <c r="F30" s="9">
        <v>5000</v>
      </c>
      <c r="G30" s="9">
        <f t="shared" si="0"/>
        <v>5000</v>
      </c>
      <c r="H30" s="4">
        <v>2020</v>
      </c>
      <c r="I30" s="4">
        <v>2021</v>
      </c>
    </row>
    <row r="31" spans="1:9" ht="45" customHeight="1" x14ac:dyDescent="0.2">
      <c r="A31" s="4" t="s">
        <v>1103</v>
      </c>
      <c r="B31" s="8" t="s">
        <v>1092</v>
      </c>
      <c r="C31" s="2" t="s">
        <v>849</v>
      </c>
      <c r="D31" s="4">
        <v>670960876</v>
      </c>
      <c r="E31" s="2" t="s">
        <v>1598</v>
      </c>
      <c r="F31" s="9">
        <v>3090</v>
      </c>
      <c r="G31" s="9">
        <f t="shared" si="0"/>
        <v>3090</v>
      </c>
      <c r="H31" s="4">
        <v>2020</v>
      </c>
      <c r="I31" s="4">
        <v>2021</v>
      </c>
    </row>
    <row r="32" spans="1:9" ht="45" customHeight="1" x14ac:dyDescent="0.2">
      <c r="A32" s="4" t="s">
        <v>1103</v>
      </c>
      <c r="B32" s="8" t="s">
        <v>1092</v>
      </c>
      <c r="C32" s="2" t="s">
        <v>848</v>
      </c>
      <c r="D32" s="4">
        <v>438065757</v>
      </c>
      <c r="E32" s="2" t="s">
        <v>1598</v>
      </c>
      <c r="F32" s="9">
        <v>10000</v>
      </c>
      <c r="G32" s="9">
        <f t="shared" si="0"/>
        <v>10000</v>
      </c>
      <c r="H32" s="4">
        <v>2020</v>
      </c>
      <c r="I32" s="4">
        <v>2021</v>
      </c>
    </row>
    <row r="33" spans="1:9" ht="45" customHeight="1" x14ac:dyDescent="0.2">
      <c r="A33" s="4" t="s">
        <v>1103</v>
      </c>
      <c r="B33" s="8" t="s">
        <v>1092</v>
      </c>
      <c r="C33" s="2" t="s">
        <v>847</v>
      </c>
      <c r="D33" s="4">
        <v>745874867</v>
      </c>
      <c r="E33" s="2" t="s">
        <v>1598</v>
      </c>
      <c r="F33" s="9">
        <v>5000</v>
      </c>
      <c r="G33" s="9">
        <f t="shared" si="0"/>
        <v>5000</v>
      </c>
      <c r="H33" s="4">
        <v>2020</v>
      </c>
      <c r="I33" s="4">
        <v>2021</v>
      </c>
    </row>
    <row r="34" spans="1:9" ht="45" customHeight="1" x14ac:dyDescent="0.2">
      <c r="A34" s="4" t="s">
        <v>1103</v>
      </c>
      <c r="B34" s="8" t="s">
        <v>1092</v>
      </c>
      <c r="C34" s="2" t="s">
        <v>846</v>
      </c>
      <c r="D34" s="4">
        <v>672430229</v>
      </c>
      <c r="E34" s="2" t="s">
        <v>1598</v>
      </c>
      <c r="F34" s="9">
        <v>5000</v>
      </c>
      <c r="G34" s="9">
        <f t="shared" si="0"/>
        <v>5000</v>
      </c>
      <c r="H34" s="4">
        <v>2020</v>
      </c>
      <c r="I34" s="4">
        <v>2021</v>
      </c>
    </row>
    <row r="35" spans="1:9" ht="45" customHeight="1" x14ac:dyDescent="0.2">
      <c r="A35" s="4" t="s">
        <v>1103</v>
      </c>
      <c r="B35" s="8" t="s">
        <v>1092</v>
      </c>
      <c r="C35" s="2" t="s">
        <v>845</v>
      </c>
      <c r="D35" s="4"/>
      <c r="E35" s="2" t="s">
        <v>1598</v>
      </c>
      <c r="F35" s="9">
        <v>7300</v>
      </c>
      <c r="G35" s="9">
        <f t="shared" si="0"/>
        <v>7300</v>
      </c>
      <c r="H35" s="4">
        <v>2020</v>
      </c>
      <c r="I35" s="4">
        <v>2021</v>
      </c>
    </row>
    <row r="36" spans="1:9" ht="45" customHeight="1" x14ac:dyDescent="0.2">
      <c r="A36" s="4" t="s">
        <v>1103</v>
      </c>
      <c r="B36" s="8" t="s">
        <v>1092</v>
      </c>
      <c r="C36" s="2" t="s">
        <v>549</v>
      </c>
      <c r="D36" s="4">
        <v>461702974</v>
      </c>
      <c r="E36" s="2" t="s">
        <v>1108</v>
      </c>
      <c r="F36" s="9">
        <v>10000</v>
      </c>
      <c r="G36" s="9">
        <f t="shared" si="0"/>
        <v>10000</v>
      </c>
      <c r="H36" s="4">
        <v>2020</v>
      </c>
      <c r="I36" s="4">
        <v>2021</v>
      </c>
    </row>
    <row r="37" spans="1:9" ht="45" customHeight="1" x14ac:dyDescent="0.2">
      <c r="A37" s="4" t="s">
        <v>1103</v>
      </c>
      <c r="B37" s="8" t="s">
        <v>1092</v>
      </c>
      <c r="C37" s="4" t="s">
        <v>299</v>
      </c>
      <c r="D37" s="4">
        <v>449012406</v>
      </c>
      <c r="E37" s="2" t="s">
        <v>1109</v>
      </c>
      <c r="F37" s="9">
        <v>20000</v>
      </c>
      <c r="G37" s="9">
        <f t="shared" si="0"/>
        <v>20000</v>
      </c>
      <c r="H37" s="4">
        <v>2020</v>
      </c>
      <c r="I37" s="4">
        <v>2021</v>
      </c>
    </row>
    <row r="38" spans="1:9" ht="45" customHeight="1" x14ac:dyDescent="0.2">
      <c r="A38" s="4" t="s">
        <v>1103</v>
      </c>
      <c r="B38" s="8" t="s">
        <v>1092</v>
      </c>
      <c r="C38" s="2" t="s">
        <v>1110</v>
      </c>
      <c r="D38" s="4">
        <v>668644457</v>
      </c>
      <c r="E38" s="2" t="s">
        <v>1111</v>
      </c>
      <c r="F38" s="9">
        <v>4725</v>
      </c>
      <c r="G38" s="9">
        <f t="shared" si="0"/>
        <v>4725</v>
      </c>
      <c r="H38" s="4">
        <v>2020</v>
      </c>
      <c r="I38" s="4">
        <v>2021</v>
      </c>
    </row>
    <row r="39" spans="1:9" ht="45" customHeight="1" x14ac:dyDescent="0.2">
      <c r="A39" s="4" t="s">
        <v>1103</v>
      </c>
      <c r="B39" s="8" t="s">
        <v>1092</v>
      </c>
      <c r="C39" s="4" t="s">
        <v>385</v>
      </c>
      <c r="D39" s="4">
        <v>675418324</v>
      </c>
      <c r="E39" s="2" t="s">
        <v>1112</v>
      </c>
      <c r="F39" s="9">
        <v>7500</v>
      </c>
      <c r="G39" s="9">
        <f t="shared" si="0"/>
        <v>7500</v>
      </c>
      <c r="H39" s="4">
        <v>2020</v>
      </c>
      <c r="I39" s="4">
        <v>2021</v>
      </c>
    </row>
    <row r="40" spans="1:9" ht="94.15" customHeight="1" x14ac:dyDescent="0.2">
      <c r="A40" s="4" t="s">
        <v>1113</v>
      </c>
      <c r="B40" s="8" t="s">
        <v>1092</v>
      </c>
      <c r="C40" s="2" t="s">
        <v>1073</v>
      </c>
      <c r="D40" s="4">
        <v>894681874</v>
      </c>
      <c r="E40" s="2" t="s">
        <v>1598</v>
      </c>
      <c r="F40" s="9">
        <v>5000</v>
      </c>
      <c r="G40" s="9">
        <f t="shared" si="0"/>
        <v>5000</v>
      </c>
      <c r="H40" s="4">
        <v>2020</v>
      </c>
      <c r="I40" s="4">
        <v>2021</v>
      </c>
    </row>
    <row r="41" spans="1:9" ht="45.75" customHeight="1" x14ac:dyDescent="0.2">
      <c r="A41" s="4" t="s">
        <v>1114</v>
      </c>
      <c r="B41" s="8" t="s">
        <v>1092</v>
      </c>
      <c r="C41" s="4" t="s">
        <v>1</v>
      </c>
      <c r="D41" s="4"/>
      <c r="E41" s="2" t="s">
        <v>178</v>
      </c>
      <c r="F41" s="9">
        <v>150</v>
      </c>
      <c r="G41" s="9">
        <f t="shared" si="0"/>
        <v>150</v>
      </c>
      <c r="H41" s="4">
        <v>2020</v>
      </c>
      <c r="I41" s="4">
        <v>2021</v>
      </c>
    </row>
    <row r="42" spans="1:9" ht="75" customHeight="1" x14ac:dyDescent="0.2">
      <c r="A42" s="4" t="s">
        <v>1115</v>
      </c>
      <c r="B42" s="8" t="s">
        <v>1092</v>
      </c>
      <c r="C42" s="2" t="s">
        <v>673</v>
      </c>
      <c r="D42" s="4">
        <v>818248745</v>
      </c>
      <c r="E42" s="2" t="s">
        <v>1116</v>
      </c>
      <c r="F42" s="9">
        <v>3000</v>
      </c>
      <c r="G42" s="9">
        <f t="shared" si="0"/>
        <v>3000</v>
      </c>
      <c r="H42" s="4">
        <v>2020</v>
      </c>
      <c r="I42" s="4">
        <v>2021</v>
      </c>
    </row>
    <row r="43" spans="1:9" ht="46.5" customHeight="1" x14ac:dyDescent="0.2">
      <c r="A43" s="4" t="s">
        <v>1115</v>
      </c>
      <c r="B43" s="8" t="s">
        <v>1092</v>
      </c>
      <c r="C43" s="2" t="s">
        <v>433</v>
      </c>
      <c r="D43" s="4">
        <v>461226387</v>
      </c>
      <c r="E43" s="2" t="s">
        <v>1668</v>
      </c>
      <c r="F43" s="9">
        <v>3000</v>
      </c>
      <c r="G43" s="9">
        <f t="shared" si="0"/>
        <v>3000</v>
      </c>
      <c r="H43" s="4">
        <v>2020</v>
      </c>
      <c r="I43" s="4">
        <v>2021</v>
      </c>
    </row>
    <row r="44" spans="1:9" ht="46.5" customHeight="1" x14ac:dyDescent="0.2">
      <c r="A44" s="4" t="s">
        <v>1115</v>
      </c>
      <c r="B44" s="8" t="s">
        <v>1092</v>
      </c>
      <c r="C44" s="2" t="s">
        <v>118</v>
      </c>
      <c r="D44" s="4">
        <v>429412466</v>
      </c>
      <c r="E44" s="2" t="s">
        <v>1117</v>
      </c>
      <c r="F44" s="9">
        <v>3000</v>
      </c>
      <c r="G44" s="9">
        <f t="shared" ref="G44:G102" si="1">F44</f>
        <v>3000</v>
      </c>
      <c r="H44" s="4">
        <v>2020</v>
      </c>
      <c r="I44" s="4">
        <v>2021</v>
      </c>
    </row>
    <row r="45" spans="1:9" ht="73.5" customHeight="1" x14ac:dyDescent="0.2">
      <c r="A45" s="4" t="s">
        <v>1115</v>
      </c>
      <c r="B45" s="8" t="s">
        <v>1092</v>
      </c>
      <c r="C45" s="2" t="s">
        <v>616</v>
      </c>
      <c r="D45" s="4">
        <v>443559917</v>
      </c>
      <c r="E45" s="2" t="s">
        <v>1118</v>
      </c>
      <c r="F45" s="9">
        <v>3000</v>
      </c>
      <c r="G45" s="9">
        <f t="shared" si="1"/>
        <v>3000</v>
      </c>
      <c r="H45" s="4">
        <v>2020</v>
      </c>
      <c r="I45" s="4">
        <v>2021</v>
      </c>
    </row>
    <row r="46" spans="1:9" ht="50.25" customHeight="1" x14ac:dyDescent="0.2">
      <c r="A46" s="4" t="s">
        <v>1119</v>
      </c>
      <c r="B46" s="8" t="s">
        <v>1092</v>
      </c>
      <c r="C46" s="4" t="s">
        <v>1120</v>
      </c>
      <c r="D46" s="4"/>
      <c r="E46" s="2" t="s">
        <v>179</v>
      </c>
      <c r="F46" s="9">
        <v>291661.38</v>
      </c>
      <c r="G46" s="9">
        <f t="shared" si="1"/>
        <v>291661.38</v>
      </c>
      <c r="H46" s="4">
        <v>2020</v>
      </c>
      <c r="I46" s="4">
        <v>2021</v>
      </c>
    </row>
    <row r="47" spans="1:9" ht="57" customHeight="1" x14ac:dyDescent="0.2">
      <c r="A47" s="4" t="s">
        <v>1119</v>
      </c>
      <c r="B47" s="8" t="s">
        <v>1092</v>
      </c>
      <c r="C47" s="4" t="s">
        <v>1120</v>
      </c>
      <c r="D47" s="4"/>
      <c r="E47" s="2" t="s">
        <v>180</v>
      </c>
      <c r="F47" s="9">
        <v>286887.93</v>
      </c>
      <c r="G47" s="9">
        <f t="shared" si="1"/>
        <v>286887.93</v>
      </c>
      <c r="H47" s="4">
        <v>2020</v>
      </c>
      <c r="I47" s="4">
        <v>2021</v>
      </c>
    </row>
    <row r="48" spans="1:9" ht="48.75" customHeight="1" x14ac:dyDescent="0.2">
      <c r="A48" s="4" t="s">
        <v>1119</v>
      </c>
      <c r="B48" s="8" t="s">
        <v>1092</v>
      </c>
      <c r="C48" s="4" t="s">
        <v>1071</v>
      </c>
      <c r="D48" s="4"/>
      <c r="E48" s="2" t="s">
        <v>1121</v>
      </c>
      <c r="F48" s="9">
        <v>80991.48</v>
      </c>
      <c r="G48" s="9">
        <f t="shared" si="1"/>
        <v>80991.48</v>
      </c>
      <c r="H48" s="4">
        <v>2020</v>
      </c>
      <c r="I48" s="4">
        <v>2021</v>
      </c>
    </row>
    <row r="49" spans="1:9" ht="48.75" customHeight="1" x14ac:dyDescent="0.2">
      <c r="A49" s="4" t="s">
        <v>1122</v>
      </c>
      <c r="B49" s="8" t="s">
        <v>1092</v>
      </c>
      <c r="C49" s="4" t="s">
        <v>2</v>
      </c>
      <c r="D49" s="4">
        <v>507748379</v>
      </c>
      <c r="E49" s="2" t="s">
        <v>178</v>
      </c>
      <c r="F49" s="9">
        <f>253000+590</f>
        <v>253590</v>
      </c>
      <c r="G49" s="9">
        <f t="shared" si="1"/>
        <v>253590</v>
      </c>
      <c r="H49" s="4">
        <v>2020</v>
      </c>
      <c r="I49" s="4">
        <v>2021</v>
      </c>
    </row>
    <row r="50" spans="1:9" ht="48.75" customHeight="1" x14ac:dyDescent="0.2">
      <c r="A50" s="4" t="s">
        <v>1123</v>
      </c>
      <c r="B50" s="8" t="s">
        <v>1092</v>
      </c>
      <c r="C50" s="2" t="s">
        <v>2</v>
      </c>
      <c r="D50" s="4">
        <v>507748379</v>
      </c>
      <c r="E50" s="2" t="s">
        <v>331</v>
      </c>
      <c r="F50" s="9">
        <v>70091.08</v>
      </c>
      <c r="G50" s="9">
        <f t="shared" si="1"/>
        <v>70091.08</v>
      </c>
      <c r="H50" s="4">
        <v>2020</v>
      </c>
      <c r="I50" s="4">
        <v>2021</v>
      </c>
    </row>
    <row r="51" spans="1:9" ht="48.75" customHeight="1" x14ac:dyDescent="0.2">
      <c r="A51" s="4" t="s">
        <v>1124</v>
      </c>
      <c r="B51" s="8" t="s">
        <v>1092</v>
      </c>
      <c r="C51" s="2" t="s">
        <v>99</v>
      </c>
      <c r="D51" s="4">
        <v>417384466</v>
      </c>
      <c r="E51" s="2" t="s">
        <v>181</v>
      </c>
      <c r="F51" s="9">
        <v>25</v>
      </c>
      <c r="G51" s="9">
        <f t="shared" si="1"/>
        <v>25</v>
      </c>
      <c r="H51" s="4">
        <v>2020</v>
      </c>
      <c r="I51" s="4">
        <v>2021</v>
      </c>
    </row>
    <row r="52" spans="1:9" ht="48.75" customHeight="1" x14ac:dyDescent="0.2">
      <c r="A52" s="4" t="s">
        <v>1125</v>
      </c>
      <c r="B52" s="8" t="s">
        <v>1092</v>
      </c>
      <c r="C52" s="2" t="s">
        <v>137</v>
      </c>
      <c r="D52" s="4">
        <v>218024227</v>
      </c>
      <c r="E52" s="2" t="s">
        <v>178</v>
      </c>
      <c r="F52" s="9">
        <v>13000</v>
      </c>
      <c r="G52" s="9">
        <f t="shared" si="1"/>
        <v>13000</v>
      </c>
      <c r="H52" s="4">
        <v>2020</v>
      </c>
      <c r="I52" s="4">
        <v>2021</v>
      </c>
    </row>
    <row r="53" spans="1:9" ht="48.75" customHeight="1" x14ac:dyDescent="0.2">
      <c r="A53" s="4" t="s">
        <v>1125</v>
      </c>
      <c r="B53" s="8" t="s">
        <v>1092</v>
      </c>
      <c r="C53" s="2" t="s">
        <v>99</v>
      </c>
      <c r="D53" s="4">
        <v>417384466</v>
      </c>
      <c r="E53" s="2" t="s">
        <v>178</v>
      </c>
      <c r="F53" s="9">
        <v>75</v>
      </c>
      <c r="G53" s="9">
        <f t="shared" si="1"/>
        <v>75</v>
      </c>
      <c r="H53" s="4">
        <v>2020</v>
      </c>
      <c r="I53" s="4">
        <v>2021</v>
      </c>
    </row>
    <row r="54" spans="1:9" ht="48.75" customHeight="1" x14ac:dyDescent="0.2">
      <c r="A54" s="4" t="s">
        <v>1126</v>
      </c>
      <c r="B54" s="8" t="s">
        <v>1092</v>
      </c>
      <c r="C54" s="4" t="s">
        <v>83</v>
      </c>
      <c r="D54" s="4">
        <v>425408445</v>
      </c>
      <c r="E54" s="2" t="s">
        <v>182</v>
      </c>
      <c r="F54" s="9">
        <v>5000</v>
      </c>
      <c r="G54" s="9">
        <f t="shared" si="1"/>
        <v>5000</v>
      </c>
      <c r="H54" s="4">
        <v>2020</v>
      </c>
      <c r="I54" s="4">
        <v>2021</v>
      </c>
    </row>
    <row r="55" spans="1:9" ht="48.75" customHeight="1" x14ac:dyDescent="0.2">
      <c r="A55" s="4" t="s">
        <v>1126</v>
      </c>
      <c r="B55" s="8" t="s">
        <v>1092</v>
      </c>
      <c r="C55" s="4" t="s">
        <v>100</v>
      </c>
      <c r="D55" s="4"/>
      <c r="E55" s="2" t="s">
        <v>182</v>
      </c>
      <c r="F55" s="9">
        <f>15000-15000</f>
        <v>0</v>
      </c>
      <c r="G55" s="9">
        <f t="shared" si="1"/>
        <v>0</v>
      </c>
      <c r="H55" s="4">
        <v>2020</v>
      </c>
      <c r="I55" s="4">
        <v>2021</v>
      </c>
    </row>
    <row r="56" spans="1:9" ht="87" customHeight="1" x14ac:dyDescent="0.2">
      <c r="A56" s="4" t="s">
        <v>1126</v>
      </c>
      <c r="B56" s="8" t="s">
        <v>1092</v>
      </c>
      <c r="C56" s="4" t="s">
        <v>1127</v>
      </c>
      <c r="D56" s="4">
        <v>413518522</v>
      </c>
      <c r="E56" s="2" t="s">
        <v>182</v>
      </c>
      <c r="F56" s="9">
        <v>7500</v>
      </c>
      <c r="G56" s="9">
        <f t="shared" si="1"/>
        <v>7500</v>
      </c>
      <c r="H56" s="4">
        <v>2020</v>
      </c>
      <c r="I56" s="4">
        <v>2021</v>
      </c>
    </row>
    <row r="57" spans="1:9" ht="47.25" customHeight="1" x14ac:dyDescent="0.2">
      <c r="A57" s="4" t="s">
        <v>1126</v>
      </c>
      <c r="B57" s="8" t="s">
        <v>1092</v>
      </c>
      <c r="C57" s="4" t="s">
        <v>1128</v>
      </c>
      <c r="D57" s="4">
        <v>469237401</v>
      </c>
      <c r="E57" s="2" t="s">
        <v>182</v>
      </c>
      <c r="F57" s="9">
        <v>2000</v>
      </c>
      <c r="G57" s="9">
        <f t="shared" si="1"/>
        <v>2000</v>
      </c>
      <c r="H57" s="4">
        <v>2020</v>
      </c>
      <c r="I57" s="4">
        <v>2021</v>
      </c>
    </row>
    <row r="58" spans="1:9" ht="42.75" customHeight="1" x14ac:dyDescent="0.2">
      <c r="A58" s="4" t="s">
        <v>1126</v>
      </c>
      <c r="B58" s="8" t="s">
        <v>1092</v>
      </c>
      <c r="C58" s="4" t="s">
        <v>1129</v>
      </c>
      <c r="D58" s="4"/>
      <c r="E58" s="2" t="s">
        <v>182</v>
      </c>
      <c r="F58" s="9">
        <f>15000-15000</f>
        <v>0</v>
      </c>
      <c r="G58" s="9">
        <f t="shared" si="1"/>
        <v>0</v>
      </c>
      <c r="H58" s="4">
        <v>2020</v>
      </c>
      <c r="I58" s="4">
        <v>2021</v>
      </c>
    </row>
    <row r="59" spans="1:9" ht="64.5" customHeight="1" x14ac:dyDescent="0.2">
      <c r="A59" s="4" t="s">
        <v>1130</v>
      </c>
      <c r="B59" s="8" t="s">
        <v>1092</v>
      </c>
      <c r="C59" s="2" t="s">
        <v>1131</v>
      </c>
      <c r="D59" s="4">
        <v>212346955</v>
      </c>
      <c r="E59" s="2" t="s">
        <v>183</v>
      </c>
      <c r="F59" s="9">
        <v>56359</v>
      </c>
      <c r="G59" s="9">
        <f t="shared" si="1"/>
        <v>56359</v>
      </c>
      <c r="H59" s="4">
        <v>2020</v>
      </c>
      <c r="I59" s="4">
        <v>2021</v>
      </c>
    </row>
    <row r="60" spans="1:9" ht="42.75" customHeight="1" x14ac:dyDescent="0.2">
      <c r="A60" s="4" t="s">
        <v>1132</v>
      </c>
      <c r="B60" s="8" t="s">
        <v>1092</v>
      </c>
      <c r="C60" s="1" t="s">
        <v>429</v>
      </c>
      <c r="D60" s="4">
        <v>407837587</v>
      </c>
      <c r="E60" s="1" t="s">
        <v>182</v>
      </c>
      <c r="F60" s="9">
        <v>1000000</v>
      </c>
      <c r="G60" s="9">
        <f t="shared" si="1"/>
        <v>1000000</v>
      </c>
      <c r="H60" s="4">
        <v>2020</v>
      </c>
      <c r="I60" s="4">
        <v>2021</v>
      </c>
    </row>
    <row r="61" spans="1:9" ht="42.75" customHeight="1" x14ac:dyDescent="0.2">
      <c r="A61" s="4" t="s">
        <v>1132</v>
      </c>
      <c r="B61" s="8" t="s">
        <v>1092</v>
      </c>
      <c r="C61" s="1" t="s">
        <v>9</v>
      </c>
      <c r="D61" s="4">
        <v>843724212</v>
      </c>
      <c r="E61" s="1" t="s">
        <v>1133</v>
      </c>
      <c r="F61" s="9">
        <v>78250</v>
      </c>
      <c r="G61" s="9">
        <f t="shared" si="1"/>
        <v>78250</v>
      </c>
      <c r="H61" s="4">
        <v>2020</v>
      </c>
      <c r="I61" s="4">
        <v>2021</v>
      </c>
    </row>
    <row r="62" spans="1:9" ht="75.75" customHeight="1" x14ac:dyDescent="0.2">
      <c r="A62" s="4" t="s">
        <v>1134</v>
      </c>
      <c r="B62" s="8" t="s">
        <v>1092</v>
      </c>
      <c r="C62" s="11" t="s">
        <v>1135</v>
      </c>
      <c r="D62" s="4"/>
      <c r="E62" s="1" t="s">
        <v>910</v>
      </c>
      <c r="F62" s="9">
        <v>2450000</v>
      </c>
      <c r="G62" s="9">
        <f t="shared" si="1"/>
        <v>2450000</v>
      </c>
      <c r="H62" s="4">
        <v>2020</v>
      </c>
      <c r="I62" s="4">
        <v>2021</v>
      </c>
    </row>
    <row r="63" spans="1:9" ht="74.25" customHeight="1" x14ac:dyDescent="0.2">
      <c r="A63" s="4" t="s">
        <v>1136</v>
      </c>
      <c r="B63" s="8" t="s">
        <v>1092</v>
      </c>
      <c r="C63" s="4" t="s">
        <v>3</v>
      </c>
      <c r="D63" s="4"/>
      <c r="E63" s="2" t="s">
        <v>184</v>
      </c>
      <c r="F63" s="9">
        <v>4385</v>
      </c>
      <c r="G63" s="9">
        <f t="shared" si="1"/>
        <v>4385</v>
      </c>
      <c r="H63" s="4">
        <v>2020</v>
      </c>
      <c r="I63" s="4">
        <v>2021</v>
      </c>
    </row>
    <row r="64" spans="1:9" ht="51.75" customHeight="1" x14ac:dyDescent="0.2">
      <c r="A64" s="4" t="s">
        <v>1136</v>
      </c>
      <c r="B64" s="8" t="s">
        <v>1092</v>
      </c>
      <c r="C64" s="4" t="s">
        <v>4</v>
      </c>
      <c r="D64" s="4">
        <v>447820987</v>
      </c>
      <c r="E64" s="2" t="s">
        <v>184</v>
      </c>
      <c r="F64" s="9">
        <v>16300</v>
      </c>
      <c r="G64" s="9">
        <f t="shared" si="1"/>
        <v>16300</v>
      </c>
      <c r="H64" s="4">
        <v>2020</v>
      </c>
      <c r="I64" s="4">
        <v>2021</v>
      </c>
    </row>
    <row r="65" spans="1:9" ht="66" customHeight="1" x14ac:dyDescent="0.2">
      <c r="A65" s="4" t="s">
        <v>1136</v>
      </c>
      <c r="B65" s="8" t="s">
        <v>1092</v>
      </c>
      <c r="C65" s="4" t="s">
        <v>1137</v>
      </c>
      <c r="D65" s="4"/>
      <c r="E65" s="2" t="s">
        <v>184</v>
      </c>
      <c r="F65" s="9">
        <v>1000</v>
      </c>
      <c r="G65" s="9">
        <f t="shared" si="1"/>
        <v>1000</v>
      </c>
      <c r="H65" s="4">
        <v>2020</v>
      </c>
      <c r="I65" s="4">
        <v>2021</v>
      </c>
    </row>
    <row r="66" spans="1:9" ht="38.25" x14ac:dyDescent="0.2">
      <c r="A66" s="11" t="s">
        <v>1136</v>
      </c>
      <c r="B66" s="8" t="s">
        <v>1092</v>
      </c>
      <c r="C66" s="11" t="s">
        <v>911</v>
      </c>
      <c r="D66" s="4"/>
      <c r="E66" s="1" t="s">
        <v>184</v>
      </c>
      <c r="F66" s="9">
        <v>3867</v>
      </c>
      <c r="G66" s="9">
        <f t="shared" si="1"/>
        <v>3867</v>
      </c>
      <c r="H66" s="4">
        <v>2020</v>
      </c>
      <c r="I66" s="4">
        <v>2021</v>
      </c>
    </row>
    <row r="67" spans="1:9" ht="38.25" x14ac:dyDescent="0.2">
      <c r="A67" s="11" t="s">
        <v>1138</v>
      </c>
      <c r="B67" s="8" t="s">
        <v>1092</v>
      </c>
      <c r="C67" s="2" t="s">
        <v>941</v>
      </c>
      <c r="D67" s="4">
        <v>418719207</v>
      </c>
      <c r="E67" s="2" t="s">
        <v>185</v>
      </c>
      <c r="F67" s="9">
        <v>3700</v>
      </c>
      <c r="G67" s="9">
        <f t="shared" si="1"/>
        <v>3700</v>
      </c>
      <c r="H67" s="4">
        <v>2020</v>
      </c>
      <c r="I67" s="4">
        <v>2021</v>
      </c>
    </row>
    <row r="68" spans="1:9" ht="60.75" customHeight="1" x14ac:dyDescent="0.2">
      <c r="A68" s="11" t="s">
        <v>1138</v>
      </c>
      <c r="B68" s="8" t="s">
        <v>1092</v>
      </c>
      <c r="C68" s="2" t="s">
        <v>950</v>
      </c>
      <c r="D68" s="4">
        <v>817511743</v>
      </c>
      <c r="E68" s="2" t="s">
        <v>1667</v>
      </c>
      <c r="F68" s="9">
        <v>400</v>
      </c>
      <c r="G68" s="9">
        <f t="shared" si="1"/>
        <v>400</v>
      </c>
      <c r="H68" s="4">
        <v>2020</v>
      </c>
      <c r="I68" s="4">
        <v>2021</v>
      </c>
    </row>
    <row r="69" spans="1:9" ht="38.25" x14ac:dyDescent="0.2">
      <c r="A69" s="11" t="s">
        <v>1138</v>
      </c>
      <c r="B69" s="8" t="s">
        <v>1092</v>
      </c>
      <c r="C69" s="2" t="s">
        <v>1139</v>
      </c>
      <c r="D69" s="4">
        <v>818475706</v>
      </c>
      <c r="E69" s="2" t="s">
        <v>185</v>
      </c>
      <c r="F69" s="9">
        <v>3580</v>
      </c>
      <c r="G69" s="9">
        <f t="shared" si="1"/>
        <v>3580</v>
      </c>
      <c r="H69" s="4">
        <v>2020</v>
      </c>
      <c r="I69" s="4">
        <v>2021</v>
      </c>
    </row>
    <row r="70" spans="1:9" ht="49.5" customHeight="1" x14ac:dyDescent="0.2">
      <c r="A70" s="11" t="s">
        <v>1138</v>
      </c>
      <c r="B70" s="8" t="s">
        <v>1092</v>
      </c>
      <c r="C70" s="2" t="s">
        <v>942</v>
      </c>
      <c r="D70" s="4">
        <v>881718815</v>
      </c>
      <c r="E70" s="2" t="s">
        <v>185</v>
      </c>
      <c r="F70" s="9">
        <v>3500</v>
      </c>
      <c r="G70" s="9">
        <f t="shared" si="1"/>
        <v>3500</v>
      </c>
      <c r="H70" s="4">
        <v>2020</v>
      </c>
      <c r="I70" s="4">
        <v>2021</v>
      </c>
    </row>
    <row r="71" spans="1:9" ht="54" customHeight="1" x14ac:dyDescent="0.2">
      <c r="A71" s="11" t="s">
        <v>1138</v>
      </c>
      <c r="B71" s="8" t="s">
        <v>1092</v>
      </c>
      <c r="C71" s="2" t="s">
        <v>943</v>
      </c>
      <c r="D71" s="4">
        <v>846619760</v>
      </c>
      <c r="E71" s="2" t="s">
        <v>185</v>
      </c>
      <c r="F71" s="9">
        <v>2670</v>
      </c>
      <c r="G71" s="9">
        <f t="shared" si="1"/>
        <v>2670</v>
      </c>
      <c r="H71" s="4">
        <v>2020</v>
      </c>
      <c r="I71" s="4">
        <v>2021</v>
      </c>
    </row>
    <row r="72" spans="1:9" ht="44.25" customHeight="1" x14ac:dyDescent="0.2">
      <c r="A72" s="11" t="s">
        <v>1138</v>
      </c>
      <c r="B72" s="8" t="s">
        <v>1092</v>
      </c>
      <c r="C72" s="4" t="s">
        <v>853</v>
      </c>
      <c r="D72" s="4">
        <v>461788294</v>
      </c>
      <c r="E72" s="2" t="s">
        <v>185</v>
      </c>
      <c r="F72" s="9">
        <v>2000</v>
      </c>
      <c r="G72" s="9">
        <f t="shared" si="1"/>
        <v>2000</v>
      </c>
      <c r="H72" s="4">
        <v>2020</v>
      </c>
      <c r="I72" s="4">
        <v>2021</v>
      </c>
    </row>
    <row r="73" spans="1:9" ht="44.25" customHeight="1" x14ac:dyDescent="0.2">
      <c r="A73" s="11" t="s">
        <v>1138</v>
      </c>
      <c r="B73" s="8" t="s">
        <v>1092</v>
      </c>
      <c r="C73" s="2" t="s">
        <v>819</v>
      </c>
      <c r="D73" s="4">
        <v>461676745</v>
      </c>
      <c r="E73" s="2" t="s">
        <v>185</v>
      </c>
      <c r="F73" s="9">
        <v>1720</v>
      </c>
      <c r="G73" s="9">
        <f t="shared" si="1"/>
        <v>1720</v>
      </c>
      <c r="H73" s="4">
        <v>2020</v>
      </c>
      <c r="I73" s="4">
        <v>2021</v>
      </c>
    </row>
    <row r="74" spans="1:9" ht="44.25" customHeight="1" x14ac:dyDescent="0.2">
      <c r="A74" s="11" t="s">
        <v>1138</v>
      </c>
      <c r="B74" s="8" t="s">
        <v>1092</v>
      </c>
      <c r="C74" s="4" t="s">
        <v>944</v>
      </c>
      <c r="D74" s="4">
        <v>681859421</v>
      </c>
      <c r="E74" s="2" t="s">
        <v>185</v>
      </c>
      <c r="F74" s="9">
        <v>2000</v>
      </c>
      <c r="G74" s="9">
        <f t="shared" si="1"/>
        <v>2000</v>
      </c>
      <c r="H74" s="4">
        <v>2020</v>
      </c>
      <c r="I74" s="4">
        <v>2021</v>
      </c>
    </row>
    <row r="75" spans="1:9" ht="44.25" customHeight="1" x14ac:dyDescent="0.2">
      <c r="A75" s="11" t="s">
        <v>1138</v>
      </c>
      <c r="B75" s="8" t="s">
        <v>1092</v>
      </c>
      <c r="C75" s="4" t="s">
        <v>945</v>
      </c>
      <c r="D75" s="4">
        <v>554921162</v>
      </c>
      <c r="E75" s="2" t="s">
        <v>185</v>
      </c>
      <c r="F75" s="9">
        <v>2960</v>
      </c>
      <c r="G75" s="9">
        <f t="shared" si="1"/>
        <v>2960</v>
      </c>
      <c r="H75" s="4">
        <v>2020</v>
      </c>
      <c r="I75" s="4">
        <v>2021</v>
      </c>
    </row>
    <row r="76" spans="1:9" ht="44.25" customHeight="1" x14ac:dyDescent="0.2">
      <c r="A76" s="11" t="s">
        <v>1138</v>
      </c>
      <c r="B76" s="8" t="s">
        <v>1092</v>
      </c>
      <c r="C76" s="2" t="s">
        <v>946</v>
      </c>
      <c r="D76" s="4">
        <v>418539459</v>
      </c>
      <c r="E76" s="2" t="s">
        <v>185</v>
      </c>
      <c r="F76" s="9">
        <v>3100</v>
      </c>
      <c r="G76" s="9">
        <f t="shared" si="1"/>
        <v>3100</v>
      </c>
      <c r="H76" s="4">
        <v>2020</v>
      </c>
      <c r="I76" s="4">
        <v>2021</v>
      </c>
    </row>
    <row r="77" spans="1:9" ht="44.25" customHeight="1" x14ac:dyDescent="0.2">
      <c r="A77" s="11" t="s">
        <v>1138</v>
      </c>
      <c r="B77" s="8" t="s">
        <v>1092</v>
      </c>
      <c r="C77" s="4" t="s">
        <v>947</v>
      </c>
      <c r="D77" s="4">
        <v>411724220</v>
      </c>
      <c r="E77" s="2" t="s">
        <v>185</v>
      </c>
      <c r="F77" s="9">
        <v>8000</v>
      </c>
      <c r="G77" s="9">
        <f t="shared" si="1"/>
        <v>8000</v>
      </c>
      <c r="H77" s="4">
        <v>2020</v>
      </c>
      <c r="I77" s="4">
        <v>2021</v>
      </c>
    </row>
    <row r="78" spans="1:9" ht="44.25" customHeight="1" x14ac:dyDescent="0.2">
      <c r="A78" s="11" t="s">
        <v>1138</v>
      </c>
      <c r="B78" s="8" t="s">
        <v>1092</v>
      </c>
      <c r="C78" s="2" t="s">
        <v>948</v>
      </c>
      <c r="D78" s="4">
        <v>887410834</v>
      </c>
      <c r="E78" s="2" t="s">
        <v>185</v>
      </c>
      <c r="F78" s="9">
        <v>2000</v>
      </c>
      <c r="G78" s="9">
        <f t="shared" si="1"/>
        <v>2000</v>
      </c>
      <c r="H78" s="4">
        <v>2020</v>
      </c>
      <c r="I78" s="4">
        <v>2021</v>
      </c>
    </row>
    <row r="79" spans="1:9" ht="44.25" customHeight="1" x14ac:dyDescent="0.2">
      <c r="A79" s="11" t="s">
        <v>1138</v>
      </c>
      <c r="B79" s="8" t="s">
        <v>1092</v>
      </c>
      <c r="C79" s="4" t="s">
        <v>949</v>
      </c>
      <c r="D79" s="4">
        <v>648631179</v>
      </c>
      <c r="E79" s="2" t="s">
        <v>185</v>
      </c>
      <c r="F79" s="9">
        <v>8000</v>
      </c>
      <c r="G79" s="9">
        <f t="shared" si="1"/>
        <v>8000</v>
      </c>
      <c r="H79" s="4">
        <v>2020</v>
      </c>
      <c r="I79" s="4">
        <v>2021</v>
      </c>
    </row>
    <row r="80" spans="1:9" ht="44.25" customHeight="1" x14ac:dyDescent="0.2">
      <c r="A80" s="11" t="s">
        <v>1138</v>
      </c>
      <c r="B80" s="8" t="s">
        <v>1092</v>
      </c>
      <c r="C80" s="2" t="s">
        <v>950</v>
      </c>
      <c r="D80" s="4">
        <v>817511743</v>
      </c>
      <c r="E80" s="2" t="s">
        <v>185</v>
      </c>
      <c r="F80" s="9">
        <v>7000</v>
      </c>
      <c r="G80" s="9">
        <f t="shared" si="1"/>
        <v>7000</v>
      </c>
      <c r="H80" s="4">
        <v>2020</v>
      </c>
      <c r="I80" s="4">
        <v>2021</v>
      </c>
    </row>
    <row r="81" spans="1:9" ht="44.25" customHeight="1" x14ac:dyDescent="0.2">
      <c r="A81" s="11" t="s">
        <v>1138</v>
      </c>
      <c r="B81" s="8" t="s">
        <v>1092</v>
      </c>
      <c r="C81" s="2" t="s">
        <v>839</v>
      </c>
      <c r="D81" s="4">
        <v>632665870</v>
      </c>
      <c r="E81" s="2" t="s">
        <v>1599</v>
      </c>
      <c r="F81" s="9">
        <v>1000</v>
      </c>
      <c r="G81" s="9">
        <f t="shared" si="1"/>
        <v>1000</v>
      </c>
      <c r="H81" s="4">
        <v>2020</v>
      </c>
      <c r="I81" s="4">
        <v>2021</v>
      </c>
    </row>
    <row r="82" spans="1:9" ht="87.75" customHeight="1" x14ac:dyDescent="0.2">
      <c r="A82" s="11" t="s">
        <v>1138</v>
      </c>
      <c r="B82" s="8" t="s">
        <v>1092</v>
      </c>
      <c r="C82" s="12" t="s">
        <v>665</v>
      </c>
      <c r="D82" s="4">
        <v>476154291</v>
      </c>
      <c r="E82" s="2" t="s">
        <v>1140</v>
      </c>
      <c r="F82" s="9">
        <v>8000</v>
      </c>
      <c r="G82" s="9">
        <f t="shared" si="1"/>
        <v>8000</v>
      </c>
      <c r="H82" s="4">
        <v>2020</v>
      </c>
      <c r="I82" s="4">
        <v>2021</v>
      </c>
    </row>
    <row r="83" spans="1:9" ht="87.75" customHeight="1" x14ac:dyDescent="0.2">
      <c r="A83" s="11" t="s">
        <v>1138</v>
      </c>
      <c r="B83" s="8" t="s">
        <v>1092</v>
      </c>
      <c r="C83" s="4" t="s">
        <v>664</v>
      </c>
      <c r="D83" s="4">
        <v>735364522</v>
      </c>
      <c r="E83" s="2" t="s">
        <v>1141</v>
      </c>
      <c r="F83" s="9">
        <v>7568</v>
      </c>
      <c r="G83" s="9">
        <f t="shared" si="1"/>
        <v>7568</v>
      </c>
      <c r="H83" s="4">
        <v>2020</v>
      </c>
      <c r="I83" s="4">
        <v>2021</v>
      </c>
    </row>
    <row r="84" spans="1:9" ht="87.75" customHeight="1" x14ac:dyDescent="0.2">
      <c r="A84" s="11" t="s">
        <v>1138</v>
      </c>
      <c r="B84" s="8" t="s">
        <v>1092</v>
      </c>
      <c r="C84" s="2" t="s">
        <v>663</v>
      </c>
      <c r="D84" s="4">
        <v>425420917</v>
      </c>
      <c r="E84" s="2" t="s">
        <v>1142</v>
      </c>
      <c r="F84" s="9">
        <v>8000</v>
      </c>
      <c r="G84" s="9">
        <f t="shared" si="1"/>
        <v>8000</v>
      </c>
      <c r="H84" s="4">
        <v>2020</v>
      </c>
      <c r="I84" s="4">
        <v>2021</v>
      </c>
    </row>
    <row r="85" spans="1:9" ht="87.75" customHeight="1" x14ac:dyDescent="0.2">
      <c r="A85" s="11" t="s">
        <v>1138</v>
      </c>
      <c r="B85" s="8" t="s">
        <v>1092</v>
      </c>
      <c r="C85" s="4" t="s">
        <v>662</v>
      </c>
      <c r="D85" s="4">
        <v>408208662</v>
      </c>
      <c r="E85" s="2" t="s">
        <v>1143</v>
      </c>
      <c r="F85" s="9">
        <v>8000</v>
      </c>
      <c r="G85" s="9">
        <f t="shared" si="1"/>
        <v>8000</v>
      </c>
      <c r="H85" s="4">
        <v>2020</v>
      </c>
      <c r="I85" s="4">
        <v>2021</v>
      </c>
    </row>
    <row r="86" spans="1:9" ht="87.75" customHeight="1" x14ac:dyDescent="0.2">
      <c r="A86" s="11" t="s">
        <v>1138</v>
      </c>
      <c r="B86" s="8" t="s">
        <v>1092</v>
      </c>
      <c r="C86" s="2" t="s">
        <v>661</v>
      </c>
      <c r="D86" s="4">
        <v>416867297</v>
      </c>
      <c r="E86" s="2" t="s">
        <v>1144</v>
      </c>
      <c r="F86" s="9">
        <v>7995</v>
      </c>
      <c r="G86" s="9">
        <f t="shared" si="1"/>
        <v>7995</v>
      </c>
      <c r="H86" s="4">
        <v>2020</v>
      </c>
      <c r="I86" s="4">
        <v>2021</v>
      </c>
    </row>
    <row r="87" spans="1:9" ht="87.75" customHeight="1" x14ac:dyDescent="0.2">
      <c r="A87" s="11" t="s">
        <v>1138</v>
      </c>
      <c r="B87" s="8" t="s">
        <v>1092</v>
      </c>
      <c r="C87" s="4" t="s">
        <v>660</v>
      </c>
      <c r="D87" s="4">
        <v>878273830</v>
      </c>
      <c r="E87" s="2" t="s">
        <v>1145</v>
      </c>
      <c r="F87" s="9">
        <v>5000</v>
      </c>
      <c r="G87" s="9">
        <f t="shared" si="1"/>
        <v>5000</v>
      </c>
      <c r="H87" s="4">
        <v>2020</v>
      </c>
      <c r="I87" s="4">
        <v>2021</v>
      </c>
    </row>
    <row r="88" spans="1:9" ht="87.75" customHeight="1" x14ac:dyDescent="0.2">
      <c r="A88" s="11" t="s">
        <v>1138</v>
      </c>
      <c r="B88" s="8" t="s">
        <v>1092</v>
      </c>
      <c r="C88" s="2" t="s">
        <v>659</v>
      </c>
      <c r="D88" s="4">
        <v>432552989</v>
      </c>
      <c r="E88" s="2" t="s">
        <v>1146</v>
      </c>
      <c r="F88" s="9">
        <v>3500</v>
      </c>
      <c r="G88" s="9">
        <f t="shared" si="1"/>
        <v>3500</v>
      </c>
      <c r="H88" s="4">
        <v>2020</v>
      </c>
      <c r="I88" s="4">
        <v>2021</v>
      </c>
    </row>
    <row r="89" spans="1:9" ht="48" customHeight="1" x14ac:dyDescent="0.2">
      <c r="A89" s="11" t="s">
        <v>1138</v>
      </c>
      <c r="B89" s="8" t="s">
        <v>1092</v>
      </c>
      <c r="C89" s="4" t="s">
        <v>1147</v>
      </c>
      <c r="D89" s="4">
        <v>807514211</v>
      </c>
      <c r="E89" s="2" t="s">
        <v>1148</v>
      </c>
      <c r="F89" s="9">
        <v>5000</v>
      </c>
      <c r="G89" s="9">
        <f t="shared" si="1"/>
        <v>5000</v>
      </c>
      <c r="H89" s="4">
        <v>2020</v>
      </c>
      <c r="I89" s="4">
        <v>2021</v>
      </c>
    </row>
    <row r="90" spans="1:9" ht="81" customHeight="1" x14ac:dyDescent="0.2">
      <c r="A90" s="11" t="s">
        <v>1138</v>
      </c>
      <c r="B90" s="8" t="s">
        <v>1092</v>
      </c>
      <c r="C90" s="2" t="s">
        <v>658</v>
      </c>
      <c r="D90" s="4">
        <v>560702659</v>
      </c>
      <c r="E90" s="2" t="s">
        <v>1149</v>
      </c>
      <c r="F90" s="9">
        <v>5000</v>
      </c>
      <c r="G90" s="9">
        <f t="shared" si="1"/>
        <v>5000</v>
      </c>
      <c r="H90" s="4">
        <v>2020</v>
      </c>
      <c r="I90" s="4">
        <v>2021</v>
      </c>
    </row>
    <row r="91" spans="1:9" ht="64.5" customHeight="1" x14ac:dyDescent="0.2">
      <c r="A91" s="11" t="s">
        <v>1138</v>
      </c>
      <c r="B91" s="8" t="s">
        <v>1092</v>
      </c>
      <c r="C91" s="4" t="s">
        <v>657</v>
      </c>
      <c r="D91" s="4">
        <v>744568832</v>
      </c>
      <c r="E91" s="2" t="s">
        <v>1150</v>
      </c>
      <c r="F91" s="9">
        <v>8000</v>
      </c>
      <c r="G91" s="9">
        <f t="shared" si="1"/>
        <v>8000</v>
      </c>
      <c r="H91" s="4">
        <v>2020</v>
      </c>
      <c r="I91" s="4">
        <v>2021</v>
      </c>
    </row>
    <row r="92" spans="1:9" ht="78" customHeight="1" x14ac:dyDescent="0.2">
      <c r="A92" s="11" t="s">
        <v>1138</v>
      </c>
      <c r="B92" s="8" t="s">
        <v>1092</v>
      </c>
      <c r="C92" s="4" t="s">
        <v>656</v>
      </c>
      <c r="D92" s="4">
        <v>833173085</v>
      </c>
      <c r="E92" s="2" t="s">
        <v>1151</v>
      </c>
      <c r="F92" s="9">
        <v>7974</v>
      </c>
      <c r="G92" s="9">
        <f t="shared" si="1"/>
        <v>7974</v>
      </c>
      <c r="H92" s="4">
        <v>2020</v>
      </c>
      <c r="I92" s="4">
        <v>2021</v>
      </c>
    </row>
    <row r="93" spans="1:9" ht="78" customHeight="1" x14ac:dyDescent="0.2">
      <c r="A93" s="11" t="s">
        <v>1138</v>
      </c>
      <c r="B93" s="8" t="s">
        <v>1092</v>
      </c>
      <c r="C93" s="2" t="s">
        <v>655</v>
      </c>
      <c r="D93" s="4">
        <v>898310565</v>
      </c>
      <c r="E93" s="2" t="s">
        <v>1152</v>
      </c>
      <c r="F93" s="9">
        <v>8000</v>
      </c>
      <c r="G93" s="9">
        <f t="shared" si="1"/>
        <v>8000</v>
      </c>
      <c r="H93" s="4">
        <v>2020</v>
      </c>
      <c r="I93" s="4">
        <v>2021</v>
      </c>
    </row>
    <row r="94" spans="1:9" ht="93.75" customHeight="1" x14ac:dyDescent="0.2">
      <c r="A94" s="11" t="s">
        <v>1138</v>
      </c>
      <c r="B94" s="8" t="s">
        <v>1092</v>
      </c>
      <c r="C94" s="2" t="s">
        <v>654</v>
      </c>
      <c r="D94" s="4">
        <v>894685042</v>
      </c>
      <c r="E94" s="2" t="s">
        <v>1153</v>
      </c>
      <c r="F94" s="9">
        <v>4000</v>
      </c>
      <c r="G94" s="9">
        <f t="shared" si="1"/>
        <v>4000</v>
      </c>
      <c r="H94" s="4">
        <v>2020</v>
      </c>
      <c r="I94" s="4">
        <v>2021</v>
      </c>
    </row>
    <row r="95" spans="1:9" ht="88.5" customHeight="1" x14ac:dyDescent="0.2">
      <c r="A95" s="11" t="s">
        <v>1138</v>
      </c>
      <c r="B95" s="8" t="s">
        <v>1092</v>
      </c>
      <c r="C95" s="2" t="s">
        <v>382</v>
      </c>
      <c r="D95" s="4">
        <v>447241660</v>
      </c>
      <c r="E95" s="2" t="s">
        <v>1154</v>
      </c>
      <c r="F95" s="9">
        <v>2900</v>
      </c>
      <c r="G95" s="9">
        <f t="shared" si="1"/>
        <v>2900</v>
      </c>
      <c r="H95" s="4">
        <v>2020</v>
      </c>
      <c r="I95" s="4">
        <v>2021</v>
      </c>
    </row>
    <row r="96" spans="1:9" ht="51" x14ac:dyDescent="0.2">
      <c r="A96" s="11" t="s">
        <v>1138</v>
      </c>
      <c r="B96" s="8" t="s">
        <v>1092</v>
      </c>
      <c r="C96" s="2" t="s">
        <v>653</v>
      </c>
      <c r="D96" s="4">
        <v>460710903</v>
      </c>
      <c r="E96" s="2" t="s">
        <v>1155</v>
      </c>
      <c r="F96" s="9">
        <v>3500</v>
      </c>
      <c r="G96" s="9">
        <f t="shared" si="1"/>
        <v>3500</v>
      </c>
      <c r="H96" s="4">
        <v>2020</v>
      </c>
      <c r="I96" s="4">
        <v>2021</v>
      </c>
    </row>
    <row r="97" spans="1:9" ht="87.75" customHeight="1" x14ac:dyDescent="0.2">
      <c r="A97" s="11" t="s">
        <v>1138</v>
      </c>
      <c r="B97" s="8" t="s">
        <v>1092</v>
      </c>
      <c r="C97" s="2" t="s">
        <v>652</v>
      </c>
      <c r="D97" s="4">
        <v>879365772</v>
      </c>
      <c r="E97" s="2" t="s">
        <v>1156</v>
      </c>
      <c r="F97" s="9">
        <v>3890</v>
      </c>
      <c r="G97" s="9">
        <f t="shared" si="1"/>
        <v>3890</v>
      </c>
      <c r="H97" s="4">
        <v>2020</v>
      </c>
      <c r="I97" s="4">
        <v>2021</v>
      </c>
    </row>
    <row r="98" spans="1:9" ht="49.5" customHeight="1" x14ac:dyDescent="0.2">
      <c r="A98" s="11" t="s">
        <v>1138</v>
      </c>
      <c r="B98" s="8" t="s">
        <v>1092</v>
      </c>
      <c r="C98" s="2" t="s">
        <v>651</v>
      </c>
      <c r="D98" s="4">
        <v>476479440</v>
      </c>
      <c r="E98" s="2" t="s">
        <v>1157</v>
      </c>
      <c r="F98" s="9">
        <v>4000</v>
      </c>
      <c r="G98" s="9">
        <f t="shared" si="1"/>
        <v>4000</v>
      </c>
      <c r="H98" s="4">
        <v>2020</v>
      </c>
      <c r="I98" s="4">
        <v>2021</v>
      </c>
    </row>
    <row r="99" spans="1:9" ht="48.75" customHeight="1" x14ac:dyDescent="0.2">
      <c r="A99" s="11" t="s">
        <v>1138</v>
      </c>
      <c r="B99" s="8" t="s">
        <v>1092</v>
      </c>
      <c r="C99" s="12" t="s">
        <v>650</v>
      </c>
      <c r="D99" s="4">
        <v>851112345</v>
      </c>
      <c r="E99" s="2" t="s">
        <v>1158</v>
      </c>
      <c r="F99" s="9">
        <v>2800</v>
      </c>
      <c r="G99" s="9">
        <f t="shared" si="1"/>
        <v>2800</v>
      </c>
      <c r="H99" s="4">
        <v>2020</v>
      </c>
      <c r="I99" s="4">
        <v>2021</v>
      </c>
    </row>
    <row r="100" spans="1:9" ht="80.25" customHeight="1" x14ac:dyDescent="0.2">
      <c r="A100" s="11" t="s">
        <v>1138</v>
      </c>
      <c r="B100" s="8" t="s">
        <v>1092</v>
      </c>
      <c r="C100" s="4" t="s">
        <v>649</v>
      </c>
      <c r="D100" s="4">
        <v>664805435</v>
      </c>
      <c r="E100" s="2" t="s">
        <v>1159</v>
      </c>
      <c r="F100" s="9">
        <v>4000</v>
      </c>
      <c r="G100" s="9">
        <f t="shared" si="1"/>
        <v>4000</v>
      </c>
      <c r="H100" s="4">
        <v>2020</v>
      </c>
      <c r="I100" s="4">
        <v>2021</v>
      </c>
    </row>
    <row r="101" spans="1:9" ht="48" customHeight="1" x14ac:dyDescent="0.2">
      <c r="A101" s="11" t="s">
        <v>1138</v>
      </c>
      <c r="B101" s="8" t="s">
        <v>1092</v>
      </c>
      <c r="C101" s="2" t="s">
        <v>648</v>
      </c>
      <c r="D101" s="4">
        <v>456569397</v>
      </c>
      <c r="E101" s="2" t="s">
        <v>1160</v>
      </c>
      <c r="F101" s="9">
        <v>2000</v>
      </c>
      <c r="G101" s="9">
        <f t="shared" si="1"/>
        <v>2000</v>
      </c>
      <c r="H101" s="4">
        <v>2020</v>
      </c>
      <c r="I101" s="4">
        <v>2021</v>
      </c>
    </row>
    <row r="102" spans="1:9" ht="58.5" customHeight="1" x14ac:dyDescent="0.2">
      <c r="A102" s="11" t="s">
        <v>1138</v>
      </c>
      <c r="B102" s="8" t="s">
        <v>1092</v>
      </c>
      <c r="C102" s="2" t="s">
        <v>647</v>
      </c>
      <c r="D102" s="4">
        <v>432235661</v>
      </c>
      <c r="E102" s="2" t="s">
        <v>1161</v>
      </c>
      <c r="F102" s="9">
        <v>2000</v>
      </c>
      <c r="G102" s="9">
        <f t="shared" si="1"/>
        <v>2000</v>
      </c>
      <c r="H102" s="4">
        <v>2020</v>
      </c>
      <c r="I102" s="4">
        <v>2021</v>
      </c>
    </row>
    <row r="103" spans="1:9" ht="82.5" customHeight="1" x14ac:dyDescent="0.2">
      <c r="A103" s="11" t="s">
        <v>1138</v>
      </c>
      <c r="B103" s="8" t="s">
        <v>1092</v>
      </c>
      <c r="C103" s="2" t="s">
        <v>646</v>
      </c>
      <c r="D103" s="4">
        <v>890992906</v>
      </c>
      <c r="E103" s="2" t="s">
        <v>1162</v>
      </c>
      <c r="F103" s="9">
        <v>3200</v>
      </c>
      <c r="G103" s="9">
        <f t="shared" ref="G103:G162" si="2">F103</f>
        <v>3200</v>
      </c>
      <c r="H103" s="4">
        <v>2020</v>
      </c>
      <c r="I103" s="4">
        <v>2021</v>
      </c>
    </row>
    <row r="104" spans="1:9" ht="102.75" customHeight="1" x14ac:dyDescent="0.2">
      <c r="A104" s="11" t="s">
        <v>1138</v>
      </c>
      <c r="B104" s="8" t="s">
        <v>1092</v>
      </c>
      <c r="C104" s="2" t="s">
        <v>1163</v>
      </c>
      <c r="D104" s="4">
        <v>418015461</v>
      </c>
      <c r="E104" s="2" t="s">
        <v>1164</v>
      </c>
      <c r="F104" s="9">
        <v>2500</v>
      </c>
      <c r="G104" s="9">
        <f t="shared" si="2"/>
        <v>2500</v>
      </c>
      <c r="H104" s="4">
        <v>2020</v>
      </c>
      <c r="I104" s="4">
        <v>2021</v>
      </c>
    </row>
    <row r="105" spans="1:9" ht="124.5" customHeight="1" x14ac:dyDescent="0.2">
      <c r="A105" s="11" t="s">
        <v>1138</v>
      </c>
      <c r="B105" s="8" t="s">
        <v>1092</v>
      </c>
      <c r="C105" s="12" t="s">
        <v>645</v>
      </c>
      <c r="D105" s="4">
        <v>447397058</v>
      </c>
      <c r="E105" s="2" t="s">
        <v>1165</v>
      </c>
      <c r="F105" s="9">
        <v>2000</v>
      </c>
      <c r="G105" s="9">
        <f t="shared" si="2"/>
        <v>2000</v>
      </c>
      <c r="H105" s="4">
        <v>2020</v>
      </c>
      <c r="I105" s="4">
        <v>2021</v>
      </c>
    </row>
    <row r="106" spans="1:9" ht="87.75" customHeight="1" x14ac:dyDescent="0.2">
      <c r="A106" s="11" t="s">
        <v>1138</v>
      </c>
      <c r="B106" s="8" t="s">
        <v>1092</v>
      </c>
      <c r="C106" s="2" t="s">
        <v>644</v>
      </c>
      <c r="D106" s="4">
        <v>418399305</v>
      </c>
      <c r="E106" s="2" t="s">
        <v>1166</v>
      </c>
      <c r="F106" s="9">
        <v>3200</v>
      </c>
      <c r="G106" s="9">
        <f t="shared" si="2"/>
        <v>3200</v>
      </c>
      <c r="H106" s="4">
        <v>2020</v>
      </c>
      <c r="I106" s="4">
        <v>2021</v>
      </c>
    </row>
    <row r="107" spans="1:9" ht="77.25" customHeight="1" x14ac:dyDescent="0.2">
      <c r="A107" s="11" t="s">
        <v>1138</v>
      </c>
      <c r="B107" s="8" t="s">
        <v>1092</v>
      </c>
      <c r="C107" s="4" t="s">
        <v>643</v>
      </c>
      <c r="D107" s="4">
        <v>597743989</v>
      </c>
      <c r="E107" s="2" t="s">
        <v>1167</v>
      </c>
      <c r="F107" s="9">
        <v>1740</v>
      </c>
      <c r="G107" s="9">
        <f t="shared" si="2"/>
        <v>1740</v>
      </c>
      <c r="H107" s="4">
        <v>2020</v>
      </c>
      <c r="I107" s="4">
        <v>2021</v>
      </c>
    </row>
    <row r="108" spans="1:9" ht="75" customHeight="1" x14ac:dyDescent="0.2">
      <c r="A108" s="11" t="s">
        <v>1138</v>
      </c>
      <c r="B108" s="8" t="s">
        <v>1092</v>
      </c>
      <c r="C108" s="2" t="s">
        <v>642</v>
      </c>
      <c r="D108" s="4">
        <v>467256918</v>
      </c>
      <c r="E108" s="2" t="s">
        <v>1168</v>
      </c>
      <c r="F108" s="9">
        <v>3600</v>
      </c>
      <c r="G108" s="9">
        <f t="shared" si="2"/>
        <v>3600</v>
      </c>
      <c r="H108" s="4">
        <v>2020</v>
      </c>
      <c r="I108" s="4">
        <v>2021</v>
      </c>
    </row>
    <row r="109" spans="1:9" ht="61.5" customHeight="1" x14ac:dyDescent="0.2">
      <c r="A109" s="11" t="s">
        <v>1138</v>
      </c>
      <c r="B109" s="8" t="s">
        <v>1092</v>
      </c>
      <c r="C109" s="2" t="s">
        <v>641</v>
      </c>
      <c r="D109" s="4">
        <v>864685120</v>
      </c>
      <c r="E109" s="2" t="s">
        <v>1645</v>
      </c>
      <c r="F109" s="9">
        <v>4000</v>
      </c>
      <c r="G109" s="9">
        <f t="shared" si="2"/>
        <v>4000</v>
      </c>
      <c r="H109" s="4">
        <v>2020</v>
      </c>
      <c r="I109" s="4">
        <v>2021</v>
      </c>
    </row>
    <row r="110" spans="1:9" ht="88.5" customHeight="1" x14ac:dyDescent="0.2">
      <c r="A110" s="11" t="s">
        <v>1138</v>
      </c>
      <c r="B110" s="8" t="s">
        <v>1092</v>
      </c>
      <c r="C110" s="2" t="s">
        <v>435</v>
      </c>
      <c r="D110" s="4">
        <v>550667218</v>
      </c>
      <c r="E110" s="2" t="s">
        <v>1169</v>
      </c>
      <c r="F110" s="9">
        <v>2000</v>
      </c>
      <c r="G110" s="9">
        <f t="shared" si="2"/>
        <v>2000</v>
      </c>
      <c r="H110" s="4">
        <v>2020</v>
      </c>
      <c r="I110" s="4">
        <v>2021</v>
      </c>
    </row>
    <row r="111" spans="1:9" ht="84" customHeight="1" x14ac:dyDescent="0.2">
      <c r="A111" s="11" t="s">
        <v>1138</v>
      </c>
      <c r="B111" s="8" t="s">
        <v>1092</v>
      </c>
      <c r="C111" s="2" t="s">
        <v>443</v>
      </c>
      <c r="D111" s="4">
        <v>670669876</v>
      </c>
      <c r="E111" s="2" t="s">
        <v>1170</v>
      </c>
      <c r="F111" s="9">
        <v>15000</v>
      </c>
      <c r="G111" s="9">
        <f t="shared" si="2"/>
        <v>15000</v>
      </c>
      <c r="H111" s="4">
        <v>2020</v>
      </c>
      <c r="I111" s="4">
        <v>2021</v>
      </c>
    </row>
    <row r="112" spans="1:9" ht="84" customHeight="1" x14ac:dyDescent="0.2">
      <c r="A112" s="11" t="s">
        <v>1138</v>
      </c>
      <c r="B112" s="8" t="s">
        <v>1092</v>
      </c>
      <c r="C112" s="4" t="s">
        <v>5</v>
      </c>
      <c r="D112" s="4">
        <v>874465589</v>
      </c>
      <c r="E112" s="2" t="s">
        <v>186</v>
      </c>
      <c r="F112" s="9">
        <v>170000</v>
      </c>
      <c r="G112" s="9">
        <f t="shared" si="2"/>
        <v>170000</v>
      </c>
      <c r="H112" s="4">
        <v>2020</v>
      </c>
      <c r="I112" s="4">
        <v>2021</v>
      </c>
    </row>
    <row r="113" spans="1:9" ht="45" customHeight="1" x14ac:dyDescent="0.2">
      <c r="A113" s="11" t="s">
        <v>1171</v>
      </c>
      <c r="B113" s="8" t="s">
        <v>1092</v>
      </c>
      <c r="C113" s="4" t="s">
        <v>1172</v>
      </c>
      <c r="D113" s="4">
        <v>862382755</v>
      </c>
      <c r="E113" s="2" t="s">
        <v>187</v>
      </c>
      <c r="F113" s="9">
        <f>32028.84-8028.84</f>
        <v>24000</v>
      </c>
      <c r="G113" s="9">
        <f t="shared" si="2"/>
        <v>24000</v>
      </c>
      <c r="H113" s="4">
        <v>2020</v>
      </c>
      <c r="I113" s="4">
        <v>2021</v>
      </c>
    </row>
    <row r="114" spans="1:9" ht="45" customHeight="1" x14ac:dyDescent="0.2">
      <c r="A114" s="4" t="s">
        <v>1173</v>
      </c>
      <c r="B114" s="8" t="s">
        <v>1092</v>
      </c>
      <c r="C114" s="4" t="s">
        <v>1172</v>
      </c>
      <c r="D114" s="4">
        <v>862382755</v>
      </c>
      <c r="E114" s="2" t="s">
        <v>188</v>
      </c>
      <c r="F114" s="9">
        <v>442245.96</v>
      </c>
      <c r="G114" s="9">
        <f t="shared" si="2"/>
        <v>442245.96</v>
      </c>
      <c r="H114" s="4">
        <v>2020</v>
      </c>
      <c r="I114" s="4">
        <v>2021</v>
      </c>
    </row>
    <row r="115" spans="1:9" ht="45" customHeight="1" x14ac:dyDescent="0.2">
      <c r="A115" s="4" t="s">
        <v>1173</v>
      </c>
      <c r="B115" s="8" t="s">
        <v>1092</v>
      </c>
      <c r="C115" s="4" t="s">
        <v>1172</v>
      </c>
      <c r="D115" s="4">
        <v>862382755</v>
      </c>
      <c r="E115" s="2" t="s">
        <v>189</v>
      </c>
      <c r="F115" s="9">
        <v>8105954.96</v>
      </c>
      <c r="G115" s="9">
        <f t="shared" si="2"/>
        <v>8105954.96</v>
      </c>
      <c r="H115" s="4">
        <v>2020</v>
      </c>
      <c r="I115" s="4">
        <v>2021</v>
      </c>
    </row>
    <row r="116" spans="1:9" ht="45" customHeight="1" x14ac:dyDescent="0.2">
      <c r="A116" s="4" t="s">
        <v>1173</v>
      </c>
      <c r="B116" s="8" t="s">
        <v>1092</v>
      </c>
      <c r="C116" s="4" t="s">
        <v>1172</v>
      </c>
      <c r="D116" s="4">
        <v>862382755</v>
      </c>
      <c r="E116" s="2" t="s">
        <v>190</v>
      </c>
      <c r="F116" s="9">
        <v>1836640.98</v>
      </c>
      <c r="G116" s="9">
        <f t="shared" si="2"/>
        <v>1836640.98</v>
      </c>
      <c r="H116" s="4">
        <v>2020</v>
      </c>
      <c r="I116" s="4">
        <v>2021</v>
      </c>
    </row>
    <row r="117" spans="1:9" ht="45" customHeight="1" x14ac:dyDescent="0.2">
      <c r="A117" s="4" t="s">
        <v>1173</v>
      </c>
      <c r="B117" s="8" t="s">
        <v>1092</v>
      </c>
      <c r="C117" s="4" t="s">
        <v>1172</v>
      </c>
      <c r="D117" s="4">
        <v>862382755</v>
      </c>
      <c r="E117" s="2" t="s">
        <v>191</v>
      </c>
      <c r="F117" s="9">
        <v>1692859</v>
      </c>
      <c r="G117" s="9">
        <f t="shared" si="2"/>
        <v>1692859</v>
      </c>
      <c r="H117" s="4">
        <v>2020</v>
      </c>
      <c r="I117" s="4">
        <v>2021</v>
      </c>
    </row>
    <row r="118" spans="1:9" ht="45" customHeight="1" x14ac:dyDescent="0.2">
      <c r="A118" s="4" t="s">
        <v>1173</v>
      </c>
      <c r="B118" s="8" t="s">
        <v>1092</v>
      </c>
      <c r="C118" s="4" t="s">
        <v>1172</v>
      </c>
      <c r="D118" s="4">
        <v>862382755</v>
      </c>
      <c r="E118" s="2" t="s">
        <v>192</v>
      </c>
      <c r="F118" s="9">
        <v>1176738.94</v>
      </c>
      <c r="G118" s="9">
        <f t="shared" si="2"/>
        <v>1176738.94</v>
      </c>
      <c r="H118" s="4">
        <v>2020</v>
      </c>
      <c r="I118" s="4">
        <v>2021</v>
      </c>
    </row>
    <row r="119" spans="1:9" ht="70.5" customHeight="1" x14ac:dyDescent="0.2">
      <c r="A119" s="4" t="s">
        <v>1173</v>
      </c>
      <c r="B119" s="8" t="s">
        <v>1092</v>
      </c>
      <c r="C119" s="4" t="s">
        <v>1172</v>
      </c>
      <c r="D119" s="4">
        <v>862382755</v>
      </c>
      <c r="E119" s="2" t="s">
        <v>193</v>
      </c>
      <c r="F119" s="9">
        <v>1216536.23</v>
      </c>
      <c r="G119" s="9">
        <f t="shared" si="2"/>
        <v>1216536.23</v>
      </c>
      <c r="H119" s="4">
        <v>2020</v>
      </c>
      <c r="I119" s="4">
        <v>2021</v>
      </c>
    </row>
    <row r="120" spans="1:9" ht="48.75" customHeight="1" x14ac:dyDescent="0.2">
      <c r="A120" s="4" t="s">
        <v>1173</v>
      </c>
      <c r="B120" s="8" t="s">
        <v>1092</v>
      </c>
      <c r="C120" s="4" t="s">
        <v>1172</v>
      </c>
      <c r="D120" s="4">
        <v>862382755</v>
      </c>
      <c r="E120" s="2" t="s">
        <v>194</v>
      </c>
      <c r="F120" s="9">
        <v>600958.9</v>
      </c>
      <c r="G120" s="9">
        <f t="shared" si="2"/>
        <v>600958.9</v>
      </c>
      <c r="H120" s="4">
        <v>2020</v>
      </c>
      <c r="I120" s="4">
        <v>2021</v>
      </c>
    </row>
    <row r="121" spans="1:9" ht="48.75" customHeight="1" x14ac:dyDescent="0.2">
      <c r="A121" s="4" t="s">
        <v>1173</v>
      </c>
      <c r="B121" s="8" t="s">
        <v>1092</v>
      </c>
      <c r="C121" s="4" t="s">
        <v>6</v>
      </c>
      <c r="D121" s="4">
        <v>451102458</v>
      </c>
      <c r="E121" s="2" t="s">
        <v>195</v>
      </c>
      <c r="F121" s="9">
        <v>1015150.93</v>
      </c>
      <c r="G121" s="9">
        <f t="shared" si="2"/>
        <v>1015150.93</v>
      </c>
      <c r="H121" s="4">
        <v>2020</v>
      </c>
      <c r="I121" s="4">
        <v>2021</v>
      </c>
    </row>
    <row r="122" spans="1:9" ht="48.75" customHeight="1" x14ac:dyDescent="0.2">
      <c r="A122" s="4" t="s">
        <v>1174</v>
      </c>
      <c r="B122" s="8" t="s">
        <v>1092</v>
      </c>
      <c r="C122" s="2" t="s">
        <v>1131</v>
      </c>
      <c r="D122" s="4">
        <v>212346955</v>
      </c>
      <c r="E122" s="2" t="s">
        <v>196</v>
      </c>
      <c r="F122" s="9">
        <v>273805.8</v>
      </c>
      <c r="G122" s="9">
        <f t="shared" si="2"/>
        <v>273805.8</v>
      </c>
      <c r="H122" s="4">
        <v>2020</v>
      </c>
      <c r="I122" s="4">
        <v>2021</v>
      </c>
    </row>
    <row r="123" spans="1:9" ht="48.75" customHeight="1" x14ac:dyDescent="0.2">
      <c r="A123" s="4" t="s">
        <v>1175</v>
      </c>
      <c r="B123" s="8" t="s">
        <v>1092</v>
      </c>
      <c r="C123" s="4" t="s">
        <v>1176</v>
      </c>
      <c r="D123" s="4">
        <v>267347242</v>
      </c>
      <c r="E123" s="2" t="s">
        <v>197</v>
      </c>
      <c r="F123" s="9">
        <v>118136045.77</v>
      </c>
      <c r="G123" s="9">
        <f t="shared" si="2"/>
        <v>118136045.77</v>
      </c>
      <c r="H123" s="4">
        <v>2020</v>
      </c>
      <c r="I123" s="4">
        <v>2021</v>
      </c>
    </row>
    <row r="124" spans="1:9" ht="48" customHeight="1" x14ac:dyDescent="0.2">
      <c r="A124" s="4" t="s">
        <v>1177</v>
      </c>
      <c r="B124" s="8" t="s">
        <v>1092</v>
      </c>
      <c r="C124" s="2" t="s">
        <v>306</v>
      </c>
      <c r="D124" s="4">
        <v>402620868</v>
      </c>
      <c r="E124" s="2" t="s">
        <v>307</v>
      </c>
      <c r="F124" s="9">
        <v>79878.75</v>
      </c>
      <c r="G124" s="9">
        <f t="shared" si="2"/>
        <v>79878.75</v>
      </c>
      <c r="H124" s="4">
        <v>2020</v>
      </c>
      <c r="I124" s="4">
        <v>2021</v>
      </c>
    </row>
    <row r="125" spans="1:9" ht="48" customHeight="1" x14ac:dyDescent="0.2">
      <c r="A125" s="4" t="s">
        <v>1178</v>
      </c>
      <c r="B125" s="8" t="s">
        <v>1092</v>
      </c>
      <c r="C125" s="4" t="s">
        <v>970</v>
      </c>
      <c r="D125" s="4">
        <v>553835158</v>
      </c>
      <c r="E125" s="2" t="s">
        <v>971</v>
      </c>
      <c r="F125" s="9">
        <v>6000</v>
      </c>
      <c r="G125" s="9">
        <f t="shared" si="2"/>
        <v>6000</v>
      </c>
      <c r="H125" s="4">
        <v>2020</v>
      </c>
      <c r="I125" s="4">
        <v>2021</v>
      </c>
    </row>
    <row r="126" spans="1:9" ht="48" customHeight="1" x14ac:dyDescent="0.2">
      <c r="A126" s="4" t="s">
        <v>1178</v>
      </c>
      <c r="B126" s="8" t="s">
        <v>1092</v>
      </c>
      <c r="C126" s="2" t="s">
        <v>9</v>
      </c>
      <c r="D126" s="4">
        <v>843724212</v>
      </c>
      <c r="E126" s="2" t="s">
        <v>1064</v>
      </c>
      <c r="F126" s="9">
        <v>32100</v>
      </c>
      <c r="G126" s="9">
        <f t="shared" si="2"/>
        <v>32100</v>
      </c>
      <c r="H126" s="4">
        <v>2020</v>
      </c>
      <c r="I126" s="4">
        <v>2021</v>
      </c>
    </row>
    <row r="127" spans="1:9" ht="48" customHeight="1" x14ac:dyDescent="0.2">
      <c r="A127" s="4" t="s">
        <v>1178</v>
      </c>
      <c r="B127" s="8" t="s">
        <v>1092</v>
      </c>
      <c r="C127" s="2" t="s">
        <v>1105</v>
      </c>
      <c r="D127" s="4">
        <v>449049820</v>
      </c>
      <c r="E127" s="2" t="s">
        <v>1023</v>
      </c>
      <c r="F127" s="9">
        <v>13470</v>
      </c>
      <c r="G127" s="9">
        <f t="shared" si="2"/>
        <v>13470</v>
      </c>
      <c r="H127" s="4">
        <v>2020</v>
      </c>
      <c r="I127" s="4">
        <v>2021</v>
      </c>
    </row>
    <row r="128" spans="1:9" ht="42" customHeight="1" x14ac:dyDescent="0.2">
      <c r="A128" s="4" t="s">
        <v>1178</v>
      </c>
      <c r="B128" s="8" t="s">
        <v>1092</v>
      </c>
      <c r="C128" s="2" t="s">
        <v>9</v>
      </c>
      <c r="D128" s="4">
        <v>843724212</v>
      </c>
      <c r="E128" s="2" t="s">
        <v>982</v>
      </c>
      <c r="F128" s="9">
        <v>25000</v>
      </c>
      <c r="G128" s="9">
        <f t="shared" si="2"/>
        <v>25000</v>
      </c>
      <c r="H128" s="4">
        <v>2020</v>
      </c>
      <c r="I128" s="4">
        <v>2021</v>
      </c>
    </row>
    <row r="129" spans="1:9" ht="74.25" customHeight="1" x14ac:dyDescent="0.2">
      <c r="A129" s="4" t="s">
        <v>1178</v>
      </c>
      <c r="B129" s="8" t="s">
        <v>1092</v>
      </c>
      <c r="C129" s="4" t="s">
        <v>970</v>
      </c>
      <c r="D129" s="4">
        <v>553835158</v>
      </c>
      <c r="E129" s="2" t="s">
        <v>981</v>
      </c>
      <c r="F129" s="9">
        <v>3861</v>
      </c>
      <c r="G129" s="9">
        <f t="shared" si="2"/>
        <v>3861</v>
      </c>
      <c r="H129" s="4">
        <v>2020</v>
      </c>
      <c r="I129" s="4">
        <v>2021</v>
      </c>
    </row>
    <row r="130" spans="1:9" ht="119.25" customHeight="1" x14ac:dyDescent="0.2">
      <c r="A130" s="4" t="s">
        <v>1178</v>
      </c>
      <c r="B130" s="8" t="s">
        <v>1092</v>
      </c>
      <c r="C130" s="2" t="s">
        <v>8</v>
      </c>
      <c r="D130" s="4">
        <v>862000792</v>
      </c>
      <c r="E130" s="2" t="s">
        <v>972</v>
      </c>
      <c r="F130" s="9">
        <v>7000</v>
      </c>
      <c r="G130" s="9">
        <f t="shared" si="2"/>
        <v>7000</v>
      </c>
      <c r="H130" s="4">
        <v>2020</v>
      </c>
      <c r="I130" s="4">
        <v>2021</v>
      </c>
    </row>
    <row r="131" spans="1:9" ht="73.5" customHeight="1" x14ac:dyDescent="0.2">
      <c r="A131" s="4" t="s">
        <v>1178</v>
      </c>
      <c r="B131" s="8" t="s">
        <v>1092</v>
      </c>
      <c r="C131" s="2" t="s">
        <v>802</v>
      </c>
      <c r="D131" s="4">
        <v>865261180</v>
      </c>
      <c r="E131" s="2" t="s">
        <v>803</v>
      </c>
      <c r="F131" s="9">
        <v>1500</v>
      </c>
      <c r="G131" s="9">
        <f t="shared" si="2"/>
        <v>1500</v>
      </c>
      <c r="H131" s="4">
        <v>2020</v>
      </c>
      <c r="I131" s="4">
        <v>2021</v>
      </c>
    </row>
    <row r="132" spans="1:9" ht="38.25" x14ac:dyDescent="0.2">
      <c r="A132" s="4" t="s">
        <v>1178</v>
      </c>
      <c r="B132" s="8" t="s">
        <v>1092</v>
      </c>
      <c r="C132" s="4" t="s">
        <v>7</v>
      </c>
      <c r="D132" s="4">
        <v>449049820</v>
      </c>
      <c r="E132" s="2" t="s">
        <v>198</v>
      </c>
      <c r="F132" s="9">
        <v>30000</v>
      </c>
      <c r="G132" s="9">
        <f t="shared" si="2"/>
        <v>30000</v>
      </c>
      <c r="H132" s="4">
        <v>2020</v>
      </c>
      <c r="I132" s="4">
        <v>2021</v>
      </c>
    </row>
    <row r="133" spans="1:9" ht="38.25" x14ac:dyDescent="0.2">
      <c r="A133" s="4" t="s">
        <v>1178</v>
      </c>
      <c r="B133" s="8" t="s">
        <v>1092</v>
      </c>
      <c r="C133" s="4" t="s">
        <v>8</v>
      </c>
      <c r="D133" s="4">
        <v>862000792</v>
      </c>
      <c r="E133" s="2" t="s">
        <v>139</v>
      </c>
      <c r="F133" s="9">
        <v>20000</v>
      </c>
      <c r="G133" s="9">
        <f t="shared" si="2"/>
        <v>20000</v>
      </c>
      <c r="H133" s="4">
        <v>2020</v>
      </c>
      <c r="I133" s="4">
        <v>2021</v>
      </c>
    </row>
    <row r="134" spans="1:9" ht="64.5" customHeight="1" x14ac:dyDescent="0.2">
      <c r="A134" s="4" t="s">
        <v>1179</v>
      </c>
      <c r="B134" s="8" t="s">
        <v>1092</v>
      </c>
      <c r="C134" s="4" t="s">
        <v>1176</v>
      </c>
      <c r="D134" s="4">
        <v>267347242</v>
      </c>
      <c r="E134" s="2" t="s">
        <v>332</v>
      </c>
      <c r="F134" s="9">
        <v>40000</v>
      </c>
      <c r="G134" s="9">
        <f t="shared" si="2"/>
        <v>40000</v>
      </c>
      <c r="H134" s="4">
        <v>2020</v>
      </c>
      <c r="I134" s="4">
        <v>2021</v>
      </c>
    </row>
    <row r="135" spans="1:9" ht="83.25" customHeight="1" x14ac:dyDescent="0.2">
      <c r="A135" s="4" t="s">
        <v>1180</v>
      </c>
      <c r="B135" s="8" t="s">
        <v>1092</v>
      </c>
      <c r="C135" s="4" t="s">
        <v>1181</v>
      </c>
      <c r="D135" s="4">
        <v>833260781</v>
      </c>
      <c r="E135" s="2" t="s">
        <v>199</v>
      </c>
      <c r="F135" s="9">
        <v>900000</v>
      </c>
      <c r="G135" s="9">
        <f t="shared" si="2"/>
        <v>900000</v>
      </c>
      <c r="H135" s="4">
        <v>2020</v>
      </c>
      <c r="I135" s="4">
        <v>2021</v>
      </c>
    </row>
    <row r="136" spans="1:9" ht="38.25" x14ac:dyDescent="0.2">
      <c r="A136" s="4" t="s">
        <v>1182</v>
      </c>
      <c r="B136" s="8" t="s">
        <v>1092</v>
      </c>
      <c r="C136" s="2" t="s">
        <v>1062</v>
      </c>
      <c r="D136" s="4"/>
      <c r="E136" s="2" t="s">
        <v>200</v>
      </c>
      <c r="F136" s="9">
        <f>10173.18+8262.25+3451.85+13812.62</f>
        <v>35699.9</v>
      </c>
      <c r="G136" s="9">
        <f t="shared" si="2"/>
        <v>35699.9</v>
      </c>
      <c r="H136" s="4">
        <v>2020</v>
      </c>
      <c r="I136" s="4">
        <v>2021</v>
      </c>
    </row>
    <row r="137" spans="1:9" ht="58.5" customHeight="1" x14ac:dyDescent="0.2">
      <c r="A137" s="4" t="s">
        <v>1182</v>
      </c>
      <c r="B137" s="8" t="s">
        <v>1092</v>
      </c>
      <c r="C137" s="2" t="s">
        <v>1073</v>
      </c>
      <c r="D137" s="4">
        <v>894681874</v>
      </c>
      <c r="E137" s="2" t="s">
        <v>200</v>
      </c>
      <c r="F137" s="9">
        <f>6136.64+14465.72+18999.43+22690.77</f>
        <v>62292.56</v>
      </c>
      <c r="G137" s="9">
        <f t="shared" si="2"/>
        <v>62292.56</v>
      </c>
      <c r="H137" s="4">
        <v>2020</v>
      </c>
      <c r="I137" s="4">
        <v>2021</v>
      </c>
    </row>
    <row r="138" spans="1:9" ht="44.25" customHeight="1" x14ac:dyDescent="0.2">
      <c r="A138" s="4" t="s">
        <v>1182</v>
      </c>
      <c r="B138" s="8" t="s">
        <v>1092</v>
      </c>
      <c r="C138" s="2" t="s">
        <v>1183</v>
      </c>
      <c r="D138" s="4">
        <v>867322926</v>
      </c>
      <c r="E138" s="2" t="s">
        <v>200</v>
      </c>
      <c r="F138" s="9">
        <f>9691.13+117709.97+78326.76+84469.6</f>
        <v>290197.45999999996</v>
      </c>
      <c r="G138" s="9">
        <f t="shared" si="2"/>
        <v>290197.45999999996</v>
      </c>
      <c r="H138" s="4">
        <v>2020</v>
      </c>
      <c r="I138" s="4">
        <v>2021</v>
      </c>
    </row>
    <row r="139" spans="1:9" ht="44.25" customHeight="1" x14ac:dyDescent="0.2">
      <c r="A139" s="4" t="s">
        <v>1182</v>
      </c>
      <c r="B139" s="8" t="s">
        <v>1092</v>
      </c>
      <c r="C139" s="2" t="s">
        <v>1063</v>
      </c>
      <c r="D139" s="4">
        <v>881861147</v>
      </c>
      <c r="E139" s="2" t="s">
        <v>200</v>
      </c>
      <c r="F139" s="9">
        <f>1392.52+6577.85+12701.03+7940.61</f>
        <v>28612.010000000002</v>
      </c>
      <c r="G139" s="9">
        <f t="shared" si="2"/>
        <v>28612.010000000002</v>
      </c>
      <c r="H139" s="4">
        <v>2020</v>
      </c>
      <c r="I139" s="4">
        <v>2021</v>
      </c>
    </row>
    <row r="140" spans="1:9" ht="44.25" customHeight="1" x14ac:dyDescent="0.2">
      <c r="A140" s="4" t="s">
        <v>1182</v>
      </c>
      <c r="B140" s="8" t="s">
        <v>1092</v>
      </c>
      <c r="C140" s="2" t="s">
        <v>1062</v>
      </c>
      <c r="D140" s="4"/>
      <c r="E140" s="2" t="s">
        <v>1646</v>
      </c>
      <c r="F140" s="13">
        <v>16612.618999999999</v>
      </c>
      <c r="G140" s="9">
        <f t="shared" si="2"/>
        <v>16612.618999999999</v>
      </c>
      <c r="H140" s="4">
        <v>2020</v>
      </c>
      <c r="I140" s="4">
        <v>2021</v>
      </c>
    </row>
    <row r="141" spans="1:9" ht="44.25" customHeight="1" x14ac:dyDescent="0.2">
      <c r="A141" s="4" t="s">
        <v>1182</v>
      </c>
      <c r="B141" s="8" t="s">
        <v>1092</v>
      </c>
      <c r="C141" s="2" t="s">
        <v>1072</v>
      </c>
      <c r="D141" s="4">
        <v>867322926</v>
      </c>
      <c r="E141" s="2" t="s">
        <v>1646</v>
      </c>
      <c r="F141" s="13">
        <v>131680.68</v>
      </c>
      <c r="G141" s="9">
        <f t="shared" si="2"/>
        <v>131680.68</v>
      </c>
      <c r="H141" s="4">
        <v>2020</v>
      </c>
      <c r="I141" s="4">
        <v>2021</v>
      </c>
    </row>
    <row r="142" spans="1:9" ht="44.25" customHeight="1" x14ac:dyDescent="0.2">
      <c r="A142" s="4" t="s">
        <v>1182</v>
      </c>
      <c r="B142" s="8" t="s">
        <v>1092</v>
      </c>
      <c r="C142" s="2" t="s">
        <v>1063</v>
      </c>
      <c r="D142" s="4">
        <v>881861147</v>
      </c>
      <c r="E142" s="2" t="s">
        <v>1646</v>
      </c>
      <c r="F142" s="13">
        <v>14274.25</v>
      </c>
      <c r="G142" s="9">
        <f t="shared" si="2"/>
        <v>14274.25</v>
      </c>
      <c r="H142" s="4">
        <v>2020</v>
      </c>
      <c r="I142" s="4">
        <v>2021</v>
      </c>
    </row>
    <row r="143" spans="1:9" ht="51" x14ac:dyDescent="0.2">
      <c r="A143" s="4" t="s">
        <v>1182</v>
      </c>
      <c r="B143" s="8" t="s">
        <v>1092</v>
      </c>
      <c r="C143" s="2" t="s">
        <v>1073</v>
      </c>
      <c r="D143" s="4">
        <v>894681874</v>
      </c>
      <c r="E143" s="2" t="s">
        <v>1646</v>
      </c>
      <c r="F143" s="13">
        <v>37635.21</v>
      </c>
      <c r="G143" s="9">
        <f t="shared" si="2"/>
        <v>37635.21</v>
      </c>
      <c r="H143" s="4">
        <v>2020</v>
      </c>
      <c r="I143" s="4">
        <v>2021</v>
      </c>
    </row>
    <row r="144" spans="1:9" ht="48.75" customHeight="1" x14ac:dyDescent="0.2">
      <c r="A144" s="4" t="s">
        <v>1184</v>
      </c>
      <c r="B144" s="8" t="s">
        <v>1092</v>
      </c>
      <c r="C144" s="2" t="s">
        <v>843</v>
      </c>
      <c r="D144" s="4">
        <v>830159355</v>
      </c>
      <c r="E144" s="2" t="s">
        <v>190</v>
      </c>
      <c r="F144" s="9">
        <v>40000</v>
      </c>
      <c r="G144" s="9">
        <f t="shared" si="2"/>
        <v>40000</v>
      </c>
      <c r="H144" s="4">
        <v>2020</v>
      </c>
      <c r="I144" s="4">
        <v>2021</v>
      </c>
    </row>
    <row r="145" spans="1:9" ht="57.75" customHeight="1" x14ac:dyDescent="0.2">
      <c r="A145" s="4" t="s">
        <v>1184</v>
      </c>
      <c r="B145" s="8" t="s">
        <v>1092</v>
      </c>
      <c r="C145" s="2" t="s">
        <v>670</v>
      </c>
      <c r="D145" s="4">
        <v>471531549</v>
      </c>
      <c r="E145" s="2" t="s">
        <v>1029</v>
      </c>
      <c r="F145" s="9">
        <v>20000</v>
      </c>
      <c r="G145" s="9">
        <f t="shared" si="2"/>
        <v>20000</v>
      </c>
      <c r="H145" s="4">
        <v>2020</v>
      </c>
      <c r="I145" s="4">
        <v>2021</v>
      </c>
    </row>
    <row r="146" spans="1:9" ht="49.5" customHeight="1" x14ac:dyDescent="0.2">
      <c r="A146" s="4" t="s">
        <v>1184</v>
      </c>
      <c r="B146" s="8" t="s">
        <v>1092</v>
      </c>
      <c r="C146" s="4" t="s">
        <v>1000</v>
      </c>
      <c r="D146" s="4">
        <v>699510253</v>
      </c>
      <c r="E146" s="2" t="s">
        <v>1001</v>
      </c>
      <c r="F146" s="9">
        <v>12069</v>
      </c>
      <c r="G146" s="9">
        <f t="shared" si="2"/>
        <v>12069</v>
      </c>
      <c r="H146" s="4">
        <v>2020</v>
      </c>
      <c r="I146" s="4">
        <v>2021</v>
      </c>
    </row>
    <row r="147" spans="1:9" ht="42.75" customHeight="1" x14ac:dyDescent="0.2">
      <c r="A147" s="4" t="s">
        <v>1184</v>
      </c>
      <c r="B147" s="8" t="s">
        <v>1092</v>
      </c>
      <c r="C147" s="2" t="s">
        <v>673</v>
      </c>
      <c r="D147" s="4">
        <v>818248745</v>
      </c>
      <c r="E147" s="2" t="s">
        <v>999</v>
      </c>
      <c r="F147" s="9">
        <v>20000</v>
      </c>
      <c r="G147" s="9">
        <f t="shared" si="2"/>
        <v>20000</v>
      </c>
      <c r="H147" s="4">
        <v>2020</v>
      </c>
      <c r="I147" s="4">
        <v>2021</v>
      </c>
    </row>
    <row r="148" spans="1:9" ht="42.75" customHeight="1" x14ac:dyDescent="0.2">
      <c r="A148" s="4" t="s">
        <v>1184</v>
      </c>
      <c r="B148" s="8" t="s">
        <v>1092</v>
      </c>
      <c r="C148" s="2" t="s">
        <v>670</v>
      </c>
      <c r="D148" s="4">
        <v>471531549</v>
      </c>
      <c r="E148" s="2" t="s">
        <v>998</v>
      </c>
      <c r="F148" s="9">
        <v>18250</v>
      </c>
      <c r="G148" s="9">
        <f t="shared" si="2"/>
        <v>18250</v>
      </c>
      <c r="H148" s="4">
        <v>2020</v>
      </c>
      <c r="I148" s="4">
        <v>2021</v>
      </c>
    </row>
    <row r="149" spans="1:9" ht="42.75" customHeight="1" x14ac:dyDescent="0.2">
      <c r="A149" s="4" t="s">
        <v>1184</v>
      </c>
      <c r="B149" s="8" t="s">
        <v>1092</v>
      </c>
      <c r="C149" s="4" t="s">
        <v>996</v>
      </c>
      <c r="D149" s="4">
        <v>848608557</v>
      </c>
      <c r="E149" s="2" t="s">
        <v>997</v>
      </c>
      <c r="F149" s="9">
        <v>20000</v>
      </c>
      <c r="G149" s="9">
        <f t="shared" si="2"/>
        <v>20000</v>
      </c>
      <c r="H149" s="4">
        <v>2020</v>
      </c>
      <c r="I149" s="4">
        <v>2021</v>
      </c>
    </row>
    <row r="150" spans="1:9" ht="42.75" customHeight="1" x14ac:dyDescent="0.2">
      <c r="A150" s="4" t="s">
        <v>1184</v>
      </c>
      <c r="B150" s="8" t="s">
        <v>1092</v>
      </c>
      <c r="C150" s="2" t="s">
        <v>924</v>
      </c>
      <c r="D150" s="4">
        <v>843530311</v>
      </c>
      <c r="E150" s="2" t="s">
        <v>995</v>
      </c>
      <c r="F150" s="9">
        <v>11500</v>
      </c>
      <c r="G150" s="9">
        <f t="shared" si="2"/>
        <v>11500</v>
      </c>
      <c r="H150" s="4">
        <v>2020</v>
      </c>
      <c r="I150" s="4">
        <v>2021</v>
      </c>
    </row>
    <row r="151" spans="1:9" ht="42.75" customHeight="1" x14ac:dyDescent="0.2">
      <c r="A151" s="4" t="s">
        <v>1184</v>
      </c>
      <c r="B151" s="8" t="s">
        <v>1092</v>
      </c>
      <c r="C151" s="2" t="s">
        <v>116</v>
      </c>
      <c r="D151" s="4">
        <v>447597689</v>
      </c>
      <c r="E151" s="2" t="s">
        <v>992</v>
      </c>
      <c r="F151" s="9">
        <v>20000</v>
      </c>
      <c r="G151" s="9">
        <f t="shared" si="2"/>
        <v>20000</v>
      </c>
      <c r="H151" s="4">
        <v>2020</v>
      </c>
      <c r="I151" s="4">
        <v>2021</v>
      </c>
    </row>
    <row r="152" spans="1:9" ht="42.75" customHeight="1" x14ac:dyDescent="0.2">
      <c r="A152" s="4" t="s">
        <v>1184</v>
      </c>
      <c r="B152" s="8" t="s">
        <v>1092</v>
      </c>
      <c r="C152" s="2" t="s">
        <v>994</v>
      </c>
      <c r="D152" s="4">
        <v>505665255</v>
      </c>
      <c r="E152" s="2" t="s">
        <v>992</v>
      </c>
      <c r="F152" s="9">
        <v>20000</v>
      </c>
      <c r="G152" s="9">
        <f t="shared" si="2"/>
        <v>20000</v>
      </c>
      <c r="H152" s="4">
        <v>2020</v>
      </c>
      <c r="I152" s="4">
        <v>2021</v>
      </c>
    </row>
    <row r="153" spans="1:9" ht="42.75" customHeight="1" x14ac:dyDescent="0.2">
      <c r="A153" s="4" t="s">
        <v>1184</v>
      </c>
      <c r="B153" s="8" t="s">
        <v>1092</v>
      </c>
      <c r="C153" s="4" t="s">
        <v>993</v>
      </c>
      <c r="D153" s="4">
        <v>680523888</v>
      </c>
      <c r="E153" s="2" t="s">
        <v>992</v>
      </c>
      <c r="F153" s="9">
        <v>20000</v>
      </c>
      <c r="G153" s="9">
        <f t="shared" si="2"/>
        <v>20000</v>
      </c>
      <c r="H153" s="4">
        <v>2020</v>
      </c>
      <c r="I153" s="4">
        <v>2021</v>
      </c>
    </row>
    <row r="154" spans="1:9" ht="109.5" customHeight="1" x14ac:dyDescent="0.2">
      <c r="A154" s="4" t="s">
        <v>1184</v>
      </c>
      <c r="B154" s="8" t="s">
        <v>1092</v>
      </c>
      <c r="C154" s="4" t="s">
        <v>991</v>
      </c>
      <c r="D154" s="4">
        <v>552921873</v>
      </c>
      <c r="E154" s="2" t="s">
        <v>1647</v>
      </c>
      <c r="F154" s="9">
        <v>10000</v>
      </c>
      <c r="G154" s="9">
        <f t="shared" si="2"/>
        <v>10000</v>
      </c>
      <c r="H154" s="4">
        <v>2020</v>
      </c>
      <c r="I154" s="4">
        <v>2021</v>
      </c>
    </row>
    <row r="155" spans="1:9" ht="38.25" x14ac:dyDescent="0.2">
      <c r="A155" s="4" t="s">
        <v>1184</v>
      </c>
      <c r="B155" s="8" t="s">
        <v>1092</v>
      </c>
      <c r="C155" s="4" t="s">
        <v>989</v>
      </c>
      <c r="D155" s="4"/>
      <c r="E155" s="2" t="s">
        <v>990</v>
      </c>
      <c r="F155" s="9">
        <v>20000</v>
      </c>
      <c r="G155" s="9">
        <f t="shared" si="2"/>
        <v>20000</v>
      </c>
      <c r="H155" s="4">
        <v>2020</v>
      </c>
      <c r="I155" s="4">
        <v>2021</v>
      </c>
    </row>
    <row r="156" spans="1:9" ht="63.75" x14ac:dyDescent="0.2">
      <c r="A156" s="4" t="s">
        <v>1184</v>
      </c>
      <c r="B156" s="8" t="s">
        <v>1092</v>
      </c>
      <c r="C156" s="2" t="s">
        <v>987</v>
      </c>
      <c r="D156" s="4">
        <v>409450064</v>
      </c>
      <c r="E156" s="2" t="s">
        <v>988</v>
      </c>
      <c r="F156" s="9">
        <v>20000</v>
      </c>
      <c r="G156" s="9">
        <f t="shared" si="2"/>
        <v>20000</v>
      </c>
      <c r="H156" s="4">
        <v>2020</v>
      </c>
      <c r="I156" s="4">
        <v>2021</v>
      </c>
    </row>
    <row r="157" spans="1:9" ht="44.25" customHeight="1" x14ac:dyDescent="0.2">
      <c r="A157" s="4" t="s">
        <v>1184</v>
      </c>
      <c r="B157" s="8" t="s">
        <v>1092</v>
      </c>
      <c r="C157" s="2" t="s">
        <v>792</v>
      </c>
      <c r="D157" s="4">
        <v>540698982</v>
      </c>
      <c r="E157" s="2" t="s">
        <v>793</v>
      </c>
      <c r="F157" s="9">
        <v>10000</v>
      </c>
      <c r="G157" s="9">
        <f t="shared" si="2"/>
        <v>10000</v>
      </c>
      <c r="H157" s="4">
        <v>2020</v>
      </c>
      <c r="I157" s="4">
        <v>2021</v>
      </c>
    </row>
    <row r="158" spans="1:9" ht="44.25" customHeight="1" x14ac:dyDescent="0.2">
      <c r="A158" s="4" t="s">
        <v>1184</v>
      </c>
      <c r="B158" s="8" t="s">
        <v>1092</v>
      </c>
      <c r="C158" s="2" t="s">
        <v>908</v>
      </c>
      <c r="D158" s="4">
        <v>460349033</v>
      </c>
      <c r="E158" s="2" t="s">
        <v>986</v>
      </c>
      <c r="F158" s="9">
        <v>25000</v>
      </c>
      <c r="G158" s="9">
        <f t="shared" si="2"/>
        <v>25000</v>
      </c>
      <c r="H158" s="4">
        <v>2020</v>
      </c>
      <c r="I158" s="4">
        <v>2021</v>
      </c>
    </row>
    <row r="159" spans="1:9" ht="44.25" customHeight="1" x14ac:dyDescent="0.2">
      <c r="A159" s="4" t="s">
        <v>1184</v>
      </c>
      <c r="B159" s="8" t="s">
        <v>1092</v>
      </c>
      <c r="C159" s="2" t="s">
        <v>983</v>
      </c>
      <c r="D159" s="4">
        <v>720790271</v>
      </c>
      <c r="E159" s="2" t="s">
        <v>984</v>
      </c>
      <c r="F159" s="9">
        <v>20000</v>
      </c>
      <c r="G159" s="9">
        <f t="shared" si="2"/>
        <v>20000</v>
      </c>
      <c r="H159" s="4">
        <v>2020</v>
      </c>
      <c r="I159" s="4">
        <v>2021</v>
      </c>
    </row>
    <row r="160" spans="1:9" ht="44.25" customHeight="1" x14ac:dyDescent="0.2">
      <c r="A160" s="4" t="s">
        <v>1184</v>
      </c>
      <c r="B160" s="8" t="s">
        <v>1092</v>
      </c>
      <c r="C160" s="4" t="s">
        <v>985</v>
      </c>
      <c r="D160" s="4">
        <v>424781410</v>
      </c>
      <c r="E160" s="2" t="s">
        <v>978</v>
      </c>
      <c r="F160" s="9">
        <v>5037.38</v>
      </c>
      <c r="G160" s="9">
        <f t="shared" si="2"/>
        <v>5037.38</v>
      </c>
      <c r="H160" s="4">
        <v>2020</v>
      </c>
      <c r="I160" s="4">
        <v>2021</v>
      </c>
    </row>
    <row r="161" spans="1:9" ht="44.25" customHeight="1" x14ac:dyDescent="0.2">
      <c r="A161" s="4" t="s">
        <v>1184</v>
      </c>
      <c r="B161" s="8" t="s">
        <v>1092</v>
      </c>
      <c r="C161" s="2" t="s">
        <v>929</v>
      </c>
      <c r="D161" s="4">
        <v>860781463</v>
      </c>
      <c r="E161" s="2" t="s">
        <v>930</v>
      </c>
      <c r="F161" s="9">
        <v>26000</v>
      </c>
      <c r="G161" s="9">
        <f t="shared" si="2"/>
        <v>26000</v>
      </c>
      <c r="H161" s="4">
        <v>2020</v>
      </c>
      <c r="I161" s="4">
        <v>2021</v>
      </c>
    </row>
    <row r="162" spans="1:9" ht="44.25" customHeight="1" x14ac:dyDescent="0.2">
      <c r="A162" s="4" t="s">
        <v>1184</v>
      </c>
      <c r="B162" s="8" t="s">
        <v>1092</v>
      </c>
      <c r="C162" s="2" t="s">
        <v>924</v>
      </c>
      <c r="D162" s="4">
        <v>843530311</v>
      </c>
      <c r="E162" s="2" t="s">
        <v>190</v>
      </c>
      <c r="F162" s="9">
        <v>9500</v>
      </c>
      <c r="G162" s="9">
        <f t="shared" si="2"/>
        <v>9500</v>
      </c>
      <c r="H162" s="4">
        <v>2020</v>
      </c>
      <c r="I162" s="4">
        <v>2021</v>
      </c>
    </row>
    <row r="163" spans="1:9" ht="44.25" customHeight="1" x14ac:dyDescent="0.2">
      <c r="A163" s="4" t="s">
        <v>1184</v>
      </c>
      <c r="B163" s="8" t="s">
        <v>1092</v>
      </c>
      <c r="C163" s="2" t="s">
        <v>925</v>
      </c>
      <c r="D163" s="4">
        <v>451131657</v>
      </c>
      <c r="E163" s="2" t="s">
        <v>926</v>
      </c>
      <c r="F163" s="9">
        <v>10000</v>
      </c>
      <c r="G163" s="9">
        <v>9239.43</v>
      </c>
      <c r="H163" s="4">
        <v>2020</v>
      </c>
      <c r="I163" s="4">
        <v>2021</v>
      </c>
    </row>
    <row r="164" spans="1:9" ht="44.25" customHeight="1" x14ac:dyDescent="0.2">
      <c r="A164" s="4" t="s">
        <v>1184</v>
      </c>
      <c r="B164" s="8" t="s">
        <v>1092</v>
      </c>
      <c r="C164" s="2" t="s">
        <v>116</v>
      </c>
      <c r="D164" s="4">
        <v>447597689</v>
      </c>
      <c r="E164" s="2" t="s">
        <v>923</v>
      </c>
      <c r="F164" s="9">
        <v>30000</v>
      </c>
      <c r="G164" s="9">
        <v>5765.5</v>
      </c>
      <c r="H164" s="4">
        <v>2020</v>
      </c>
      <c r="I164" s="4">
        <v>2021</v>
      </c>
    </row>
    <row r="165" spans="1:9" ht="44.25" customHeight="1" x14ac:dyDescent="0.2">
      <c r="A165" s="4" t="s">
        <v>1184</v>
      </c>
      <c r="B165" s="8" t="s">
        <v>1092</v>
      </c>
      <c r="C165" s="2" t="s">
        <v>919</v>
      </c>
      <c r="D165" s="4">
        <v>409215482</v>
      </c>
      <c r="E165" s="2" t="s">
        <v>918</v>
      </c>
      <c r="F165" s="9">
        <v>15000</v>
      </c>
      <c r="G165" s="9">
        <v>18962.919999999998</v>
      </c>
      <c r="H165" s="4">
        <v>2020</v>
      </c>
      <c r="I165" s="4">
        <v>2021</v>
      </c>
    </row>
    <row r="166" spans="1:9" ht="44.25" customHeight="1" x14ac:dyDescent="0.2">
      <c r="A166" s="4" t="s">
        <v>1184</v>
      </c>
      <c r="B166" s="8" t="s">
        <v>1092</v>
      </c>
      <c r="C166" s="2" t="s">
        <v>920</v>
      </c>
      <c r="D166" s="4">
        <v>883617441</v>
      </c>
      <c r="E166" s="2" t="s">
        <v>921</v>
      </c>
      <c r="F166" s="9">
        <v>10000</v>
      </c>
      <c r="G166" s="9">
        <v>9336.380000000001</v>
      </c>
      <c r="H166" s="4">
        <v>2020</v>
      </c>
      <c r="I166" s="4">
        <v>2021</v>
      </c>
    </row>
    <row r="167" spans="1:9" ht="44.25" customHeight="1" x14ac:dyDescent="0.2">
      <c r="A167" s="4" t="s">
        <v>1184</v>
      </c>
      <c r="B167" s="8" t="s">
        <v>1092</v>
      </c>
      <c r="C167" s="2" t="s">
        <v>889</v>
      </c>
      <c r="D167" s="4">
        <v>723821522</v>
      </c>
      <c r="E167" s="2" t="s">
        <v>922</v>
      </c>
      <c r="F167" s="9">
        <v>8000</v>
      </c>
      <c r="G167" s="9">
        <v>7260</v>
      </c>
      <c r="H167" s="4">
        <v>2020</v>
      </c>
      <c r="I167" s="4">
        <v>2021</v>
      </c>
    </row>
    <row r="168" spans="1:9" ht="44.25" customHeight="1" x14ac:dyDescent="0.2">
      <c r="A168" s="4" t="s">
        <v>1184</v>
      </c>
      <c r="B168" s="8" t="s">
        <v>1092</v>
      </c>
      <c r="C168" s="2" t="s">
        <v>821</v>
      </c>
      <c r="D168" s="4">
        <v>467186048</v>
      </c>
      <c r="E168" s="2" t="s">
        <v>190</v>
      </c>
      <c r="F168" s="9">
        <v>96679</v>
      </c>
      <c r="G168" s="9">
        <v>7675.2</v>
      </c>
      <c r="H168" s="4">
        <v>2020</v>
      </c>
      <c r="I168" s="4">
        <v>2021</v>
      </c>
    </row>
    <row r="169" spans="1:9" ht="44.25" customHeight="1" x14ac:dyDescent="0.2">
      <c r="A169" s="4" t="s">
        <v>1184</v>
      </c>
      <c r="B169" s="8" t="s">
        <v>1092</v>
      </c>
      <c r="C169" s="4" t="s">
        <v>1086</v>
      </c>
      <c r="D169" s="4">
        <v>659723724</v>
      </c>
      <c r="E169" s="2" t="s">
        <v>1185</v>
      </c>
      <c r="F169" s="9">
        <v>1200</v>
      </c>
      <c r="G169" s="9">
        <v>23386.5</v>
      </c>
      <c r="H169" s="4">
        <v>2020</v>
      </c>
      <c r="I169" s="4">
        <v>2021</v>
      </c>
    </row>
    <row r="170" spans="1:9" ht="44.25" customHeight="1" x14ac:dyDescent="0.2">
      <c r="A170" s="4" t="s">
        <v>1184</v>
      </c>
      <c r="B170" s="8" t="s">
        <v>1092</v>
      </c>
      <c r="C170" s="4" t="s">
        <v>677</v>
      </c>
      <c r="D170" s="4">
        <v>664948658</v>
      </c>
      <c r="E170" s="2" t="s">
        <v>1186</v>
      </c>
      <c r="F170" s="9">
        <v>5000</v>
      </c>
      <c r="G170" s="9">
        <v>1027939</v>
      </c>
      <c r="H170" s="4">
        <v>2020</v>
      </c>
      <c r="I170" s="4">
        <v>2021</v>
      </c>
    </row>
    <row r="171" spans="1:9" ht="44.25" customHeight="1" x14ac:dyDescent="0.2">
      <c r="A171" s="4" t="s">
        <v>1184</v>
      </c>
      <c r="B171" s="8" t="s">
        <v>1092</v>
      </c>
      <c r="C171" s="2" t="s">
        <v>794</v>
      </c>
      <c r="D171" s="4">
        <v>720790271</v>
      </c>
      <c r="E171" s="2" t="s">
        <v>795</v>
      </c>
      <c r="F171" s="9">
        <v>37000</v>
      </c>
      <c r="G171" s="9">
        <v>990</v>
      </c>
      <c r="H171" s="4">
        <v>2020</v>
      </c>
      <c r="I171" s="4">
        <v>2021</v>
      </c>
    </row>
    <row r="172" spans="1:9" ht="48" customHeight="1" x14ac:dyDescent="0.2">
      <c r="A172" s="4" t="s">
        <v>1184</v>
      </c>
      <c r="B172" s="8" t="s">
        <v>1092</v>
      </c>
      <c r="C172" s="2" t="s">
        <v>792</v>
      </c>
      <c r="D172" s="4">
        <v>540698982</v>
      </c>
      <c r="E172" s="2" t="s">
        <v>793</v>
      </c>
      <c r="F172" s="9">
        <v>15000</v>
      </c>
      <c r="G172" s="9">
        <v>1360</v>
      </c>
      <c r="H172" s="4">
        <v>2020</v>
      </c>
      <c r="I172" s="4">
        <v>2021</v>
      </c>
    </row>
    <row r="173" spans="1:9" ht="48.75" customHeight="1" x14ac:dyDescent="0.2">
      <c r="A173" s="4" t="s">
        <v>1184</v>
      </c>
      <c r="B173" s="8" t="s">
        <v>1092</v>
      </c>
      <c r="C173" s="2" t="s">
        <v>790</v>
      </c>
      <c r="D173" s="4">
        <v>422721446</v>
      </c>
      <c r="E173" s="2" t="s">
        <v>791</v>
      </c>
      <c r="F173" s="9">
        <v>3000</v>
      </c>
      <c r="G173" s="9">
        <v>1260</v>
      </c>
      <c r="H173" s="4">
        <v>2020</v>
      </c>
      <c r="I173" s="4">
        <v>2021</v>
      </c>
    </row>
    <row r="174" spans="1:9" ht="73.5" customHeight="1" x14ac:dyDescent="0.2">
      <c r="A174" s="4" t="s">
        <v>1184</v>
      </c>
      <c r="B174" s="8" t="s">
        <v>1092</v>
      </c>
      <c r="C174" s="2" t="s">
        <v>789</v>
      </c>
      <c r="D174" s="4">
        <v>446940267</v>
      </c>
      <c r="E174" s="2" t="s">
        <v>1187</v>
      </c>
      <c r="F174" s="9">
        <v>10000</v>
      </c>
      <c r="G174" s="9">
        <v>773072</v>
      </c>
      <c r="H174" s="4">
        <v>2020</v>
      </c>
      <c r="I174" s="4">
        <v>2021</v>
      </c>
    </row>
    <row r="175" spans="1:9" ht="45" customHeight="1" x14ac:dyDescent="0.2">
      <c r="A175" s="4" t="s">
        <v>1184</v>
      </c>
      <c r="B175" s="8" t="s">
        <v>1092</v>
      </c>
      <c r="C175" s="2" t="s">
        <v>788</v>
      </c>
      <c r="D175" s="4">
        <v>871003580</v>
      </c>
      <c r="E175" s="2" t="s">
        <v>1188</v>
      </c>
      <c r="F175" s="9">
        <v>5000</v>
      </c>
      <c r="G175" s="9">
        <v>439999.99</v>
      </c>
      <c r="H175" s="4">
        <v>2020</v>
      </c>
      <c r="I175" s="4">
        <v>2021</v>
      </c>
    </row>
    <row r="176" spans="1:9" ht="57" customHeight="1" x14ac:dyDescent="0.2">
      <c r="A176" s="4" t="s">
        <v>1184</v>
      </c>
      <c r="B176" s="8" t="s">
        <v>1092</v>
      </c>
      <c r="C176" s="2" t="s">
        <v>676</v>
      </c>
      <c r="D176" s="4">
        <v>410201320</v>
      </c>
      <c r="E176" s="2" t="s">
        <v>1189</v>
      </c>
      <c r="F176" s="9">
        <v>27653</v>
      </c>
      <c r="G176" s="9">
        <v>440458.26000000007</v>
      </c>
      <c r="H176" s="4">
        <v>2020</v>
      </c>
      <c r="I176" s="4">
        <v>2021</v>
      </c>
    </row>
    <row r="177" spans="1:9" ht="45" customHeight="1" x14ac:dyDescent="0.2">
      <c r="A177" s="4" t="s">
        <v>1184</v>
      </c>
      <c r="B177" s="8" t="s">
        <v>1092</v>
      </c>
      <c r="C177" s="4" t="s">
        <v>675</v>
      </c>
      <c r="D177" s="4">
        <v>882590528</v>
      </c>
      <c r="E177" s="2" t="s">
        <v>1190</v>
      </c>
      <c r="F177" s="9">
        <v>6000</v>
      </c>
      <c r="G177" s="9">
        <v>5765.5</v>
      </c>
      <c r="H177" s="4">
        <v>2020</v>
      </c>
      <c r="I177" s="4">
        <v>2021</v>
      </c>
    </row>
    <row r="178" spans="1:9" ht="60" customHeight="1" x14ac:dyDescent="0.2">
      <c r="A178" s="4" t="s">
        <v>1184</v>
      </c>
      <c r="B178" s="8" t="s">
        <v>1092</v>
      </c>
      <c r="C178" s="2" t="s">
        <v>674</v>
      </c>
      <c r="D178" s="4">
        <v>455425589</v>
      </c>
      <c r="E178" s="2" t="s">
        <v>1191</v>
      </c>
      <c r="F178" s="9">
        <v>20750</v>
      </c>
      <c r="G178" s="9">
        <v>18962.919999999998</v>
      </c>
      <c r="H178" s="4">
        <v>2020</v>
      </c>
      <c r="I178" s="4">
        <v>2021</v>
      </c>
    </row>
    <row r="179" spans="1:9" ht="45" customHeight="1" x14ac:dyDescent="0.2">
      <c r="A179" s="4" t="s">
        <v>1184</v>
      </c>
      <c r="B179" s="8" t="s">
        <v>1092</v>
      </c>
      <c r="C179" s="2" t="s">
        <v>1192</v>
      </c>
      <c r="D179" s="4"/>
      <c r="E179" s="2" t="s">
        <v>1193</v>
      </c>
      <c r="F179" s="9">
        <v>4000</v>
      </c>
      <c r="G179" s="9">
        <v>1375000</v>
      </c>
      <c r="H179" s="4">
        <v>2020</v>
      </c>
      <c r="I179" s="4">
        <v>2021</v>
      </c>
    </row>
    <row r="180" spans="1:9" ht="45" customHeight="1" x14ac:dyDescent="0.2">
      <c r="A180" s="4" t="s">
        <v>1184</v>
      </c>
      <c r="B180" s="8" t="s">
        <v>1092</v>
      </c>
      <c r="C180" s="2" t="s">
        <v>673</v>
      </c>
      <c r="D180" s="4">
        <v>818248745</v>
      </c>
      <c r="E180" s="2" t="s">
        <v>1194</v>
      </c>
      <c r="F180" s="9">
        <v>4750</v>
      </c>
      <c r="G180" s="9">
        <v>5880</v>
      </c>
      <c r="H180" s="4">
        <v>2020</v>
      </c>
      <c r="I180" s="4">
        <v>2021</v>
      </c>
    </row>
    <row r="181" spans="1:9" ht="60.75" customHeight="1" x14ac:dyDescent="0.2">
      <c r="A181" s="4" t="s">
        <v>1184</v>
      </c>
      <c r="B181" s="8" t="s">
        <v>1092</v>
      </c>
      <c r="C181" s="2" t="s">
        <v>672</v>
      </c>
      <c r="D181" s="4">
        <v>544540479</v>
      </c>
      <c r="E181" s="2" t="s">
        <v>1195</v>
      </c>
      <c r="F181" s="9">
        <v>9495</v>
      </c>
      <c r="G181" s="9">
        <v>9336.380000000001</v>
      </c>
      <c r="H181" s="4">
        <v>2020</v>
      </c>
      <c r="I181" s="4">
        <v>2021</v>
      </c>
    </row>
    <row r="182" spans="1:9" ht="60.75" customHeight="1" x14ac:dyDescent="0.2">
      <c r="A182" s="4" t="s">
        <v>1184</v>
      </c>
      <c r="B182" s="8" t="s">
        <v>1092</v>
      </c>
      <c r="C182" s="2" t="s">
        <v>1196</v>
      </c>
      <c r="D182" s="4"/>
      <c r="E182" s="2" t="s">
        <v>791</v>
      </c>
      <c r="F182" s="9">
        <v>1250</v>
      </c>
      <c r="G182" s="9">
        <v>12000</v>
      </c>
      <c r="H182" s="4">
        <v>2020</v>
      </c>
      <c r="I182" s="4">
        <v>2021</v>
      </c>
    </row>
    <row r="183" spans="1:9" ht="38.25" x14ac:dyDescent="0.2">
      <c r="A183" s="4" t="s">
        <v>1184</v>
      </c>
      <c r="B183" s="8" t="s">
        <v>1092</v>
      </c>
      <c r="C183" s="4" t="s">
        <v>671</v>
      </c>
      <c r="D183" s="4">
        <v>835911059</v>
      </c>
      <c r="E183" s="2" t="s">
        <v>1197</v>
      </c>
      <c r="F183" s="9">
        <v>10000</v>
      </c>
      <c r="G183" s="9">
        <v>7876.75</v>
      </c>
      <c r="H183" s="4">
        <v>2020</v>
      </c>
      <c r="I183" s="4">
        <v>2021</v>
      </c>
    </row>
    <row r="184" spans="1:9" ht="38.25" x14ac:dyDescent="0.2">
      <c r="A184" s="4" t="s">
        <v>1184</v>
      </c>
      <c r="B184" s="8" t="s">
        <v>1092</v>
      </c>
      <c r="C184" s="2" t="s">
        <v>670</v>
      </c>
      <c r="D184" s="4">
        <v>471531549</v>
      </c>
      <c r="E184" s="2" t="s">
        <v>1198</v>
      </c>
      <c r="F184" s="9">
        <v>7500</v>
      </c>
      <c r="G184" s="9">
        <v>6086.55</v>
      </c>
      <c r="H184" s="4">
        <v>2020</v>
      </c>
      <c r="I184" s="4">
        <v>2021</v>
      </c>
    </row>
    <row r="185" spans="1:9" ht="38.25" x14ac:dyDescent="0.2">
      <c r="A185" s="4" t="s">
        <v>1184</v>
      </c>
      <c r="B185" s="8" t="s">
        <v>1092</v>
      </c>
      <c r="C185" s="4" t="s">
        <v>668</v>
      </c>
      <c r="D185" s="4">
        <v>874352555</v>
      </c>
      <c r="E185" s="2" t="s">
        <v>669</v>
      </c>
      <c r="F185" s="9">
        <v>35000</v>
      </c>
      <c r="G185" s="9">
        <v>1999.28</v>
      </c>
      <c r="H185" s="4">
        <v>2020</v>
      </c>
      <c r="I185" s="4">
        <v>2021</v>
      </c>
    </row>
    <row r="186" spans="1:9" ht="38.25" x14ac:dyDescent="0.2">
      <c r="A186" s="4" t="s">
        <v>1184</v>
      </c>
      <c r="B186" s="8" t="s">
        <v>1092</v>
      </c>
      <c r="C186" s="2" t="s">
        <v>545</v>
      </c>
      <c r="D186" s="4">
        <v>675927276</v>
      </c>
      <c r="E186" s="2" t="s">
        <v>1199</v>
      </c>
      <c r="F186" s="9">
        <v>11995</v>
      </c>
      <c r="G186" s="9">
        <v>1472.15</v>
      </c>
      <c r="H186" s="4">
        <v>2020</v>
      </c>
      <c r="I186" s="4">
        <v>2021</v>
      </c>
    </row>
    <row r="187" spans="1:9" ht="51" x14ac:dyDescent="0.2">
      <c r="A187" s="4" t="s">
        <v>1184</v>
      </c>
      <c r="B187" s="8" t="s">
        <v>1092</v>
      </c>
      <c r="C187" s="2" t="s">
        <v>1200</v>
      </c>
      <c r="D187" s="4">
        <v>412794089</v>
      </c>
      <c r="E187" s="2" t="s">
        <v>1201</v>
      </c>
      <c r="F187" s="9">
        <v>10000</v>
      </c>
      <c r="G187" s="9">
        <v>2493.37</v>
      </c>
      <c r="H187" s="4">
        <v>2020</v>
      </c>
      <c r="I187" s="4">
        <v>2021</v>
      </c>
    </row>
    <row r="188" spans="1:9" ht="38.25" x14ac:dyDescent="0.2">
      <c r="A188" s="4" t="s">
        <v>1184</v>
      </c>
      <c r="B188" s="8" t="s">
        <v>1092</v>
      </c>
      <c r="C188" s="2" t="s">
        <v>1202</v>
      </c>
      <c r="D188" s="4">
        <v>420359693</v>
      </c>
      <c r="E188" s="2" t="s">
        <v>667</v>
      </c>
      <c r="F188" s="9">
        <v>2000</v>
      </c>
      <c r="G188" s="9">
        <v>2490.46</v>
      </c>
      <c r="H188" s="4">
        <v>2020</v>
      </c>
      <c r="I188" s="4">
        <v>2021</v>
      </c>
    </row>
    <row r="189" spans="1:9" ht="85.5" customHeight="1" x14ac:dyDescent="0.2">
      <c r="A189" s="4" t="s">
        <v>1184</v>
      </c>
      <c r="B189" s="8" t="s">
        <v>1092</v>
      </c>
      <c r="C189" s="2" t="s">
        <v>1203</v>
      </c>
      <c r="D189" s="4">
        <v>418757809</v>
      </c>
      <c r="E189" s="2" t="s">
        <v>1204</v>
      </c>
      <c r="F189" s="9">
        <v>7650</v>
      </c>
      <c r="G189" s="9">
        <v>47248</v>
      </c>
      <c r="H189" s="4">
        <v>2020</v>
      </c>
      <c r="I189" s="4">
        <v>2021</v>
      </c>
    </row>
    <row r="190" spans="1:9" ht="38.25" x14ac:dyDescent="0.2">
      <c r="A190" s="4" t="s">
        <v>1184</v>
      </c>
      <c r="B190" s="8" t="s">
        <v>1092</v>
      </c>
      <c r="C190" s="2" t="s">
        <v>417</v>
      </c>
      <c r="D190" s="4">
        <v>434202385</v>
      </c>
      <c r="E190" s="2" t="s">
        <v>1205</v>
      </c>
      <c r="F190" s="9">
        <v>500</v>
      </c>
      <c r="G190" s="9">
        <v>142</v>
      </c>
      <c r="H190" s="4">
        <v>2020</v>
      </c>
      <c r="I190" s="4">
        <v>2021</v>
      </c>
    </row>
    <row r="191" spans="1:9" ht="38.25" x14ac:dyDescent="0.2">
      <c r="A191" s="4" t="s">
        <v>1184</v>
      </c>
      <c r="B191" s="8" t="s">
        <v>1092</v>
      </c>
      <c r="C191" s="4" t="s">
        <v>9</v>
      </c>
      <c r="D191" s="4">
        <v>843724212</v>
      </c>
      <c r="E191" s="2" t="s">
        <v>190</v>
      </c>
      <c r="F191" s="9">
        <v>640000</v>
      </c>
      <c r="G191" s="9">
        <f t="shared" ref="G191:G223" si="3">F191</f>
        <v>640000</v>
      </c>
      <c r="H191" s="4">
        <v>2020</v>
      </c>
      <c r="I191" s="4">
        <v>2021</v>
      </c>
    </row>
    <row r="192" spans="1:9" ht="114.75" x14ac:dyDescent="0.2">
      <c r="A192" s="4" t="s">
        <v>1184</v>
      </c>
      <c r="B192" s="8" t="s">
        <v>1092</v>
      </c>
      <c r="C192" s="4" t="s">
        <v>1104</v>
      </c>
      <c r="D192" s="4">
        <v>543320061</v>
      </c>
      <c r="E192" s="2" t="s">
        <v>190</v>
      </c>
      <c r="F192" s="9">
        <v>1026000</v>
      </c>
      <c r="G192" s="9">
        <f t="shared" si="3"/>
        <v>1026000</v>
      </c>
      <c r="H192" s="4">
        <v>2020</v>
      </c>
      <c r="I192" s="4">
        <v>2021</v>
      </c>
    </row>
    <row r="193" spans="1:9" ht="114.75" x14ac:dyDescent="0.2">
      <c r="A193" s="11" t="s">
        <v>1184</v>
      </c>
      <c r="B193" s="8" t="s">
        <v>1092</v>
      </c>
      <c r="C193" s="1" t="s">
        <v>1104</v>
      </c>
      <c r="D193" s="4">
        <v>543320061</v>
      </c>
      <c r="E193" s="1" t="s">
        <v>1206</v>
      </c>
      <c r="F193" s="9">
        <v>590000</v>
      </c>
      <c r="G193" s="9">
        <f t="shared" si="3"/>
        <v>590000</v>
      </c>
      <c r="H193" s="4">
        <v>2020</v>
      </c>
      <c r="I193" s="4">
        <v>2021</v>
      </c>
    </row>
    <row r="194" spans="1:9" ht="45.75" customHeight="1" x14ac:dyDescent="0.2">
      <c r="A194" s="11" t="s">
        <v>1184</v>
      </c>
      <c r="B194" s="8" t="s">
        <v>1092</v>
      </c>
      <c r="C194" s="1" t="s">
        <v>9</v>
      </c>
      <c r="D194" s="4">
        <v>843724212</v>
      </c>
      <c r="E194" s="1" t="s">
        <v>1206</v>
      </c>
      <c r="F194" s="9">
        <v>215000</v>
      </c>
      <c r="G194" s="9">
        <f t="shared" si="3"/>
        <v>215000</v>
      </c>
      <c r="H194" s="4">
        <v>2020</v>
      </c>
      <c r="I194" s="4">
        <v>2021</v>
      </c>
    </row>
    <row r="195" spans="1:9" ht="45.75" customHeight="1" x14ac:dyDescent="0.2">
      <c r="A195" s="11" t="s">
        <v>1184</v>
      </c>
      <c r="B195" s="8" t="s">
        <v>1092</v>
      </c>
      <c r="C195" s="4" t="s">
        <v>671</v>
      </c>
      <c r="D195" s="4">
        <v>835911059</v>
      </c>
      <c r="E195" s="1" t="s">
        <v>1648</v>
      </c>
      <c r="F195" s="9">
        <v>135000</v>
      </c>
      <c r="G195" s="9">
        <f t="shared" si="3"/>
        <v>135000</v>
      </c>
      <c r="H195" s="4">
        <v>2020</v>
      </c>
      <c r="I195" s="4">
        <v>2021</v>
      </c>
    </row>
    <row r="196" spans="1:9" ht="45.75" customHeight="1" x14ac:dyDescent="0.2">
      <c r="A196" s="4" t="s">
        <v>1207</v>
      </c>
      <c r="B196" s="8" t="s">
        <v>1092</v>
      </c>
      <c r="C196" s="2" t="s">
        <v>867</v>
      </c>
      <c r="D196" s="4">
        <v>670542885</v>
      </c>
      <c r="E196" s="2" t="s">
        <v>1208</v>
      </c>
      <c r="F196" s="9">
        <v>3500</v>
      </c>
      <c r="G196" s="9">
        <f t="shared" si="3"/>
        <v>3500</v>
      </c>
      <c r="H196" s="4">
        <v>2020</v>
      </c>
      <c r="I196" s="4">
        <v>2021</v>
      </c>
    </row>
    <row r="197" spans="1:9" ht="45.75" customHeight="1" x14ac:dyDescent="0.2">
      <c r="A197" s="4" t="s">
        <v>1207</v>
      </c>
      <c r="B197" s="8" t="s">
        <v>1092</v>
      </c>
      <c r="C197" s="2" t="s">
        <v>418</v>
      </c>
      <c r="D197" s="4">
        <v>430592106</v>
      </c>
      <c r="E197" s="2" t="s">
        <v>1209</v>
      </c>
      <c r="F197" s="9">
        <v>5000</v>
      </c>
      <c r="G197" s="9">
        <f t="shared" si="3"/>
        <v>5000</v>
      </c>
      <c r="H197" s="4">
        <v>2020</v>
      </c>
      <c r="I197" s="4">
        <v>2021</v>
      </c>
    </row>
    <row r="198" spans="1:9" ht="45.75" customHeight="1" x14ac:dyDescent="0.2">
      <c r="A198" s="4" t="s">
        <v>1207</v>
      </c>
      <c r="B198" s="8" t="s">
        <v>1092</v>
      </c>
      <c r="C198" s="2" t="s">
        <v>840</v>
      </c>
      <c r="D198" s="4">
        <v>658757979</v>
      </c>
      <c r="E198" s="2" t="s">
        <v>1210</v>
      </c>
      <c r="F198" s="9">
        <v>35000</v>
      </c>
      <c r="G198" s="9">
        <f t="shared" si="3"/>
        <v>35000</v>
      </c>
      <c r="H198" s="4">
        <v>2020</v>
      </c>
      <c r="I198" s="4">
        <v>2021</v>
      </c>
    </row>
    <row r="199" spans="1:9" ht="45.75" customHeight="1" x14ac:dyDescent="0.2">
      <c r="A199" s="4" t="s">
        <v>1207</v>
      </c>
      <c r="B199" s="8" t="s">
        <v>1092</v>
      </c>
      <c r="C199" s="2" t="s">
        <v>515</v>
      </c>
      <c r="D199" s="4">
        <v>675448018</v>
      </c>
      <c r="E199" s="2" t="s">
        <v>633</v>
      </c>
      <c r="F199" s="9">
        <v>2500</v>
      </c>
      <c r="G199" s="9">
        <f t="shared" si="3"/>
        <v>2500</v>
      </c>
      <c r="H199" s="4">
        <v>2020</v>
      </c>
      <c r="I199" s="4">
        <v>2021</v>
      </c>
    </row>
    <row r="200" spans="1:9" ht="45.75" customHeight="1" x14ac:dyDescent="0.2">
      <c r="A200" s="4" t="s">
        <v>1207</v>
      </c>
      <c r="B200" s="8" t="s">
        <v>1092</v>
      </c>
      <c r="C200" s="2" t="s">
        <v>809</v>
      </c>
      <c r="D200" s="4">
        <v>731620223</v>
      </c>
      <c r="E200" s="2" t="s">
        <v>810</v>
      </c>
      <c r="F200" s="9">
        <v>9900</v>
      </c>
      <c r="G200" s="9">
        <f t="shared" si="3"/>
        <v>9900</v>
      </c>
      <c r="H200" s="4">
        <v>2020</v>
      </c>
      <c r="I200" s="4">
        <v>2021</v>
      </c>
    </row>
    <row r="201" spans="1:9" ht="45.75" customHeight="1" x14ac:dyDescent="0.2">
      <c r="A201" s="4" t="s">
        <v>1207</v>
      </c>
      <c r="B201" s="8" t="s">
        <v>1092</v>
      </c>
      <c r="C201" s="4" t="s">
        <v>631</v>
      </c>
      <c r="D201" s="4"/>
      <c r="E201" s="2" t="s">
        <v>1211</v>
      </c>
      <c r="F201" s="9">
        <v>9500</v>
      </c>
      <c r="G201" s="9">
        <f t="shared" si="3"/>
        <v>9500</v>
      </c>
      <c r="H201" s="4">
        <v>2020</v>
      </c>
      <c r="I201" s="4">
        <v>2021</v>
      </c>
    </row>
    <row r="202" spans="1:9" ht="45.75" customHeight="1" x14ac:dyDescent="0.2">
      <c r="A202" s="4" t="s">
        <v>1212</v>
      </c>
      <c r="B202" s="8" t="s">
        <v>1092</v>
      </c>
      <c r="C202" s="4" t="s">
        <v>785</v>
      </c>
      <c r="D202" s="4"/>
      <c r="E202" s="2" t="s">
        <v>1213</v>
      </c>
      <c r="F202" s="9">
        <v>5000</v>
      </c>
      <c r="G202" s="9">
        <f t="shared" si="3"/>
        <v>5000</v>
      </c>
      <c r="H202" s="4">
        <v>2020</v>
      </c>
      <c r="I202" s="4">
        <v>2021</v>
      </c>
    </row>
    <row r="203" spans="1:9" ht="45.75" customHeight="1" x14ac:dyDescent="0.2">
      <c r="A203" s="4" t="s">
        <v>1214</v>
      </c>
      <c r="B203" s="8" t="s">
        <v>1092</v>
      </c>
      <c r="C203" s="4" t="s">
        <v>636</v>
      </c>
      <c r="D203" s="4"/>
      <c r="E203" s="2" t="s">
        <v>1215</v>
      </c>
      <c r="F203" s="9">
        <v>7500</v>
      </c>
      <c r="G203" s="9">
        <f t="shared" si="3"/>
        <v>7500</v>
      </c>
      <c r="H203" s="4">
        <v>2020</v>
      </c>
      <c r="I203" s="4">
        <v>2021</v>
      </c>
    </row>
    <row r="204" spans="1:9" ht="45.75" customHeight="1" x14ac:dyDescent="0.2">
      <c r="A204" s="4" t="s">
        <v>1216</v>
      </c>
      <c r="B204" s="8" t="s">
        <v>1092</v>
      </c>
      <c r="C204" s="2" t="s">
        <v>9</v>
      </c>
      <c r="D204" s="4">
        <v>843724212</v>
      </c>
      <c r="E204" s="2" t="s">
        <v>1217</v>
      </c>
      <c r="F204" s="9">
        <v>10000</v>
      </c>
      <c r="G204" s="9">
        <f t="shared" si="3"/>
        <v>10000</v>
      </c>
      <c r="H204" s="4">
        <v>2020</v>
      </c>
      <c r="I204" s="4">
        <v>2021</v>
      </c>
    </row>
    <row r="205" spans="1:9" ht="45.75" customHeight="1" x14ac:dyDescent="0.2">
      <c r="A205" s="4" t="s">
        <v>1216</v>
      </c>
      <c r="B205" s="8" t="s">
        <v>1092</v>
      </c>
      <c r="C205" s="2" t="s">
        <v>17</v>
      </c>
      <c r="D205" s="4">
        <v>443265452</v>
      </c>
      <c r="E205" s="2" t="s">
        <v>1061</v>
      </c>
      <c r="F205" s="9">
        <v>58400</v>
      </c>
      <c r="G205" s="9">
        <f t="shared" si="3"/>
        <v>58400</v>
      </c>
      <c r="H205" s="4">
        <v>2020</v>
      </c>
      <c r="I205" s="4">
        <v>2021</v>
      </c>
    </row>
    <row r="206" spans="1:9" ht="45.75" customHeight="1" x14ac:dyDescent="0.2">
      <c r="A206" s="4" t="s">
        <v>1216</v>
      </c>
      <c r="B206" s="8" t="s">
        <v>1092</v>
      </c>
      <c r="C206" s="4" t="s">
        <v>1027</v>
      </c>
      <c r="D206" s="4">
        <v>726384597</v>
      </c>
      <c r="E206" s="2" t="s">
        <v>1028</v>
      </c>
      <c r="F206" s="9">
        <v>2000</v>
      </c>
      <c r="G206" s="9">
        <f t="shared" si="3"/>
        <v>2000</v>
      </c>
      <c r="H206" s="4">
        <v>2020</v>
      </c>
      <c r="I206" s="4">
        <v>2021</v>
      </c>
    </row>
    <row r="207" spans="1:9" ht="45.75" customHeight="1" x14ac:dyDescent="0.2">
      <c r="A207" s="4" t="s">
        <v>1216</v>
      </c>
      <c r="B207" s="8" t="s">
        <v>1092</v>
      </c>
      <c r="C207" s="2" t="s">
        <v>9</v>
      </c>
      <c r="D207" s="4">
        <v>843724212</v>
      </c>
      <c r="E207" s="2" t="s">
        <v>1019</v>
      </c>
      <c r="F207" s="9">
        <v>147000</v>
      </c>
      <c r="G207" s="9">
        <f t="shared" si="3"/>
        <v>147000</v>
      </c>
      <c r="H207" s="4">
        <v>2020</v>
      </c>
      <c r="I207" s="4">
        <v>2021</v>
      </c>
    </row>
    <row r="208" spans="1:9" ht="45.75" customHeight="1" x14ac:dyDescent="0.2">
      <c r="A208" s="4" t="s">
        <v>1216</v>
      </c>
      <c r="B208" s="8" t="s">
        <v>1092</v>
      </c>
      <c r="C208" s="2" t="s">
        <v>17</v>
      </c>
      <c r="D208" s="4">
        <v>443265452</v>
      </c>
      <c r="E208" s="2" t="s">
        <v>1019</v>
      </c>
      <c r="F208" s="9">
        <v>30000</v>
      </c>
      <c r="G208" s="9">
        <f t="shared" si="3"/>
        <v>30000</v>
      </c>
      <c r="H208" s="4">
        <v>2020</v>
      </c>
      <c r="I208" s="4">
        <v>2021</v>
      </c>
    </row>
    <row r="209" spans="1:9" ht="67.5" customHeight="1" x14ac:dyDescent="0.2">
      <c r="A209" s="4" t="s">
        <v>1216</v>
      </c>
      <c r="B209" s="8" t="s">
        <v>1092</v>
      </c>
      <c r="C209" s="2" t="s">
        <v>116</v>
      </c>
      <c r="D209" s="4">
        <v>447597689</v>
      </c>
      <c r="E209" s="2" t="s">
        <v>1666</v>
      </c>
      <c r="F209" s="9">
        <v>8000</v>
      </c>
      <c r="G209" s="9">
        <f t="shared" si="3"/>
        <v>8000</v>
      </c>
      <c r="H209" s="4">
        <v>2020</v>
      </c>
      <c r="I209" s="4">
        <v>2021</v>
      </c>
    </row>
    <row r="210" spans="1:9" ht="42" customHeight="1" x14ac:dyDescent="0.2">
      <c r="A210" s="4" t="s">
        <v>1216</v>
      </c>
      <c r="B210" s="8" t="s">
        <v>1092</v>
      </c>
      <c r="C210" s="2" t="s">
        <v>973</v>
      </c>
      <c r="D210" s="4">
        <v>627899509</v>
      </c>
      <c r="E210" s="2" t="s">
        <v>974</v>
      </c>
      <c r="F210" s="9">
        <v>5000</v>
      </c>
      <c r="G210" s="9">
        <f t="shared" si="3"/>
        <v>5000</v>
      </c>
      <c r="H210" s="4">
        <v>2020</v>
      </c>
      <c r="I210" s="4">
        <v>2021</v>
      </c>
    </row>
    <row r="211" spans="1:9" ht="42" customHeight="1" x14ac:dyDescent="0.2">
      <c r="A211" s="4" t="s">
        <v>1216</v>
      </c>
      <c r="B211" s="8" t="s">
        <v>1092</v>
      </c>
      <c r="C211" s="2" t="s">
        <v>959</v>
      </c>
      <c r="D211" s="4">
        <v>538983765</v>
      </c>
      <c r="E211" s="2" t="s">
        <v>960</v>
      </c>
      <c r="F211" s="9">
        <v>5000</v>
      </c>
      <c r="G211" s="9">
        <f t="shared" si="3"/>
        <v>5000</v>
      </c>
      <c r="H211" s="4">
        <v>2020</v>
      </c>
      <c r="I211" s="4">
        <v>2021</v>
      </c>
    </row>
    <row r="212" spans="1:9" ht="42" customHeight="1" x14ac:dyDescent="0.2">
      <c r="A212" s="4" t="s">
        <v>1216</v>
      </c>
      <c r="B212" s="8" t="s">
        <v>1092</v>
      </c>
      <c r="C212" s="4" t="s">
        <v>964</v>
      </c>
      <c r="D212" s="4">
        <v>675507307</v>
      </c>
      <c r="E212" s="2" t="s">
        <v>190</v>
      </c>
      <c r="F212" s="9">
        <v>40000</v>
      </c>
      <c r="G212" s="9">
        <f t="shared" si="3"/>
        <v>40000</v>
      </c>
      <c r="H212" s="4">
        <v>2020</v>
      </c>
      <c r="I212" s="4">
        <v>2021</v>
      </c>
    </row>
    <row r="213" spans="1:9" ht="42" customHeight="1" x14ac:dyDescent="0.2">
      <c r="A213" s="4" t="s">
        <v>1216</v>
      </c>
      <c r="B213" s="8" t="s">
        <v>1092</v>
      </c>
      <c r="C213" s="4" t="s">
        <v>964</v>
      </c>
      <c r="D213" s="4">
        <v>675507307</v>
      </c>
      <c r="E213" s="2" t="s">
        <v>965</v>
      </c>
      <c r="F213" s="9">
        <v>10000</v>
      </c>
      <c r="G213" s="9">
        <f t="shared" si="3"/>
        <v>10000</v>
      </c>
      <c r="H213" s="4">
        <v>2020</v>
      </c>
      <c r="I213" s="4">
        <v>2021</v>
      </c>
    </row>
    <row r="214" spans="1:9" ht="42" customHeight="1" x14ac:dyDescent="0.2">
      <c r="A214" s="4" t="s">
        <v>1216</v>
      </c>
      <c r="B214" s="8" t="s">
        <v>1092</v>
      </c>
      <c r="C214" s="4" t="s">
        <v>961</v>
      </c>
      <c r="D214" s="4">
        <v>655844219</v>
      </c>
      <c r="E214" s="2" t="s">
        <v>962</v>
      </c>
      <c r="F214" s="9">
        <v>4000</v>
      </c>
      <c r="G214" s="9">
        <f t="shared" si="3"/>
        <v>4000</v>
      </c>
      <c r="H214" s="4">
        <v>2020</v>
      </c>
      <c r="I214" s="4">
        <v>2021</v>
      </c>
    </row>
    <row r="215" spans="1:9" ht="42" customHeight="1" x14ac:dyDescent="0.2">
      <c r="A215" s="4" t="s">
        <v>1216</v>
      </c>
      <c r="B215" s="8" t="s">
        <v>1092</v>
      </c>
      <c r="C215" s="2" t="s">
        <v>869</v>
      </c>
      <c r="D215" s="4">
        <v>429681591</v>
      </c>
      <c r="E215" s="2" t="s">
        <v>190</v>
      </c>
      <c r="F215" s="9">
        <v>1000</v>
      </c>
      <c r="G215" s="9">
        <f t="shared" si="3"/>
        <v>1000</v>
      </c>
      <c r="H215" s="4">
        <v>2020</v>
      </c>
      <c r="I215" s="4">
        <v>2021</v>
      </c>
    </row>
    <row r="216" spans="1:9" ht="42" customHeight="1" x14ac:dyDescent="0.2">
      <c r="A216" s="4" t="s">
        <v>1216</v>
      </c>
      <c r="B216" s="8" t="s">
        <v>1092</v>
      </c>
      <c r="C216" s="2" t="s">
        <v>9</v>
      </c>
      <c r="D216" s="4">
        <v>843724212</v>
      </c>
      <c r="E216" s="2" t="s">
        <v>808</v>
      </c>
      <c r="F216" s="9">
        <v>40450</v>
      </c>
      <c r="G216" s="9">
        <f t="shared" si="3"/>
        <v>40450</v>
      </c>
      <c r="H216" s="4">
        <v>2020</v>
      </c>
      <c r="I216" s="4">
        <v>2021</v>
      </c>
    </row>
    <row r="217" spans="1:9" ht="42" customHeight="1" x14ac:dyDescent="0.2">
      <c r="A217" s="4" t="s">
        <v>1216</v>
      </c>
      <c r="B217" s="8" t="s">
        <v>1092</v>
      </c>
      <c r="C217" s="2" t="s">
        <v>868</v>
      </c>
      <c r="D217" s="4">
        <v>632739017</v>
      </c>
      <c r="E217" s="2" t="s">
        <v>1218</v>
      </c>
      <c r="F217" s="9">
        <v>5000</v>
      </c>
      <c r="G217" s="9">
        <f t="shared" si="3"/>
        <v>5000</v>
      </c>
      <c r="H217" s="4">
        <v>2020</v>
      </c>
      <c r="I217" s="4">
        <v>2021</v>
      </c>
    </row>
    <row r="218" spans="1:9" ht="42" customHeight="1" x14ac:dyDescent="0.2">
      <c r="A218" s="4" t="s">
        <v>1216</v>
      </c>
      <c r="B218" s="8" t="s">
        <v>1092</v>
      </c>
      <c r="C218" s="4" t="s">
        <v>862</v>
      </c>
      <c r="D218" s="4">
        <v>676876787</v>
      </c>
      <c r="E218" s="2" t="s">
        <v>1219</v>
      </c>
      <c r="F218" s="9">
        <v>1000</v>
      </c>
      <c r="G218" s="9">
        <f t="shared" si="3"/>
        <v>1000</v>
      </c>
      <c r="H218" s="4">
        <v>2020</v>
      </c>
      <c r="I218" s="4">
        <v>2021</v>
      </c>
    </row>
    <row r="219" spans="1:9" ht="63.75" x14ac:dyDescent="0.2">
      <c r="A219" s="4" t="s">
        <v>1216</v>
      </c>
      <c r="B219" s="8" t="s">
        <v>1092</v>
      </c>
      <c r="C219" s="2" t="s">
        <v>1220</v>
      </c>
      <c r="D219" s="4">
        <v>464501029</v>
      </c>
      <c r="E219" s="2" t="s">
        <v>1221</v>
      </c>
      <c r="F219" s="9">
        <v>15000</v>
      </c>
      <c r="G219" s="9">
        <f t="shared" si="3"/>
        <v>15000</v>
      </c>
      <c r="H219" s="4">
        <v>2020</v>
      </c>
      <c r="I219" s="4">
        <v>2021</v>
      </c>
    </row>
    <row r="220" spans="1:9" ht="42.75" customHeight="1" x14ac:dyDescent="0.2">
      <c r="A220" s="4" t="s">
        <v>1216</v>
      </c>
      <c r="B220" s="8" t="s">
        <v>1092</v>
      </c>
      <c r="C220" s="2" t="s">
        <v>841</v>
      </c>
      <c r="D220" s="4">
        <v>692518236</v>
      </c>
      <c r="E220" s="2" t="s">
        <v>1222</v>
      </c>
      <c r="F220" s="9">
        <v>3000</v>
      </c>
      <c r="G220" s="9">
        <f t="shared" si="3"/>
        <v>3000</v>
      </c>
      <c r="H220" s="4">
        <v>2020</v>
      </c>
      <c r="I220" s="4">
        <v>2021</v>
      </c>
    </row>
    <row r="221" spans="1:9" ht="42" customHeight="1" x14ac:dyDescent="0.2">
      <c r="A221" s="4" t="s">
        <v>1216</v>
      </c>
      <c r="B221" s="8" t="s">
        <v>1092</v>
      </c>
      <c r="C221" s="2" t="s">
        <v>9</v>
      </c>
      <c r="D221" s="4">
        <v>843724212</v>
      </c>
      <c r="E221" s="2" t="s">
        <v>1223</v>
      </c>
      <c r="F221" s="9">
        <v>24000</v>
      </c>
      <c r="G221" s="9">
        <f t="shared" si="3"/>
        <v>24000</v>
      </c>
      <c r="H221" s="4">
        <v>2020</v>
      </c>
      <c r="I221" s="4">
        <v>2021</v>
      </c>
    </row>
    <row r="222" spans="1:9" ht="42" customHeight="1" x14ac:dyDescent="0.2">
      <c r="A222" s="4" t="s">
        <v>1216</v>
      </c>
      <c r="B222" s="8" t="s">
        <v>1092</v>
      </c>
      <c r="C222" s="2" t="s">
        <v>796</v>
      </c>
      <c r="D222" s="4">
        <v>735802309</v>
      </c>
      <c r="E222" s="2" t="s">
        <v>1224</v>
      </c>
      <c r="F222" s="9">
        <v>10000</v>
      </c>
      <c r="G222" s="9">
        <f t="shared" si="3"/>
        <v>10000</v>
      </c>
      <c r="H222" s="4">
        <v>2020</v>
      </c>
      <c r="I222" s="4">
        <v>2021</v>
      </c>
    </row>
    <row r="223" spans="1:9" ht="42" customHeight="1" x14ac:dyDescent="0.2">
      <c r="A223" s="4" t="s">
        <v>1216</v>
      </c>
      <c r="B223" s="8" t="s">
        <v>1092</v>
      </c>
      <c r="C223" s="2" t="s">
        <v>9</v>
      </c>
      <c r="D223" s="4">
        <v>843724212</v>
      </c>
      <c r="E223" s="2" t="s">
        <v>1225</v>
      </c>
      <c r="F223" s="9">
        <v>12450</v>
      </c>
      <c r="G223" s="9">
        <f t="shared" si="3"/>
        <v>12450</v>
      </c>
      <c r="H223" s="4">
        <v>2020</v>
      </c>
      <c r="I223" s="4">
        <v>2021</v>
      </c>
    </row>
    <row r="224" spans="1:9" ht="42" customHeight="1" x14ac:dyDescent="0.2">
      <c r="A224" s="4" t="s">
        <v>1216</v>
      </c>
      <c r="B224" s="8" t="s">
        <v>1092</v>
      </c>
      <c r="C224" s="2" t="s">
        <v>784</v>
      </c>
      <c r="D224" s="4">
        <v>647839937</v>
      </c>
      <c r="E224" s="2" t="s">
        <v>1226</v>
      </c>
      <c r="F224" s="9">
        <v>5000</v>
      </c>
      <c r="G224" s="9">
        <f t="shared" ref="G224:G287" si="4">F224</f>
        <v>5000</v>
      </c>
      <c r="H224" s="4">
        <v>2020</v>
      </c>
      <c r="I224" s="4">
        <v>2021</v>
      </c>
    </row>
    <row r="225" spans="1:9" ht="42" customHeight="1" x14ac:dyDescent="0.2">
      <c r="A225" s="4" t="s">
        <v>1216</v>
      </c>
      <c r="B225" s="8" t="s">
        <v>1092</v>
      </c>
      <c r="C225" s="2" t="s">
        <v>811</v>
      </c>
      <c r="D225" s="4">
        <v>862398096</v>
      </c>
      <c r="E225" s="2" t="s">
        <v>812</v>
      </c>
      <c r="F225" s="9">
        <v>10000</v>
      </c>
      <c r="G225" s="9">
        <f t="shared" si="4"/>
        <v>10000</v>
      </c>
      <c r="H225" s="4">
        <v>2020</v>
      </c>
      <c r="I225" s="4">
        <v>2021</v>
      </c>
    </row>
    <row r="226" spans="1:9" ht="42" customHeight="1" x14ac:dyDescent="0.2">
      <c r="A226" s="4" t="s">
        <v>1216</v>
      </c>
      <c r="B226" s="8" t="s">
        <v>1092</v>
      </c>
      <c r="C226" s="2" t="s">
        <v>9</v>
      </c>
      <c r="D226" s="4">
        <v>843724212</v>
      </c>
      <c r="E226" s="2" t="s">
        <v>806</v>
      </c>
      <c r="F226" s="9">
        <v>26000</v>
      </c>
      <c r="G226" s="9">
        <f t="shared" si="4"/>
        <v>26000</v>
      </c>
      <c r="H226" s="4">
        <v>2020</v>
      </c>
      <c r="I226" s="4">
        <v>2021</v>
      </c>
    </row>
    <row r="227" spans="1:9" ht="42" customHeight="1" x14ac:dyDescent="0.2">
      <c r="A227" s="4" t="s">
        <v>1216</v>
      </c>
      <c r="B227" s="8" t="s">
        <v>1092</v>
      </c>
      <c r="C227" s="2" t="s">
        <v>9</v>
      </c>
      <c r="D227" s="4">
        <v>843724212</v>
      </c>
      <c r="E227" s="2" t="s">
        <v>807</v>
      </c>
      <c r="F227" s="9">
        <v>30000</v>
      </c>
      <c r="G227" s="9">
        <f t="shared" si="4"/>
        <v>30000</v>
      </c>
      <c r="H227" s="4">
        <v>2020</v>
      </c>
      <c r="I227" s="4">
        <v>2021</v>
      </c>
    </row>
    <row r="228" spans="1:9" ht="42" customHeight="1" x14ac:dyDescent="0.2">
      <c r="A228" s="4" t="s">
        <v>1216</v>
      </c>
      <c r="B228" s="8" t="s">
        <v>1092</v>
      </c>
      <c r="C228" s="2" t="s">
        <v>9</v>
      </c>
      <c r="D228" s="4">
        <v>843724212</v>
      </c>
      <c r="E228" s="2" t="s">
        <v>808</v>
      </c>
      <c r="F228" s="9">
        <v>30000</v>
      </c>
      <c r="G228" s="9">
        <f t="shared" si="4"/>
        <v>30000</v>
      </c>
      <c r="H228" s="4">
        <v>2020</v>
      </c>
      <c r="I228" s="4">
        <v>2021</v>
      </c>
    </row>
    <row r="229" spans="1:9" ht="42" customHeight="1" x14ac:dyDescent="0.2">
      <c r="A229" s="4" t="s">
        <v>1216</v>
      </c>
      <c r="B229" s="8" t="s">
        <v>1092</v>
      </c>
      <c r="C229" s="2" t="s">
        <v>782</v>
      </c>
      <c r="D229" s="4">
        <v>461047631</v>
      </c>
      <c r="E229" s="2" t="s">
        <v>1227</v>
      </c>
      <c r="F229" s="9">
        <v>10000</v>
      </c>
      <c r="G229" s="9">
        <f t="shared" si="4"/>
        <v>10000</v>
      </c>
      <c r="H229" s="4">
        <v>2020</v>
      </c>
      <c r="I229" s="4">
        <v>2021</v>
      </c>
    </row>
    <row r="230" spans="1:9" ht="42" customHeight="1" x14ac:dyDescent="0.2">
      <c r="A230" s="4" t="s">
        <v>1216</v>
      </c>
      <c r="B230" s="8" t="s">
        <v>1092</v>
      </c>
      <c r="C230" s="2" t="s">
        <v>781</v>
      </c>
      <c r="D230" s="4">
        <v>844924735</v>
      </c>
      <c r="E230" s="2" t="s">
        <v>1228</v>
      </c>
      <c r="F230" s="9">
        <v>5000</v>
      </c>
      <c r="G230" s="9">
        <f t="shared" si="4"/>
        <v>5000</v>
      </c>
      <c r="H230" s="4">
        <v>2020</v>
      </c>
      <c r="I230" s="4">
        <v>2021</v>
      </c>
    </row>
    <row r="231" spans="1:9" ht="42" customHeight="1" x14ac:dyDescent="0.2">
      <c r="A231" s="4" t="s">
        <v>1216</v>
      </c>
      <c r="B231" s="8" t="s">
        <v>1092</v>
      </c>
      <c r="C231" s="2" t="s">
        <v>776</v>
      </c>
      <c r="D231" s="4">
        <v>470247090</v>
      </c>
      <c r="E231" s="2" t="s">
        <v>1229</v>
      </c>
      <c r="F231" s="9">
        <v>5000</v>
      </c>
      <c r="G231" s="9">
        <f t="shared" si="4"/>
        <v>5000</v>
      </c>
      <c r="H231" s="4">
        <v>2020</v>
      </c>
      <c r="I231" s="4">
        <v>2021</v>
      </c>
    </row>
    <row r="232" spans="1:9" ht="45" customHeight="1" x14ac:dyDescent="0.2">
      <c r="A232" s="4" t="s">
        <v>1216</v>
      </c>
      <c r="B232" s="8" t="s">
        <v>1092</v>
      </c>
      <c r="C232" s="2" t="s">
        <v>775</v>
      </c>
      <c r="D232" s="4">
        <v>430540537</v>
      </c>
      <c r="E232" s="2" t="s">
        <v>1230</v>
      </c>
      <c r="F232" s="9">
        <v>10000</v>
      </c>
      <c r="G232" s="9">
        <f t="shared" si="4"/>
        <v>10000</v>
      </c>
      <c r="H232" s="4">
        <v>2020</v>
      </c>
      <c r="I232" s="4">
        <v>2021</v>
      </c>
    </row>
    <row r="233" spans="1:9" ht="45.75" customHeight="1" x14ac:dyDescent="0.2">
      <c r="A233" s="4" t="s">
        <v>1216</v>
      </c>
      <c r="B233" s="8" t="s">
        <v>1092</v>
      </c>
      <c r="C233" s="14" t="s">
        <v>156</v>
      </c>
      <c r="D233" s="4">
        <v>675379029</v>
      </c>
      <c r="E233" s="14" t="s">
        <v>157</v>
      </c>
      <c r="F233" s="15">
        <v>30000</v>
      </c>
      <c r="G233" s="9">
        <f t="shared" si="4"/>
        <v>30000</v>
      </c>
      <c r="H233" s="4">
        <v>2020</v>
      </c>
      <c r="I233" s="4">
        <v>2021</v>
      </c>
    </row>
    <row r="234" spans="1:9" ht="45.75" customHeight="1" x14ac:dyDescent="0.2">
      <c r="A234" s="4" t="s">
        <v>1216</v>
      </c>
      <c r="B234" s="8" t="s">
        <v>1092</v>
      </c>
      <c r="C234" s="2" t="s">
        <v>530</v>
      </c>
      <c r="D234" s="4">
        <v>859813245</v>
      </c>
      <c r="E234" s="2" t="s">
        <v>1600</v>
      </c>
      <c r="F234" s="9">
        <v>2000</v>
      </c>
      <c r="G234" s="9">
        <f t="shared" si="4"/>
        <v>2000</v>
      </c>
      <c r="H234" s="4">
        <v>2020</v>
      </c>
      <c r="I234" s="4">
        <v>2021</v>
      </c>
    </row>
    <row r="235" spans="1:9" ht="45.75" customHeight="1" x14ac:dyDescent="0.2">
      <c r="A235" s="4" t="s">
        <v>1216</v>
      </c>
      <c r="B235" s="8" t="s">
        <v>1092</v>
      </c>
      <c r="C235" s="4" t="s">
        <v>609</v>
      </c>
      <c r="D235" s="4">
        <v>731968334</v>
      </c>
      <c r="E235" s="2" t="s">
        <v>1231</v>
      </c>
      <c r="F235" s="9">
        <v>12100</v>
      </c>
      <c r="G235" s="9">
        <f t="shared" si="4"/>
        <v>12100</v>
      </c>
      <c r="H235" s="4">
        <v>2020</v>
      </c>
      <c r="I235" s="4">
        <v>2021</v>
      </c>
    </row>
    <row r="236" spans="1:9" ht="45.75" customHeight="1" x14ac:dyDescent="0.2">
      <c r="A236" s="4" t="s">
        <v>1216</v>
      </c>
      <c r="B236" s="8" t="s">
        <v>1092</v>
      </c>
      <c r="C236" s="2" t="s">
        <v>608</v>
      </c>
      <c r="D236" s="4">
        <v>852034241</v>
      </c>
      <c r="E236" s="2" t="s">
        <v>1232</v>
      </c>
      <c r="F236" s="9">
        <v>21500</v>
      </c>
      <c r="G236" s="9">
        <f t="shared" si="4"/>
        <v>21500</v>
      </c>
      <c r="H236" s="4">
        <v>2020</v>
      </c>
      <c r="I236" s="4">
        <v>2021</v>
      </c>
    </row>
    <row r="237" spans="1:9" ht="45.75" customHeight="1" x14ac:dyDescent="0.2">
      <c r="A237" s="4" t="s">
        <v>1216</v>
      </c>
      <c r="B237" s="8" t="s">
        <v>1092</v>
      </c>
      <c r="C237" s="2" t="s">
        <v>607</v>
      </c>
      <c r="D237" s="4">
        <v>448497118</v>
      </c>
      <c r="E237" s="2" t="s">
        <v>1233</v>
      </c>
      <c r="F237" s="9">
        <v>25000</v>
      </c>
      <c r="G237" s="9">
        <f t="shared" si="4"/>
        <v>25000</v>
      </c>
      <c r="H237" s="4">
        <v>2020</v>
      </c>
      <c r="I237" s="4">
        <v>2021</v>
      </c>
    </row>
    <row r="238" spans="1:9" ht="45.75" customHeight="1" x14ac:dyDescent="0.2">
      <c r="A238" s="4" t="s">
        <v>1216</v>
      </c>
      <c r="B238" s="8" t="s">
        <v>1092</v>
      </c>
      <c r="C238" s="4" t="s">
        <v>606</v>
      </c>
      <c r="D238" s="4">
        <v>729708531</v>
      </c>
      <c r="E238" s="2" t="s">
        <v>1649</v>
      </c>
      <c r="F238" s="9">
        <v>10437.66</v>
      </c>
      <c r="G238" s="9">
        <f t="shared" si="4"/>
        <v>10437.66</v>
      </c>
      <c r="H238" s="4">
        <v>2020</v>
      </c>
      <c r="I238" s="4">
        <v>2021</v>
      </c>
    </row>
    <row r="239" spans="1:9" ht="45.75" customHeight="1" x14ac:dyDescent="0.2">
      <c r="A239" s="4" t="s">
        <v>1216</v>
      </c>
      <c r="B239" s="8" t="s">
        <v>1092</v>
      </c>
      <c r="C239" s="2" t="s">
        <v>605</v>
      </c>
      <c r="D239" s="4">
        <v>659839332</v>
      </c>
      <c r="E239" s="2" t="s">
        <v>1650</v>
      </c>
      <c r="F239" s="9">
        <v>22000</v>
      </c>
      <c r="G239" s="9">
        <f t="shared" si="4"/>
        <v>22000</v>
      </c>
      <c r="H239" s="4">
        <v>2020</v>
      </c>
      <c r="I239" s="4">
        <v>2021</v>
      </c>
    </row>
    <row r="240" spans="1:9" ht="45.75" customHeight="1" x14ac:dyDescent="0.2">
      <c r="A240" s="4" t="s">
        <v>1216</v>
      </c>
      <c r="B240" s="8" t="s">
        <v>1092</v>
      </c>
      <c r="C240" s="4" t="s">
        <v>604</v>
      </c>
      <c r="D240" s="4">
        <v>736351447</v>
      </c>
      <c r="E240" s="2" t="s">
        <v>1651</v>
      </c>
      <c r="F240" s="9">
        <v>21147</v>
      </c>
      <c r="G240" s="9">
        <f t="shared" si="4"/>
        <v>21147</v>
      </c>
      <c r="H240" s="4">
        <v>2020</v>
      </c>
      <c r="I240" s="4">
        <v>2021</v>
      </c>
    </row>
    <row r="241" spans="1:9" ht="45.75" customHeight="1" x14ac:dyDescent="0.2">
      <c r="A241" s="4" t="s">
        <v>1216</v>
      </c>
      <c r="B241" s="8" t="s">
        <v>1092</v>
      </c>
      <c r="C241" s="2" t="s">
        <v>17</v>
      </c>
      <c r="D241" s="4">
        <v>443265452</v>
      </c>
      <c r="E241" s="2" t="s">
        <v>1234</v>
      </c>
      <c r="F241" s="9">
        <v>150000</v>
      </c>
      <c r="G241" s="9">
        <f t="shared" si="4"/>
        <v>150000</v>
      </c>
      <c r="H241" s="4">
        <v>2020</v>
      </c>
      <c r="I241" s="4">
        <v>2021</v>
      </c>
    </row>
    <row r="242" spans="1:9" ht="45.75" customHeight="1" x14ac:dyDescent="0.2">
      <c r="A242" s="4" t="s">
        <v>1216</v>
      </c>
      <c r="B242" s="8" t="s">
        <v>1092</v>
      </c>
      <c r="C242" s="2" t="s">
        <v>548</v>
      </c>
      <c r="D242" s="4">
        <v>863113423</v>
      </c>
      <c r="E242" s="2" t="s">
        <v>190</v>
      </c>
      <c r="F242" s="9">
        <v>15000</v>
      </c>
      <c r="G242" s="9">
        <f t="shared" si="4"/>
        <v>15000</v>
      </c>
      <c r="H242" s="4">
        <v>2020</v>
      </c>
      <c r="I242" s="4">
        <v>2021</v>
      </c>
    </row>
    <row r="243" spans="1:9" ht="45.75" customHeight="1" x14ac:dyDescent="0.2">
      <c r="A243" s="4" t="s">
        <v>1216</v>
      </c>
      <c r="B243" s="8" t="s">
        <v>1092</v>
      </c>
      <c r="C243" s="2" t="s">
        <v>547</v>
      </c>
      <c r="D243" s="4">
        <v>445286220</v>
      </c>
      <c r="E243" s="2" t="s">
        <v>1235</v>
      </c>
      <c r="F243" s="9">
        <v>3000</v>
      </c>
      <c r="G243" s="9">
        <f t="shared" si="4"/>
        <v>3000</v>
      </c>
      <c r="H243" s="4">
        <v>2020</v>
      </c>
      <c r="I243" s="4">
        <v>2021</v>
      </c>
    </row>
    <row r="244" spans="1:9" ht="45.75" customHeight="1" x14ac:dyDescent="0.2">
      <c r="A244" s="4" t="s">
        <v>1216</v>
      </c>
      <c r="B244" s="8" t="s">
        <v>1092</v>
      </c>
      <c r="C244" s="2" t="s">
        <v>546</v>
      </c>
      <c r="D244" s="4">
        <v>840814608</v>
      </c>
      <c r="E244" s="2" t="s">
        <v>1236</v>
      </c>
      <c r="F244" s="9">
        <v>70000</v>
      </c>
      <c r="G244" s="9">
        <f t="shared" si="4"/>
        <v>70000</v>
      </c>
      <c r="H244" s="4">
        <v>2020</v>
      </c>
      <c r="I244" s="4">
        <v>2021</v>
      </c>
    </row>
    <row r="245" spans="1:9" ht="45.75" customHeight="1" x14ac:dyDescent="0.2">
      <c r="A245" s="4" t="s">
        <v>1216</v>
      </c>
      <c r="B245" s="8" t="s">
        <v>1092</v>
      </c>
      <c r="C245" s="2" t="s">
        <v>498</v>
      </c>
      <c r="D245" s="4">
        <v>684598779</v>
      </c>
      <c r="E245" s="2" t="s">
        <v>1237</v>
      </c>
      <c r="F245" s="9">
        <v>15000</v>
      </c>
      <c r="G245" s="9">
        <f t="shared" si="4"/>
        <v>15000</v>
      </c>
      <c r="H245" s="4">
        <v>2020</v>
      </c>
      <c r="I245" s="4">
        <v>2021</v>
      </c>
    </row>
    <row r="246" spans="1:9" ht="45.75" customHeight="1" x14ac:dyDescent="0.2">
      <c r="A246" s="4" t="s">
        <v>1216</v>
      </c>
      <c r="B246" s="8" t="s">
        <v>1092</v>
      </c>
      <c r="C246" s="2" t="s">
        <v>546</v>
      </c>
      <c r="D246" s="4">
        <v>840814608</v>
      </c>
      <c r="E246" s="2" t="s">
        <v>1238</v>
      </c>
      <c r="F246" s="9">
        <v>20000</v>
      </c>
      <c r="G246" s="9">
        <f t="shared" si="4"/>
        <v>20000</v>
      </c>
      <c r="H246" s="4">
        <v>2020</v>
      </c>
      <c r="I246" s="4">
        <v>2021</v>
      </c>
    </row>
    <row r="247" spans="1:9" ht="45.75" customHeight="1" x14ac:dyDescent="0.2">
      <c r="A247" s="4" t="s">
        <v>1216</v>
      </c>
      <c r="B247" s="8" t="s">
        <v>1092</v>
      </c>
      <c r="C247" s="2" t="s">
        <v>498</v>
      </c>
      <c r="D247" s="4">
        <v>684598779</v>
      </c>
      <c r="E247" s="2" t="s">
        <v>190</v>
      </c>
      <c r="F247" s="9">
        <v>10000</v>
      </c>
      <c r="G247" s="9">
        <f t="shared" si="4"/>
        <v>10000</v>
      </c>
      <c r="H247" s="4">
        <v>2020</v>
      </c>
      <c r="I247" s="4">
        <v>2021</v>
      </c>
    </row>
    <row r="248" spans="1:9" ht="45.75" customHeight="1" x14ac:dyDescent="0.2">
      <c r="A248" s="4" t="s">
        <v>1216</v>
      </c>
      <c r="B248" s="8" t="s">
        <v>1092</v>
      </c>
      <c r="C248" s="2" t="s">
        <v>508</v>
      </c>
      <c r="D248" s="4">
        <v>866267705</v>
      </c>
      <c r="E248" s="2" t="s">
        <v>509</v>
      </c>
      <c r="F248" s="9">
        <v>4000</v>
      </c>
      <c r="G248" s="9">
        <f t="shared" si="4"/>
        <v>4000</v>
      </c>
      <c r="H248" s="4">
        <v>2020</v>
      </c>
      <c r="I248" s="4">
        <v>2021</v>
      </c>
    </row>
    <row r="249" spans="1:9" ht="45.75" customHeight="1" x14ac:dyDescent="0.2">
      <c r="A249" s="4" t="s">
        <v>1216</v>
      </c>
      <c r="B249" s="8" t="s">
        <v>1092</v>
      </c>
      <c r="C249" s="2" t="s">
        <v>158</v>
      </c>
      <c r="D249" s="4">
        <v>835862460</v>
      </c>
      <c r="E249" s="2" t="s">
        <v>159</v>
      </c>
      <c r="F249" s="9">
        <v>10000</v>
      </c>
      <c r="G249" s="9">
        <f t="shared" si="4"/>
        <v>10000</v>
      </c>
      <c r="H249" s="4">
        <v>2020</v>
      </c>
      <c r="I249" s="4">
        <v>2021</v>
      </c>
    </row>
    <row r="250" spans="1:9" ht="45.75" customHeight="1" x14ac:dyDescent="0.2">
      <c r="A250" s="4" t="s">
        <v>1216</v>
      </c>
      <c r="B250" s="8" t="s">
        <v>1092</v>
      </c>
      <c r="C250" s="2" t="s">
        <v>526</v>
      </c>
      <c r="D250" s="4">
        <v>542475171</v>
      </c>
      <c r="E250" s="2" t="s">
        <v>527</v>
      </c>
      <c r="F250" s="9">
        <v>3000</v>
      </c>
      <c r="G250" s="9">
        <f t="shared" si="4"/>
        <v>3000</v>
      </c>
      <c r="H250" s="4">
        <v>2020</v>
      </c>
      <c r="I250" s="4">
        <v>2021</v>
      </c>
    </row>
    <row r="251" spans="1:9" ht="45.75" customHeight="1" x14ac:dyDescent="0.2">
      <c r="A251" s="4" t="s">
        <v>1216</v>
      </c>
      <c r="B251" s="8" t="s">
        <v>1092</v>
      </c>
      <c r="C251" s="2" t="s">
        <v>104</v>
      </c>
      <c r="D251" s="4">
        <v>567631528</v>
      </c>
      <c r="E251" s="2" t="s">
        <v>1239</v>
      </c>
      <c r="F251" s="9">
        <v>6000</v>
      </c>
      <c r="G251" s="9">
        <f t="shared" si="4"/>
        <v>6000</v>
      </c>
      <c r="H251" s="4">
        <v>2020</v>
      </c>
      <c r="I251" s="4">
        <v>2021</v>
      </c>
    </row>
    <row r="252" spans="1:9" ht="45.75" customHeight="1" x14ac:dyDescent="0.2">
      <c r="A252" s="4" t="s">
        <v>1216</v>
      </c>
      <c r="B252" s="8" t="s">
        <v>1092</v>
      </c>
      <c r="C252" s="2" t="s">
        <v>520</v>
      </c>
      <c r="D252" s="4">
        <v>457786649</v>
      </c>
      <c r="E252" s="2" t="s">
        <v>1240</v>
      </c>
      <c r="F252" s="9">
        <v>5000</v>
      </c>
      <c r="G252" s="9">
        <f t="shared" si="4"/>
        <v>5000</v>
      </c>
      <c r="H252" s="4">
        <v>2020</v>
      </c>
      <c r="I252" s="4">
        <v>2021</v>
      </c>
    </row>
    <row r="253" spans="1:9" ht="45.75" customHeight="1" x14ac:dyDescent="0.2">
      <c r="A253" s="4" t="s">
        <v>1216</v>
      </c>
      <c r="B253" s="8" t="s">
        <v>1092</v>
      </c>
      <c r="C253" s="2" t="s">
        <v>516</v>
      </c>
      <c r="D253" s="4">
        <v>628931370</v>
      </c>
      <c r="E253" s="2" t="s">
        <v>517</v>
      </c>
      <c r="F253" s="9">
        <v>4000</v>
      </c>
      <c r="G253" s="9">
        <f t="shared" si="4"/>
        <v>4000</v>
      </c>
      <c r="H253" s="4">
        <v>2020</v>
      </c>
      <c r="I253" s="4">
        <v>2021</v>
      </c>
    </row>
    <row r="254" spans="1:9" ht="45.75" customHeight="1" x14ac:dyDescent="0.2">
      <c r="A254" s="4" t="s">
        <v>1216</v>
      </c>
      <c r="B254" s="8" t="s">
        <v>1092</v>
      </c>
      <c r="C254" s="2" t="s">
        <v>513</v>
      </c>
      <c r="D254" s="4">
        <v>835681130</v>
      </c>
      <c r="E254" s="2" t="s">
        <v>514</v>
      </c>
      <c r="F254" s="9">
        <v>1000</v>
      </c>
      <c r="G254" s="9">
        <f t="shared" si="4"/>
        <v>1000</v>
      </c>
      <c r="H254" s="4">
        <v>2020</v>
      </c>
      <c r="I254" s="4">
        <v>2021</v>
      </c>
    </row>
    <row r="255" spans="1:9" ht="45.75" customHeight="1" x14ac:dyDescent="0.2">
      <c r="A255" s="4" t="s">
        <v>1216</v>
      </c>
      <c r="B255" s="8" t="s">
        <v>1092</v>
      </c>
      <c r="C255" s="2" t="s">
        <v>512</v>
      </c>
      <c r="D255" s="4">
        <v>460834429</v>
      </c>
      <c r="E255" s="2" t="s">
        <v>511</v>
      </c>
      <c r="F255" s="9">
        <v>5000</v>
      </c>
      <c r="G255" s="9">
        <f t="shared" si="4"/>
        <v>5000</v>
      </c>
      <c r="H255" s="4">
        <v>2020</v>
      </c>
      <c r="I255" s="4">
        <v>2021</v>
      </c>
    </row>
    <row r="256" spans="1:9" ht="45.75" customHeight="1" x14ac:dyDescent="0.2">
      <c r="A256" s="4" t="s">
        <v>1216</v>
      </c>
      <c r="B256" s="8" t="s">
        <v>1092</v>
      </c>
      <c r="C256" s="2" t="s">
        <v>152</v>
      </c>
      <c r="D256" s="4">
        <v>715771215</v>
      </c>
      <c r="E256" s="2" t="s">
        <v>1241</v>
      </c>
      <c r="F256" s="9">
        <v>15000</v>
      </c>
      <c r="G256" s="9">
        <f t="shared" si="4"/>
        <v>15000</v>
      </c>
      <c r="H256" s="4">
        <v>2020</v>
      </c>
      <c r="I256" s="4">
        <v>2021</v>
      </c>
    </row>
    <row r="257" spans="1:9" ht="45.75" customHeight="1" x14ac:dyDescent="0.2">
      <c r="A257" s="4" t="s">
        <v>1216</v>
      </c>
      <c r="B257" s="8" t="s">
        <v>1092</v>
      </c>
      <c r="C257" s="2" t="s">
        <v>174</v>
      </c>
      <c r="D257" s="4">
        <v>451177781</v>
      </c>
      <c r="E257" s="2" t="s">
        <v>1242</v>
      </c>
      <c r="F257" s="9">
        <v>1500</v>
      </c>
      <c r="G257" s="9">
        <f t="shared" si="4"/>
        <v>1500</v>
      </c>
      <c r="H257" s="4">
        <v>2020</v>
      </c>
      <c r="I257" s="4">
        <v>2021</v>
      </c>
    </row>
    <row r="258" spans="1:9" ht="45.75" customHeight="1" x14ac:dyDescent="0.2">
      <c r="A258" s="4" t="s">
        <v>1216</v>
      </c>
      <c r="B258" s="8" t="s">
        <v>1092</v>
      </c>
      <c r="C258" s="2" t="s">
        <v>510</v>
      </c>
      <c r="D258" s="4">
        <v>653898180</v>
      </c>
      <c r="E258" s="2" t="s">
        <v>190</v>
      </c>
      <c r="F258" s="9">
        <v>5000</v>
      </c>
      <c r="G258" s="9">
        <f t="shared" si="4"/>
        <v>5000</v>
      </c>
      <c r="H258" s="4">
        <v>2020</v>
      </c>
      <c r="I258" s="4">
        <v>2021</v>
      </c>
    </row>
    <row r="259" spans="1:9" ht="45.75" customHeight="1" x14ac:dyDescent="0.2">
      <c r="A259" s="4" t="s">
        <v>1216</v>
      </c>
      <c r="B259" s="8" t="s">
        <v>1092</v>
      </c>
      <c r="C259" s="2" t="s">
        <v>502</v>
      </c>
      <c r="D259" s="4">
        <v>847528095</v>
      </c>
      <c r="E259" s="2" t="s">
        <v>190</v>
      </c>
      <c r="F259" s="9">
        <v>1000</v>
      </c>
      <c r="G259" s="9">
        <f t="shared" si="4"/>
        <v>1000</v>
      </c>
      <c r="H259" s="4">
        <v>2020</v>
      </c>
      <c r="I259" s="4">
        <v>2021</v>
      </c>
    </row>
    <row r="260" spans="1:9" ht="45.75" customHeight="1" x14ac:dyDescent="0.2">
      <c r="A260" s="4" t="s">
        <v>1216</v>
      </c>
      <c r="B260" s="8" t="s">
        <v>1092</v>
      </c>
      <c r="C260" s="2" t="s">
        <v>507</v>
      </c>
      <c r="D260" s="4">
        <v>832568024</v>
      </c>
      <c r="E260" s="2" t="s">
        <v>506</v>
      </c>
      <c r="F260" s="9">
        <v>5000</v>
      </c>
      <c r="G260" s="9">
        <f t="shared" si="4"/>
        <v>5000</v>
      </c>
      <c r="H260" s="4">
        <v>2020</v>
      </c>
      <c r="I260" s="4">
        <v>2021</v>
      </c>
    </row>
    <row r="261" spans="1:9" ht="45.75" customHeight="1" x14ac:dyDescent="0.2">
      <c r="A261" s="4" t="s">
        <v>1216</v>
      </c>
      <c r="B261" s="8" t="s">
        <v>1092</v>
      </c>
      <c r="C261" s="2" t="s">
        <v>1202</v>
      </c>
      <c r="D261" s="4">
        <v>420359693</v>
      </c>
      <c r="E261" s="2" t="s">
        <v>1243</v>
      </c>
      <c r="F261" s="9">
        <v>1000</v>
      </c>
      <c r="G261" s="9">
        <f t="shared" si="4"/>
        <v>1000</v>
      </c>
      <c r="H261" s="4">
        <v>2020</v>
      </c>
      <c r="I261" s="4">
        <v>2021</v>
      </c>
    </row>
    <row r="262" spans="1:9" ht="46.5" customHeight="1" x14ac:dyDescent="0.2">
      <c r="A262" s="4" t="s">
        <v>1216</v>
      </c>
      <c r="B262" s="8" t="s">
        <v>1092</v>
      </c>
      <c r="C262" s="2" t="s">
        <v>486</v>
      </c>
      <c r="D262" s="4">
        <v>831874671</v>
      </c>
      <c r="E262" s="2" t="s">
        <v>1244</v>
      </c>
      <c r="F262" s="9">
        <v>50000</v>
      </c>
      <c r="G262" s="9">
        <f t="shared" si="4"/>
        <v>50000</v>
      </c>
      <c r="H262" s="4">
        <v>2020</v>
      </c>
      <c r="I262" s="4">
        <v>2021</v>
      </c>
    </row>
    <row r="263" spans="1:9" ht="46.5" customHeight="1" x14ac:dyDescent="0.2">
      <c r="A263" s="4" t="s">
        <v>1216</v>
      </c>
      <c r="B263" s="8" t="s">
        <v>1092</v>
      </c>
      <c r="C263" s="4" t="s">
        <v>1087</v>
      </c>
      <c r="D263" s="4">
        <v>628936518</v>
      </c>
      <c r="E263" s="2" t="s">
        <v>1245</v>
      </c>
      <c r="F263" s="9">
        <v>8000</v>
      </c>
      <c r="G263" s="9">
        <f t="shared" si="4"/>
        <v>8000</v>
      </c>
      <c r="H263" s="4">
        <v>2020</v>
      </c>
      <c r="I263" s="4">
        <v>2021</v>
      </c>
    </row>
    <row r="264" spans="1:9" ht="46.5" customHeight="1" x14ac:dyDescent="0.2">
      <c r="A264" s="4" t="s">
        <v>1216</v>
      </c>
      <c r="B264" s="8" t="s">
        <v>1092</v>
      </c>
      <c r="C264" s="2" t="s">
        <v>10</v>
      </c>
      <c r="D264" s="4">
        <v>457142192</v>
      </c>
      <c r="E264" s="2" t="s">
        <v>483</v>
      </c>
      <c r="F264" s="9">
        <v>5000</v>
      </c>
      <c r="G264" s="9">
        <f t="shared" si="4"/>
        <v>5000</v>
      </c>
      <c r="H264" s="4">
        <v>2020</v>
      </c>
      <c r="I264" s="4">
        <v>2021</v>
      </c>
    </row>
    <row r="265" spans="1:9" ht="46.5" customHeight="1" x14ac:dyDescent="0.2">
      <c r="A265" s="4" t="s">
        <v>1216</v>
      </c>
      <c r="B265" s="8" t="s">
        <v>1092</v>
      </c>
      <c r="C265" s="4" t="s">
        <v>392</v>
      </c>
      <c r="D265" s="4">
        <v>716827327</v>
      </c>
      <c r="E265" s="2" t="s">
        <v>1246</v>
      </c>
      <c r="F265" s="9">
        <v>2827</v>
      </c>
      <c r="G265" s="9">
        <f t="shared" si="4"/>
        <v>2827</v>
      </c>
      <c r="H265" s="4">
        <v>2020</v>
      </c>
      <c r="I265" s="4">
        <v>2021</v>
      </c>
    </row>
    <row r="266" spans="1:9" ht="46.5" customHeight="1" x14ac:dyDescent="0.2">
      <c r="A266" s="4" t="s">
        <v>1216</v>
      </c>
      <c r="B266" s="8" t="s">
        <v>1092</v>
      </c>
      <c r="C266" s="4" t="s">
        <v>392</v>
      </c>
      <c r="D266" s="4">
        <v>716827327</v>
      </c>
      <c r="E266" s="2" t="s">
        <v>1247</v>
      </c>
      <c r="F266" s="9">
        <v>5450</v>
      </c>
      <c r="G266" s="9">
        <f t="shared" si="4"/>
        <v>5450</v>
      </c>
      <c r="H266" s="4">
        <v>2020</v>
      </c>
      <c r="I266" s="4">
        <v>2021</v>
      </c>
    </row>
    <row r="267" spans="1:9" ht="46.5" customHeight="1" x14ac:dyDescent="0.2">
      <c r="A267" s="4" t="s">
        <v>1216</v>
      </c>
      <c r="B267" s="8" t="s">
        <v>1092</v>
      </c>
      <c r="C267" s="2" t="s">
        <v>442</v>
      </c>
      <c r="D267" s="4">
        <v>466196549</v>
      </c>
      <c r="E267" s="2" t="s">
        <v>190</v>
      </c>
      <c r="F267" s="9">
        <v>5000</v>
      </c>
      <c r="G267" s="9">
        <f t="shared" si="4"/>
        <v>5000</v>
      </c>
      <c r="H267" s="4">
        <v>2020</v>
      </c>
      <c r="I267" s="4">
        <v>2021</v>
      </c>
    </row>
    <row r="268" spans="1:9" ht="46.5" customHeight="1" x14ac:dyDescent="0.2">
      <c r="A268" s="4" t="s">
        <v>1216</v>
      </c>
      <c r="B268" s="8" t="s">
        <v>1092</v>
      </c>
      <c r="C268" s="2" t="s">
        <v>103</v>
      </c>
      <c r="D268" s="4">
        <v>875391049</v>
      </c>
      <c r="E268" s="2" t="s">
        <v>1248</v>
      </c>
      <c r="F268" s="9">
        <v>1900</v>
      </c>
      <c r="G268" s="9">
        <f t="shared" si="4"/>
        <v>1900</v>
      </c>
      <c r="H268" s="4">
        <v>2020</v>
      </c>
      <c r="I268" s="4">
        <v>2021</v>
      </c>
    </row>
    <row r="269" spans="1:9" ht="46.5" customHeight="1" x14ac:dyDescent="0.2">
      <c r="A269" s="4" t="s">
        <v>1216</v>
      </c>
      <c r="B269" s="8" t="s">
        <v>1092</v>
      </c>
      <c r="C269" s="2" t="s">
        <v>109</v>
      </c>
      <c r="D269" s="4">
        <v>445594838</v>
      </c>
      <c r="E269" s="2" t="s">
        <v>1249</v>
      </c>
      <c r="F269" s="9">
        <v>2500</v>
      </c>
      <c r="G269" s="9">
        <f t="shared" si="4"/>
        <v>2500</v>
      </c>
      <c r="H269" s="4">
        <v>2020</v>
      </c>
      <c r="I269" s="4">
        <v>2021</v>
      </c>
    </row>
    <row r="270" spans="1:9" ht="46.5" customHeight="1" x14ac:dyDescent="0.2">
      <c r="A270" s="4" t="s">
        <v>1216</v>
      </c>
      <c r="B270" s="8" t="s">
        <v>1092</v>
      </c>
      <c r="C270" s="2" t="s">
        <v>442</v>
      </c>
      <c r="D270" s="4">
        <v>466196549</v>
      </c>
      <c r="E270" s="2" t="s">
        <v>1250</v>
      </c>
      <c r="F270" s="9">
        <v>75000</v>
      </c>
      <c r="G270" s="9">
        <f t="shared" si="4"/>
        <v>75000</v>
      </c>
      <c r="H270" s="4">
        <v>2020</v>
      </c>
      <c r="I270" s="4">
        <v>2021</v>
      </c>
    </row>
    <row r="271" spans="1:9" ht="54.75" customHeight="1" x14ac:dyDescent="0.2">
      <c r="A271" s="4" t="s">
        <v>1216</v>
      </c>
      <c r="B271" s="8" t="s">
        <v>1092</v>
      </c>
      <c r="C271" s="2" t="s">
        <v>431</v>
      </c>
      <c r="D271" s="4">
        <v>640883552</v>
      </c>
      <c r="E271" s="2" t="s">
        <v>1251</v>
      </c>
      <c r="F271" s="9">
        <v>5000</v>
      </c>
      <c r="G271" s="9">
        <f t="shared" si="4"/>
        <v>5000</v>
      </c>
      <c r="H271" s="4">
        <v>2020</v>
      </c>
      <c r="I271" s="4">
        <v>2021</v>
      </c>
    </row>
    <row r="272" spans="1:9" ht="46.5" customHeight="1" x14ac:dyDescent="0.2">
      <c r="A272" s="4" t="s">
        <v>1216</v>
      </c>
      <c r="B272" s="8" t="s">
        <v>1092</v>
      </c>
      <c r="C272" s="2" t="s">
        <v>431</v>
      </c>
      <c r="D272" s="4">
        <v>640883552</v>
      </c>
      <c r="E272" s="2" t="s">
        <v>1252</v>
      </c>
      <c r="F272" s="9">
        <v>5000</v>
      </c>
      <c r="G272" s="9">
        <f t="shared" si="4"/>
        <v>5000</v>
      </c>
      <c r="H272" s="4">
        <v>2020</v>
      </c>
      <c r="I272" s="4">
        <v>2021</v>
      </c>
    </row>
    <row r="273" spans="1:9" ht="46.5" customHeight="1" x14ac:dyDescent="0.2">
      <c r="A273" s="4" t="s">
        <v>1216</v>
      </c>
      <c r="B273" s="8" t="s">
        <v>1092</v>
      </c>
      <c r="C273" s="4" t="s">
        <v>393</v>
      </c>
      <c r="D273" s="4">
        <v>738520980</v>
      </c>
      <c r="E273" s="2" t="s">
        <v>1253</v>
      </c>
      <c r="F273" s="9">
        <v>4000</v>
      </c>
      <c r="G273" s="9">
        <f t="shared" si="4"/>
        <v>4000</v>
      </c>
      <c r="H273" s="4">
        <v>2020</v>
      </c>
      <c r="I273" s="4">
        <v>2021</v>
      </c>
    </row>
    <row r="274" spans="1:9" ht="46.5" customHeight="1" x14ac:dyDescent="0.2">
      <c r="A274" s="4" t="s">
        <v>1216</v>
      </c>
      <c r="B274" s="8" t="s">
        <v>1092</v>
      </c>
      <c r="C274" s="2" t="s">
        <v>9</v>
      </c>
      <c r="D274" s="4">
        <v>843724212</v>
      </c>
      <c r="E274" s="2" t="s">
        <v>1254</v>
      </c>
      <c r="F274" s="9">
        <v>15000</v>
      </c>
      <c r="G274" s="9">
        <f t="shared" si="4"/>
        <v>15000</v>
      </c>
      <c r="H274" s="4">
        <v>2020</v>
      </c>
      <c r="I274" s="4">
        <v>2021</v>
      </c>
    </row>
    <row r="275" spans="1:9" ht="46.5" customHeight="1" x14ac:dyDescent="0.2">
      <c r="A275" s="4" t="s">
        <v>1216</v>
      </c>
      <c r="B275" s="8" t="s">
        <v>1092</v>
      </c>
      <c r="C275" s="2" t="s">
        <v>106</v>
      </c>
      <c r="D275" s="4">
        <v>633504426</v>
      </c>
      <c r="E275" s="2" t="s">
        <v>1255</v>
      </c>
      <c r="F275" s="9">
        <v>35000</v>
      </c>
      <c r="G275" s="9">
        <f t="shared" si="4"/>
        <v>35000</v>
      </c>
      <c r="H275" s="4">
        <v>2020</v>
      </c>
      <c r="I275" s="4">
        <v>2021</v>
      </c>
    </row>
    <row r="276" spans="1:9" ht="46.5" customHeight="1" x14ac:dyDescent="0.2">
      <c r="A276" s="4" t="s">
        <v>1216</v>
      </c>
      <c r="B276" s="8" t="s">
        <v>1092</v>
      </c>
      <c r="C276" s="4" t="s">
        <v>392</v>
      </c>
      <c r="D276" s="4">
        <v>716827327</v>
      </c>
      <c r="E276" s="2" t="s">
        <v>1256</v>
      </c>
      <c r="F276" s="9">
        <v>4900</v>
      </c>
      <c r="G276" s="9">
        <f t="shared" si="4"/>
        <v>4900</v>
      </c>
      <c r="H276" s="4">
        <v>2020</v>
      </c>
      <c r="I276" s="4">
        <v>2021</v>
      </c>
    </row>
    <row r="277" spans="1:9" ht="42" customHeight="1" x14ac:dyDescent="0.2">
      <c r="A277" s="4" t="s">
        <v>1216</v>
      </c>
      <c r="B277" s="8" t="s">
        <v>1092</v>
      </c>
      <c r="C277" s="2" t="s">
        <v>391</v>
      </c>
      <c r="D277" s="4">
        <v>885055219</v>
      </c>
      <c r="E277" s="2" t="s">
        <v>1601</v>
      </c>
      <c r="F277" s="9">
        <v>30000</v>
      </c>
      <c r="G277" s="9">
        <f t="shared" si="4"/>
        <v>30000</v>
      </c>
      <c r="H277" s="4">
        <v>2020</v>
      </c>
      <c r="I277" s="4">
        <v>2021</v>
      </c>
    </row>
    <row r="278" spans="1:9" ht="42" customHeight="1" x14ac:dyDescent="0.2">
      <c r="A278" s="4" t="s">
        <v>1216</v>
      </c>
      <c r="B278" s="8" t="s">
        <v>1092</v>
      </c>
      <c r="C278" s="4" t="s">
        <v>102</v>
      </c>
      <c r="D278" s="4">
        <v>671708073</v>
      </c>
      <c r="E278" s="2" t="s">
        <v>123</v>
      </c>
      <c r="F278" s="9">
        <v>20000</v>
      </c>
      <c r="G278" s="9">
        <f t="shared" si="4"/>
        <v>20000</v>
      </c>
      <c r="H278" s="4">
        <v>2020</v>
      </c>
      <c r="I278" s="4">
        <v>2021</v>
      </c>
    </row>
    <row r="279" spans="1:9" ht="42" customHeight="1" x14ac:dyDescent="0.2">
      <c r="A279" s="4" t="s">
        <v>1216</v>
      </c>
      <c r="B279" s="8" t="s">
        <v>1092</v>
      </c>
      <c r="C279" s="2" t="s">
        <v>153</v>
      </c>
      <c r="D279" s="4">
        <v>830409278</v>
      </c>
      <c r="E279" s="2" t="s">
        <v>154</v>
      </c>
      <c r="F279" s="9">
        <v>15000</v>
      </c>
      <c r="G279" s="9">
        <f t="shared" si="4"/>
        <v>15000</v>
      </c>
      <c r="H279" s="4">
        <v>2020</v>
      </c>
      <c r="I279" s="4">
        <v>2021</v>
      </c>
    </row>
    <row r="280" spans="1:9" ht="42" customHeight="1" x14ac:dyDescent="0.2">
      <c r="A280" s="4" t="s">
        <v>1216</v>
      </c>
      <c r="B280" s="8" t="s">
        <v>1092</v>
      </c>
      <c r="C280" s="4" t="s">
        <v>1202</v>
      </c>
      <c r="D280" s="4">
        <v>420359693</v>
      </c>
      <c r="E280" s="2" t="s">
        <v>201</v>
      </c>
      <c r="F280" s="9">
        <v>3000</v>
      </c>
      <c r="G280" s="9">
        <f t="shared" si="4"/>
        <v>3000</v>
      </c>
      <c r="H280" s="4">
        <v>2020</v>
      </c>
      <c r="I280" s="4">
        <v>2021</v>
      </c>
    </row>
    <row r="281" spans="1:9" ht="42" customHeight="1" x14ac:dyDescent="0.2">
      <c r="A281" s="4" t="s">
        <v>1216</v>
      </c>
      <c r="B281" s="8" t="s">
        <v>1092</v>
      </c>
      <c r="C281" s="4" t="s">
        <v>11</v>
      </c>
      <c r="D281" s="4"/>
      <c r="E281" s="2" t="s">
        <v>12</v>
      </c>
      <c r="F281" s="9">
        <v>1000</v>
      </c>
      <c r="G281" s="9">
        <f t="shared" si="4"/>
        <v>1000</v>
      </c>
      <c r="H281" s="4">
        <v>2020</v>
      </c>
      <c r="I281" s="4">
        <v>2021</v>
      </c>
    </row>
    <row r="282" spans="1:9" ht="42" customHeight="1" x14ac:dyDescent="0.2">
      <c r="A282" s="4" t="s">
        <v>1216</v>
      </c>
      <c r="B282" s="8" t="s">
        <v>1092</v>
      </c>
      <c r="C282" s="4" t="s">
        <v>9</v>
      </c>
      <c r="D282" s="4">
        <v>843724212</v>
      </c>
      <c r="E282" s="2" t="s">
        <v>190</v>
      </c>
      <c r="F282" s="9">
        <v>1464000</v>
      </c>
      <c r="G282" s="9">
        <f t="shared" si="4"/>
        <v>1464000</v>
      </c>
      <c r="H282" s="4">
        <v>2020</v>
      </c>
      <c r="I282" s="4">
        <v>2021</v>
      </c>
    </row>
    <row r="283" spans="1:9" ht="42" customHeight="1" x14ac:dyDescent="0.2">
      <c r="A283" s="4" t="s">
        <v>1216</v>
      </c>
      <c r="B283" s="8" t="s">
        <v>1092</v>
      </c>
      <c r="C283" s="4" t="s">
        <v>9</v>
      </c>
      <c r="D283" s="4">
        <v>843724212</v>
      </c>
      <c r="E283" s="2" t="s">
        <v>155</v>
      </c>
      <c r="F283" s="9">
        <v>240000</v>
      </c>
      <c r="G283" s="9">
        <f t="shared" si="4"/>
        <v>240000</v>
      </c>
      <c r="H283" s="4">
        <v>2020</v>
      </c>
      <c r="I283" s="4">
        <v>2021</v>
      </c>
    </row>
    <row r="284" spans="1:9" ht="42" customHeight="1" x14ac:dyDescent="0.2">
      <c r="A284" s="4" t="s">
        <v>1216</v>
      </c>
      <c r="B284" s="8" t="s">
        <v>1092</v>
      </c>
      <c r="C284" s="4" t="s">
        <v>9</v>
      </c>
      <c r="D284" s="4">
        <v>843724212</v>
      </c>
      <c r="E284" s="2" t="s">
        <v>132</v>
      </c>
      <c r="F284" s="9">
        <v>150000</v>
      </c>
      <c r="G284" s="9">
        <f t="shared" si="4"/>
        <v>150000</v>
      </c>
      <c r="H284" s="4">
        <v>2020</v>
      </c>
      <c r="I284" s="4">
        <v>2021</v>
      </c>
    </row>
    <row r="285" spans="1:9" ht="42" customHeight="1" x14ac:dyDescent="0.2">
      <c r="A285" s="4" t="s">
        <v>1216</v>
      </c>
      <c r="B285" s="8" t="s">
        <v>1092</v>
      </c>
      <c r="C285" s="4" t="s">
        <v>9</v>
      </c>
      <c r="D285" s="4">
        <v>843724212</v>
      </c>
      <c r="E285" s="2" t="s">
        <v>202</v>
      </c>
      <c r="F285" s="9">
        <v>645000</v>
      </c>
      <c r="G285" s="9">
        <f t="shared" si="4"/>
        <v>645000</v>
      </c>
      <c r="H285" s="4">
        <v>2020</v>
      </c>
      <c r="I285" s="4">
        <v>2021</v>
      </c>
    </row>
    <row r="286" spans="1:9" ht="42" customHeight="1" x14ac:dyDescent="0.2">
      <c r="A286" s="4" t="s">
        <v>1216</v>
      </c>
      <c r="B286" s="8" t="s">
        <v>1092</v>
      </c>
      <c r="C286" s="4" t="s">
        <v>9</v>
      </c>
      <c r="D286" s="4">
        <v>843724212</v>
      </c>
      <c r="E286" s="2" t="s">
        <v>133</v>
      </c>
      <c r="F286" s="9">
        <v>200000</v>
      </c>
      <c r="G286" s="9">
        <f t="shared" si="4"/>
        <v>200000</v>
      </c>
      <c r="H286" s="4">
        <v>2020</v>
      </c>
      <c r="I286" s="4">
        <v>2021</v>
      </c>
    </row>
    <row r="287" spans="1:9" ht="42" customHeight="1" x14ac:dyDescent="0.2">
      <c r="A287" s="4" t="s">
        <v>1216</v>
      </c>
      <c r="B287" s="8" t="s">
        <v>1092</v>
      </c>
      <c r="C287" s="4" t="s">
        <v>9</v>
      </c>
      <c r="D287" s="4">
        <v>843724212</v>
      </c>
      <c r="E287" s="2" t="s">
        <v>203</v>
      </c>
      <c r="F287" s="9">
        <v>260000</v>
      </c>
      <c r="G287" s="9">
        <f t="shared" si="4"/>
        <v>260000</v>
      </c>
      <c r="H287" s="4">
        <v>2020</v>
      </c>
      <c r="I287" s="4">
        <v>2021</v>
      </c>
    </row>
    <row r="288" spans="1:9" ht="45.75" customHeight="1" x14ac:dyDescent="0.2">
      <c r="A288" s="4" t="s">
        <v>1216</v>
      </c>
      <c r="B288" s="8" t="s">
        <v>1092</v>
      </c>
      <c r="C288" s="16" t="s">
        <v>9</v>
      </c>
      <c r="D288" s="4">
        <v>843724212</v>
      </c>
      <c r="E288" s="14" t="s">
        <v>337</v>
      </c>
      <c r="F288" s="15">
        <v>170000</v>
      </c>
      <c r="G288" s="9">
        <f t="shared" ref="G288:G309" si="5">F288</f>
        <v>170000</v>
      </c>
      <c r="H288" s="4">
        <v>2020</v>
      </c>
      <c r="I288" s="4">
        <v>2021</v>
      </c>
    </row>
    <row r="289" spans="1:9" ht="45.75" customHeight="1" x14ac:dyDescent="0.2">
      <c r="A289" s="4" t="s">
        <v>1216</v>
      </c>
      <c r="B289" s="8" t="s">
        <v>1092</v>
      </c>
      <c r="C289" s="4" t="s">
        <v>14</v>
      </c>
      <c r="D289" s="4">
        <v>847598569</v>
      </c>
      <c r="E289" s="2" t="s">
        <v>190</v>
      </c>
      <c r="F289" s="9">
        <v>250000</v>
      </c>
      <c r="G289" s="9">
        <f t="shared" si="5"/>
        <v>250000</v>
      </c>
      <c r="H289" s="4">
        <v>2020</v>
      </c>
      <c r="I289" s="4">
        <v>2021</v>
      </c>
    </row>
    <row r="290" spans="1:9" ht="45.75" customHeight="1" x14ac:dyDescent="0.2">
      <c r="A290" s="4" t="s">
        <v>1216</v>
      </c>
      <c r="B290" s="8" t="s">
        <v>1092</v>
      </c>
      <c r="C290" s="4" t="s">
        <v>1257</v>
      </c>
      <c r="D290" s="4">
        <v>831792420</v>
      </c>
      <c r="E290" s="2" t="s">
        <v>190</v>
      </c>
      <c r="F290" s="9">
        <v>700000</v>
      </c>
      <c r="G290" s="9">
        <f t="shared" si="5"/>
        <v>700000</v>
      </c>
      <c r="H290" s="4">
        <v>2020</v>
      </c>
      <c r="I290" s="4">
        <v>2021</v>
      </c>
    </row>
    <row r="291" spans="1:9" ht="45.75" customHeight="1" x14ac:dyDescent="0.2">
      <c r="A291" s="4" t="s">
        <v>1216</v>
      </c>
      <c r="B291" s="8" t="s">
        <v>1092</v>
      </c>
      <c r="C291" s="2" t="s">
        <v>141</v>
      </c>
      <c r="D291" s="4">
        <v>844799031</v>
      </c>
      <c r="E291" s="2" t="s">
        <v>120</v>
      </c>
      <c r="F291" s="9">
        <v>15000</v>
      </c>
      <c r="G291" s="9">
        <f t="shared" si="5"/>
        <v>15000</v>
      </c>
      <c r="H291" s="4">
        <v>2020</v>
      </c>
      <c r="I291" s="4">
        <v>2021</v>
      </c>
    </row>
    <row r="292" spans="1:9" ht="45.75" customHeight="1" x14ac:dyDescent="0.2">
      <c r="A292" s="4" t="s">
        <v>1216</v>
      </c>
      <c r="B292" s="8" t="s">
        <v>1092</v>
      </c>
      <c r="C292" s="4" t="s">
        <v>15</v>
      </c>
      <c r="D292" s="4">
        <v>419261714</v>
      </c>
      <c r="E292" s="2" t="s">
        <v>204</v>
      </c>
      <c r="F292" s="9">
        <v>45000</v>
      </c>
      <c r="G292" s="9">
        <f t="shared" si="5"/>
        <v>45000</v>
      </c>
      <c r="H292" s="4">
        <v>2020</v>
      </c>
      <c r="I292" s="4">
        <v>2021</v>
      </c>
    </row>
    <row r="293" spans="1:9" ht="45.75" customHeight="1" x14ac:dyDescent="0.2">
      <c r="A293" s="4" t="s">
        <v>1216</v>
      </c>
      <c r="B293" s="8" t="s">
        <v>1092</v>
      </c>
      <c r="C293" s="4" t="s">
        <v>16</v>
      </c>
      <c r="D293" s="4">
        <v>445286220</v>
      </c>
      <c r="E293" s="2" t="s">
        <v>205</v>
      </c>
      <c r="F293" s="9">
        <v>5000</v>
      </c>
      <c r="G293" s="9">
        <f t="shared" si="5"/>
        <v>5000</v>
      </c>
      <c r="H293" s="4">
        <v>2020</v>
      </c>
      <c r="I293" s="4">
        <v>2021</v>
      </c>
    </row>
    <row r="294" spans="1:9" ht="45.75" customHeight="1" x14ac:dyDescent="0.2">
      <c r="A294" s="4" t="s">
        <v>1216</v>
      </c>
      <c r="B294" s="8" t="s">
        <v>1092</v>
      </c>
      <c r="C294" s="2" t="s">
        <v>1258</v>
      </c>
      <c r="D294" s="4">
        <v>469237401</v>
      </c>
      <c r="E294" s="2" t="s">
        <v>206</v>
      </c>
      <c r="F294" s="9">
        <v>15000</v>
      </c>
      <c r="G294" s="9">
        <f t="shared" si="5"/>
        <v>15000</v>
      </c>
      <c r="H294" s="4">
        <v>2020</v>
      </c>
      <c r="I294" s="4">
        <v>2021</v>
      </c>
    </row>
    <row r="295" spans="1:9" ht="45.75" customHeight="1" x14ac:dyDescent="0.2">
      <c r="A295" s="4" t="s">
        <v>1216</v>
      </c>
      <c r="B295" s="8" t="s">
        <v>1092</v>
      </c>
      <c r="C295" s="2" t="s">
        <v>1259</v>
      </c>
      <c r="D295" s="4">
        <v>460976365</v>
      </c>
      <c r="E295" s="2" t="s">
        <v>207</v>
      </c>
      <c r="F295" s="9">
        <v>30000</v>
      </c>
      <c r="G295" s="9">
        <f t="shared" si="5"/>
        <v>30000</v>
      </c>
      <c r="H295" s="4">
        <v>2020</v>
      </c>
      <c r="I295" s="4">
        <v>2021</v>
      </c>
    </row>
    <row r="296" spans="1:9" ht="45.75" customHeight="1" x14ac:dyDescent="0.2">
      <c r="A296" s="4" t="s">
        <v>1216</v>
      </c>
      <c r="B296" s="8" t="s">
        <v>1092</v>
      </c>
      <c r="C296" s="2" t="s">
        <v>145</v>
      </c>
      <c r="D296" s="4">
        <v>719250149</v>
      </c>
      <c r="E296" s="2" t="s">
        <v>1665</v>
      </c>
      <c r="F296" s="9">
        <v>30000</v>
      </c>
      <c r="G296" s="9">
        <f t="shared" si="5"/>
        <v>30000</v>
      </c>
      <c r="H296" s="4">
        <v>2020</v>
      </c>
      <c r="I296" s="4">
        <v>2021</v>
      </c>
    </row>
    <row r="297" spans="1:9" ht="45.75" customHeight="1" x14ac:dyDescent="0.2">
      <c r="A297" s="4" t="s">
        <v>1216</v>
      </c>
      <c r="B297" s="8" t="s">
        <v>1092</v>
      </c>
      <c r="C297" s="2" t="s">
        <v>1259</v>
      </c>
      <c r="D297" s="4">
        <v>460976365</v>
      </c>
      <c r="E297" s="2" t="s">
        <v>600</v>
      </c>
      <c r="F297" s="9">
        <v>40000</v>
      </c>
      <c r="G297" s="9">
        <f t="shared" si="5"/>
        <v>40000</v>
      </c>
      <c r="H297" s="4">
        <v>2020</v>
      </c>
      <c r="I297" s="4">
        <v>2021</v>
      </c>
    </row>
    <row r="298" spans="1:9" ht="45.75" customHeight="1" x14ac:dyDescent="0.2">
      <c r="A298" s="4" t="s">
        <v>1216</v>
      </c>
      <c r="B298" s="8" t="s">
        <v>1092</v>
      </c>
      <c r="C298" s="2" t="s">
        <v>160</v>
      </c>
      <c r="D298" s="4">
        <v>431274965</v>
      </c>
      <c r="E298" s="2" t="s">
        <v>161</v>
      </c>
      <c r="F298" s="9">
        <v>20000</v>
      </c>
      <c r="G298" s="9">
        <f t="shared" si="5"/>
        <v>20000</v>
      </c>
      <c r="H298" s="4">
        <v>2020</v>
      </c>
      <c r="I298" s="4">
        <v>2021</v>
      </c>
    </row>
    <row r="299" spans="1:9" ht="45.75" customHeight="1" x14ac:dyDescent="0.2">
      <c r="A299" s="4" t="s">
        <v>1216</v>
      </c>
      <c r="B299" s="8" t="s">
        <v>1092</v>
      </c>
      <c r="C299" s="2" t="s">
        <v>162</v>
      </c>
      <c r="D299" s="4">
        <v>674563041</v>
      </c>
      <c r="E299" s="2" t="s">
        <v>190</v>
      </c>
      <c r="F299" s="9">
        <v>25000</v>
      </c>
      <c r="G299" s="9">
        <f t="shared" si="5"/>
        <v>25000</v>
      </c>
      <c r="H299" s="4">
        <v>2020</v>
      </c>
      <c r="I299" s="4">
        <v>2021</v>
      </c>
    </row>
    <row r="300" spans="1:9" ht="45.75" customHeight="1" x14ac:dyDescent="0.2">
      <c r="A300" s="4" t="s">
        <v>1216</v>
      </c>
      <c r="B300" s="8" t="s">
        <v>1092</v>
      </c>
      <c r="C300" s="2" t="s">
        <v>163</v>
      </c>
      <c r="D300" s="4">
        <v>453375129</v>
      </c>
      <c r="E300" s="2" t="s">
        <v>190</v>
      </c>
      <c r="F300" s="9">
        <v>15000</v>
      </c>
      <c r="G300" s="9">
        <f t="shared" si="5"/>
        <v>15000</v>
      </c>
      <c r="H300" s="4">
        <v>2020</v>
      </c>
      <c r="I300" s="4">
        <v>2021</v>
      </c>
    </row>
    <row r="301" spans="1:9" ht="45.75" customHeight="1" x14ac:dyDescent="0.2">
      <c r="A301" s="4" t="s">
        <v>1216</v>
      </c>
      <c r="B301" s="8" t="s">
        <v>1092</v>
      </c>
      <c r="C301" s="2" t="s">
        <v>164</v>
      </c>
      <c r="D301" s="4">
        <v>897511702</v>
      </c>
      <c r="E301" s="2" t="s">
        <v>190</v>
      </c>
      <c r="F301" s="9">
        <v>5000</v>
      </c>
      <c r="G301" s="9">
        <f t="shared" si="5"/>
        <v>5000</v>
      </c>
      <c r="H301" s="4">
        <v>2020</v>
      </c>
      <c r="I301" s="4">
        <v>2021</v>
      </c>
    </row>
    <row r="302" spans="1:9" ht="45.75" customHeight="1" x14ac:dyDescent="0.2">
      <c r="A302" s="4" t="s">
        <v>1216</v>
      </c>
      <c r="B302" s="8" t="s">
        <v>1092</v>
      </c>
      <c r="C302" s="2" t="s">
        <v>1260</v>
      </c>
      <c r="D302" s="4">
        <v>476638697</v>
      </c>
      <c r="E302" s="2" t="s">
        <v>190</v>
      </c>
      <c r="F302" s="9">
        <v>5000</v>
      </c>
      <c r="G302" s="9">
        <f t="shared" si="5"/>
        <v>5000</v>
      </c>
      <c r="H302" s="4">
        <v>2020</v>
      </c>
      <c r="I302" s="4">
        <v>2021</v>
      </c>
    </row>
    <row r="303" spans="1:9" ht="45.75" customHeight="1" x14ac:dyDescent="0.2">
      <c r="A303" s="4" t="s">
        <v>1216</v>
      </c>
      <c r="B303" s="8" t="s">
        <v>1092</v>
      </c>
      <c r="C303" s="2" t="s">
        <v>91</v>
      </c>
      <c r="D303" s="4">
        <v>437722594</v>
      </c>
      <c r="E303" s="2" t="s">
        <v>190</v>
      </c>
      <c r="F303" s="9">
        <v>5000</v>
      </c>
      <c r="G303" s="9">
        <f t="shared" si="5"/>
        <v>5000</v>
      </c>
      <c r="H303" s="4">
        <v>2020</v>
      </c>
      <c r="I303" s="4">
        <v>2021</v>
      </c>
    </row>
    <row r="304" spans="1:9" ht="45.75" customHeight="1" x14ac:dyDescent="0.2">
      <c r="A304" s="4" t="s">
        <v>1216</v>
      </c>
      <c r="B304" s="8" t="s">
        <v>1092</v>
      </c>
      <c r="C304" s="2" t="s">
        <v>101</v>
      </c>
      <c r="D304" s="4">
        <v>600885207</v>
      </c>
      <c r="E304" s="2" t="s">
        <v>190</v>
      </c>
      <c r="F304" s="9">
        <v>300000</v>
      </c>
      <c r="G304" s="9">
        <f t="shared" si="5"/>
        <v>300000</v>
      </c>
      <c r="H304" s="4">
        <v>2020</v>
      </c>
      <c r="I304" s="4">
        <v>2021</v>
      </c>
    </row>
    <row r="305" spans="1:9" ht="45.75" customHeight="1" x14ac:dyDescent="0.2">
      <c r="A305" s="4" t="s">
        <v>1216</v>
      </c>
      <c r="B305" s="8" t="s">
        <v>1092</v>
      </c>
      <c r="C305" s="2" t="s">
        <v>151</v>
      </c>
      <c r="D305" s="4">
        <v>433818246</v>
      </c>
      <c r="E305" s="2" t="s">
        <v>165</v>
      </c>
      <c r="F305" s="9">
        <v>25000</v>
      </c>
      <c r="G305" s="9">
        <f t="shared" si="5"/>
        <v>25000</v>
      </c>
      <c r="H305" s="4">
        <v>2020</v>
      </c>
      <c r="I305" s="4">
        <v>2021</v>
      </c>
    </row>
    <row r="306" spans="1:9" ht="59.25" customHeight="1" x14ac:dyDescent="0.2">
      <c r="A306" s="4" t="s">
        <v>1261</v>
      </c>
      <c r="B306" s="8" t="s">
        <v>1092</v>
      </c>
      <c r="C306" s="2" t="s">
        <v>1262</v>
      </c>
      <c r="D306" s="4">
        <v>353070496</v>
      </c>
      <c r="E306" s="2" t="s">
        <v>208</v>
      </c>
      <c r="F306" s="9">
        <v>10000</v>
      </c>
      <c r="G306" s="9">
        <f t="shared" si="5"/>
        <v>10000</v>
      </c>
      <c r="H306" s="4">
        <v>2020</v>
      </c>
      <c r="I306" s="4">
        <v>2021</v>
      </c>
    </row>
    <row r="307" spans="1:9" ht="38.25" x14ac:dyDescent="0.2">
      <c r="A307" s="4" t="s">
        <v>1261</v>
      </c>
      <c r="B307" s="8" t="s">
        <v>1092</v>
      </c>
      <c r="C307" s="2" t="s">
        <v>166</v>
      </c>
      <c r="D307" s="4">
        <v>244142664</v>
      </c>
      <c r="E307" s="2" t="s">
        <v>167</v>
      </c>
      <c r="F307" s="9">
        <v>50000</v>
      </c>
      <c r="G307" s="9">
        <f t="shared" si="5"/>
        <v>50000</v>
      </c>
      <c r="H307" s="4">
        <v>2020</v>
      </c>
      <c r="I307" s="4">
        <v>2021</v>
      </c>
    </row>
    <row r="308" spans="1:9" ht="38.25" x14ac:dyDescent="0.2">
      <c r="A308" s="4" t="s">
        <v>1263</v>
      </c>
      <c r="B308" s="8" t="s">
        <v>1092</v>
      </c>
      <c r="C308" s="4" t="s">
        <v>9</v>
      </c>
      <c r="D308" s="4">
        <v>843724212</v>
      </c>
      <c r="E308" s="2" t="s">
        <v>209</v>
      </c>
      <c r="F308" s="9">
        <v>200000</v>
      </c>
      <c r="G308" s="9">
        <f t="shared" si="5"/>
        <v>200000</v>
      </c>
      <c r="H308" s="4">
        <v>2020</v>
      </c>
      <c r="I308" s="4">
        <v>2021</v>
      </c>
    </row>
    <row r="309" spans="1:9" ht="75" customHeight="1" x14ac:dyDescent="0.2">
      <c r="A309" s="4" t="s">
        <v>1264</v>
      </c>
      <c r="B309" s="8" t="s">
        <v>1092</v>
      </c>
      <c r="C309" s="4" t="s">
        <v>1265</v>
      </c>
      <c r="D309" s="4"/>
      <c r="E309" s="2" t="s">
        <v>210</v>
      </c>
      <c r="F309" s="9">
        <v>750</v>
      </c>
      <c r="G309" s="9">
        <f t="shared" si="5"/>
        <v>750</v>
      </c>
      <c r="H309" s="4">
        <v>2020</v>
      </c>
      <c r="I309" s="4">
        <v>2021</v>
      </c>
    </row>
    <row r="310" spans="1:9" ht="50.25" customHeight="1" x14ac:dyDescent="0.2">
      <c r="A310" s="4" t="s">
        <v>1264</v>
      </c>
      <c r="B310" s="8" t="s">
        <v>1092</v>
      </c>
      <c r="C310" s="4" t="s">
        <v>19</v>
      </c>
      <c r="D310" s="4">
        <v>645761860</v>
      </c>
      <c r="E310" s="2" t="s">
        <v>210</v>
      </c>
      <c r="F310" s="9">
        <v>7800</v>
      </c>
      <c r="G310" s="9">
        <v>7260</v>
      </c>
      <c r="H310" s="4">
        <v>2020</v>
      </c>
      <c r="I310" s="4">
        <v>2021</v>
      </c>
    </row>
    <row r="311" spans="1:9" ht="38.25" x14ac:dyDescent="0.2">
      <c r="A311" s="4" t="s">
        <v>1264</v>
      </c>
      <c r="B311" s="8" t="s">
        <v>1092</v>
      </c>
      <c r="C311" s="4" t="s">
        <v>18</v>
      </c>
      <c r="D311" s="4">
        <v>445322743</v>
      </c>
      <c r="E311" s="2" t="s">
        <v>370</v>
      </c>
      <c r="F311" s="9">
        <v>8000</v>
      </c>
      <c r="G311" s="9">
        <v>7675.2</v>
      </c>
      <c r="H311" s="4">
        <v>2020</v>
      </c>
      <c r="I311" s="4">
        <v>2021</v>
      </c>
    </row>
    <row r="312" spans="1:9" ht="38.25" x14ac:dyDescent="0.2">
      <c r="A312" s="4" t="s">
        <v>1264</v>
      </c>
      <c r="B312" s="8" t="s">
        <v>1092</v>
      </c>
      <c r="C312" s="2" t="s">
        <v>296</v>
      </c>
      <c r="D312" s="4">
        <v>408172436</v>
      </c>
      <c r="E312" s="2" t="s">
        <v>1653</v>
      </c>
      <c r="F312" s="9">
        <v>65</v>
      </c>
      <c r="G312" s="9">
        <f>F312</f>
        <v>65</v>
      </c>
      <c r="H312" s="4">
        <v>2020</v>
      </c>
      <c r="I312" s="4">
        <v>2021</v>
      </c>
    </row>
    <row r="313" spans="1:9" ht="62.25" customHeight="1" x14ac:dyDescent="0.2">
      <c r="A313" s="4" t="s">
        <v>1264</v>
      </c>
      <c r="B313" s="8" t="s">
        <v>1092</v>
      </c>
      <c r="C313" s="4" t="s">
        <v>20</v>
      </c>
      <c r="D313" s="4">
        <v>443649492</v>
      </c>
      <c r="E313" s="2" t="s">
        <v>317</v>
      </c>
      <c r="F313" s="9">
        <v>24500</v>
      </c>
      <c r="G313" s="9">
        <v>23386.5</v>
      </c>
      <c r="H313" s="4">
        <v>2020</v>
      </c>
      <c r="I313" s="4">
        <v>2021</v>
      </c>
    </row>
    <row r="314" spans="1:9" ht="41.25" customHeight="1" x14ac:dyDescent="0.2">
      <c r="A314" s="11" t="s">
        <v>1266</v>
      </c>
      <c r="B314" s="8" t="s">
        <v>1092</v>
      </c>
      <c r="C314" s="2" t="s">
        <v>93</v>
      </c>
      <c r="D314" s="4">
        <v>870899058</v>
      </c>
      <c r="E314" s="2" t="s">
        <v>1267</v>
      </c>
      <c r="F314" s="9">
        <v>10000</v>
      </c>
      <c r="G314" s="9">
        <f t="shared" ref="G314:G349" si="6">F314</f>
        <v>10000</v>
      </c>
      <c r="H314" s="4">
        <v>2020</v>
      </c>
      <c r="I314" s="4">
        <v>2021</v>
      </c>
    </row>
    <row r="315" spans="1:9" ht="44.25" customHeight="1" x14ac:dyDescent="0.2">
      <c r="A315" s="11" t="s">
        <v>1266</v>
      </c>
      <c r="B315" s="8" t="s">
        <v>1092</v>
      </c>
      <c r="C315" s="2" t="s">
        <v>814</v>
      </c>
      <c r="D315" s="4">
        <v>453101450</v>
      </c>
      <c r="E315" s="2" t="s">
        <v>1268</v>
      </c>
      <c r="F315" s="9">
        <v>14000</v>
      </c>
      <c r="G315" s="9">
        <f t="shared" si="6"/>
        <v>14000</v>
      </c>
      <c r="H315" s="4">
        <v>2020</v>
      </c>
      <c r="I315" s="4">
        <v>2021</v>
      </c>
    </row>
    <row r="316" spans="1:9" ht="38.25" x14ac:dyDescent="0.2">
      <c r="A316" s="11" t="s">
        <v>1266</v>
      </c>
      <c r="B316" s="8" t="s">
        <v>1092</v>
      </c>
      <c r="C316" s="2" t="s">
        <v>706</v>
      </c>
      <c r="D316" s="4">
        <v>809282480</v>
      </c>
      <c r="E316" s="2" t="s">
        <v>1022</v>
      </c>
      <c r="F316" s="9">
        <v>4000</v>
      </c>
      <c r="G316" s="9">
        <f t="shared" si="6"/>
        <v>4000</v>
      </c>
      <c r="H316" s="4">
        <v>2020</v>
      </c>
      <c r="I316" s="4">
        <v>2021</v>
      </c>
    </row>
    <row r="317" spans="1:9" ht="42.75" customHeight="1" x14ac:dyDescent="0.2">
      <c r="A317" s="11" t="s">
        <v>1266</v>
      </c>
      <c r="B317" s="8" t="s">
        <v>1092</v>
      </c>
      <c r="C317" s="2" t="s">
        <v>421</v>
      </c>
      <c r="D317" s="4">
        <v>452623180</v>
      </c>
      <c r="E317" s="2" t="s">
        <v>1269</v>
      </c>
      <c r="F317" s="9">
        <v>2000</v>
      </c>
      <c r="G317" s="9">
        <f t="shared" si="6"/>
        <v>2000</v>
      </c>
      <c r="H317" s="4">
        <v>2020</v>
      </c>
      <c r="I317" s="4">
        <v>2021</v>
      </c>
    </row>
    <row r="318" spans="1:9" ht="45" customHeight="1" x14ac:dyDescent="0.2">
      <c r="A318" s="11" t="s">
        <v>1266</v>
      </c>
      <c r="B318" s="8" t="s">
        <v>1092</v>
      </c>
      <c r="C318" s="2" t="s">
        <v>1270</v>
      </c>
      <c r="D318" s="4">
        <v>862382755</v>
      </c>
      <c r="E318" s="2" t="s">
        <v>1271</v>
      </c>
      <c r="F318" s="9">
        <v>15000</v>
      </c>
      <c r="G318" s="9">
        <f t="shared" si="6"/>
        <v>15000</v>
      </c>
      <c r="H318" s="4">
        <v>2020</v>
      </c>
      <c r="I318" s="4">
        <v>2021</v>
      </c>
    </row>
    <row r="319" spans="1:9" ht="54" customHeight="1" x14ac:dyDescent="0.2">
      <c r="A319" s="11" t="s">
        <v>1266</v>
      </c>
      <c r="B319" s="8" t="s">
        <v>1092</v>
      </c>
      <c r="C319" s="2" t="s">
        <v>422</v>
      </c>
      <c r="D319" s="4">
        <v>662544741</v>
      </c>
      <c r="E319" s="2" t="s">
        <v>1272</v>
      </c>
      <c r="F319" s="9">
        <v>5000</v>
      </c>
      <c r="G319" s="9">
        <f t="shared" si="6"/>
        <v>5000</v>
      </c>
      <c r="H319" s="4">
        <v>2020</v>
      </c>
      <c r="I319" s="4">
        <v>2021</v>
      </c>
    </row>
    <row r="320" spans="1:9" ht="69.75" customHeight="1" x14ac:dyDescent="0.2">
      <c r="A320" s="11" t="s">
        <v>1266</v>
      </c>
      <c r="B320" s="8" t="s">
        <v>1092</v>
      </c>
      <c r="C320" s="4" t="s">
        <v>1041</v>
      </c>
      <c r="D320" s="4">
        <v>500835348</v>
      </c>
      <c r="E320" s="2" t="s">
        <v>1652</v>
      </c>
      <c r="F320" s="9">
        <v>2000</v>
      </c>
      <c r="G320" s="9">
        <f t="shared" si="6"/>
        <v>2000</v>
      </c>
      <c r="H320" s="4">
        <v>2020</v>
      </c>
      <c r="I320" s="4">
        <v>2021</v>
      </c>
    </row>
    <row r="321" spans="1:9" ht="42" customHeight="1" x14ac:dyDescent="0.2">
      <c r="A321" s="11" t="s">
        <v>1266</v>
      </c>
      <c r="B321" s="8" t="s">
        <v>1092</v>
      </c>
      <c r="C321" s="4" t="s">
        <v>1043</v>
      </c>
      <c r="D321" s="4">
        <v>424066578</v>
      </c>
      <c r="E321" s="2" t="s">
        <v>1042</v>
      </c>
      <c r="F321" s="9">
        <v>3000</v>
      </c>
      <c r="G321" s="9">
        <f t="shared" si="6"/>
        <v>3000</v>
      </c>
      <c r="H321" s="4">
        <v>2020</v>
      </c>
      <c r="I321" s="4">
        <v>2021</v>
      </c>
    </row>
    <row r="322" spans="1:9" ht="42" customHeight="1" x14ac:dyDescent="0.2">
      <c r="A322" s="11" t="s">
        <v>1266</v>
      </c>
      <c r="B322" s="8" t="s">
        <v>1092</v>
      </c>
      <c r="C322" s="2" t="s">
        <v>397</v>
      </c>
      <c r="D322" s="4">
        <v>878039446</v>
      </c>
      <c r="E322" s="2" t="s">
        <v>1273</v>
      </c>
      <c r="F322" s="9">
        <v>3780</v>
      </c>
      <c r="G322" s="9">
        <f t="shared" si="6"/>
        <v>3780</v>
      </c>
      <c r="H322" s="4">
        <v>2020</v>
      </c>
      <c r="I322" s="4">
        <v>2021</v>
      </c>
    </row>
    <row r="323" spans="1:9" ht="42" customHeight="1" x14ac:dyDescent="0.2">
      <c r="A323" s="11" t="s">
        <v>1266</v>
      </c>
      <c r="B323" s="8" t="s">
        <v>1092</v>
      </c>
      <c r="C323" s="2" t="s">
        <v>397</v>
      </c>
      <c r="D323" s="4">
        <v>878039446</v>
      </c>
      <c r="E323" s="2" t="s">
        <v>1274</v>
      </c>
      <c r="F323" s="9">
        <v>2808</v>
      </c>
      <c r="G323" s="9">
        <f t="shared" si="6"/>
        <v>2808</v>
      </c>
      <c r="H323" s="4">
        <v>2020</v>
      </c>
      <c r="I323" s="4">
        <v>2021</v>
      </c>
    </row>
    <row r="324" spans="1:9" ht="42" customHeight="1" x14ac:dyDescent="0.2">
      <c r="A324" s="11" t="s">
        <v>1266</v>
      </c>
      <c r="B324" s="8" t="s">
        <v>1092</v>
      </c>
      <c r="C324" s="4" t="s">
        <v>398</v>
      </c>
      <c r="D324" s="4">
        <v>676867879</v>
      </c>
      <c r="E324" s="2" t="s">
        <v>1275</v>
      </c>
      <c r="F324" s="9">
        <v>5372.61</v>
      </c>
      <c r="G324" s="9">
        <f t="shared" si="6"/>
        <v>5372.61</v>
      </c>
      <c r="H324" s="4">
        <v>2020</v>
      </c>
      <c r="I324" s="4">
        <v>2021</v>
      </c>
    </row>
    <row r="325" spans="1:9" ht="42" customHeight="1" x14ac:dyDescent="0.2">
      <c r="A325" s="11" t="s">
        <v>1266</v>
      </c>
      <c r="B325" s="8" t="s">
        <v>1092</v>
      </c>
      <c r="C325" s="4" t="s">
        <v>399</v>
      </c>
      <c r="D325" s="4">
        <v>553462895</v>
      </c>
      <c r="E325" s="2" t="s">
        <v>1276</v>
      </c>
      <c r="F325" s="9">
        <v>5596.8</v>
      </c>
      <c r="G325" s="9">
        <f t="shared" si="6"/>
        <v>5596.8</v>
      </c>
      <c r="H325" s="4">
        <v>2020</v>
      </c>
      <c r="I325" s="4">
        <v>2021</v>
      </c>
    </row>
    <row r="326" spans="1:9" ht="42" customHeight="1" x14ac:dyDescent="0.2">
      <c r="A326" s="11" t="s">
        <v>1266</v>
      </c>
      <c r="B326" s="8" t="s">
        <v>1092</v>
      </c>
      <c r="C326" s="2" t="s">
        <v>147</v>
      </c>
      <c r="D326" s="4">
        <v>882229945</v>
      </c>
      <c r="E326" s="2" t="s">
        <v>1277</v>
      </c>
      <c r="F326" s="9">
        <v>3627.84</v>
      </c>
      <c r="G326" s="9">
        <f t="shared" si="6"/>
        <v>3627.84</v>
      </c>
      <c r="H326" s="4">
        <v>2020</v>
      </c>
      <c r="I326" s="4">
        <v>2021</v>
      </c>
    </row>
    <row r="327" spans="1:9" ht="42" customHeight="1" x14ac:dyDescent="0.2">
      <c r="A327" s="11" t="s">
        <v>1266</v>
      </c>
      <c r="B327" s="8" t="s">
        <v>1092</v>
      </c>
      <c r="C327" s="2" t="s">
        <v>400</v>
      </c>
      <c r="D327" s="4">
        <v>475926342</v>
      </c>
      <c r="E327" s="2" t="s">
        <v>1278</v>
      </c>
      <c r="F327" s="9">
        <v>3555</v>
      </c>
      <c r="G327" s="9">
        <f t="shared" si="6"/>
        <v>3555</v>
      </c>
      <c r="H327" s="4">
        <v>2020</v>
      </c>
      <c r="I327" s="4">
        <v>2021</v>
      </c>
    </row>
    <row r="328" spans="1:9" ht="42" customHeight="1" x14ac:dyDescent="0.2">
      <c r="A328" s="11" t="s">
        <v>1266</v>
      </c>
      <c r="B328" s="8" t="s">
        <v>1092</v>
      </c>
      <c r="C328" s="4" t="s">
        <v>398</v>
      </c>
      <c r="D328" s="4">
        <v>676867879</v>
      </c>
      <c r="E328" s="2" t="s">
        <v>1279</v>
      </c>
      <c r="F328" s="9">
        <v>2191.56</v>
      </c>
      <c r="G328" s="9">
        <f t="shared" si="6"/>
        <v>2191.56</v>
      </c>
      <c r="H328" s="4">
        <v>2020</v>
      </c>
      <c r="I328" s="4">
        <v>2021</v>
      </c>
    </row>
    <row r="329" spans="1:9" ht="42" customHeight="1" x14ac:dyDescent="0.2">
      <c r="A329" s="11" t="s">
        <v>1266</v>
      </c>
      <c r="B329" s="8" t="s">
        <v>1092</v>
      </c>
      <c r="C329" s="2" t="s">
        <v>397</v>
      </c>
      <c r="D329" s="4">
        <v>878039446</v>
      </c>
      <c r="E329" s="2" t="s">
        <v>1280</v>
      </c>
      <c r="F329" s="9">
        <v>3369.6</v>
      </c>
      <c r="G329" s="9">
        <f t="shared" si="6"/>
        <v>3369.6</v>
      </c>
      <c r="H329" s="4">
        <v>2020</v>
      </c>
      <c r="I329" s="4">
        <v>2021</v>
      </c>
    </row>
    <row r="330" spans="1:9" ht="42" customHeight="1" x14ac:dyDescent="0.2">
      <c r="A330" s="11" t="s">
        <v>1266</v>
      </c>
      <c r="B330" s="8" t="s">
        <v>1092</v>
      </c>
      <c r="C330" s="2" t="s">
        <v>401</v>
      </c>
      <c r="D330" s="4">
        <v>472086726</v>
      </c>
      <c r="E330" s="2" t="s">
        <v>1281</v>
      </c>
      <c r="F330" s="9">
        <v>3046.92</v>
      </c>
      <c r="G330" s="9">
        <f t="shared" si="6"/>
        <v>3046.92</v>
      </c>
      <c r="H330" s="4">
        <v>2020</v>
      </c>
      <c r="I330" s="4">
        <v>2021</v>
      </c>
    </row>
    <row r="331" spans="1:9" ht="42" customHeight="1" x14ac:dyDescent="0.2">
      <c r="A331" s="11" t="s">
        <v>1266</v>
      </c>
      <c r="B331" s="8" t="s">
        <v>1092</v>
      </c>
      <c r="C331" s="2" t="s">
        <v>401</v>
      </c>
      <c r="D331" s="4">
        <v>472086726</v>
      </c>
      <c r="E331" s="2" t="s">
        <v>1282</v>
      </c>
      <c r="F331" s="9">
        <v>3046.92</v>
      </c>
      <c r="G331" s="9">
        <f t="shared" si="6"/>
        <v>3046.92</v>
      </c>
      <c r="H331" s="4">
        <v>2020</v>
      </c>
      <c r="I331" s="4">
        <v>2021</v>
      </c>
    </row>
    <row r="332" spans="1:9" ht="45" customHeight="1" x14ac:dyDescent="0.2">
      <c r="A332" s="11" t="s">
        <v>1266</v>
      </c>
      <c r="B332" s="8" t="s">
        <v>1092</v>
      </c>
      <c r="C332" s="2" t="s">
        <v>402</v>
      </c>
      <c r="D332" s="4">
        <v>413103501</v>
      </c>
      <c r="E332" s="2" t="s">
        <v>1283</v>
      </c>
      <c r="F332" s="9">
        <v>1015.2</v>
      </c>
      <c r="G332" s="9">
        <f t="shared" si="6"/>
        <v>1015.2</v>
      </c>
      <c r="H332" s="4">
        <v>2020</v>
      </c>
      <c r="I332" s="4">
        <v>2021</v>
      </c>
    </row>
    <row r="333" spans="1:9" ht="45" customHeight="1" x14ac:dyDescent="0.2">
      <c r="A333" s="11" t="s">
        <v>1266</v>
      </c>
      <c r="B333" s="8" t="s">
        <v>1092</v>
      </c>
      <c r="C333" s="2" t="s">
        <v>397</v>
      </c>
      <c r="D333" s="4">
        <v>878039446</v>
      </c>
      <c r="E333" s="2" t="s">
        <v>1284</v>
      </c>
      <c r="F333" s="9">
        <v>842.4</v>
      </c>
      <c r="G333" s="9">
        <f t="shared" si="6"/>
        <v>842.4</v>
      </c>
      <c r="H333" s="4">
        <v>2020</v>
      </c>
      <c r="I333" s="4">
        <v>2021</v>
      </c>
    </row>
    <row r="334" spans="1:9" ht="45" customHeight="1" x14ac:dyDescent="0.2">
      <c r="A334" s="11" t="s">
        <v>1266</v>
      </c>
      <c r="B334" s="8" t="s">
        <v>1092</v>
      </c>
      <c r="C334" s="2" t="s">
        <v>401</v>
      </c>
      <c r="D334" s="4">
        <v>472086726</v>
      </c>
      <c r="E334" s="2" t="s">
        <v>1285</v>
      </c>
      <c r="F334" s="9">
        <v>3046.92</v>
      </c>
      <c r="G334" s="9">
        <f t="shared" si="6"/>
        <v>3046.92</v>
      </c>
      <c r="H334" s="4">
        <v>2020</v>
      </c>
      <c r="I334" s="4">
        <v>2021</v>
      </c>
    </row>
    <row r="335" spans="1:9" ht="45" customHeight="1" x14ac:dyDescent="0.2">
      <c r="A335" s="11" t="s">
        <v>1266</v>
      </c>
      <c r="B335" s="8" t="s">
        <v>1092</v>
      </c>
      <c r="C335" s="2" t="s">
        <v>403</v>
      </c>
      <c r="D335" s="4">
        <v>452934273</v>
      </c>
      <c r="E335" s="2" t="s">
        <v>1286</v>
      </c>
      <c r="F335" s="9">
        <v>2948.4</v>
      </c>
      <c r="G335" s="9">
        <f t="shared" si="6"/>
        <v>2948.4</v>
      </c>
      <c r="H335" s="4">
        <v>2020</v>
      </c>
      <c r="I335" s="4">
        <v>2021</v>
      </c>
    </row>
    <row r="336" spans="1:9" ht="45" customHeight="1" x14ac:dyDescent="0.2">
      <c r="A336" s="11" t="s">
        <v>1266</v>
      </c>
      <c r="B336" s="8" t="s">
        <v>1092</v>
      </c>
      <c r="C336" s="2" t="s">
        <v>397</v>
      </c>
      <c r="D336" s="4">
        <v>878039446</v>
      </c>
      <c r="E336" s="2" t="s">
        <v>1287</v>
      </c>
      <c r="F336" s="9">
        <v>1800</v>
      </c>
      <c r="G336" s="9">
        <f t="shared" si="6"/>
        <v>1800</v>
      </c>
      <c r="H336" s="4">
        <v>2020</v>
      </c>
      <c r="I336" s="4">
        <v>2021</v>
      </c>
    </row>
    <row r="337" spans="1:9" ht="45" customHeight="1" x14ac:dyDescent="0.2">
      <c r="A337" s="11" t="s">
        <v>1266</v>
      </c>
      <c r="B337" s="8" t="s">
        <v>1092</v>
      </c>
      <c r="C337" s="2" t="s">
        <v>397</v>
      </c>
      <c r="D337" s="4">
        <v>878039446</v>
      </c>
      <c r="E337" s="2" t="s">
        <v>1288</v>
      </c>
      <c r="F337" s="9">
        <v>2430</v>
      </c>
      <c r="G337" s="9">
        <f t="shared" si="6"/>
        <v>2430</v>
      </c>
      <c r="H337" s="4">
        <v>2020</v>
      </c>
      <c r="I337" s="4">
        <v>2021</v>
      </c>
    </row>
    <row r="338" spans="1:9" ht="45" customHeight="1" x14ac:dyDescent="0.2">
      <c r="A338" s="11" t="s">
        <v>1266</v>
      </c>
      <c r="B338" s="8" t="s">
        <v>1092</v>
      </c>
      <c r="C338" s="2" t="s">
        <v>404</v>
      </c>
      <c r="D338" s="4">
        <v>417191852</v>
      </c>
      <c r="E338" s="2" t="s">
        <v>1289</v>
      </c>
      <c r="F338" s="9">
        <v>1965.6</v>
      </c>
      <c r="G338" s="9">
        <f t="shared" si="6"/>
        <v>1965.6</v>
      </c>
      <c r="H338" s="4">
        <v>2020</v>
      </c>
      <c r="I338" s="4">
        <v>2021</v>
      </c>
    </row>
    <row r="339" spans="1:9" ht="45" customHeight="1" x14ac:dyDescent="0.2">
      <c r="A339" s="11" t="s">
        <v>1266</v>
      </c>
      <c r="B339" s="8" t="s">
        <v>1092</v>
      </c>
      <c r="C339" s="2" t="s">
        <v>405</v>
      </c>
      <c r="D339" s="4">
        <v>422143307</v>
      </c>
      <c r="E339" s="2" t="s">
        <v>1290</v>
      </c>
      <c r="F339" s="9">
        <v>4117.5</v>
      </c>
      <c r="G339" s="9">
        <f t="shared" si="6"/>
        <v>4117.5</v>
      </c>
      <c r="H339" s="4">
        <v>2020</v>
      </c>
      <c r="I339" s="4">
        <v>2021</v>
      </c>
    </row>
    <row r="340" spans="1:9" ht="60.75" customHeight="1" x14ac:dyDescent="0.2">
      <c r="A340" s="11" t="s">
        <v>1266</v>
      </c>
      <c r="B340" s="8" t="s">
        <v>1092</v>
      </c>
      <c r="C340" s="2" t="s">
        <v>406</v>
      </c>
      <c r="D340" s="4">
        <v>410139754</v>
      </c>
      <c r="E340" s="2" t="s">
        <v>1291</v>
      </c>
      <c r="F340" s="9">
        <v>5140.8</v>
      </c>
      <c r="G340" s="9">
        <f t="shared" si="6"/>
        <v>5140.8</v>
      </c>
      <c r="H340" s="4">
        <v>2020</v>
      </c>
      <c r="I340" s="4">
        <v>2021</v>
      </c>
    </row>
    <row r="341" spans="1:9" ht="45" customHeight="1" x14ac:dyDescent="0.2">
      <c r="A341" s="11" t="s">
        <v>1266</v>
      </c>
      <c r="B341" s="8" t="s">
        <v>1092</v>
      </c>
      <c r="C341" s="2" t="s">
        <v>407</v>
      </c>
      <c r="D341" s="4">
        <v>409897254</v>
      </c>
      <c r="E341" s="2" t="s">
        <v>1292</v>
      </c>
      <c r="F341" s="9">
        <v>7711.2</v>
      </c>
      <c r="G341" s="9">
        <f t="shared" si="6"/>
        <v>7711.2</v>
      </c>
      <c r="H341" s="4">
        <v>2020</v>
      </c>
      <c r="I341" s="4">
        <v>2021</v>
      </c>
    </row>
    <row r="342" spans="1:9" ht="45" customHeight="1" x14ac:dyDescent="0.2">
      <c r="A342" s="11" t="s">
        <v>1266</v>
      </c>
      <c r="B342" s="8" t="s">
        <v>1092</v>
      </c>
      <c r="C342" s="2" t="s">
        <v>407</v>
      </c>
      <c r="D342" s="4">
        <v>409897254</v>
      </c>
      <c r="E342" s="2" t="s">
        <v>1293</v>
      </c>
      <c r="F342" s="9">
        <v>1890</v>
      </c>
      <c r="G342" s="9">
        <f t="shared" si="6"/>
        <v>1890</v>
      </c>
      <c r="H342" s="4">
        <v>2020</v>
      </c>
      <c r="I342" s="4">
        <v>2021</v>
      </c>
    </row>
    <row r="343" spans="1:9" ht="45" customHeight="1" x14ac:dyDescent="0.2">
      <c r="A343" s="11" t="s">
        <v>1266</v>
      </c>
      <c r="B343" s="8" t="s">
        <v>1092</v>
      </c>
      <c r="C343" s="2" t="s">
        <v>405</v>
      </c>
      <c r="D343" s="4">
        <v>422143307</v>
      </c>
      <c r="E343" s="2" t="s">
        <v>1294</v>
      </c>
      <c r="F343" s="9">
        <v>4819.5</v>
      </c>
      <c r="G343" s="9">
        <f t="shared" si="6"/>
        <v>4819.5</v>
      </c>
      <c r="H343" s="4">
        <v>2020</v>
      </c>
      <c r="I343" s="4">
        <v>2021</v>
      </c>
    </row>
    <row r="344" spans="1:9" ht="45" customHeight="1" x14ac:dyDescent="0.2">
      <c r="A344" s="11" t="s">
        <v>1266</v>
      </c>
      <c r="B344" s="8" t="s">
        <v>1092</v>
      </c>
      <c r="C344" s="2" t="s">
        <v>408</v>
      </c>
      <c r="D344" s="4">
        <v>414213754</v>
      </c>
      <c r="E344" s="2" t="s">
        <v>1295</v>
      </c>
      <c r="F344" s="9">
        <v>8019.65</v>
      </c>
      <c r="G344" s="9">
        <f t="shared" si="6"/>
        <v>8019.65</v>
      </c>
      <c r="H344" s="4">
        <v>2020</v>
      </c>
      <c r="I344" s="4">
        <v>2021</v>
      </c>
    </row>
    <row r="345" spans="1:9" ht="45" customHeight="1" x14ac:dyDescent="0.2">
      <c r="A345" s="11" t="s">
        <v>1266</v>
      </c>
      <c r="B345" s="8" t="s">
        <v>1092</v>
      </c>
      <c r="C345" s="2" t="s">
        <v>409</v>
      </c>
      <c r="D345" s="4">
        <v>430787094</v>
      </c>
      <c r="E345" s="2" t="s">
        <v>1296</v>
      </c>
      <c r="F345" s="9">
        <v>2430</v>
      </c>
      <c r="G345" s="9">
        <f t="shared" si="6"/>
        <v>2430</v>
      </c>
      <c r="H345" s="4">
        <v>2020</v>
      </c>
      <c r="I345" s="4">
        <v>2021</v>
      </c>
    </row>
    <row r="346" spans="1:9" ht="45" customHeight="1" x14ac:dyDescent="0.2">
      <c r="A346" s="11" t="s">
        <v>1266</v>
      </c>
      <c r="B346" s="8" t="s">
        <v>1092</v>
      </c>
      <c r="C346" s="2" t="s">
        <v>406</v>
      </c>
      <c r="D346" s="4">
        <v>410139754</v>
      </c>
      <c r="E346" s="2" t="s">
        <v>1297</v>
      </c>
      <c r="F346" s="9">
        <v>6764.4</v>
      </c>
      <c r="G346" s="9">
        <f t="shared" si="6"/>
        <v>6764.4</v>
      </c>
      <c r="H346" s="4">
        <v>2020</v>
      </c>
      <c r="I346" s="4">
        <v>2021</v>
      </c>
    </row>
    <row r="347" spans="1:9" ht="42" customHeight="1" x14ac:dyDescent="0.2">
      <c r="A347" s="11" t="s">
        <v>1266</v>
      </c>
      <c r="B347" s="8" t="s">
        <v>1092</v>
      </c>
      <c r="C347" s="2" t="s">
        <v>410</v>
      </c>
      <c r="D347" s="4">
        <v>478379452</v>
      </c>
      <c r="E347" s="2" t="s">
        <v>1298</v>
      </c>
      <c r="F347" s="9">
        <v>2250</v>
      </c>
      <c r="G347" s="9">
        <f t="shared" si="6"/>
        <v>2250</v>
      </c>
      <c r="H347" s="4">
        <v>2020</v>
      </c>
      <c r="I347" s="4">
        <v>2021</v>
      </c>
    </row>
    <row r="348" spans="1:9" ht="42" customHeight="1" x14ac:dyDescent="0.2">
      <c r="A348" s="11" t="s">
        <v>1266</v>
      </c>
      <c r="B348" s="8" t="s">
        <v>1092</v>
      </c>
      <c r="C348" s="4" t="s">
        <v>23</v>
      </c>
      <c r="D348" s="4">
        <v>454922278</v>
      </c>
      <c r="E348" s="2" t="s">
        <v>215</v>
      </c>
      <c r="F348" s="9">
        <v>65000</v>
      </c>
      <c r="G348" s="9">
        <f t="shared" si="6"/>
        <v>65000</v>
      </c>
      <c r="H348" s="4">
        <v>2020</v>
      </c>
      <c r="I348" s="4">
        <v>2021</v>
      </c>
    </row>
    <row r="349" spans="1:9" ht="42" customHeight="1" x14ac:dyDescent="0.2">
      <c r="A349" s="11" t="s">
        <v>1266</v>
      </c>
      <c r="B349" s="8" t="s">
        <v>1092</v>
      </c>
      <c r="C349" s="4" t="s">
        <v>22</v>
      </c>
      <c r="D349" s="4">
        <v>453101450</v>
      </c>
      <c r="E349" s="2" t="s">
        <v>213</v>
      </c>
      <c r="F349" s="9">
        <v>280000</v>
      </c>
      <c r="G349" s="9">
        <f t="shared" si="6"/>
        <v>280000</v>
      </c>
      <c r="H349" s="4">
        <v>2020</v>
      </c>
      <c r="I349" s="4">
        <v>2021</v>
      </c>
    </row>
    <row r="350" spans="1:9" ht="42" customHeight="1" x14ac:dyDescent="0.2">
      <c r="A350" s="11" t="s">
        <v>1266</v>
      </c>
      <c r="B350" s="8" t="s">
        <v>1092</v>
      </c>
      <c r="C350" s="4" t="s">
        <v>22</v>
      </c>
      <c r="D350" s="4">
        <v>453101450</v>
      </c>
      <c r="E350" s="2" t="s">
        <v>211</v>
      </c>
      <c r="F350" s="9">
        <v>1050000</v>
      </c>
      <c r="G350" s="9">
        <v>1027939</v>
      </c>
      <c r="H350" s="4">
        <v>2020</v>
      </c>
      <c r="I350" s="4">
        <v>2021</v>
      </c>
    </row>
    <row r="351" spans="1:9" ht="42" customHeight="1" x14ac:dyDescent="0.2">
      <c r="A351" s="11" t="s">
        <v>1266</v>
      </c>
      <c r="B351" s="8" t="s">
        <v>1092</v>
      </c>
      <c r="C351" s="4" t="s">
        <v>22</v>
      </c>
      <c r="D351" s="4">
        <v>453101450</v>
      </c>
      <c r="E351" s="2" t="s">
        <v>212</v>
      </c>
      <c r="F351" s="9">
        <v>600000</v>
      </c>
      <c r="G351" s="9">
        <f t="shared" ref="G351:G395" si="7">F351</f>
        <v>600000</v>
      </c>
      <c r="H351" s="4">
        <v>2020</v>
      </c>
      <c r="I351" s="4">
        <v>2021</v>
      </c>
    </row>
    <row r="352" spans="1:9" ht="42" customHeight="1" x14ac:dyDescent="0.2">
      <c r="A352" s="11" t="s">
        <v>1266</v>
      </c>
      <c r="B352" s="8" t="s">
        <v>1092</v>
      </c>
      <c r="C352" s="4" t="s">
        <v>22</v>
      </c>
      <c r="D352" s="4">
        <v>453101450</v>
      </c>
      <c r="E352" s="2" t="s">
        <v>214</v>
      </c>
      <c r="F352" s="9">
        <v>6000</v>
      </c>
      <c r="G352" s="9">
        <f t="shared" si="7"/>
        <v>6000</v>
      </c>
      <c r="H352" s="4">
        <v>2020</v>
      </c>
      <c r="I352" s="4">
        <v>2021</v>
      </c>
    </row>
    <row r="353" spans="1:9" ht="42" customHeight="1" x14ac:dyDescent="0.2">
      <c r="A353" s="11" t="s">
        <v>1266</v>
      </c>
      <c r="B353" s="8" t="s">
        <v>1092</v>
      </c>
      <c r="C353" s="4" t="s">
        <v>24</v>
      </c>
      <c r="D353" s="4">
        <v>456795863</v>
      </c>
      <c r="E353" s="2" t="s">
        <v>190</v>
      </c>
      <c r="F353" s="9">
        <v>30000</v>
      </c>
      <c r="G353" s="9">
        <f t="shared" si="7"/>
        <v>30000</v>
      </c>
      <c r="H353" s="4">
        <v>2020</v>
      </c>
      <c r="I353" s="4">
        <v>2021</v>
      </c>
    </row>
    <row r="354" spans="1:9" ht="42" customHeight="1" x14ac:dyDescent="0.2">
      <c r="A354" s="11" t="s">
        <v>1266</v>
      </c>
      <c r="B354" s="8" t="s">
        <v>1092</v>
      </c>
      <c r="C354" s="4" t="s">
        <v>25</v>
      </c>
      <c r="D354" s="4">
        <v>453099470</v>
      </c>
      <c r="E354" s="2" t="s">
        <v>216</v>
      </c>
      <c r="F354" s="9">
        <v>2500</v>
      </c>
      <c r="G354" s="9">
        <f t="shared" si="7"/>
        <v>2500</v>
      </c>
      <c r="H354" s="4">
        <v>2020</v>
      </c>
      <c r="I354" s="4">
        <v>2021</v>
      </c>
    </row>
    <row r="355" spans="1:9" ht="42" customHeight="1" x14ac:dyDescent="0.2">
      <c r="A355" s="11" t="s">
        <v>1266</v>
      </c>
      <c r="B355" s="8" t="s">
        <v>1092</v>
      </c>
      <c r="C355" s="4" t="s">
        <v>26</v>
      </c>
      <c r="D355" s="4">
        <v>453199341</v>
      </c>
      <c r="E355" s="2" t="s">
        <v>190</v>
      </c>
      <c r="F355" s="9">
        <v>12500</v>
      </c>
      <c r="G355" s="9">
        <f t="shared" si="7"/>
        <v>12500</v>
      </c>
      <c r="H355" s="4">
        <v>2020</v>
      </c>
      <c r="I355" s="4">
        <v>2021</v>
      </c>
    </row>
    <row r="356" spans="1:9" ht="45" customHeight="1" x14ac:dyDescent="0.2">
      <c r="A356" s="11" t="s">
        <v>1266</v>
      </c>
      <c r="B356" s="8" t="s">
        <v>1092</v>
      </c>
      <c r="C356" s="4" t="s">
        <v>22</v>
      </c>
      <c r="D356" s="4">
        <v>453101450</v>
      </c>
      <c r="E356" s="1" t="s">
        <v>1299</v>
      </c>
      <c r="F356" s="9">
        <v>50000</v>
      </c>
      <c r="G356" s="9">
        <f t="shared" si="7"/>
        <v>50000</v>
      </c>
      <c r="H356" s="4">
        <v>2020</v>
      </c>
      <c r="I356" s="4">
        <v>2021</v>
      </c>
    </row>
    <row r="357" spans="1:9" ht="45" customHeight="1" x14ac:dyDescent="0.2">
      <c r="A357" s="11" t="s">
        <v>1266</v>
      </c>
      <c r="B357" s="8" t="s">
        <v>1092</v>
      </c>
      <c r="C357" s="1" t="s">
        <v>26</v>
      </c>
      <c r="D357" s="4">
        <v>453199341</v>
      </c>
      <c r="E357" s="1" t="s">
        <v>912</v>
      </c>
      <c r="F357" s="9">
        <v>72100</v>
      </c>
      <c r="G357" s="9">
        <f t="shared" si="7"/>
        <v>72100</v>
      </c>
      <c r="H357" s="4">
        <v>2020</v>
      </c>
      <c r="I357" s="4">
        <v>2021</v>
      </c>
    </row>
    <row r="358" spans="1:9" ht="45" customHeight="1" x14ac:dyDescent="0.2">
      <c r="A358" s="11" t="s">
        <v>1266</v>
      </c>
      <c r="B358" s="8" t="s">
        <v>1092</v>
      </c>
      <c r="C358" s="1" t="s">
        <v>26</v>
      </c>
      <c r="D358" s="4">
        <v>453199341</v>
      </c>
      <c r="E358" s="1" t="s">
        <v>913</v>
      </c>
      <c r="F358" s="9">
        <v>51278.09</v>
      </c>
      <c r="G358" s="9">
        <f t="shared" si="7"/>
        <v>51278.09</v>
      </c>
      <c r="H358" s="4">
        <v>2020</v>
      </c>
      <c r="I358" s="4">
        <v>2021</v>
      </c>
    </row>
    <row r="359" spans="1:9" ht="45" customHeight="1" x14ac:dyDescent="0.2">
      <c r="A359" s="11" t="s">
        <v>1266</v>
      </c>
      <c r="B359" s="8" t="s">
        <v>1092</v>
      </c>
      <c r="C359" s="1" t="s">
        <v>26</v>
      </c>
      <c r="D359" s="4">
        <v>453199341</v>
      </c>
      <c r="E359" s="1" t="s">
        <v>914</v>
      </c>
      <c r="F359" s="9">
        <v>15533.6</v>
      </c>
      <c r="G359" s="9">
        <f t="shared" si="7"/>
        <v>15533.6</v>
      </c>
      <c r="H359" s="4">
        <v>2020</v>
      </c>
      <c r="I359" s="4">
        <v>2021</v>
      </c>
    </row>
    <row r="360" spans="1:9" ht="45" customHeight="1" x14ac:dyDescent="0.2">
      <c r="A360" s="11" t="s">
        <v>1266</v>
      </c>
      <c r="B360" s="8" t="s">
        <v>1092</v>
      </c>
      <c r="C360" s="1" t="s">
        <v>26</v>
      </c>
      <c r="D360" s="4">
        <v>453199341</v>
      </c>
      <c r="E360" s="1" t="s">
        <v>1602</v>
      </c>
      <c r="F360" s="9">
        <v>9000</v>
      </c>
      <c r="G360" s="9">
        <f t="shared" si="7"/>
        <v>9000</v>
      </c>
      <c r="H360" s="4">
        <v>2020</v>
      </c>
      <c r="I360" s="4">
        <v>2021</v>
      </c>
    </row>
    <row r="361" spans="1:9" ht="45" customHeight="1" x14ac:dyDescent="0.2">
      <c r="A361" s="11" t="s">
        <v>1266</v>
      </c>
      <c r="B361" s="8" t="s">
        <v>1092</v>
      </c>
      <c r="C361" s="11" t="s">
        <v>299</v>
      </c>
      <c r="D361" s="4">
        <v>449012406</v>
      </c>
      <c r="E361" s="2" t="s">
        <v>1024</v>
      </c>
      <c r="F361" s="9">
        <v>10000</v>
      </c>
      <c r="G361" s="9">
        <f t="shared" si="7"/>
        <v>10000</v>
      </c>
      <c r="H361" s="4">
        <v>2020</v>
      </c>
      <c r="I361" s="4">
        <v>2021</v>
      </c>
    </row>
    <row r="362" spans="1:9" ht="45" customHeight="1" x14ac:dyDescent="0.2">
      <c r="A362" s="11" t="s">
        <v>1266</v>
      </c>
      <c r="B362" s="8" t="s">
        <v>1092</v>
      </c>
      <c r="C362" s="1" t="s">
        <v>129</v>
      </c>
      <c r="D362" s="4">
        <v>430788282</v>
      </c>
      <c r="E362" s="1" t="s">
        <v>1603</v>
      </c>
      <c r="F362" s="9">
        <v>40000</v>
      </c>
      <c r="G362" s="9">
        <f t="shared" si="7"/>
        <v>40000</v>
      </c>
      <c r="H362" s="4">
        <v>2020</v>
      </c>
      <c r="I362" s="4">
        <v>2021</v>
      </c>
    </row>
    <row r="363" spans="1:9" ht="45" customHeight="1" x14ac:dyDescent="0.2">
      <c r="A363" s="4" t="s">
        <v>1300</v>
      </c>
      <c r="B363" s="8" t="s">
        <v>1092</v>
      </c>
      <c r="C363" s="4" t="s">
        <v>411</v>
      </c>
      <c r="D363" s="4">
        <v>850001003</v>
      </c>
      <c r="E363" s="2" t="s">
        <v>217</v>
      </c>
      <c r="F363" s="9">
        <v>5670</v>
      </c>
      <c r="G363" s="9">
        <f t="shared" si="7"/>
        <v>5670</v>
      </c>
      <c r="H363" s="4">
        <v>2020</v>
      </c>
      <c r="I363" s="4">
        <v>2021</v>
      </c>
    </row>
    <row r="364" spans="1:9" ht="45" customHeight="1" x14ac:dyDescent="0.2">
      <c r="A364" s="4" t="s">
        <v>1300</v>
      </c>
      <c r="B364" s="8" t="s">
        <v>1092</v>
      </c>
      <c r="C364" s="4" t="s">
        <v>412</v>
      </c>
      <c r="D364" s="4">
        <v>850000904</v>
      </c>
      <c r="E364" s="2" t="s">
        <v>217</v>
      </c>
      <c r="F364" s="9">
        <v>3993.3</v>
      </c>
      <c r="G364" s="9">
        <f t="shared" si="7"/>
        <v>3993.3</v>
      </c>
      <c r="H364" s="4">
        <v>2020</v>
      </c>
      <c r="I364" s="4">
        <v>2021</v>
      </c>
    </row>
    <row r="365" spans="1:9" ht="45" customHeight="1" x14ac:dyDescent="0.2">
      <c r="A365" s="4" t="s">
        <v>1300</v>
      </c>
      <c r="B365" s="8" t="s">
        <v>1092</v>
      </c>
      <c r="C365" s="4" t="s">
        <v>413</v>
      </c>
      <c r="D365" s="4"/>
      <c r="E365" s="2" t="s">
        <v>217</v>
      </c>
      <c r="F365" s="9">
        <v>4788</v>
      </c>
      <c r="G365" s="9">
        <f t="shared" si="7"/>
        <v>4788</v>
      </c>
      <c r="H365" s="4">
        <v>2020</v>
      </c>
      <c r="I365" s="4">
        <v>2021</v>
      </c>
    </row>
    <row r="366" spans="1:9" ht="45" customHeight="1" x14ac:dyDescent="0.2">
      <c r="A366" s="4" t="s">
        <v>1300</v>
      </c>
      <c r="B366" s="8" t="s">
        <v>1092</v>
      </c>
      <c r="C366" s="4" t="s">
        <v>414</v>
      </c>
      <c r="D366" s="4">
        <v>850020502</v>
      </c>
      <c r="E366" s="2" t="s">
        <v>217</v>
      </c>
      <c r="F366" s="9">
        <v>2520</v>
      </c>
      <c r="G366" s="9">
        <f t="shared" si="7"/>
        <v>2520</v>
      </c>
      <c r="H366" s="4">
        <v>2020</v>
      </c>
      <c r="I366" s="4">
        <v>2021</v>
      </c>
    </row>
    <row r="367" spans="1:9" ht="45" customHeight="1" x14ac:dyDescent="0.2">
      <c r="A367" s="4" t="s">
        <v>1301</v>
      </c>
      <c r="B367" s="8" t="s">
        <v>1092</v>
      </c>
      <c r="C367" s="2" t="s">
        <v>137</v>
      </c>
      <c r="D367" s="4">
        <v>218024227</v>
      </c>
      <c r="E367" s="2" t="s">
        <v>178</v>
      </c>
      <c r="F367" s="9">
        <v>550</v>
      </c>
      <c r="G367" s="9">
        <f t="shared" si="7"/>
        <v>550</v>
      </c>
      <c r="H367" s="4">
        <v>2020</v>
      </c>
      <c r="I367" s="4">
        <v>2021</v>
      </c>
    </row>
    <row r="368" spans="1:9" ht="45" customHeight="1" x14ac:dyDescent="0.2">
      <c r="A368" s="4" t="s">
        <v>1302</v>
      </c>
      <c r="B368" s="8" t="s">
        <v>1092</v>
      </c>
      <c r="C368" s="4" t="s">
        <v>1183</v>
      </c>
      <c r="D368" s="4">
        <v>867322926</v>
      </c>
      <c r="E368" s="2" t="s">
        <v>218</v>
      </c>
      <c r="F368" s="9">
        <v>743400</v>
      </c>
      <c r="G368" s="9">
        <f t="shared" si="7"/>
        <v>743400</v>
      </c>
      <c r="H368" s="4">
        <v>2020</v>
      </c>
      <c r="I368" s="4">
        <v>2021</v>
      </c>
    </row>
    <row r="369" spans="1:9" ht="45" customHeight="1" x14ac:dyDescent="0.2">
      <c r="A369" s="4" t="s">
        <v>1303</v>
      </c>
      <c r="B369" s="8" t="s">
        <v>1092</v>
      </c>
      <c r="C369" s="4" t="s">
        <v>27</v>
      </c>
      <c r="D369" s="4">
        <v>409296052</v>
      </c>
      <c r="E369" s="2" t="s">
        <v>219</v>
      </c>
      <c r="F369" s="9">
        <f>572200-200000</f>
        <v>372200</v>
      </c>
      <c r="G369" s="9">
        <f t="shared" si="7"/>
        <v>372200</v>
      </c>
      <c r="H369" s="4">
        <v>2020</v>
      </c>
      <c r="I369" s="4">
        <v>2021</v>
      </c>
    </row>
    <row r="370" spans="1:9" ht="42.75" customHeight="1" x14ac:dyDescent="0.2">
      <c r="A370" s="4" t="s">
        <v>1303</v>
      </c>
      <c r="B370" s="8" t="s">
        <v>1092</v>
      </c>
      <c r="C370" s="4" t="s">
        <v>1183</v>
      </c>
      <c r="D370" s="4">
        <v>867322926</v>
      </c>
      <c r="E370" s="2" t="s">
        <v>220</v>
      </c>
      <c r="F370" s="9">
        <v>153700</v>
      </c>
      <c r="G370" s="9">
        <f t="shared" si="7"/>
        <v>153700</v>
      </c>
      <c r="H370" s="4">
        <v>2020</v>
      </c>
      <c r="I370" s="4">
        <v>2021</v>
      </c>
    </row>
    <row r="371" spans="1:9" ht="38.25" x14ac:dyDescent="0.2">
      <c r="A371" s="4" t="s">
        <v>1304</v>
      </c>
      <c r="B371" s="8" t="s">
        <v>1092</v>
      </c>
      <c r="C371" s="2" t="s">
        <v>814</v>
      </c>
      <c r="D371" s="4">
        <v>453101450</v>
      </c>
      <c r="E371" s="2" t="s">
        <v>1050</v>
      </c>
      <c r="F371" s="9">
        <v>5000</v>
      </c>
      <c r="G371" s="9">
        <f t="shared" si="7"/>
        <v>5000</v>
      </c>
      <c r="H371" s="4">
        <v>2020</v>
      </c>
      <c r="I371" s="4">
        <v>2021</v>
      </c>
    </row>
    <row r="372" spans="1:9" ht="38.25" x14ac:dyDescent="0.2">
      <c r="A372" s="4" t="s">
        <v>1304</v>
      </c>
      <c r="B372" s="8" t="s">
        <v>1092</v>
      </c>
      <c r="C372" s="4" t="s">
        <v>28</v>
      </c>
      <c r="D372" s="4">
        <v>450205308</v>
      </c>
      <c r="E372" s="2" t="s">
        <v>221</v>
      </c>
      <c r="F372" s="9">
        <v>7000</v>
      </c>
      <c r="G372" s="9">
        <f t="shared" si="7"/>
        <v>7000</v>
      </c>
      <c r="H372" s="4">
        <v>2020</v>
      </c>
      <c r="I372" s="4">
        <v>2021</v>
      </c>
    </row>
    <row r="373" spans="1:9" ht="38.25" x14ac:dyDescent="0.2">
      <c r="A373" s="4" t="s">
        <v>1304</v>
      </c>
      <c r="B373" s="8" t="s">
        <v>1092</v>
      </c>
      <c r="C373" s="4" t="s">
        <v>28</v>
      </c>
      <c r="D373" s="4">
        <v>450205308</v>
      </c>
      <c r="E373" s="2" t="s">
        <v>222</v>
      </c>
      <c r="F373" s="9">
        <v>5000</v>
      </c>
      <c r="G373" s="9">
        <f t="shared" si="7"/>
        <v>5000</v>
      </c>
      <c r="H373" s="4">
        <v>2020</v>
      </c>
      <c r="I373" s="4">
        <v>2021</v>
      </c>
    </row>
    <row r="374" spans="1:9" ht="38.25" x14ac:dyDescent="0.2">
      <c r="A374" s="4" t="s">
        <v>1304</v>
      </c>
      <c r="B374" s="8" t="s">
        <v>1092</v>
      </c>
      <c r="C374" s="4" t="s">
        <v>29</v>
      </c>
      <c r="D374" s="4"/>
      <c r="E374" s="2" t="s">
        <v>333</v>
      </c>
      <c r="F374" s="9">
        <v>2000</v>
      </c>
      <c r="G374" s="9">
        <f t="shared" si="7"/>
        <v>2000</v>
      </c>
      <c r="H374" s="4">
        <v>2020</v>
      </c>
      <c r="I374" s="4">
        <v>2021</v>
      </c>
    </row>
    <row r="375" spans="1:9" ht="38.25" x14ac:dyDescent="0.2">
      <c r="A375" s="4" t="s">
        <v>1304</v>
      </c>
      <c r="B375" s="8" t="s">
        <v>1092</v>
      </c>
      <c r="C375" s="4" t="s">
        <v>30</v>
      </c>
      <c r="D375" s="4">
        <v>403519010</v>
      </c>
      <c r="E375" s="2" t="s">
        <v>223</v>
      </c>
      <c r="F375" s="9">
        <v>2000</v>
      </c>
      <c r="G375" s="9">
        <f t="shared" si="7"/>
        <v>2000</v>
      </c>
      <c r="H375" s="4">
        <v>2020</v>
      </c>
      <c r="I375" s="4">
        <v>2021</v>
      </c>
    </row>
    <row r="376" spans="1:9" ht="38.25" x14ac:dyDescent="0.2">
      <c r="A376" s="11" t="s">
        <v>1305</v>
      </c>
      <c r="B376" s="8" t="s">
        <v>1092</v>
      </c>
      <c r="C376" s="4" t="s">
        <v>22</v>
      </c>
      <c r="D376" s="4">
        <v>453101450</v>
      </c>
      <c r="E376" s="2" t="s">
        <v>224</v>
      </c>
      <c r="F376" s="9">
        <f>30000-30000</f>
        <v>0</v>
      </c>
      <c r="G376" s="9">
        <f t="shared" si="7"/>
        <v>0</v>
      </c>
      <c r="H376" s="4">
        <v>2020</v>
      </c>
      <c r="I376" s="4">
        <v>2021</v>
      </c>
    </row>
    <row r="377" spans="1:9" ht="38.25" x14ac:dyDescent="0.2">
      <c r="A377" s="11" t="s">
        <v>1305</v>
      </c>
      <c r="B377" s="8" t="s">
        <v>1092</v>
      </c>
      <c r="C377" s="4" t="s">
        <v>22</v>
      </c>
      <c r="D377" s="4">
        <v>453101450</v>
      </c>
      <c r="E377" s="2" t="s">
        <v>297</v>
      </c>
      <c r="F377" s="9">
        <v>96780</v>
      </c>
      <c r="G377" s="9">
        <f t="shared" si="7"/>
        <v>96780</v>
      </c>
      <c r="H377" s="4">
        <v>2020</v>
      </c>
      <c r="I377" s="4">
        <v>2021</v>
      </c>
    </row>
    <row r="378" spans="1:9" ht="38.25" x14ac:dyDescent="0.2">
      <c r="A378" s="11" t="s">
        <v>1305</v>
      </c>
      <c r="B378" s="8" t="s">
        <v>1092</v>
      </c>
      <c r="C378" s="17" t="s">
        <v>26</v>
      </c>
      <c r="D378" s="4">
        <v>453199341</v>
      </c>
      <c r="E378" s="18" t="s">
        <v>298</v>
      </c>
      <c r="F378" s="9">
        <v>5000</v>
      </c>
      <c r="G378" s="9">
        <f t="shared" si="7"/>
        <v>5000</v>
      </c>
      <c r="H378" s="4">
        <v>2020</v>
      </c>
      <c r="I378" s="4">
        <v>2021</v>
      </c>
    </row>
    <row r="379" spans="1:9" ht="38.25" x14ac:dyDescent="0.2">
      <c r="A379" s="11" t="s">
        <v>1305</v>
      </c>
      <c r="B379" s="8" t="s">
        <v>1092</v>
      </c>
      <c r="C379" s="17" t="s">
        <v>26</v>
      </c>
      <c r="D379" s="4">
        <v>453199341</v>
      </c>
      <c r="E379" s="18" t="s">
        <v>225</v>
      </c>
      <c r="F379" s="9">
        <v>1250</v>
      </c>
      <c r="G379" s="9">
        <f t="shared" si="7"/>
        <v>1250</v>
      </c>
      <c r="H379" s="4">
        <v>2020</v>
      </c>
      <c r="I379" s="4">
        <v>2021</v>
      </c>
    </row>
    <row r="380" spans="1:9" ht="38.25" x14ac:dyDescent="0.2">
      <c r="A380" s="11" t="s">
        <v>1305</v>
      </c>
      <c r="B380" s="8" t="s">
        <v>1092</v>
      </c>
      <c r="C380" s="17" t="s">
        <v>26</v>
      </c>
      <c r="D380" s="4">
        <v>453199341</v>
      </c>
      <c r="E380" s="18" t="s">
        <v>226</v>
      </c>
      <c r="F380" s="9">
        <v>1000</v>
      </c>
      <c r="G380" s="9">
        <f t="shared" si="7"/>
        <v>1000</v>
      </c>
      <c r="H380" s="4">
        <v>2020</v>
      </c>
      <c r="I380" s="4">
        <v>2021</v>
      </c>
    </row>
    <row r="381" spans="1:9" ht="38.25" x14ac:dyDescent="0.2">
      <c r="A381" s="11" t="s">
        <v>1305</v>
      </c>
      <c r="B381" s="8" t="s">
        <v>1092</v>
      </c>
      <c r="C381" s="17" t="s">
        <v>26</v>
      </c>
      <c r="D381" s="4">
        <v>453199341</v>
      </c>
      <c r="E381" s="18" t="s">
        <v>227</v>
      </c>
      <c r="F381" s="9">
        <v>9375</v>
      </c>
      <c r="G381" s="9">
        <f t="shared" si="7"/>
        <v>9375</v>
      </c>
      <c r="H381" s="4">
        <v>2020</v>
      </c>
      <c r="I381" s="4">
        <v>2021</v>
      </c>
    </row>
    <row r="382" spans="1:9" ht="38.25" x14ac:dyDescent="0.2">
      <c r="A382" s="11" t="s">
        <v>1305</v>
      </c>
      <c r="B382" s="8" t="s">
        <v>1092</v>
      </c>
      <c r="C382" s="1" t="s">
        <v>915</v>
      </c>
      <c r="D382" s="4">
        <v>666894596</v>
      </c>
      <c r="E382" s="1" t="s">
        <v>916</v>
      </c>
      <c r="F382" s="9">
        <v>5000</v>
      </c>
      <c r="G382" s="9">
        <f t="shared" si="7"/>
        <v>5000</v>
      </c>
      <c r="H382" s="4">
        <v>2020</v>
      </c>
      <c r="I382" s="4">
        <v>2021</v>
      </c>
    </row>
    <row r="383" spans="1:9" ht="38.25" x14ac:dyDescent="0.2">
      <c r="A383" s="4" t="s">
        <v>1306</v>
      </c>
      <c r="B383" s="8" t="s">
        <v>1092</v>
      </c>
      <c r="C383" s="4" t="s">
        <v>31</v>
      </c>
      <c r="D383" s="4">
        <v>415394085</v>
      </c>
      <c r="E383" s="2" t="s">
        <v>178</v>
      </c>
      <c r="F383" s="9">
        <v>36392</v>
      </c>
      <c r="G383" s="9">
        <f t="shared" si="7"/>
        <v>36392</v>
      </c>
      <c r="H383" s="4">
        <v>2020</v>
      </c>
      <c r="I383" s="4">
        <v>2021</v>
      </c>
    </row>
    <row r="384" spans="1:9" ht="38.25" x14ac:dyDescent="0.2">
      <c r="A384" s="4" t="s">
        <v>1307</v>
      </c>
      <c r="B384" s="8" t="s">
        <v>1092</v>
      </c>
      <c r="C384" s="4" t="s">
        <v>32</v>
      </c>
      <c r="D384" s="4"/>
      <c r="E384" s="2" t="s">
        <v>190</v>
      </c>
      <c r="F384" s="9">
        <v>6000</v>
      </c>
      <c r="G384" s="9">
        <f t="shared" si="7"/>
        <v>6000</v>
      </c>
      <c r="H384" s="4">
        <v>2020</v>
      </c>
      <c r="I384" s="4">
        <v>2021</v>
      </c>
    </row>
    <row r="385" spans="1:9" ht="38.25" x14ac:dyDescent="0.2">
      <c r="A385" s="4" t="s">
        <v>1307</v>
      </c>
      <c r="B385" s="8" t="s">
        <v>1092</v>
      </c>
      <c r="C385" s="17" t="s">
        <v>26</v>
      </c>
      <c r="D385" s="4">
        <v>453199341</v>
      </c>
      <c r="E385" s="2" t="s">
        <v>229</v>
      </c>
      <c r="F385" s="9">
        <v>40000</v>
      </c>
      <c r="G385" s="9">
        <f t="shared" si="7"/>
        <v>40000</v>
      </c>
      <c r="H385" s="4">
        <v>2020</v>
      </c>
      <c r="I385" s="4">
        <v>2021</v>
      </c>
    </row>
    <row r="386" spans="1:9" ht="38.25" x14ac:dyDescent="0.2">
      <c r="A386" s="4" t="s">
        <v>1307</v>
      </c>
      <c r="B386" s="8" t="s">
        <v>1092</v>
      </c>
      <c r="C386" s="4" t="s">
        <v>21</v>
      </c>
      <c r="D386" s="4">
        <v>878039446</v>
      </c>
      <c r="E386" s="2" t="s">
        <v>228</v>
      </c>
      <c r="F386" s="9">
        <v>12500</v>
      </c>
      <c r="G386" s="9">
        <f t="shared" si="7"/>
        <v>12500</v>
      </c>
      <c r="H386" s="4">
        <v>2020</v>
      </c>
      <c r="I386" s="4">
        <v>2021</v>
      </c>
    </row>
    <row r="387" spans="1:9" ht="38.25" x14ac:dyDescent="0.2">
      <c r="A387" s="4" t="s">
        <v>1307</v>
      </c>
      <c r="B387" s="8" t="s">
        <v>1092</v>
      </c>
      <c r="C387" s="4" t="s">
        <v>299</v>
      </c>
      <c r="D387" s="4">
        <v>449012406</v>
      </c>
      <c r="E387" s="2" t="s">
        <v>318</v>
      </c>
      <c r="F387" s="9">
        <v>2500</v>
      </c>
      <c r="G387" s="9">
        <f t="shared" si="7"/>
        <v>2500</v>
      </c>
      <c r="H387" s="4">
        <v>2020</v>
      </c>
      <c r="I387" s="4">
        <v>2021</v>
      </c>
    </row>
    <row r="388" spans="1:9" ht="38.25" x14ac:dyDescent="0.2">
      <c r="A388" s="11" t="s">
        <v>1308</v>
      </c>
      <c r="B388" s="8" t="s">
        <v>1092</v>
      </c>
      <c r="C388" s="1" t="s">
        <v>26</v>
      </c>
      <c r="D388" s="4">
        <v>453199341</v>
      </c>
      <c r="E388" s="1" t="s">
        <v>1309</v>
      </c>
      <c r="F388" s="9">
        <v>34314</v>
      </c>
      <c r="G388" s="9">
        <f t="shared" si="7"/>
        <v>34314</v>
      </c>
      <c r="H388" s="4">
        <v>2020</v>
      </c>
      <c r="I388" s="4">
        <v>2021</v>
      </c>
    </row>
    <row r="389" spans="1:9" ht="38.25" x14ac:dyDescent="0.2">
      <c r="A389" s="11" t="s">
        <v>1308</v>
      </c>
      <c r="B389" s="8" t="s">
        <v>1092</v>
      </c>
      <c r="C389" s="1" t="s">
        <v>26</v>
      </c>
      <c r="D389" s="4">
        <v>453199341</v>
      </c>
      <c r="E389" s="1" t="s">
        <v>1604</v>
      </c>
      <c r="F389" s="9">
        <v>2118</v>
      </c>
      <c r="G389" s="9">
        <f t="shared" si="7"/>
        <v>2118</v>
      </c>
      <c r="H389" s="4">
        <v>2020</v>
      </c>
      <c r="I389" s="4">
        <v>2021</v>
      </c>
    </row>
    <row r="390" spans="1:9" ht="38.25" x14ac:dyDescent="0.2">
      <c r="A390" s="11" t="s">
        <v>1308</v>
      </c>
      <c r="B390" s="8" t="s">
        <v>1092</v>
      </c>
      <c r="C390" s="1" t="s">
        <v>26</v>
      </c>
      <c r="D390" s="4">
        <v>453199341</v>
      </c>
      <c r="E390" s="1" t="s">
        <v>1310</v>
      </c>
      <c r="F390" s="9">
        <v>16170</v>
      </c>
      <c r="G390" s="9">
        <f t="shared" si="7"/>
        <v>16170</v>
      </c>
      <c r="H390" s="4">
        <v>2020</v>
      </c>
      <c r="I390" s="4">
        <v>2021</v>
      </c>
    </row>
    <row r="391" spans="1:9" ht="38.25" x14ac:dyDescent="0.2">
      <c r="A391" s="4" t="s">
        <v>1311</v>
      </c>
      <c r="B391" s="8" t="s">
        <v>1092</v>
      </c>
      <c r="C391" s="17" t="s">
        <v>26</v>
      </c>
      <c r="D391" s="4">
        <v>453199341</v>
      </c>
      <c r="E391" s="2" t="s">
        <v>230</v>
      </c>
      <c r="F391" s="9">
        <f>80000+1313</f>
        <v>81313</v>
      </c>
      <c r="G391" s="9">
        <f t="shared" si="7"/>
        <v>81313</v>
      </c>
      <c r="H391" s="4">
        <v>2020</v>
      </c>
      <c r="I391" s="4">
        <v>2021</v>
      </c>
    </row>
    <row r="392" spans="1:9" ht="54" customHeight="1" x14ac:dyDescent="0.2">
      <c r="A392" s="11" t="s">
        <v>1312</v>
      </c>
      <c r="B392" s="8" t="s">
        <v>1092</v>
      </c>
      <c r="C392" s="4" t="s">
        <v>1313</v>
      </c>
      <c r="D392" s="4">
        <v>407589941</v>
      </c>
      <c r="E392" s="2" t="s">
        <v>178</v>
      </c>
      <c r="F392" s="9">
        <v>250</v>
      </c>
      <c r="G392" s="9">
        <f t="shared" si="7"/>
        <v>250</v>
      </c>
      <c r="H392" s="4">
        <v>2020</v>
      </c>
      <c r="I392" s="4">
        <v>2021</v>
      </c>
    </row>
    <row r="393" spans="1:9" ht="54" customHeight="1" x14ac:dyDescent="0.2">
      <c r="A393" s="11" t="s">
        <v>1312</v>
      </c>
      <c r="B393" s="8" t="s">
        <v>1092</v>
      </c>
      <c r="C393" s="2" t="s">
        <v>1314</v>
      </c>
      <c r="D393" s="4">
        <v>413854656</v>
      </c>
      <c r="E393" s="2" t="s">
        <v>178</v>
      </c>
      <c r="F393" s="9">
        <v>225</v>
      </c>
      <c r="G393" s="9">
        <f t="shared" si="7"/>
        <v>225</v>
      </c>
      <c r="H393" s="4">
        <v>2020</v>
      </c>
      <c r="I393" s="4">
        <v>2021</v>
      </c>
    </row>
    <row r="394" spans="1:9" ht="54" customHeight="1" x14ac:dyDescent="0.2">
      <c r="A394" s="11" t="s">
        <v>1312</v>
      </c>
      <c r="B394" s="8" t="s">
        <v>1092</v>
      </c>
      <c r="C394" s="4" t="s">
        <v>36</v>
      </c>
      <c r="D394" s="4"/>
      <c r="E394" s="2" t="s">
        <v>178</v>
      </c>
      <c r="F394" s="9">
        <v>150</v>
      </c>
      <c r="G394" s="9">
        <f t="shared" si="7"/>
        <v>150</v>
      </c>
      <c r="H394" s="4">
        <v>2020</v>
      </c>
      <c r="I394" s="4">
        <v>2021</v>
      </c>
    </row>
    <row r="395" spans="1:9" ht="54" customHeight="1" x14ac:dyDescent="0.2">
      <c r="A395" s="11" t="s">
        <v>1312</v>
      </c>
      <c r="B395" s="8" t="s">
        <v>1092</v>
      </c>
      <c r="C395" s="4" t="s">
        <v>35</v>
      </c>
      <c r="D395" s="4">
        <v>885927427</v>
      </c>
      <c r="E395" s="2" t="s">
        <v>178</v>
      </c>
      <c r="F395" s="9">
        <v>50</v>
      </c>
      <c r="G395" s="9">
        <f t="shared" si="7"/>
        <v>50</v>
      </c>
      <c r="H395" s="4">
        <v>2020</v>
      </c>
      <c r="I395" s="4">
        <v>2021</v>
      </c>
    </row>
    <row r="396" spans="1:9" ht="54" customHeight="1" x14ac:dyDescent="0.2">
      <c r="A396" s="11" t="s">
        <v>1312</v>
      </c>
      <c r="B396" s="8" t="s">
        <v>1092</v>
      </c>
      <c r="C396" s="4" t="s">
        <v>41</v>
      </c>
      <c r="D396" s="4">
        <v>418787404</v>
      </c>
      <c r="E396" s="2" t="s">
        <v>178</v>
      </c>
      <c r="F396" s="9">
        <v>1000</v>
      </c>
      <c r="G396" s="9">
        <v>990</v>
      </c>
      <c r="H396" s="4">
        <v>2020</v>
      </c>
      <c r="I396" s="4">
        <v>2021</v>
      </c>
    </row>
    <row r="397" spans="1:9" ht="38.25" x14ac:dyDescent="0.2">
      <c r="A397" s="11" t="s">
        <v>1312</v>
      </c>
      <c r="B397" s="8" t="s">
        <v>1092</v>
      </c>
      <c r="C397" s="4" t="s">
        <v>40</v>
      </c>
      <c r="D397" s="4">
        <v>417849868</v>
      </c>
      <c r="E397" s="2" t="s">
        <v>178</v>
      </c>
      <c r="F397" s="9">
        <v>70</v>
      </c>
      <c r="G397" s="9">
        <f>F397</f>
        <v>70</v>
      </c>
      <c r="H397" s="4">
        <v>2020</v>
      </c>
      <c r="I397" s="4">
        <v>2021</v>
      </c>
    </row>
    <row r="398" spans="1:9" ht="38.25" x14ac:dyDescent="0.2">
      <c r="A398" s="11" t="s">
        <v>1312</v>
      </c>
      <c r="B398" s="8" t="s">
        <v>1092</v>
      </c>
      <c r="C398" s="4" t="s">
        <v>33</v>
      </c>
      <c r="D398" s="4">
        <v>456771119</v>
      </c>
      <c r="E398" s="2" t="s">
        <v>178</v>
      </c>
      <c r="F398" s="9">
        <v>200</v>
      </c>
      <c r="G398" s="9">
        <f>F398</f>
        <v>200</v>
      </c>
      <c r="H398" s="4">
        <v>2020</v>
      </c>
      <c r="I398" s="4">
        <v>2021</v>
      </c>
    </row>
    <row r="399" spans="1:9" ht="38.25" x14ac:dyDescent="0.2">
      <c r="A399" s="11" t="s">
        <v>1312</v>
      </c>
      <c r="B399" s="8" t="s">
        <v>1092</v>
      </c>
      <c r="C399" s="2" t="s">
        <v>114</v>
      </c>
      <c r="D399" s="4"/>
      <c r="E399" s="2" t="s">
        <v>178</v>
      </c>
      <c r="F399" s="9">
        <v>1500</v>
      </c>
      <c r="G399" s="9">
        <v>1360</v>
      </c>
      <c r="H399" s="4">
        <v>2020</v>
      </c>
      <c r="I399" s="4">
        <v>2021</v>
      </c>
    </row>
    <row r="400" spans="1:9" ht="45" customHeight="1" x14ac:dyDescent="0.2">
      <c r="A400" s="11" t="s">
        <v>1312</v>
      </c>
      <c r="B400" s="8" t="s">
        <v>1092</v>
      </c>
      <c r="C400" s="4" t="s">
        <v>1315</v>
      </c>
      <c r="D400" s="4">
        <v>408598840</v>
      </c>
      <c r="E400" s="2" t="s">
        <v>178</v>
      </c>
      <c r="F400" s="9">
        <v>400</v>
      </c>
      <c r="G400" s="9">
        <f>F400</f>
        <v>400</v>
      </c>
      <c r="H400" s="4">
        <v>2020</v>
      </c>
      <c r="I400" s="4">
        <v>2021</v>
      </c>
    </row>
    <row r="401" spans="1:9" ht="38.25" x14ac:dyDescent="0.2">
      <c r="A401" s="11" t="s">
        <v>1312</v>
      </c>
      <c r="B401" s="8" t="s">
        <v>1092</v>
      </c>
      <c r="C401" s="4" t="s">
        <v>39</v>
      </c>
      <c r="D401" s="4">
        <v>876223863</v>
      </c>
      <c r="E401" s="2" t="s">
        <v>178</v>
      </c>
      <c r="F401" s="9">
        <v>150</v>
      </c>
      <c r="G401" s="9">
        <f>F401</f>
        <v>150</v>
      </c>
      <c r="H401" s="4">
        <v>2020</v>
      </c>
      <c r="I401" s="4">
        <v>2021</v>
      </c>
    </row>
    <row r="402" spans="1:9" ht="38.25" x14ac:dyDescent="0.2">
      <c r="A402" s="11" t="s">
        <v>1312</v>
      </c>
      <c r="B402" s="8" t="s">
        <v>1092</v>
      </c>
      <c r="C402" s="2" t="s">
        <v>1088</v>
      </c>
      <c r="D402" s="19">
        <v>407572125</v>
      </c>
      <c r="E402" s="2" t="s">
        <v>178</v>
      </c>
      <c r="F402" s="9">
        <v>350</v>
      </c>
      <c r="G402" s="9">
        <f>F402</f>
        <v>350</v>
      </c>
      <c r="H402" s="4">
        <v>2020</v>
      </c>
      <c r="I402" s="4">
        <v>2021</v>
      </c>
    </row>
    <row r="403" spans="1:9" ht="38.25" x14ac:dyDescent="0.2">
      <c r="A403" s="11" t="s">
        <v>1312</v>
      </c>
      <c r="B403" s="8" t="s">
        <v>1092</v>
      </c>
      <c r="C403" s="4" t="s">
        <v>38</v>
      </c>
      <c r="D403" s="4">
        <v>871798881</v>
      </c>
      <c r="E403" s="2" t="s">
        <v>178</v>
      </c>
      <c r="F403" s="9">
        <v>500</v>
      </c>
      <c r="G403" s="9">
        <f>F403</f>
        <v>500</v>
      </c>
      <c r="H403" s="4">
        <v>2020</v>
      </c>
      <c r="I403" s="4">
        <v>2021</v>
      </c>
    </row>
    <row r="404" spans="1:9" ht="38.25" x14ac:dyDescent="0.2">
      <c r="A404" s="11" t="s">
        <v>1312</v>
      </c>
      <c r="B404" s="8" t="s">
        <v>1092</v>
      </c>
      <c r="C404" s="4" t="s">
        <v>34</v>
      </c>
      <c r="D404" s="4">
        <v>899520293</v>
      </c>
      <c r="E404" s="2" t="s">
        <v>178</v>
      </c>
      <c r="F404" s="9">
        <v>120</v>
      </c>
      <c r="G404" s="9">
        <f>F404</f>
        <v>120</v>
      </c>
      <c r="H404" s="4">
        <v>2020</v>
      </c>
      <c r="I404" s="4">
        <v>2021</v>
      </c>
    </row>
    <row r="405" spans="1:9" ht="38.25" x14ac:dyDescent="0.2">
      <c r="A405" s="11" t="s">
        <v>1312</v>
      </c>
      <c r="B405" s="8" t="s">
        <v>1092</v>
      </c>
      <c r="C405" s="4" t="s">
        <v>37</v>
      </c>
      <c r="D405" s="4"/>
      <c r="E405" s="2" t="s">
        <v>178</v>
      </c>
      <c r="F405" s="9">
        <v>800</v>
      </c>
      <c r="G405" s="9">
        <f t="shared" ref="G405:G463" si="8">F405</f>
        <v>800</v>
      </c>
      <c r="H405" s="4">
        <v>2020</v>
      </c>
      <c r="I405" s="4">
        <v>2021</v>
      </c>
    </row>
    <row r="406" spans="1:9" ht="38.25" x14ac:dyDescent="0.2">
      <c r="A406" s="11" t="s">
        <v>1316</v>
      </c>
      <c r="B406" s="8" t="s">
        <v>1092</v>
      </c>
      <c r="C406" s="4" t="s">
        <v>44</v>
      </c>
      <c r="D406" s="4">
        <v>453101450</v>
      </c>
      <c r="E406" s="2" t="s">
        <v>233</v>
      </c>
      <c r="F406" s="9">
        <v>2000</v>
      </c>
      <c r="G406" s="9">
        <f t="shared" si="8"/>
        <v>2000</v>
      </c>
      <c r="H406" s="4">
        <v>2020</v>
      </c>
      <c r="I406" s="4">
        <v>2021</v>
      </c>
    </row>
    <row r="407" spans="1:9" ht="38.25" x14ac:dyDescent="0.2">
      <c r="A407" s="11" t="s">
        <v>1316</v>
      </c>
      <c r="B407" s="8" t="s">
        <v>1092</v>
      </c>
      <c r="C407" s="4" t="s">
        <v>44</v>
      </c>
      <c r="D407" s="4">
        <v>453101450</v>
      </c>
      <c r="E407" s="2" t="s">
        <v>234</v>
      </c>
      <c r="F407" s="9">
        <v>25000</v>
      </c>
      <c r="G407" s="9">
        <f t="shared" si="8"/>
        <v>25000</v>
      </c>
      <c r="H407" s="4">
        <v>2020</v>
      </c>
      <c r="I407" s="4">
        <v>2021</v>
      </c>
    </row>
    <row r="408" spans="1:9" ht="38.25" x14ac:dyDescent="0.2">
      <c r="A408" s="11" t="s">
        <v>1316</v>
      </c>
      <c r="B408" s="8" t="s">
        <v>1092</v>
      </c>
      <c r="C408" s="4" t="s">
        <v>44</v>
      </c>
      <c r="D408" s="4">
        <v>453101450</v>
      </c>
      <c r="E408" s="2" t="s">
        <v>235</v>
      </c>
      <c r="F408" s="9">
        <v>50000</v>
      </c>
      <c r="G408" s="9">
        <f t="shared" si="8"/>
        <v>50000</v>
      </c>
      <c r="H408" s="4">
        <v>2020</v>
      </c>
      <c r="I408" s="4">
        <v>2021</v>
      </c>
    </row>
    <row r="409" spans="1:9" ht="48.75" customHeight="1" x14ac:dyDescent="0.2">
      <c r="A409" s="11" t="s">
        <v>1316</v>
      </c>
      <c r="B409" s="8" t="s">
        <v>1092</v>
      </c>
      <c r="C409" s="4" t="s">
        <v>42</v>
      </c>
      <c r="D409" s="4">
        <v>830678009</v>
      </c>
      <c r="E409" s="2" t="s">
        <v>231</v>
      </c>
      <c r="F409" s="9">
        <v>20000</v>
      </c>
      <c r="G409" s="9">
        <f t="shared" si="8"/>
        <v>20000</v>
      </c>
      <c r="H409" s="4">
        <v>2020</v>
      </c>
      <c r="I409" s="4">
        <v>2021</v>
      </c>
    </row>
    <row r="410" spans="1:9" ht="64.5" customHeight="1" x14ac:dyDescent="0.2">
      <c r="A410" s="11" t="s">
        <v>1316</v>
      </c>
      <c r="B410" s="8" t="s">
        <v>1092</v>
      </c>
      <c r="C410" s="4" t="s">
        <v>42</v>
      </c>
      <c r="D410" s="4">
        <v>830678009</v>
      </c>
      <c r="E410" s="2" t="s">
        <v>232</v>
      </c>
      <c r="F410" s="9">
        <v>4000</v>
      </c>
      <c r="G410" s="9">
        <f t="shared" si="8"/>
        <v>4000</v>
      </c>
      <c r="H410" s="4">
        <v>2020</v>
      </c>
      <c r="I410" s="4">
        <v>2021</v>
      </c>
    </row>
    <row r="411" spans="1:9" ht="38.25" x14ac:dyDescent="0.2">
      <c r="A411" s="11" t="s">
        <v>1316</v>
      </c>
      <c r="B411" s="8" t="s">
        <v>1092</v>
      </c>
      <c r="C411" s="20" t="s">
        <v>129</v>
      </c>
      <c r="D411" s="4">
        <v>430788282</v>
      </c>
      <c r="E411" s="2" t="s">
        <v>237</v>
      </c>
      <c r="F411" s="9">
        <v>18000</v>
      </c>
      <c r="G411" s="9">
        <f t="shared" si="8"/>
        <v>18000</v>
      </c>
      <c r="H411" s="4">
        <v>2020</v>
      </c>
      <c r="I411" s="4">
        <v>2021</v>
      </c>
    </row>
    <row r="412" spans="1:9" ht="38.25" x14ac:dyDescent="0.2">
      <c r="A412" s="11" t="s">
        <v>1316</v>
      </c>
      <c r="B412" s="8" t="s">
        <v>1092</v>
      </c>
      <c r="C412" s="4" t="s">
        <v>43</v>
      </c>
      <c r="D412" s="4">
        <v>656574885</v>
      </c>
      <c r="E412" s="2" t="s">
        <v>236</v>
      </c>
      <c r="F412" s="9">
        <f>11000-11000</f>
        <v>0</v>
      </c>
      <c r="G412" s="9">
        <f t="shared" si="8"/>
        <v>0</v>
      </c>
      <c r="H412" s="4">
        <v>2020</v>
      </c>
      <c r="I412" s="4">
        <v>2021</v>
      </c>
    </row>
    <row r="413" spans="1:9" ht="38.25" x14ac:dyDescent="0.2">
      <c r="A413" s="11" t="s">
        <v>1316</v>
      </c>
      <c r="B413" s="8" t="s">
        <v>1092</v>
      </c>
      <c r="C413" s="4" t="s">
        <v>43</v>
      </c>
      <c r="D413" s="4">
        <v>656574885</v>
      </c>
      <c r="E413" s="2" t="s">
        <v>319</v>
      </c>
      <c r="F413" s="9">
        <v>20000</v>
      </c>
      <c r="G413" s="9">
        <f t="shared" si="8"/>
        <v>20000</v>
      </c>
      <c r="H413" s="4">
        <v>2020</v>
      </c>
      <c r="I413" s="4">
        <v>2021</v>
      </c>
    </row>
    <row r="414" spans="1:9" ht="38.25" x14ac:dyDescent="0.2">
      <c r="A414" s="11" t="s">
        <v>1316</v>
      </c>
      <c r="B414" s="8" t="s">
        <v>1092</v>
      </c>
      <c r="C414" s="4" t="s">
        <v>43</v>
      </c>
      <c r="D414" s="4">
        <v>656574885</v>
      </c>
      <c r="E414" s="2" t="s">
        <v>300</v>
      </c>
      <c r="F414" s="9">
        <v>10000</v>
      </c>
      <c r="G414" s="9">
        <f t="shared" si="8"/>
        <v>10000</v>
      </c>
      <c r="H414" s="4">
        <v>2020</v>
      </c>
      <c r="I414" s="4">
        <v>2021</v>
      </c>
    </row>
    <row r="415" spans="1:9" ht="38.25" x14ac:dyDescent="0.2">
      <c r="A415" s="11" t="s">
        <v>1316</v>
      </c>
      <c r="B415" s="8" t="s">
        <v>1092</v>
      </c>
      <c r="C415" s="20" t="s">
        <v>126</v>
      </c>
      <c r="D415" s="4">
        <v>407626464</v>
      </c>
      <c r="E415" s="2" t="s">
        <v>238</v>
      </c>
      <c r="F415" s="9">
        <v>20488</v>
      </c>
      <c r="G415" s="9">
        <f t="shared" si="8"/>
        <v>20488</v>
      </c>
      <c r="H415" s="4">
        <v>2020</v>
      </c>
      <c r="I415" s="4">
        <v>2021</v>
      </c>
    </row>
    <row r="416" spans="1:9" ht="38.25" x14ac:dyDescent="0.2">
      <c r="A416" s="11" t="s">
        <v>1316</v>
      </c>
      <c r="B416" s="8" t="s">
        <v>1092</v>
      </c>
      <c r="C416" s="1" t="s">
        <v>129</v>
      </c>
      <c r="D416" s="4">
        <v>430788282</v>
      </c>
      <c r="E416" s="1" t="s">
        <v>1033</v>
      </c>
      <c r="F416" s="9">
        <v>18000</v>
      </c>
      <c r="G416" s="9">
        <f t="shared" si="8"/>
        <v>18000</v>
      </c>
      <c r="H416" s="4">
        <v>2020</v>
      </c>
      <c r="I416" s="4">
        <v>2021</v>
      </c>
    </row>
    <row r="417" spans="1:9" ht="38.25" x14ac:dyDescent="0.2">
      <c r="A417" s="11" t="s">
        <v>1317</v>
      </c>
      <c r="B417" s="8" t="s">
        <v>1092</v>
      </c>
      <c r="C417" s="1" t="s">
        <v>814</v>
      </c>
      <c r="D417" s="4">
        <v>453101450</v>
      </c>
      <c r="E417" s="1" t="s">
        <v>297</v>
      </c>
      <c r="F417" s="9">
        <v>5820</v>
      </c>
      <c r="G417" s="9">
        <f t="shared" si="8"/>
        <v>5820</v>
      </c>
      <c r="H417" s="4">
        <v>2020</v>
      </c>
      <c r="I417" s="4">
        <v>2021</v>
      </c>
    </row>
    <row r="418" spans="1:9" ht="38.25" x14ac:dyDescent="0.2">
      <c r="A418" s="4" t="s">
        <v>1318</v>
      </c>
      <c r="B418" s="8" t="s">
        <v>1092</v>
      </c>
      <c r="C418" s="4" t="s">
        <v>45</v>
      </c>
      <c r="D418" s="4">
        <v>419499264</v>
      </c>
      <c r="E418" s="2" t="s">
        <v>239</v>
      </c>
      <c r="F418" s="9">
        <f>20599.57-20599.57</f>
        <v>0</v>
      </c>
      <c r="G418" s="9">
        <f t="shared" si="8"/>
        <v>0</v>
      </c>
      <c r="H418" s="4">
        <v>2020</v>
      </c>
      <c r="I418" s="4">
        <v>2021</v>
      </c>
    </row>
    <row r="419" spans="1:9" ht="38.25" x14ac:dyDescent="0.2">
      <c r="A419" s="4" t="s">
        <v>1319</v>
      </c>
      <c r="B419" s="8" t="s">
        <v>1092</v>
      </c>
      <c r="C419" s="4" t="s">
        <v>26</v>
      </c>
      <c r="D419" s="4">
        <v>453199341</v>
      </c>
      <c r="E419" s="2" t="s">
        <v>240</v>
      </c>
      <c r="F419" s="9">
        <f>42000-4700</f>
        <v>37300</v>
      </c>
      <c r="G419" s="9">
        <f t="shared" si="8"/>
        <v>37300</v>
      </c>
      <c r="H419" s="4">
        <v>2020</v>
      </c>
      <c r="I419" s="4">
        <v>2021</v>
      </c>
    </row>
    <row r="420" spans="1:9" ht="60.75" customHeight="1" x14ac:dyDescent="0.2">
      <c r="A420" s="4" t="s">
        <v>1320</v>
      </c>
      <c r="B420" s="8" t="s">
        <v>1092</v>
      </c>
      <c r="C420" s="4" t="s">
        <v>958</v>
      </c>
      <c r="D420" s="4">
        <v>439759002</v>
      </c>
      <c r="E420" s="2" t="s">
        <v>241</v>
      </c>
      <c r="F420" s="9">
        <v>3000</v>
      </c>
      <c r="G420" s="9">
        <f t="shared" si="8"/>
        <v>3000</v>
      </c>
      <c r="H420" s="4">
        <v>2020</v>
      </c>
      <c r="I420" s="4">
        <v>2021</v>
      </c>
    </row>
    <row r="421" spans="1:9" ht="61.5" customHeight="1" x14ac:dyDescent="0.2">
      <c r="A421" s="4" t="s">
        <v>1321</v>
      </c>
      <c r="B421" s="8" t="s">
        <v>1092</v>
      </c>
      <c r="C421" s="2" t="s">
        <v>105</v>
      </c>
      <c r="D421" s="4">
        <v>540742336</v>
      </c>
      <c r="E421" s="2" t="s">
        <v>241</v>
      </c>
      <c r="F421" s="9">
        <v>3000</v>
      </c>
      <c r="G421" s="9">
        <f t="shared" si="8"/>
        <v>3000</v>
      </c>
      <c r="H421" s="4">
        <v>2020</v>
      </c>
      <c r="I421" s="4">
        <v>2021</v>
      </c>
    </row>
    <row r="422" spans="1:9" ht="38.25" x14ac:dyDescent="0.2">
      <c r="A422" s="4" t="s">
        <v>1321</v>
      </c>
      <c r="B422" s="8" t="s">
        <v>1092</v>
      </c>
      <c r="C422" s="2" t="s">
        <v>561</v>
      </c>
      <c r="D422" s="4">
        <v>835024005</v>
      </c>
      <c r="E422" s="2" t="s">
        <v>1044</v>
      </c>
      <c r="F422" s="9">
        <v>2490</v>
      </c>
      <c r="G422" s="9">
        <f t="shared" si="8"/>
        <v>2490</v>
      </c>
      <c r="H422" s="4">
        <v>2020</v>
      </c>
      <c r="I422" s="4">
        <v>2021</v>
      </c>
    </row>
    <row r="423" spans="1:9" ht="38.25" x14ac:dyDescent="0.2">
      <c r="A423" s="4" t="s">
        <v>1321</v>
      </c>
      <c r="B423" s="8" t="s">
        <v>1092</v>
      </c>
      <c r="C423" s="2" t="s">
        <v>1003</v>
      </c>
      <c r="D423" s="4">
        <v>464281788</v>
      </c>
      <c r="E423" s="2" t="s">
        <v>1004</v>
      </c>
      <c r="F423" s="9">
        <v>5000</v>
      </c>
      <c r="G423" s="9">
        <f t="shared" si="8"/>
        <v>5000</v>
      </c>
      <c r="H423" s="4">
        <v>2020</v>
      </c>
      <c r="I423" s="4">
        <v>2021</v>
      </c>
    </row>
    <row r="424" spans="1:9" ht="57.75" customHeight="1" x14ac:dyDescent="0.2">
      <c r="A424" s="4" t="s">
        <v>1321</v>
      </c>
      <c r="B424" s="8" t="s">
        <v>1092</v>
      </c>
      <c r="C424" s="2" t="s">
        <v>118</v>
      </c>
      <c r="D424" s="4">
        <v>429412466</v>
      </c>
      <c r="E424" s="2" t="s">
        <v>241</v>
      </c>
      <c r="F424" s="9">
        <v>1500</v>
      </c>
      <c r="G424" s="9">
        <f t="shared" si="8"/>
        <v>1500</v>
      </c>
      <c r="H424" s="4">
        <v>2020</v>
      </c>
      <c r="I424" s="4">
        <v>2021</v>
      </c>
    </row>
    <row r="425" spans="1:9" ht="57.75" customHeight="1" x14ac:dyDescent="0.2">
      <c r="A425" s="4" t="s">
        <v>1321</v>
      </c>
      <c r="B425" s="8" t="s">
        <v>1092</v>
      </c>
      <c r="C425" s="2" t="s">
        <v>374</v>
      </c>
      <c r="D425" s="4">
        <v>456197136</v>
      </c>
      <c r="E425" s="2" t="s">
        <v>241</v>
      </c>
      <c r="F425" s="9">
        <v>3000</v>
      </c>
      <c r="G425" s="9">
        <f t="shared" si="8"/>
        <v>3000</v>
      </c>
      <c r="H425" s="4">
        <v>2020</v>
      </c>
      <c r="I425" s="4">
        <v>2021</v>
      </c>
    </row>
    <row r="426" spans="1:9" ht="57.75" customHeight="1" x14ac:dyDescent="0.2">
      <c r="A426" s="4" t="s">
        <v>1321</v>
      </c>
      <c r="B426" s="8" t="s">
        <v>1092</v>
      </c>
      <c r="C426" s="2" t="s">
        <v>951</v>
      </c>
      <c r="D426" s="4">
        <v>408213315</v>
      </c>
      <c r="E426" s="2" t="s">
        <v>241</v>
      </c>
      <c r="F426" s="9">
        <v>1000</v>
      </c>
      <c r="G426" s="9">
        <f t="shared" si="8"/>
        <v>1000</v>
      </c>
      <c r="H426" s="4">
        <v>2020</v>
      </c>
      <c r="I426" s="4">
        <v>2021</v>
      </c>
    </row>
    <row r="427" spans="1:9" ht="57.75" customHeight="1" x14ac:dyDescent="0.2">
      <c r="A427" s="4" t="s">
        <v>1321</v>
      </c>
      <c r="B427" s="8" t="s">
        <v>1092</v>
      </c>
      <c r="C427" s="2" t="s">
        <v>489</v>
      </c>
      <c r="D427" s="4">
        <v>457705188</v>
      </c>
      <c r="E427" s="2" t="s">
        <v>241</v>
      </c>
      <c r="F427" s="9">
        <v>3000</v>
      </c>
      <c r="G427" s="9">
        <f t="shared" si="8"/>
        <v>3000</v>
      </c>
      <c r="H427" s="4">
        <v>2020</v>
      </c>
      <c r="I427" s="4">
        <v>2021</v>
      </c>
    </row>
    <row r="428" spans="1:9" ht="57.75" customHeight="1" x14ac:dyDescent="0.2">
      <c r="A428" s="4" t="s">
        <v>1321</v>
      </c>
      <c r="B428" s="8" t="s">
        <v>1092</v>
      </c>
      <c r="C428" s="2" t="s">
        <v>817</v>
      </c>
      <c r="D428" s="4">
        <v>431462136</v>
      </c>
      <c r="E428" s="2" t="s">
        <v>241</v>
      </c>
      <c r="F428" s="9">
        <v>2980</v>
      </c>
      <c r="G428" s="9">
        <f t="shared" si="8"/>
        <v>2980</v>
      </c>
      <c r="H428" s="4">
        <v>2020</v>
      </c>
      <c r="I428" s="4">
        <v>2021</v>
      </c>
    </row>
    <row r="429" spans="1:9" ht="57.75" customHeight="1" x14ac:dyDescent="0.2">
      <c r="A429" s="4" t="s">
        <v>1321</v>
      </c>
      <c r="B429" s="8" t="s">
        <v>1092</v>
      </c>
      <c r="C429" s="2" t="s">
        <v>353</v>
      </c>
      <c r="D429" s="4">
        <v>633894307</v>
      </c>
      <c r="E429" s="2" t="s">
        <v>241</v>
      </c>
      <c r="F429" s="9">
        <v>4270</v>
      </c>
      <c r="G429" s="9">
        <f t="shared" si="8"/>
        <v>4270</v>
      </c>
      <c r="H429" s="4">
        <v>2020</v>
      </c>
      <c r="I429" s="4">
        <v>2021</v>
      </c>
    </row>
    <row r="430" spans="1:9" ht="57.75" customHeight="1" x14ac:dyDescent="0.2">
      <c r="A430" s="4" t="s">
        <v>1321</v>
      </c>
      <c r="B430" s="8" t="s">
        <v>1092</v>
      </c>
      <c r="C430" s="2" t="s">
        <v>888</v>
      </c>
      <c r="D430" s="4">
        <v>534486727</v>
      </c>
      <c r="E430" s="2" t="s">
        <v>241</v>
      </c>
      <c r="F430" s="9">
        <v>2000</v>
      </c>
      <c r="G430" s="9">
        <f t="shared" si="8"/>
        <v>2000</v>
      </c>
      <c r="H430" s="4">
        <v>2020</v>
      </c>
      <c r="I430" s="4">
        <v>2021</v>
      </c>
    </row>
    <row r="431" spans="1:9" ht="57.75" customHeight="1" x14ac:dyDescent="0.2">
      <c r="A431" s="4" t="s">
        <v>1321</v>
      </c>
      <c r="B431" s="8" t="s">
        <v>1092</v>
      </c>
      <c r="C431" s="2" t="s">
        <v>356</v>
      </c>
      <c r="D431" s="4">
        <v>475540817</v>
      </c>
      <c r="E431" s="2" t="s">
        <v>241</v>
      </c>
      <c r="F431" s="9">
        <v>2980</v>
      </c>
      <c r="G431" s="9">
        <f t="shared" si="8"/>
        <v>2980</v>
      </c>
      <c r="H431" s="4">
        <v>2020</v>
      </c>
      <c r="I431" s="4">
        <v>2021</v>
      </c>
    </row>
    <row r="432" spans="1:9" ht="57.75" customHeight="1" x14ac:dyDescent="0.2">
      <c r="A432" s="4" t="s">
        <v>1321</v>
      </c>
      <c r="B432" s="8" t="s">
        <v>1092</v>
      </c>
      <c r="C432" s="2" t="s">
        <v>952</v>
      </c>
      <c r="D432" s="4"/>
      <c r="E432" s="2" t="s">
        <v>241</v>
      </c>
      <c r="F432" s="9">
        <v>1000</v>
      </c>
      <c r="G432" s="9">
        <f t="shared" si="8"/>
        <v>1000</v>
      </c>
      <c r="H432" s="4">
        <v>2020</v>
      </c>
      <c r="I432" s="4">
        <v>2021</v>
      </c>
    </row>
    <row r="433" spans="1:9" ht="57.75" customHeight="1" x14ac:dyDescent="0.2">
      <c r="A433" s="4" t="s">
        <v>1321</v>
      </c>
      <c r="B433" s="8" t="s">
        <v>1092</v>
      </c>
      <c r="C433" s="2" t="s">
        <v>953</v>
      </c>
      <c r="D433" s="4"/>
      <c r="E433" s="2" t="s">
        <v>241</v>
      </c>
      <c r="F433" s="9">
        <v>1000</v>
      </c>
      <c r="G433" s="9">
        <f t="shared" si="8"/>
        <v>1000</v>
      </c>
      <c r="H433" s="4">
        <v>2020</v>
      </c>
      <c r="I433" s="4">
        <v>2021</v>
      </c>
    </row>
    <row r="434" spans="1:9" ht="57.75" customHeight="1" x14ac:dyDescent="0.2">
      <c r="A434" s="4" t="s">
        <v>1321</v>
      </c>
      <c r="B434" s="8" t="s">
        <v>1092</v>
      </c>
      <c r="C434" s="2" t="s">
        <v>1192</v>
      </c>
      <c r="D434" s="4"/>
      <c r="E434" s="2" t="s">
        <v>241</v>
      </c>
      <c r="F434" s="9">
        <v>500</v>
      </c>
      <c r="G434" s="9">
        <f t="shared" si="8"/>
        <v>500</v>
      </c>
      <c r="H434" s="4">
        <v>2020</v>
      </c>
      <c r="I434" s="4">
        <v>2021</v>
      </c>
    </row>
    <row r="435" spans="1:9" ht="57.75" customHeight="1" x14ac:dyDescent="0.2">
      <c r="A435" s="4" t="s">
        <v>1321</v>
      </c>
      <c r="B435" s="8" t="s">
        <v>1092</v>
      </c>
      <c r="C435" s="2" t="s">
        <v>357</v>
      </c>
      <c r="D435" s="4">
        <v>472452257</v>
      </c>
      <c r="E435" s="2" t="s">
        <v>241</v>
      </c>
      <c r="F435" s="9">
        <v>2980</v>
      </c>
      <c r="G435" s="9">
        <f t="shared" si="8"/>
        <v>2980</v>
      </c>
      <c r="H435" s="4">
        <v>2020</v>
      </c>
      <c r="I435" s="4">
        <v>2021</v>
      </c>
    </row>
    <row r="436" spans="1:9" ht="57.75" customHeight="1" x14ac:dyDescent="0.2">
      <c r="A436" s="4" t="s">
        <v>1321</v>
      </c>
      <c r="B436" s="8" t="s">
        <v>1092</v>
      </c>
      <c r="C436" s="2" t="s">
        <v>954</v>
      </c>
      <c r="D436" s="4">
        <v>502631333</v>
      </c>
      <c r="E436" s="2" t="s">
        <v>241</v>
      </c>
      <c r="F436" s="9">
        <v>3000</v>
      </c>
      <c r="G436" s="9">
        <f t="shared" si="8"/>
        <v>3000</v>
      </c>
      <c r="H436" s="4">
        <v>2020</v>
      </c>
      <c r="I436" s="4">
        <v>2021</v>
      </c>
    </row>
    <row r="437" spans="1:9" ht="57.75" customHeight="1" x14ac:dyDescent="0.2">
      <c r="A437" s="4" t="s">
        <v>1321</v>
      </c>
      <c r="B437" s="8" t="s">
        <v>1092</v>
      </c>
      <c r="C437" s="2" t="s">
        <v>359</v>
      </c>
      <c r="D437" s="4">
        <v>419564491</v>
      </c>
      <c r="E437" s="2" t="s">
        <v>241</v>
      </c>
      <c r="F437" s="9">
        <v>5000</v>
      </c>
      <c r="G437" s="9">
        <f t="shared" si="8"/>
        <v>5000</v>
      </c>
      <c r="H437" s="4">
        <v>2020</v>
      </c>
      <c r="I437" s="4">
        <v>2021</v>
      </c>
    </row>
    <row r="438" spans="1:9" ht="57.75" customHeight="1" x14ac:dyDescent="0.2">
      <c r="A438" s="4" t="s">
        <v>1321</v>
      </c>
      <c r="B438" s="8" t="s">
        <v>1092</v>
      </c>
      <c r="C438" s="2" t="s">
        <v>361</v>
      </c>
      <c r="D438" s="4">
        <v>628538422</v>
      </c>
      <c r="E438" s="2" t="s">
        <v>241</v>
      </c>
      <c r="F438" s="9">
        <v>3000</v>
      </c>
      <c r="G438" s="9">
        <f t="shared" si="8"/>
        <v>3000</v>
      </c>
      <c r="H438" s="4">
        <v>2020</v>
      </c>
      <c r="I438" s="4">
        <v>2021</v>
      </c>
    </row>
    <row r="439" spans="1:9" ht="57.75" customHeight="1" x14ac:dyDescent="0.2">
      <c r="A439" s="4" t="s">
        <v>1321</v>
      </c>
      <c r="B439" s="8" t="s">
        <v>1092</v>
      </c>
      <c r="C439" s="2" t="s">
        <v>108</v>
      </c>
      <c r="D439" s="4">
        <v>818714939</v>
      </c>
      <c r="E439" s="2" t="s">
        <v>241</v>
      </c>
      <c r="F439" s="9">
        <v>3000</v>
      </c>
      <c r="G439" s="9">
        <f t="shared" si="8"/>
        <v>3000</v>
      </c>
      <c r="H439" s="4">
        <v>2020</v>
      </c>
      <c r="I439" s="4">
        <v>2021</v>
      </c>
    </row>
    <row r="440" spans="1:9" ht="57.75" customHeight="1" x14ac:dyDescent="0.2">
      <c r="A440" s="4" t="s">
        <v>1321</v>
      </c>
      <c r="B440" s="8" t="s">
        <v>1092</v>
      </c>
      <c r="C440" s="2" t="s">
        <v>955</v>
      </c>
      <c r="D440" s="4">
        <v>435729641</v>
      </c>
      <c r="E440" s="2" t="s">
        <v>241</v>
      </c>
      <c r="F440" s="9">
        <v>1500</v>
      </c>
      <c r="G440" s="9">
        <f t="shared" si="8"/>
        <v>1500</v>
      </c>
      <c r="H440" s="4">
        <v>2020</v>
      </c>
      <c r="I440" s="4">
        <v>2021</v>
      </c>
    </row>
    <row r="441" spans="1:9" ht="57.75" customHeight="1" x14ac:dyDescent="0.2">
      <c r="A441" s="4" t="s">
        <v>1321</v>
      </c>
      <c r="B441" s="8" t="s">
        <v>1092</v>
      </c>
      <c r="C441" s="2" t="s">
        <v>956</v>
      </c>
      <c r="D441" s="4">
        <v>475930894</v>
      </c>
      <c r="E441" s="2" t="s">
        <v>241</v>
      </c>
      <c r="F441" s="9">
        <v>5000</v>
      </c>
      <c r="G441" s="9">
        <f t="shared" si="8"/>
        <v>5000</v>
      </c>
      <c r="H441" s="4">
        <v>2020</v>
      </c>
      <c r="I441" s="4">
        <v>2021</v>
      </c>
    </row>
    <row r="442" spans="1:9" ht="57.75" customHeight="1" x14ac:dyDescent="0.2">
      <c r="A442" s="4" t="s">
        <v>1321</v>
      </c>
      <c r="B442" s="8" t="s">
        <v>1092</v>
      </c>
      <c r="C442" s="2" t="s">
        <v>956</v>
      </c>
      <c r="D442" s="4">
        <v>475930894</v>
      </c>
      <c r="E442" s="2" t="s">
        <v>241</v>
      </c>
      <c r="F442" s="9">
        <v>1000</v>
      </c>
      <c r="G442" s="9">
        <f t="shared" si="8"/>
        <v>1000</v>
      </c>
      <c r="H442" s="4">
        <v>2020</v>
      </c>
      <c r="I442" s="4">
        <v>2021</v>
      </c>
    </row>
    <row r="443" spans="1:9" ht="57.75" customHeight="1" x14ac:dyDescent="0.2">
      <c r="A443" s="4" t="s">
        <v>1321</v>
      </c>
      <c r="B443" s="8" t="s">
        <v>1092</v>
      </c>
      <c r="C443" s="2" t="s">
        <v>648</v>
      </c>
      <c r="D443" s="4">
        <v>456569397</v>
      </c>
      <c r="E443" s="2" t="s">
        <v>241</v>
      </c>
      <c r="F443" s="9">
        <v>2500</v>
      </c>
      <c r="G443" s="9">
        <f t="shared" si="8"/>
        <v>2500</v>
      </c>
      <c r="H443" s="4">
        <v>2020</v>
      </c>
      <c r="I443" s="4">
        <v>2021</v>
      </c>
    </row>
    <row r="444" spans="1:9" ht="57.75" customHeight="1" x14ac:dyDescent="0.2">
      <c r="A444" s="4" t="s">
        <v>1321</v>
      </c>
      <c r="B444" s="8" t="s">
        <v>1092</v>
      </c>
      <c r="C444" s="2" t="s">
        <v>566</v>
      </c>
      <c r="D444" s="4">
        <v>676544316</v>
      </c>
      <c r="E444" s="2" t="s">
        <v>241</v>
      </c>
      <c r="F444" s="9">
        <v>3000</v>
      </c>
      <c r="G444" s="9">
        <f t="shared" si="8"/>
        <v>3000</v>
      </c>
      <c r="H444" s="4">
        <v>2020</v>
      </c>
      <c r="I444" s="4">
        <v>2021</v>
      </c>
    </row>
    <row r="445" spans="1:9" ht="57.75" customHeight="1" x14ac:dyDescent="0.2">
      <c r="A445" s="4" t="s">
        <v>1321</v>
      </c>
      <c r="B445" s="8" t="s">
        <v>1092</v>
      </c>
      <c r="C445" s="4" t="s">
        <v>957</v>
      </c>
      <c r="D445" s="4">
        <v>431815591</v>
      </c>
      <c r="E445" s="2" t="s">
        <v>241</v>
      </c>
      <c r="F445" s="9">
        <v>3000</v>
      </c>
      <c r="G445" s="9">
        <f t="shared" si="8"/>
        <v>3000</v>
      </c>
      <c r="H445" s="4">
        <v>2020</v>
      </c>
      <c r="I445" s="4">
        <v>2021</v>
      </c>
    </row>
    <row r="446" spans="1:9" ht="57.75" customHeight="1" x14ac:dyDescent="0.2">
      <c r="A446" s="4" t="s">
        <v>1321</v>
      </c>
      <c r="B446" s="8" t="s">
        <v>1092</v>
      </c>
      <c r="C446" s="2" t="s">
        <v>487</v>
      </c>
      <c r="D446" s="4">
        <v>508705513</v>
      </c>
      <c r="E446" s="2" t="s">
        <v>241</v>
      </c>
      <c r="F446" s="9">
        <v>5000</v>
      </c>
      <c r="G446" s="9">
        <f t="shared" si="8"/>
        <v>5000</v>
      </c>
      <c r="H446" s="4">
        <v>2020</v>
      </c>
      <c r="I446" s="4">
        <v>2021</v>
      </c>
    </row>
    <row r="447" spans="1:9" ht="38.25" x14ac:dyDescent="0.2">
      <c r="A447" s="4" t="s">
        <v>1321</v>
      </c>
      <c r="B447" s="8" t="s">
        <v>1092</v>
      </c>
      <c r="C447" s="2" t="s">
        <v>561</v>
      </c>
      <c r="D447" s="4">
        <v>835024005</v>
      </c>
      <c r="E447" s="1" t="s">
        <v>1322</v>
      </c>
      <c r="F447" s="9">
        <v>2900</v>
      </c>
      <c r="G447" s="9">
        <f t="shared" si="8"/>
        <v>2900</v>
      </c>
      <c r="H447" s="4">
        <v>2020</v>
      </c>
      <c r="I447" s="4">
        <v>2021</v>
      </c>
    </row>
    <row r="448" spans="1:9" ht="38.25" x14ac:dyDescent="0.2">
      <c r="A448" s="4" t="s">
        <v>1321</v>
      </c>
      <c r="B448" s="8" t="s">
        <v>1092</v>
      </c>
      <c r="C448" s="2" t="s">
        <v>430</v>
      </c>
      <c r="D448" s="4">
        <v>896313949</v>
      </c>
      <c r="E448" s="2" t="s">
        <v>1323</v>
      </c>
      <c r="F448" s="9">
        <v>3000</v>
      </c>
      <c r="G448" s="9">
        <f t="shared" si="8"/>
        <v>3000</v>
      </c>
      <c r="H448" s="4">
        <v>2020</v>
      </c>
      <c r="I448" s="4">
        <v>2021</v>
      </c>
    </row>
    <row r="449" spans="1:9" ht="38.25" x14ac:dyDescent="0.2">
      <c r="A449" s="4" t="s">
        <v>1321</v>
      </c>
      <c r="B449" s="8" t="s">
        <v>1092</v>
      </c>
      <c r="C449" s="2" t="s">
        <v>1270</v>
      </c>
      <c r="D449" s="4">
        <v>862382755</v>
      </c>
      <c r="E449" s="2" t="s">
        <v>1324</v>
      </c>
      <c r="F449" s="9">
        <v>5000</v>
      </c>
      <c r="G449" s="9">
        <f t="shared" si="8"/>
        <v>5000</v>
      </c>
      <c r="H449" s="4">
        <v>2020</v>
      </c>
      <c r="I449" s="4">
        <v>2021</v>
      </c>
    </row>
    <row r="450" spans="1:9" ht="38.25" x14ac:dyDescent="0.2">
      <c r="A450" s="4" t="s">
        <v>1321</v>
      </c>
      <c r="B450" s="8" t="s">
        <v>1092</v>
      </c>
      <c r="C450" s="2" t="s">
        <v>45</v>
      </c>
      <c r="D450" s="4">
        <v>419499264</v>
      </c>
      <c r="E450" s="2" t="s">
        <v>190</v>
      </c>
      <c r="F450" s="9">
        <v>474500</v>
      </c>
      <c r="G450" s="9">
        <f t="shared" si="8"/>
        <v>474500</v>
      </c>
      <c r="H450" s="4">
        <v>2020</v>
      </c>
      <c r="I450" s="4">
        <v>2021</v>
      </c>
    </row>
    <row r="451" spans="1:9" ht="44.25" customHeight="1" x14ac:dyDescent="0.2">
      <c r="A451" s="4" t="s">
        <v>1325</v>
      </c>
      <c r="B451" s="8" t="s">
        <v>1092</v>
      </c>
      <c r="C451" s="4" t="s">
        <v>1089</v>
      </c>
      <c r="D451" s="4">
        <v>434861589</v>
      </c>
      <c r="E451" s="2" t="s">
        <v>1326</v>
      </c>
      <c r="F451" s="9">
        <v>10000</v>
      </c>
      <c r="G451" s="9">
        <f t="shared" si="8"/>
        <v>10000</v>
      </c>
      <c r="H451" s="4">
        <v>2020</v>
      </c>
      <c r="I451" s="4">
        <v>2021</v>
      </c>
    </row>
    <row r="452" spans="1:9" ht="38.25" x14ac:dyDescent="0.2">
      <c r="A452" s="4" t="s">
        <v>1325</v>
      </c>
      <c r="B452" s="8" t="s">
        <v>1092</v>
      </c>
      <c r="C452" s="4" t="s">
        <v>1067</v>
      </c>
      <c r="D452" s="4">
        <v>463139762</v>
      </c>
      <c r="E452" s="2" t="s">
        <v>1066</v>
      </c>
      <c r="F452" s="9">
        <v>3000</v>
      </c>
      <c r="G452" s="9">
        <f t="shared" si="8"/>
        <v>3000</v>
      </c>
      <c r="H452" s="4">
        <v>2020</v>
      </c>
      <c r="I452" s="4">
        <v>2021</v>
      </c>
    </row>
    <row r="453" spans="1:9" ht="42" customHeight="1" x14ac:dyDescent="0.2">
      <c r="A453" s="4" t="s">
        <v>1325</v>
      </c>
      <c r="B453" s="8" t="s">
        <v>1092</v>
      </c>
      <c r="C453" s="4" t="s">
        <v>1090</v>
      </c>
      <c r="D453" s="4">
        <v>406753266</v>
      </c>
      <c r="E453" s="2" t="s">
        <v>1664</v>
      </c>
      <c r="F453" s="9">
        <v>18000</v>
      </c>
      <c r="G453" s="9">
        <f t="shared" si="8"/>
        <v>18000</v>
      </c>
      <c r="H453" s="4">
        <v>2020</v>
      </c>
      <c r="I453" s="4">
        <v>2021</v>
      </c>
    </row>
    <row r="454" spans="1:9" ht="38.25" x14ac:dyDescent="0.2">
      <c r="A454" s="4" t="s">
        <v>1325</v>
      </c>
      <c r="B454" s="8" t="s">
        <v>1092</v>
      </c>
      <c r="C454" s="2" t="s">
        <v>436</v>
      </c>
      <c r="D454" s="4">
        <v>888046579</v>
      </c>
      <c r="E454" s="2" t="s">
        <v>1327</v>
      </c>
      <c r="F454" s="9">
        <v>21954.05</v>
      </c>
      <c r="G454" s="9">
        <f t="shared" si="8"/>
        <v>21954.05</v>
      </c>
      <c r="H454" s="4">
        <v>2020</v>
      </c>
      <c r="I454" s="4">
        <v>2021</v>
      </c>
    </row>
    <row r="455" spans="1:9" ht="38.25" x14ac:dyDescent="0.2">
      <c r="A455" s="4" t="s">
        <v>1325</v>
      </c>
      <c r="B455" s="8" t="s">
        <v>1092</v>
      </c>
      <c r="C455" s="2" t="s">
        <v>801</v>
      </c>
      <c r="D455" s="4">
        <v>677770078</v>
      </c>
      <c r="E455" s="2" t="s">
        <v>800</v>
      </c>
      <c r="F455" s="9">
        <v>2500</v>
      </c>
      <c r="G455" s="9">
        <f t="shared" si="8"/>
        <v>2500</v>
      </c>
      <c r="H455" s="4">
        <v>2020</v>
      </c>
      <c r="I455" s="4">
        <v>2021</v>
      </c>
    </row>
    <row r="456" spans="1:9" ht="46.5" customHeight="1" x14ac:dyDescent="0.2">
      <c r="A456" s="4" t="s">
        <v>1325</v>
      </c>
      <c r="B456" s="8" t="s">
        <v>1092</v>
      </c>
      <c r="C456" s="2" t="s">
        <v>798</v>
      </c>
      <c r="D456" s="4">
        <v>437821079</v>
      </c>
      <c r="E456" s="2" t="s">
        <v>799</v>
      </c>
      <c r="F456" s="9">
        <v>5000</v>
      </c>
      <c r="G456" s="9">
        <f t="shared" si="8"/>
        <v>5000</v>
      </c>
      <c r="H456" s="4">
        <v>2020</v>
      </c>
      <c r="I456" s="4">
        <v>2021</v>
      </c>
    </row>
    <row r="457" spans="1:9" ht="38.25" x14ac:dyDescent="0.2">
      <c r="A457" s="4" t="s">
        <v>1325</v>
      </c>
      <c r="B457" s="8" t="s">
        <v>1092</v>
      </c>
      <c r="C457" s="2" t="s">
        <v>678</v>
      </c>
      <c r="D457" s="4">
        <v>472232523</v>
      </c>
      <c r="E457" s="2" t="s">
        <v>679</v>
      </c>
      <c r="F457" s="9">
        <v>15000</v>
      </c>
      <c r="G457" s="9">
        <f t="shared" si="8"/>
        <v>15000</v>
      </c>
      <c r="H457" s="4">
        <v>2020</v>
      </c>
      <c r="I457" s="4">
        <v>2021</v>
      </c>
    </row>
    <row r="458" spans="1:9" ht="38.25" x14ac:dyDescent="0.2">
      <c r="A458" s="4" t="s">
        <v>1325</v>
      </c>
      <c r="B458" s="8" t="s">
        <v>1092</v>
      </c>
      <c r="C458" s="2" t="s">
        <v>418</v>
      </c>
      <c r="D458" s="4">
        <v>430592106</v>
      </c>
      <c r="E458" s="2" t="s">
        <v>1328</v>
      </c>
      <c r="F458" s="9">
        <v>5000</v>
      </c>
      <c r="G458" s="9">
        <f t="shared" si="8"/>
        <v>5000</v>
      </c>
      <c r="H458" s="4">
        <v>2020</v>
      </c>
      <c r="I458" s="4">
        <v>2021</v>
      </c>
    </row>
    <row r="459" spans="1:9" ht="46.5" customHeight="1" x14ac:dyDescent="0.2">
      <c r="A459" s="4" t="s">
        <v>1325</v>
      </c>
      <c r="B459" s="8" t="s">
        <v>1092</v>
      </c>
      <c r="C459" s="4" t="s">
        <v>384</v>
      </c>
      <c r="D459" s="4">
        <v>428201847</v>
      </c>
      <c r="E459" s="2" t="s">
        <v>1329</v>
      </c>
      <c r="F459" s="9">
        <v>10000</v>
      </c>
      <c r="G459" s="9">
        <f t="shared" si="8"/>
        <v>10000</v>
      </c>
      <c r="H459" s="4">
        <v>2020</v>
      </c>
      <c r="I459" s="4">
        <v>2021</v>
      </c>
    </row>
    <row r="460" spans="1:9" ht="45" customHeight="1" x14ac:dyDescent="0.2">
      <c r="A460" s="4" t="s">
        <v>1330</v>
      </c>
      <c r="B460" s="8" t="s">
        <v>1092</v>
      </c>
      <c r="C460" s="4" t="s">
        <v>1054</v>
      </c>
      <c r="D460" s="4"/>
      <c r="E460" s="2" t="s">
        <v>1053</v>
      </c>
      <c r="F460" s="9">
        <v>1000</v>
      </c>
      <c r="G460" s="9">
        <f t="shared" si="8"/>
        <v>1000</v>
      </c>
      <c r="H460" s="4">
        <v>2020</v>
      </c>
      <c r="I460" s="4">
        <v>2021</v>
      </c>
    </row>
    <row r="461" spans="1:9" ht="38.25" x14ac:dyDescent="0.2">
      <c r="A461" s="4" t="s">
        <v>1330</v>
      </c>
      <c r="B461" s="8" t="s">
        <v>1092</v>
      </c>
      <c r="C461" s="4" t="s">
        <v>484</v>
      </c>
      <c r="D461" s="4"/>
      <c r="E461" s="2" t="s">
        <v>1331</v>
      </c>
      <c r="F461" s="9">
        <v>1000</v>
      </c>
      <c r="G461" s="9">
        <f t="shared" si="8"/>
        <v>1000</v>
      </c>
      <c r="H461" s="4">
        <v>2020</v>
      </c>
      <c r="I461" s="4">
        <v>2021</v>
      </c>
    </row>
    <row r="462" spans="1:9" ht="70.5" customHeight="1" x14ac:dyDescent="0.2">
      <c r="A462" s="4" t="s">
        <v>1332</v>
      </c>
      <c r="B462" s="8" t="s">
        <v>1092</v>
      </c>
      <c r="C462" s="2" t="s">
        <v>1220</v>
      </c>
      <c r="D462" s="4">
        <v>464501029</v>
      </c>
      <c r="E462" s="2" t="s">
        <v>1333</v>
      </c>
      <c r="F462" s="9">
        <v>5000</v>
      </c>
      <c r="G462" s="9">
        <f t="shared" si="8"/>
        <v>5000</v>
      </c>
      <c r="H462" s="4">
        <v>2020</v>
      </c>
      <c r="I462" s="4">
        <v>2021</v>
      </c>
    </row>
    <row r="463" spans="1:9" ht="48" customHeight="1" x14ac:dyDescent="0.2">
      <c r="A463" s="4" t="s">
        <v>1332</v>
      </c>
      <c r="B463" s="8" t="s">
        <v>1092</v>
      </c>
      <c r="C463" s="2" t="s">
        <v>863</v>
      </c>
      <c r="D463" s="4">
        <v>460963103</v>
      </c>
      <c r="E463" s="2" t="s">
        <v>1069</v>
      </c>
      <c r="F463" s="9">
        <v>4000</v>
      </c>
      <c r="G463" s="9">
        <f t="shared" si="8"/>
        <v>4000</v>
      </c>
      <c r="H463" s="4">
        <v>2020</v>
      </c>
      <c r="I463" s="4">
        <v>2021</v>
      </c>
    </row>
    <row r="464" spans="1:9" ht="38.25" x14ac:dyDescent="0.2">
      <c r="A464" s="4" t="s">
        <v>1332</v>
      </c>
      <c r="B464" s="8" t="s">
        <v>1092</v>
      </c>
      <c r="C464" s="2" t="s">
        <v>1046</v>
      </c>
      <c r="D464" s="4">
        <v>823821592</v>
      </c>
      <c r="E464" s="2" t="s">
        <v>1045</v>
      </c>
      <c r="F464" s="9">
        <v>500</v>
      </c>
      <c r="G464" s="9">
        <f t="shared" ref="G464:G527" si="9">F464</f>
        <v>500</v>
      </c>
      <c r="H464" s="4">
        <v>2020</v>
      </c>
      <c r="I464" s="4">
        <v>2021</v>
      </c>
    </row>
    <row r="465" spans="1:9" ht="38.25" x14ac:dyDescent="0.2">
      <c r="A465" s="4" t="s">
        <v>1332</v>
      </c>
      <c r="B465" s="8" t="s">
        <v>1092</v>
      </c>
      <c r="C465" s="2" t="s">
        <v>9</v>
      </c>
      <c r="D465" s="4">
        <v>843724212</v>
      </c>
      <c r="E465" s="2" t="s">
        <v>1019</v>
      </c>
      <c r="F465" s="9">
        <v>141410</v>
      </c>
      <c r="G465" s="9">
        <f t="shared" si="9"/>
        <v>141410</v>
      </c>
      <c r="H465" s="4">
        <v>2020</v>
      </c>
      <c r="I465" s="4">
        <v>2021</v>
      </c>
    </row>
    <row r="466" spans="1:9" ht="38.25" x14ac:dyDescent="0.2">
      <c r="A466" s="4" t="s">
        <v>1332</v>
      </c>
      <c r="B466" s="8" t="s">
        <v>1092</v>
      </c>
      <c r="C466" s="4" t="s">
        <v>964</v>
      </c>
      <c r="D466" s="4">
        <v>675507307</v>
      </c>
      <c r="E466" s="2" t="s">
        <v>182</v>
      </c>
      <c r="F466" s="9">
        <v>10000</v>
      </c>
      <c r="G466" s="9">
        <f t="shared" si="9"/>
        <v>10000</v>
      </c>
      <c r="H466" s="4">
        <v>2020</v>
      </c>
      <c r="I466" s="4">
        <v>2021</v>
      </c>
    </row>
    <row r="467" spans="1:9" ht="89.25" customHeight="1" x14ac:dyDescent="0.2">
      <c r="A467" s="4" t="s">
        <v>1332</v>
      </c>
      <c r="B467" s="8" t="s">
        <v>1092</v>
      </c>
      <c r="C467" s="2" t="s">
        <v>906</v>
      </c>
      <c r="D467" s="4">
        <v>407626464</v>
      </c>
      <c r="E467" s="2" t="s">
        <v>907</v>
      </c>
      <c r="F467" s="9">
        <v>71300</v>
      </c>
      <c r="G467" s="9">
        <f t="shared" si="9"/>
        <v>71300</v>
      </c>
      <c r="H467" s="4">
        <v>2020</v>
      </c>
      <c r="I467" s="4">
        <v>2021</v>
      </c>
    </row>
    <row r="468" spans="1:9" ht="56.25" customHeight="1" x14ac:dyDescent="0.2">
      <c r="A468" s="4" t="s">
        <v>1332</v>
      </c>
      <c r="B468" s="8" t="s">
        <v>1092</v>
      </c>
      <c r="C468" s="2" t="s">
        <v>837</v>
      </c>
      <c r="D468" s="4"/>
      <c r="E468" s="2" t="s">
        <v>1334</v>
      </c>
      <c r="F468" s="9">
        <v>2500</v>
      </c>
      <c r="G468" s="9">
        <f t="shared" si="9"/>
        <v>2500</v>
      </c>
      <c r="H468" s="4">
        <v>2020</v>
      </c>
      <c r="I468" s="4">
        <v>2021</v>
      </c>
    </row>
    <row r="469" spans="1:9" ht="51.75" customHeight="1" x14ac:dyDescent="0.2">
      <c r="A469" s="4" t="s">
        <v>1332</v>
      </c>
      <c r="B469" s="8" t="s">
        <v>1092</v>
      </c>
      <c r="C469" s="2" t="s">
        <v>778</v>
      </c>
      <c r="D469" s="4">
        <v>408652981</v>
      </c>
      <c r="E469" s="2" t="s">
        <v>1335</v>
      </c>
      <c r="F469" s="9">
        <v>500</v>
      </c>
      <c r="G469" s="9">
        <f t="shared" si="9"/>
        <v>500</v>
      </c>
      <c r="H469" s="4">
        <v>2020</v>
      </c>
      <c r="I469" s="4">
        <v>2021</v>
      </c>
    </row>
    <row r="470" spans="1:9" ht="38.25" x14ac:dyDescent="0.2">
      <c r="A470" s="4" t="s">
        <v>1332</v>
      </c>
      <c r="B470" s="8" t="s">
        <v>1092</v>
      </c>
      <c r="C470" s="2" t="s">
        <v>630</v>
      </c>
      <c r="D470" s="4">
        <v>841841818</v>
      </c>
      <c r="E470" s="2" t="s">
        <v>182</v>
      </c>
      <c r="F470" s="9">
        <v>2500</v>
      </c>
      <c r="G470" s="9">
        <f t="shared" si="9"/>
        <v>2500</v>
      </c>
      <c r="H470" s="4">
        <v>2020</v>
      </c>
      <c r="I470" s="4">
        <v>2021</v>
      </c>
    </row>
    <row r="471" spans="1:9" ht="38.25" x14ac:dyDescent="0.2">
      <c r="A471" s="4" t="s">
        <v>1332</v>
      </c>
      <c r="B471" s="8" t="s">
        <v>1092</v>
      </c>
      <c r="C471" s="4" t="s">
        <v>388</v>
      </c>
      <c r="D471" s="4">
        <v>888344212</v>
      </c>
      <c r="E471" s="2" t="s">
        <v>771</v>
      </c>
      <c r="F471" s="9">
        <v>5000</v>
      </c>
      <c r="G471" s="9">
        <f t="shared" si="9"/>
        <v>5000</v>
      </c>
      <c r="H471" s="4">
        <v>2020</v>
      </c>
      <c r="I471" s="4">
        <v>2021</v>
      </c>
    </row>
    <row r="472" spans="1:9" ht="38.25" x14ac:dyDescent="0.2">
      <c r="A472" s="4" t="s">
        <v>1332</v>
      </c>
      <c r="B472" s="8" t="s">
        <v>1092</v>
      </c>
      <c r="C472" s="2" t="s">
        <v>608</v>
      </c>
      <c r="D472" s="4">
        <v>852034241</v>
      </c>
      <c r="E472" s="2" t="s">
        <v>182</v>
      </c>
      <c r="F472" s="9">
        <v>30000</v>
      </c>
      <c r="G472" s="9">
        <f t="shared" si="9"/>
        <v>30000</v>
      </c>
      <c r="H472" s="4">
        <v>2020</v>
      </c>
      <c r="I472" s="4">
        <v>2021</v>
      </c>
    </row>
    <row r="473" spans="1:9" ht="38.25" x14ac:dyDescent="0.2">
      <c r="A473" s="4" t="s">
        <v>1332</v>
      </c>
      <c r="B473" s="8" t="s">
        <v>1092</v>
      </c>
      <c r="C473" s="2" t="s">
        <v>628</v>
      </c>
      <c r="D473" s="4">
        <v>414042520</v>
      </c>
      <c r="E473" s="2" t="s">
        <v>182</v>
      </c>
      <c r="F473" s="9">
        <v>13000</v>
      </c>
      <c r="G473" s="9">
        <f t="shared" si="9"/>
        <v>13000</v>
      </c>
      <c r="H473" s="4">
        <v>2020</v>
      </c>
      <c r="I473" s="4">
        <v>2021</v>
      </c>
    </row>
    <row r="474" spans="1:9" ht="38.25" x14ac:dyDescent="0.2">
      <c r="A474" s="4" t="s">
        <v>1332</v>
      </c>
      <c r="B474" s="8" t="s">
        <v>1092</v>
      </c>
      <c r="C474" s="2" t="s">
        <v>796</v>
      </c>
      <c r="D474" s="4">
        <v>735802309</v>
      </c>
      <c r="E474" s="2" t="s">
        <v>797</v>
      </c>
      <c r="F474" s="9">
        <v>15000</v>
      </c>
      <c r="G474" s="9">
        <f t="shared" si="9"/>
        <v>15000</v>
      </c>
      <c r="H474" s="4">
        <v>2020</v>
      </c>
      <c r="I474" s="4">
        <v>2021</v>
      </c>
    </row>
    <row r="475" spans="1:9" ht="38.25" x14ac:dyDescent="0.2">
      <c r="A475" s="4" t="s">
        <v>1332</v>
      </c>
      <c r="B475" s="8" t="s">
        <v>1092</v>
      </c>
      <c r="C475" s="2" t="s">
        <v>607</v>
      </c>
      <c r="D475" s="4">
        <v>448497118</v>
      </c>
      <c r="E475" s="2" t="s">
        <v>182</v>
      </c>
      <c r="F475" s="9">
        <v>13000</v>
      </c>
      <c r="G475" s="9">
        <f t="shared" si="9"/>
        <v>13000</v>
      </c>
      <c r="H475" s="4">
        <v>2020</v>
      </c>
      <c r="I475" s="4">
        <v>2021</v>
      </c>
    </row>
    <row r="476" spans="1:9" ht="38.25" x14ac:dyDescent="0.2">
      <c r="A476" s="4" t="s">
        <v>1332</v>
      </c>
      <c r="B476" s="8" t="s">
        <v>1092</v>
      </c>
      <c r="C476" s="2" t="s">
        <v>627</v>
      </c>
      <c r="D476" s="4">
        <v>807088302</v>
      </c>
      <c r="E476" s="2" t="s">
        <v>182</v>
      </c>
      <c r="F476" s="9">
        <v>5000</v>
      </c>
      <c r="G476" s="9">
        <f t="shared" si="9"/>
        <v>5000</v>
      </c>
      <c r="H476" s="4">
        <v>2020</v>
      </c>
      <c r="I476" s="4">
        <v>2021</v>
      </c>
    </row>
    <row r="477" spans="1:9" ht="38.25" x14ac:dyDescent="0.2">
      <c r="A477" s="4" t="s">
        <v>1332</v>
      </c>
      <c r="B477" s="8" t="s">
        <v>1092</v>
      </c>
      <c r="C477" s="2" t="s">
        <v>626</v>
      </c>
      <c r="D477" s="4">
        <v>448170682</v>
      </c>
      <c r="E477" s="2" t="s">
        <v>182</v>
      </c>
      <c r="F477" s="9">
        <v>2500</v>
      </c>
      <c r="G477" s="9">
        <f t="shared" si="9"/>
        <v>2500</v>
      </c>
      <c r="H477" s="4">
        <v>2020</v>
      </c>
      <c r="I477" s="4">
        <v>2021</v>
      </c>
    </row>
    <row r="478" spans="1:9" ht="38.25" x14ac:dyDescent="0.2">
      <c r="A478" s="4" t="s">
        <v>1332</v>
      </c>
      <c r="B478" s="8" t="s">
        <v>1092</v>
      </c>
      <c r="C478" s="2" t="s">
        <v>476</v>
      </c>
      <c r="D478" s="4">
        <v>448654692</v>
      </c>
      <c r="E478" s="2" t="s">
        <v>182</v>
      </c>
      <c r="F478" s="9">
        <v>2000</v>
      </c>
      <c r="G478" s="9">
        <f t="shared" si="9"/>
        <v>2000</v>
      </c>
      <c r="H478" s="4">
        <v>2020</v>
      </c>
      <c r="I478" s="4">
        <v>2021</v>
      </c>
    </row>
    <row r="479" spans="1:9" ht="38.25" x14ac:dyDescent="0.2">
      <c r="A479" s="4" t="s">
        <v>1332</v>
      </c>
      <c r="B479" s="8" t="s">
        <v>1092</v>
      </c>
      <c r="C479" s="2" t="s">
        <v>625</v>
      </c>
      <c r="D479" s="4">
        <v>448108821</v>
      </c>
      <c r="E479" s="2" t="s">
        <v>182</v>
      </c>
      <c r="F479" s="9">
        <v>2000</v>
      </c>
      <c r="G479" s="9">
        <f t="shared" si="9"/>
        <v>2000</v>
      </c>
      <c r="H479" s="4">
        <v>2020</v>
      </c>
      <c r="I479" s="4">
        <v>2021</v>
      </c>
    </row>
    <row r="480" spans="1:9" ht="38.25" x14ac:dyDescent="0.2">
      <c r="A480" s="4" t="s">
        <v>1332</v>
      </c>
      <c r="B480" s="8" t="s">
        <v>1092</v>
      </c>
      <c r="C480" s="2" t="s">
        <v>624</v>
      </c>
      <c r="D480" s="4">
        <v>448705964</v>
      </c>
      <c r="E480" s="2" t="s">
        <v>182</v>
      </c>
      <c r="F480" s="9">
        <v>2500</v>
      </c>
      <c r="G480" s="9">
        <f t="shared" si="9"/>
        <v>2500</v>
      </c>
      <c r="H480" s="4">
        <v>2020</v>
      </c>
      <c r="I480" s="4">
        <v>2021</v>
      </c>
    </row>
    <row r="481" spans="1:9" ht="38.25" x14ac:dyDescent="0.2">
      <c r="A481" s="4" t="s">
        <v>1332</v>
      </c>
      <c r="B481" s="8" t="s">
        <v>1092</v>
      </c>
      <c r="C481" s="2" t="s">
        <v>622</v>
      </c>
      <c r="D481" s="4">
        <v>418716633</v>
      </c>
      <c r="E481" s="2" t="s">
        <v>182</v>
      </c>
      <c r="F481" s="9">
        <v>13000</v>
      </c>
      <c r="G481" s="9">
        <f t="shared" si="9"/>
        <v>13000</v>
      </c>
      <c r="H481" s="4">
        <v>2020</v>
      </c>
      <c r="I481" s="4">
        <v>2021</v>
      </c>
    </row>
    <row r="482" spans="1:9" ht="38.25" x14ac:dyDescent="0.2">
      <c r="A482" s="4" t="s">
        <v>1332</v>
      </c>
      <c r="B482" s="8" t="s">
        <v>1092</v>
      </c>
      <c r="C482" s="2" t="s">
        <v>601</v>
      </c>
      <c r="D482" s="4">
        <v>422914852</v>
      </c>
      <c r="E482" s="2" t="s">
        <v>182</v>
      </c>
      <c r="F482" s="9">
        <v>12500</v>
      </c>
      <c r="G482" s="9">
        <f t="shared" si="9"/>
        <v>12500</v>
      </c>
      <c r="H482" s="4">
        <v>2020</v>
      </c>
      <c r="I482" s="4">
        <v>2021</v>
      </c>
    </row>
    <row r="483" spans="1:9" ht="38.25" x14ac:dyDescent="0.2">
      <c r="A483" s="4" t="s">
        <v>1332</v>
      </c>
      <c r="B483" s="8" t="s">
        <v>1092</v>
      </c>
      <c r="C483" s="2" t="s">
        <v>621</v>
      </c>
      <c r="D483" s="4">
        <v>465165280</v>
      </c>
      <c r="E483" s="2" t="s">
        <v>182</v>
      </c>
      <c r="F483" s="9">
        <v>1000</v>
      </c>
      <c r="G483" s="9">
        <f t="shared" si="9"/>
        <v>1000</v>
      </c>
      <c r="H483" s="4">
        <v>2020</v>
      </c>
      <c r="I483" s="4">
        <v>2021</v>
      </c>
    </row>
    <row r="484" spans="1:9" ht="38.25" x14ac:dyDescent="0.2">
      <c r="A484" s="4" t="s">
        <v>1332</v>
      </c>
      <c r="B484" s="8" t="s">
        <v>1092</v>
      </c>
      <c r="C484" s="2" t="s">
        <v>435</v>
      </c>
      <c r="D484" s="4">
        <v>550667218</v>
      </c>
      <c r="E484" s="2" t="s">
        <v>1336</v>
      </c>
      <c r="F484" s="9">
        <v>5000</v>
      </c>
      <c r="G484" s="9">
        <f t="shared" si="9"/>
        <v>5000</v>
      </c>
      <c r="H484" s="4">
        <v>2020</v>
      </c>
      <c r="I484" s="4">
        <v>2021</v>
      </c>
    </row>
    <row r="485" spans="1:9" ht="45.75" customHeight="1" x14ac:dyDescent="0.2">
      <c r="A485" s="4" t="s">
        <v>1332</v>
      </c>
      <c r="B485" s="8" t="s">
        <v>1092</v>
      </c>
      <c r="C485" s="2" t="s">
        <v>427</v>
      </c>
      <c r="D485" s="4">
        <v>652745860</v>
      </c>
      <c r="E485" s="2" t="s">
        <v>1337</v>
      </c>
      <c r="F485" s="9">
        <v>15000</v>
      </c>
      <c r="G485" s="9">
        <f t="shared" si="9"/>
        <v>15000</v>
      </c>
      <c r="H485" s="4">
        <v>2020</v>
      </c>
      <c r="I485" s="4">
        <v>2021</v>
      </c>
    </row>
    <row r="486" spans="1:9" ht="38.25" x14ac:dyDescent="0.2">
      <c r="A486" s="4" t="s">
        <v>1332</v>
      </c>
      <c r="B486" s="8" t="s">
        <v>1092</v>
      </c>
      <c r="C486" s="2" t="s">
        <v>416</v>
      </c>
      <c r="D486" s="4">
        <v>685996173</v>
      </c>
      <c r="E486" s="2" t="s">
        <v>1338</v>
      </c>
      <c r="F486" s="9">
        <v>5000</v>
      </c>
      <c r="G486" s="9">
        <f t="shared" si="9"/>
        <v>5000</v>
      </c>
      <c r="H486" s="4">
        <v>2020</v>
      </c>
      <c r="I486" s="4">
        <v>2021</v>
      </c>
    </row>
    <row r="487" spans="1:9" ht="38.25" x14ac:dyDescent="0.2">
      <c r="A487" s="4" t="s">
        <v>1332</v>
      </c>
      <c r="B487" s="8" t="s">
        <v>1092</v>
      </c>
      <c r="C487" s="2" t="s">
        <v>395</v>
      </c>
      <c r="D487" s="4">
        <v>715775866</v>
      </c>
      <c r="E487" s="2" t="s">
        <v>1339</v>
      </c>
      <c r="F487" s="9">
        <v>1500</v>
      </c>
      <c r="G487" s="9">
        <f t="shared" si="9"/>
        <v>1500</v>
      </c>
      <c r="H487" s="4">
        <v>2020</v>
      </c>
      <c r="I487" s="4">
        <v>2021</v>
      </c>
    </row>
    <row r="488" spans="1:9" ht="38.25" x14ac:dyDescent="0.2">
      <c r="A488" s="4" t="s">
        <v>1340</v>
      </c>
      <c r="B488" s="8" t="s">
        <v>1092</v>
      </c>
      <c r="C488" s="2" t="s">
        <v>9</v>
      </c>
      <c r="D488" s="4">
        <v>843724212</v>
      </c>
      <c r="E488" s="2" t="s">
        <v>1254</v>
      </c>
      <c r="F488" s="9">
        <v>15000</v>
      </c>
      <c r="G488" s="9">
        <f t="shared" si="9"/>
        <v>15000</v>
      </c>
      <c r="H488" s="4">
        <v>2020</v>
      </c>
      <c r="I488" s="4">
        <v>2021</v>
      </c>
    </row>
    <row r="489" spans="1:9" ht="41.25" customHeight="1" x14ac:dyDescent="0.2">
      <c r="A489" s="4" t="s">
        <v>1332</v>
      </c>
      <c r="B489" s="8" t="s">
        <v>1092</v>
      </c>
      <c r="C489" s="2" t="s">
        <v>1341</v>
      </c>
      <c r="D489" s="4">
        <v>831792420</v>
      </c>
      <c r="E489" s="2" t="s">
        <v>1342</v>
      </c>
      <c r="F489" s="9">
        <v>35000</v>
      </c>
      <c r="G489" s="9">
        <f t="shared" si="9"/>
        <v>35000</v>
      </c>
      <c r="H489" s="4">
        <v>2020</v>
      </c>
      <c r="I489" s="4">
        <v>2021</v>
      </c>
    </row>
    <row r="490" spans="1:9" ht="38.25" x14ac:dyDescent="0.2">
      <c r="A490" s="4" t="s">
        <v>1332</v>
      </c>
      <c r="B490" s="8" t="s">
        <v>1092</v>
      </c>
      <c r="C490" s="4" t="s">
        <v>103</v>
      </c>
      <c r="D490" s="4">
        <v>875391049</v>
      </c>
      <c r="E490" s="2" t="s">
        <v>1605</v>
      </c>
      <c r="F490" s="9">
        <v>1900</v>
      </c>
      <c r="G490" s="9">
        <f t="shared" si="9"/>
        <v>1900</v>
      </c>
      <c r="H490" s="4">
        <v>2020</v>
      </c>
      <c r="I490" s="4">
        <v>2021</v>
      </c>
    </row>
    <row r="491" spans="1:9" ht="38.25" x14ac:dyDescent="0.2">
      <c r="A491" s="4" t="s">
        <v>1332</v>
      </c>
      <c r="B491" s="8" t="s">
        <v>1092</v>
      </c>
      <c r="C491" s="4" t="s">
        <v>11</v>
      </c>
      <c r="D491" s="4"/>
      <c r="E491" s="2" t="s">
        <v>190</v>
      </c>
      <c r="F491" s="9">
        <v>1500</v>
      </c>
      <c r="G491" s="9">
        <f t="shared" si="9"/>
        <v>1500</v>
      </c>
      <c r="H491" s="4">
        <v>2020</v>
      </c>
      <c r="I491" s="4">
        <v>2021</v>
      </c>
    </row>
    <row r="492" spans="1:9" ht="38.25" x14ac:dyDescent="0.2">
      <c r="A492" s="4" t="s">
        <v>1332</v>
      </c>
      <c r="B492" s="8" t="s">
        <v>1092</v>
      </c>
      <c r="C492" s="4" t="s">
        <v>108</v>
      </c>
      <c r="D492" s="4">
        <v>818714939</v>
      </c>
      <c r="E492" s="2" t="s">
        <v>182</v>
      </c>
      <c r="F492" s="9">
        <v>6000</v>
      </c>
      <c r="G492" s="9">
        <f t="shared" si="9"/>
        <v>6000</v>
      </c>
      <c r="H492" s="4">
        <v>2020</v>
      </c>
      <c r="I492" s="4">
        <v>2021</v>
      </c>
    </row>
    <row r="493" spans="1:9" ht="38.25" x14ac:dyDescent="0.2">
      <c r="A493" s="4" t="s">
        <v>1332</v>
      </c>
      <c r="B493" s="8" t="s">
        <v>1092</v>
      </c>
      <c r="C493" s="4" t="s">
        <v>122</v>
      </c>
      <c r="D493" s="4">
        <v>822568710</v>
      </c>
      <c r="E493" s="2" t="s">
        <v>334</v>
      </c>
      <c r="F493" s="9">
        <v>1500</v>
      </c>
      <c r="G493" s="9">
        <f t="shared" si="9"/>
        <v>1500</v>
      </c>
      <c r="H493" s="4">
        <v>2020</v>
      </c>
      <c r="I493" s="4">
        <v>2021</v>
      </c>
    </row>
    <row r="494" spans="1:9" ht="38.25" x14ac:dyDescent="0.2">
      <c r="A494" s="4" t="s">
        <v>1332</v>
      </c>
      <c r="B494" s="8" t="s">
        <v>1092</v>
      </c>
      <c r="C494" s="4" t="s">
        <v>110</v>
      </c>
      <c r="D494" s="4">
        <v>408695444</v>
      </c>
      <c r="E494" s="2" t="s">
        <v>242</v>
      </c>
      <c r="F494" s="9">
        <v>3000</v>
      </c>
      <c r="G494" s="9">
        <f t="shared" si="9"/>
        <v>3000</v>
      </c>
      <c r="H494" s="4">
        <v>2020</v>
      </c>
      <c r="I494" s="4">
        <v>2021</v>
      </c>
    </row>
    <row r="495" spans="1:9" ht="38.25" x14ac:dyDescent="0.2">
      <c r="A495" s="4" t="s">
        <v>1332</v>
      </c>
      <c r="B495" s="8" t="s">
        <v>1092</v>
      </c>
      <c r="C495" s="4" t="s">
        <v>15</v>
      </c>
      <c r="D495" s="4">
        <v>419261714</v>
      </c>
      <c r="E495" s="2" t="s">
        <v>140</v>
      </c>
      <c r="F495" s="9">
        <v>50000</v>
      </c>
      <c r="G495" s="9">
        <f t="shared" si="9"/>
        <v>50000</v>
      </c>
      <c r="H495" s="4">
        <v>2020</v>
      </c>
      <c r="I495" s="4">
        <v>2021</v>
      </c>
    </row>
    <row r="496" spans="1:9" ht="38.25" x14ac:dyDescent="0.2">
      <c r="A496" s="4" t="s">
        <v>1332</v>
      </c>
      <c r="B496" s="8" t="s">
        <v>1092</v>
      </c>
      <c r="C496" s="4" t="s">
        <v>104</v>
      </c>
      <c r="D496" s="4">
        <v>567631528</v>
      </c>
      <c r="E496" s="2" t="s">
        <v>124</v>
      </c>
      <c r="F496" s="9">
        <v>10000</v>
      </c>
      <c r="G496" s="9">
        <f t="shared" si="9"/>
        <v>10000</v>
      </c>
      <c r="H496" s="4">
        <v>2020</v>
      </c>
      <c r="I496" s="4">
        <v>2021</v>
      </c>
    </row>
    <row r="497" spans="1:9" ht="38.25" x14ac:dyDescent="0.2">
      <c r="A497" s="4" t="s">
        <v>1332</v>
      </c>
      <c r="B497" s="8" t="s">
        <v>1092</v>
      </c>
      <c r="C497" s="4" t="s">
        <v>10</v>
      </c>
      <c r="D497" s="4">
        <v>457142192</v>
      </c>
      <c r="E497" s="2" t="s">
        <v>138</v>
      </c>
      <c r="F497" s="9">
        <v>10000</v>
      </c>
      <c r="G497" s="9">
        <f t="shared" si="9"/>
        <v>10000</v>
      </c>
      <c r="H497" s="4">
        <v>2020</v>
      </c>
      <c r="I497" s="4">
        <v>2021</v>
      </c>
    </row>
    <row r="498" spans="1:9" ht="38.25" x14ac:dyDescent="0.2">
      <c r="A498" s="4" t="s">
        <v>1332</v>
      </c>
      <c r="B498" s="8" t="s">
        <v>1092</v>
      </c>
      <c r="C498" s="4" t="s">
        <v>111</v>
      </c>
      <c r="D498" s="4">
        <v>410035034</v>
      </c>
      <c r="E498" s="2" t="s">
        <v>182</v>
      </c>
      <c r="F498" s="9">
        <v>500</v>
      </c>
      <c r="G498" s="9">
        <f t="shared" si="9"/>
        <v>500</v>
      </c>
      <c r="H498" s="4">
        <v>2020</v>
      </c>
      <c r="I498" s="4">
        <v>2021</v>
      </c>
    </row>
    <row r="499" spans="1:9" ht="38.25" x14ac:dyDescent="0.2">
      <c r="A499" s="4" t="s">
        <v>1332</v>
      </c>
      <c r="B499" s="8" t="s">
        <v>1092</v>
      </c>
      <c r="C499" s="4" t="s">
        <v>1343</v>
      </c>
      <c r="D499" s="4">
        <v>479810795</v>
      </c>
      <c r="E499" s="2" t="s">
        <v>182</v>
      </c>
      <c r="F499" s="9">
        <v>5000</v>
      </c>
      <c r="G499" s="9">
        <f t="shared" si="9"/>
        <v>5000</v>
      </c>
      <c r="H499" s="4">
        <v>2020</v>
      </c>
      <c r="I499" s="4">
        <v>2021</v>
      </c>
    </row>
    <row r="500" spans="1:9" ht="38.25" x14ac:dyDescent="0.2">
      <c r="A500" s="4" t="s">
        <v>1332</v>
      </c>
      <c r="B500" s="8" t="s">
        <v>1092</v>
      </c>
      <c r="C500" s="4" t="s">
        <v>102</v>
      </c>
      <c r="D500" s="4">
        <v>671708073</v>
      </c>
      <c r="E500" s="2" t="s">
        <v>123</v>
      </c>
      <c r="F500" s="9">
        <v>20000</v>
      </c>
      <c r="G500" s="9">
        <f t="shared" si="9"/>
        <v>20000</v>
      </c>
      <c r="H500" s="4">
        <v>2020</v>
      </c>
      <c r="I500" s="4">
        <v>2021</v>
      </c>
    </row>
    <row r="501" spans="1:9" ht="38.25" x14ac:dyDescent="0.2">
      <c r="A501" s="4" t="s">
        <v>1332</v>
      </c>
      <c r="B501" s="8" t="s">
        <v>1092</v>
      </c>
      <c r="C501" s="4" t="s">
        <v>116</v>
      </c>
      <c r="D501" s="4">
        <v>447597689</v>
      </c>
      <c r="E501" s="2" t="s">
        <v>243</v>
      </c>
      <c r="F501" s="9">
        <f>35000-35000</f>
        <v>0</v>
      </c>
      <c r="G501" s="9">
        <f t="shared" si="9"/>
        <v>0</v>
      </c>
      <c r="H501" s="4">
        <v>2020</v>
      </c>
      <c r="I501" s="4">
        <v>2021</v>
      </c>
    </row>
    <row r="502" spans="1:9" ht="38.25" x14ac:dyDescent="0.2">
      <c r="A502" s="4" t="s">
        <v>1332</v>
      </c>
      <c r="B502" s="8" t="s">
        <v>1092</v>
      </c>
      <c r="C502" s="4" t="s">
        <v>1344</v>
      </c>
      <c r="D502" s="4"/>
      <c r="E502" s="2" t="s">
        <v>244</v>
      </c>
      <c r="F502" s="9">
        <v>300</v>
      </c>
      <c r="G502" s="9">
        <f t="shared" si="9"/>
        <v>300</v>
      </c>
      <c r="H502" s="4">
        <v>2020</v>
      </c>
      <c r="I502" s="4">
        <v>2021</v>
      </c>
    </row>
    <row r="503" spans="1:9" ht="38.25" x14ac:dyDescent="0.2">
      <c r="A503" s="4" t="s">
        <v>1332</v>
      </c>
      <c r="B503" s="8" t="s">
        <v>1092</v>
      </c>
      <c r="C503" s="4" t="s">
        <v>81</v>
      </c>
      <c r="D503" s="4">
        <v>419597551</v>
      </c>
      <c r="E503" s="2" t="s">
        <v>245</v>
      </c>
      <c r="F503" s="9">
        <v>7500</v>
      </c>
      <c r="G503" s="9">
        <f t="shared" si="9"/>
        <v>7500</v>
      </c>
      <c r="H503" s="4">
        <v>2020</v>
      </c>
      <c r="I503" s="4">
        <v>2021</v>
      </c>
    </row>
    <row r="504" spans="1:9" ht="38.25" x14ac:dyDescent="0.2">
      <c r="A504" s="4" t="s">
        <v>1332</v>
      </c>
      <c r="B504" s="8" t="s">
        <v>1092</v>
      </c>
      <c r="C504" s="4" t="s">
        <v>117</v>
      </c>
      <c r="D504" s="4">
        <v>870400103</v>
      </c>
      <c r="E504" s="2" t="s">
        <v>182</v>
      </c>
      <c r="F504" s="9">
        <v>10000</v>
      </c>
      <c r="G504" s="9">
        <f t="shared" si="9"/>
        <v>10000</v>
      </c>
      <c r="H504" s="4">
        <v>2020</v>
      </c>
      <c r="I504" s="4">
        <v>2021</v>
      </c>
    </row>
    <row r="505" spans="1:9" ht="38.25" x14ac:dyDescent="0.2">
      <c r="A505" s="4" t="s">
        <v>1332</v>
      </c>
      <c r="B505" s="8" t="s">
        <v>1092</v>
      </c>
      <c r="C505" s="4" t="s">
        <v>118</v>
      </c>
      <c r="D505" s="4">
        <v>429412466</v>
      </c>
      <c r="E505" s="2" t="s">
        <v>182</v>
      </c>
      <c r="F505" s="9">
        <v>15000</v>
      </c>
      <c r="G505" s="9">
        <f t="shared" si="9"/>
        <v>15000</v>
      </c>
      <c r="H505" s="4">
        <v>2020</v>
      </c>
      <c r="I505" s="4">
        <v>2021</v>
      </c>
    </row>
    <row r="506" spans="1:9" ht="38.25" x14ac:dyDescent="0.2">
      <c r="A506" s="4" t="s">
        <v>1332</v>
      </c>
      <c r="B506" s="8" t="s">
        <v>1092</v>
      </c>
      <c r="C506" s="4" t="s">
        <v>119</v>
      </c>
      <c r="D506" s="4">
        <v>871142350</v>
      </c>
      <c r="E506" s="2" t="s">
        <v>182</v>
      </c>
      <c r="F506" s="9">
        <v>9000</v>
      </c>
      <c r="G506" s="9">
        <f t="shared" si="9"/>
        <v>9000</v>
      </c>
      <c r="H506" s="4">
        <v>2020</v>
      </c>
      <c r="I506" s="4">
        <v>2021</v>
      </c>
    </row>
    <row r="507" spans="1:9" ht="38.25" x14ac:dyDescent="0.2">
      <c r="A507" s="4" t="s">
        <v>1332</v>
      </c>
      <c r="B507" s="8" t="s">
        <v>1092</v>
      </c>
      <c r="C507" s="4" t="s">
        <v>1202</v>
      </c>
      <c r="D507" s="4">
        <v>420359693</v>
      </c>
      <c r="E507" s="2" t="s">
        <v>12</v>
      </c>
      <c r="F507" s="9">
        <v>4000</v>
      </c>
      <c r="G507" s="9">
        <f t="shared" si="9"/>
        <v>4000</v>
      </c>
      <c r="H507" s="4">
        <v>2020</v>
      </c>
      <c r="I507" s="4">
        <v>2021</v>
      </c>
    </row>
    <row r="508" spans="1:9" ht="38.25" x14ac:dyDescent="0.2">
      <c r="A508" s="4" t="s">
        <v>1332</v>
      </c>
      <c r="B508" s="8" t="s">
        <v>1092</v>
      </c>
      <c r="C508" s="4" t="s">
        <v>101</v>
      </c>
      <c r="D508" s="4">
        <v>600885207</v>
      </c>
      <c r="E508" s="2" t="s">
        <v>246</v>
      </c>
      <c r="F508" s="9">
        <v>45000</v>
      </c>
      <c r="G508" s="9">
        <f t="shared" si="9"/>
        <v>45000</v>
      </c>
      <c r="H508" s="4">
        <v>2020</v>
      </c>
      <c r="I508" s="4">
        <v>2021</v>
      </c>
    </row>
    <row r="509" spans="1:9" ht="38.25" x14ac:dyDescent="0.2">
      <c r="A509" s="4" t="s">
        <v>1332</v>
      </c>
      <c r="B509" s="8" t="s">
        <v>1092</v>
      </c>
      <c r="C509" s="4" t="s">
        <v>112</v>
      </c>
      <c r="D509" s="4">
        <v>847702596</v>
      </c>
      <c r="E509" s="2" t="s">
        <v>121</v>
      </c>
      <c r="F509" s="9">
        <v>5000</v>
      </c>
      <c r="G509" s="9">
        <f t="shared" si="9"/>
        <v>5000</v>
      </c>
      <c r="H509" s="4">
        <v>2020</v>
      </c>
      <c r="I509" s="4">
        <v>2021</v>
      </c>
    </row>
    <row r="510" spans="1:9" ht="38.25" x14ac:dyDescent="0.2">
      <c r="A510" s="4" t="s">
        <v>1332</v>
      </c>
      <c r="B510" s="8" t="s">
        <v>1092</v>
      </c>
      <c r="C510" s="4" t="s">
        <v>106</v>
      </c>
      <c r="D510" s="4">
        <v>633504426</v>
      </c>
      <c r="E510" s="2" t="s">
        <v>247</v>
      </c>
      <c r="F510" s="9">
        <v>2000</v>
      </c>
      <c r="G510" s="9">
        <f t="shared" si="9"/>
        <v>2000</v>
      </c>
      <c r="H510" s="4">
        <v>2020</v>
      </c>
      <c r="I510" s="4">
        <v>2021</v>
      </c>
    </row>
    <row r="511" spans="1:9" ht="38.25" x14ac:dyDescent="0.2">
      <c r="A511" s="4" t="s">
        <v>1332</v>
      </c>
      <c r="B511" s="8" t="s">
        <v>1092</v>
      </c>
      <c r="C511" s="2" t="s">
        <v>141</v>
      </c>
      <c r="D511" s="4">
        <v>844799031</v>
      </c>
      <c r="E511" s="2" t="s">
        <v>120</v>
      </c>
      <c r="F511" s="9">
        <v>125000</v>
      </c>
      <c r="G511" s="9">
        <f t="shared" si="9"/>
        <v>125000</v>
      </c>
      <c r="H511" s="4">
        <v>2020</v>
      </c>
      <c r="I511" s="4">
        <v>2021</v>
      </c>
    </row>
    <row r="512" spans="1:9" ht="38.25" x14ac:dyDescent="0.2">
      <c r="A512" s="4" t="s">
        <v>1332</v>
      </c>
      <c r="B512" s="8" t="s">
        <v>1092</v>
      </c>
      <c r="C512" s="4" t="s">
        <v>13</v>
      </c>
      <c r="D512" s="4"/>
      <c r="E512" s="2" t="s">
        <v>182</v>
      </c>
      <c r="F512" s="9">
        <v>2500</v>
      </c>
      <c r="G512" s="9">
        <f t="shared" si="9"/>
        <v>2500</v>
      </c>
      <c r="H512" s="4">
        <v>2020</v>
      </c>
      <c r="I512" s="4">
        <v>2021</v>
      </c>
    </row>
    <row r="513" spans="1:9" ht="38.25" x14ac:dyDescent="0.2">
      <c r="A513" s="4" t="s">
        <v>1332</v>
      </c>
      <c r="B513" s="8" t="s">
        <v>1092</v>
      </c>
      <c r="C513" s="2" t="s">
        <v>126</v>
      </c>
      <c r="D513" s="4">
        <v>407626464</v>
      </c>
      <c r="E513" s="2" t="s">
        <v>248</v>
      </c>
      <c r="F513" s="9">
        <v>3500</v>
      </c>
      <c r="G513" s="9">
        <f t="shared" si="9"/>
        <v>3500</v>
      </c>
      <c r="H513" s="4">
        <v>2020</v>
      </c>
      <c r="I513" s="4">
        <v>2021</v>
      </c>
    </row>
    <row r="514" spans="1:9" ht="38.25" x14ac:dyDescent="0.2">
      <c r="A514" s="4" t="s">
        <v>1332</v>
      </c>
      <c r="B514" s="8" t="s">
        <v>1092</v>
      </c>
      <c r="C514" s="2" t="s">
        <v>142</v>
      </c>
      <c r="D514" s="4">
        <v>676943402</v>
      </c>
      <c r="E514" s="2" t="s">
        <v>182</v>
      </c>
      <c r="F514" s="9">
        <v>9000</v>
      </c>
      <c r="G514" s="9">
        <f t="shared" si="9"/>
        <v>9000</v>
      </c>
      <c r="H514" s="4">
        <v>2020</v>
      </c>
      <c r="I514" s="4">
        <v>2021</v>
      </c>
    </row>
    <row r="515" spans="1:9" ht="38.25" x14ac:dyDescent="0.2">
      <c r="A515" s="4" t="s">
        <v>1332</v>
      </c>
      <c r="B515" s="8" t="s">
        <v>1092</v>
      </c>
      <c r="C515" s="2" t="s">
        <v>146</v>
      </c>
      <c r="D515" s="4">
        <v>677832832</v>
      </c>
      <c r="E515" s="2" t="s">
        <v>143</v>
      </c>
      <c r="F515" s="9">
        <v>5000</v>
      </c>
      <c r="G515" s="9">
        <f t="shared" si="9"/>
        <v>5000</v>
      </c>
      <c r="H515" s="4">
        <v>2020</v>
      </c>
      <c r="I515" s="4">
        <v>2021</v>
      </c>
    </row>
    <row r="516" spans="1:9" ht="38.25" x14ac:dyDescent="0.2">
      <c r="A516" s="4" t="s">
        <v>1332</v>
      </c>
      <c r="B516" s="8" t="s">
        <v>1092</v>
      </c>
      <c r="C516" s="2" t="s">
        <v>144</v>
      </c>
      <c r="D516" s="4">
        <v>464576550</v>
      </c>
      <c r="E516" s="2" t="s">
        <v>182</v>
      </c>
      <c r="F516" s="9">
        <v>1000</v>
      </c>
      <c r="G516" s="9">
        <f t="shared" si="9"/>
        <v>1000</v>
      </c>
      <c r="H516" s="4">
        <v>2020</v>
      </c>
      <c r="I516" s="4">
        <v>2021</v>
      </c>
    </row>
    <row r="517" spans="1:9" ht="38.25" x14ac:dyDescent="0.2">
      <c r="A517" s="4" t="s">
        <v>1332</v>
      </c>
      <c r="B517" s="8" t="s">
        <v>1092</v>
      </c>
      <c r="C517" s="2" t="s">
        <v>145</v>
      </c>
      <c r="D517" s="4">
        <v>719250149</v>
      </c>
      <c r="E517" s="2" t="s">
        <v>249</v>
      </c>
      <c r="F517" s="9">
        <v>10000</v>
      </c>
      <c r="G517" s="9">
        <f t="shared" si="9"/>
        <v>10000</v>
      </c>
      <c r="H517" s="4">
        <v>2020</v>
      </c>
      <c r="I517" s="4">
        <v>2021</v>
      </c>
    </row>
    <row r="518" spans="1:9" ht="38.25" x14ac:dyDescent="0.2">
      <c r="A518" s="4" t="s">
        <v>1332</v>
      </c>
      <c r="B518" s="8" t="s">
        <v>1092</v>
      </c>
      <c r="C518" s="2" t="s">
        <v>105</v>
      </c>
      <c r="D518" s="4">
        <v>540742336</v>
      </c>
      <c r="E518" s="2" t="s">
        <v>182</v>
      </c>
      <c r="F518" s="9">
        <v>15000</v>
      </c>
      <c r="G518" s="9">
        <f t="shared" si="9"/>
        <v>15000</v>
      </c>
      <c r="H518" s="4">
        <v>2020</v>
      </c>
      <c r="I518" s="4">
        <v>2021</v>
      </c>
    </row>
    <row r="519" spans="1:9" ht="38.25" x14ac:dyDescent="0.2">
      <c r="A519" s="4" t="s">
        <v>1332</v>
      </c>
      <c r="B519" s="8" t="s">
        <v>1092</v>
      </c>
      <c r="C519" s="2" t="s">
        <v>147</v>
      </c>
      <c r="D519" s="4">
        <v>882229945</v>
      </c>
      <c r="E519" s="2" t="s">
        <v>182</v>
      </c>
      <c r="F519" s="9">
        <v>13000</v>
      </c>
      <c r="G519" s="9">
        <f t="shared" si="9"/>
        <v>13000</v>
      </c>
      <c r="H519" s="4">
        <v>2020</v>
      </c>
      <c r="I519" s="4">
        <v>2021</v>
      </c>
    </row>
    <row r="520" spans="1:9" ht="42.75" customHeight="1" x14ac:dyDescent="0.2">
      <c r="A520" s="4" t="s">
        <v>1332</v>
      </c>
      <c r="B520" s="8" t="s">
        <v>1092</v>
      </c>
      <c r="C520" s="4" t="s">
        <v>109</v>
      </c>
      <c r="D520" s="4">
        <v>445594838</v>
      </c>
      <c r="E520" s="2" t="s">
        <v>250</v>
      </c>
      <c r="F520" s="9">
        <v>2000</v>
      </c>
      <c r="G520" s="9">
        <f t="shared" si="9"/>
        <v>2000</v>
      </c>
      <c r="H520" s="4">
        <v>2020</v>
      </c>
      <c r="I520" s="4">
        <v>2021</v>
      </c>
    </row>
    <row r="521" spans="1:9" ht="38.25" x14ac:dyDescent="0.2">
      <c r="A521" s="4" t="s">
        <v>1332</v>
      </c>
      <c r="B521" s="8" t="s">
        <v>1092</v>
      </c>
      <c r="C521" s="2" t="s">
        <v>148</v>
      </c>
      <c r="D521" s="4"/>
      <c r="E521" s="2" t="s">
        <v>182</v>
      </c>
      <c r="F521" s="9">
        <v>1000</v>
      </c>
      <c r="G521" s="9">
        <f t="shared" si="9"/>
        <v>1000</v>
      </c>
      <c r="H521" s="4">
        <v>2020</v>
      </c>
      <c r="I521" s="4">
        <v>2021</v>
      </c>
    </row>
    <row r="522" spans="1:9" ht="38.25" x14ac:dyDescent="0.2">
      <c r="A522" s="4" t="s">
        <v>1332</v>
      </c>
      <c r="B522" s="8" t="s">
        <v>1092</v>
      </c>
      <c r="C522" s="2" t="s">
        <v>149</v>
      </c>
      <c r="D522" s="4">
        <v>675622519</v>
      </c>
      <c r="E522" s="2" t="s">
        <v>182</v>
      </c>
      <c r="F522" s="9">
        <v>20000</v>
      </c>
      <c r="G522" s="9">
        <f t="shared" si="9"/>
        <v>20000</v>
      </c>
      <c r="H522" s="4">
        <v>2020</v>
      </c>
      <c r="I522" s="4">
        <v>2021</v>
      </c>
    </row>
    <row r="523" spans="1:9" ht="38.25" x14ac:dyDescent="0.2">
      <c r="A523" s="4" t="s">
        <v>1332</v>
      </c>
      <c r="B523" s="8" t="s">
        <v>1092</v>
      </c>
      <c r="C523" s="2" t="s">
        <v>150</v>
      </c>
      <c r="D523" s="4">
        <v>845640555</v>
      </c>
      <c r="E523" s="2" t="s">
        <v>1606</v>
      </c>
      <c r="F523" s="9">
        <v>4500</v>
      </c>
      <c r="G523" s="9">
        <f t="shared" si="9"/>
        <v>4500</v>
      </c>
      <c r="H523" s="4">
        <v>2020</v>
      </c>
      <c r="I523" s="4">
        <v>2021</v>
      </c>
    </row>
    <row r="524" spans="1:9" ht="38.25" x14ac:dyDescent="0.2">
      <c r="A524" s="4" t="s">
        <v>1332</v>
      </c>
      <c r="B524" s="8" t="s">
        <v>1092</v>
      </c>
      <c r="C524" s="2" t="s">
        <v>151</v>
      </c>
      <c r="D524" s="4">
        <v>433818246</v>
      </c>
      <c r="E524" s="2" t="s">
        <v>316</v>
      </c>
      <c r="F524" s="9">
        <v>25000</v>
      </c>
      <c r="G524" s="9">
        <f t="shared" si="9"/>
        <v>25000</v>
      </c>
      <c r="H524" s="4">
        <v>2020</v>
      </c>
      <c r="I524" s="4">
        <v>2021</v>
      </c>
    </row>
    <row r="525" spans="1:9" ht="38.25" x14ac:dyDescent="0.2">
      <c r="A525" s="4" t="s">
        <v>1332</v>
      </c>
      <c r="B525" s="8" t="s">
        <v>1092</v>
      </c>
      <c r="C525" s="2" t="s">
        <v>152</v>
      </c>
      <c r="D525" s="4">
        <v>715771215</v>
      </c>
      <c r="E525" s="2" t="s">
        <v>251</v>
      </c>
      <c r="F525" s="9">
        <v>20000</v>
      </c>
      <c r="G525" s="9">
        <f t="shared" si="9"/>
        <v>20000</v>
      </c>
      <c r="H525" s="4">
        <v>2020</v>
      </c>
      <c r="I525" s="4">
        <v>2021</v>
      </c>
    </row>
    <row r="526" spans="1:9" ht="38.25" x14ac:dyDescent="0.2">
      <c r="A526" s="4" t="s">
        <v>1332</v>
      </c>
      <c r="B526" s="8" t="s">
        <v>1092</v>
      </c>
      <c r="C526" s="2" t="s">
        <v>303</v>
      </c>
      <c r="D526" s="4">
        <v>459598371</v>
      </c>
      <c r="E526" s="2" t="s">
        <v>182</v>
      </c>
      <c r="F526" s="9">
        <v>47165.51</v>
      </c>
      <c r="G526" s="9">
        <f t="shared" si="9"/>
        <v>47165.51</v>
      </c>
      <c r="H526" s="4">
        <v>2020</v>
      </c>
      <c r="I526" s="4">
        <v>2021</v>
      </c>
    </row>
    <row r="527" spans="1:9" ht="38.25" x14ac:dyDescent="0.2">
      <c r="A527" s="4" t="s">
        <v>1332</v>
      </c>
      <c r="B527" s="8" t="s">
        <v>1092</v>
      </c>
      <c r="C527" s="2" t="s">
        <v>310</v>
      </c>
      <c r="D527" s="4">
        <v>830069481</v>
      </c>
      <c r="E527" s="2" t="s">
        <v>182</v>
      </c>
      <c r="F527" s="9">
        <v>20000</v>
      </c>
      <c r="G527" s="9">
        <f t="shared" si="9"/>
        <v>20000</v>
      </c>
      <c r="H527" s="4">
        <v>2020</v>
      </c>
      <c r="I527" s="4">
        <v>2021</v>
      </c>
    </row>
    <row r="528" spans="1:9" ht="38.25" x14ac:dyDescent="0.2">
      <c r="A528" s="4" t="s">
        <v>1332</v>
      </c>
      <c r="B528" s="8" t="s">
        <v>1092</v>
      </c>
      <c r="C528" s="2" t="s">
        <v>311</v>
      </c>
      <c r="D528" s="4">
        <v>472880245</v>
      </c>
      <c r="E528" s="2" t="s">
        <v>312</v>
      </c>
      <c r="F528" s="9">
        <v>10000</v>
      </c>
      <c r="G528" s="9">
        <f t="shared" ref="G528:G534" si="10">F528</f>
        <v>10000</v>
      </c>
      <c r="H528" s="4">
        <v>2020</v>
      </c>
      <c r="I528" s="4">
        <v>2021</v>
      </c>
    </row>
    <row r="529" spans="1:9" ht="38.25" x14ac:dyDescent="0.2">
      <c r="A529" s="4" t="s">
        <v>1332</v>
      </c>
      <c r="B529" s="8" t="s">
        <v>1092</v>
      </c>
      <c r="C529" s="2" t="s">
        <v>313</v>
      </c>
      <c r="D529" s="4">
        <v>535982804</v>
      </c>
      <c r="E529" s="2" t="s">
        <v>314</v>
      </c>
      <c r="F529" s="9">
        <v>10000</v>
      </c>
      <c r="G529" s="9">
        <f t="shared" si="10"/>
        <v>10000</v>
      </c>
      <c r="H529" s="4">
        <v>2020</v>
      </c>
      <c r="I529" s="4">
        <v>2021</v>
      </c>
    </row>
    <row r="530" spans="1:9" ht="38.25" x14ac:dyDescent="0.2">
      <c r="A530" s="4" t="s">
        <v>1332</v>
      </c>
      <c r="B530" s="8" t="s">
        <v>1092</v>
      </c>
      <c r="C530" s="2" t="s">
        <v>336</v>
      </c>
      <c r="D530" s="4">
        <v>807489168</v>
      </c>
      <c r="E530" s="2" t="s">
        <v>182</v>
      </c>
      <c r="F530" s="9">
        <v>10000</v>
      </c>
      <c r="G530" s="9">
        <f t="shared" si="10"/>
        <v>10000</v>
      </c>
      <c r="H530" s="4">
        <v>2020</v>
      </c>
      <c r="I530" s="4">
        <v>2021</v>
      </c>
    </row>
    <row r="531" spans="1:9" ht="38.25" x14ac:dyDescent="0.2">
      <c r="A531" s="4" t="s">
        <v>1332</v>
      </c>
      <c r="B531" s="8" t="s">
        <v>1092</v>
      </c>
      <c r="C531" s="4" t="s">
        <v>23</v>
      </c>
      <c r="D531" s="4">
        <v>454922278</v>
      </c>
      <c r="E531" s="2" t="s">
        <v>182</v>
      </c>
      <c r="F531" s="9">
        <v>100000</v>
      </c>
      <c r="G531" s="9">
        <f t="shared" si="10"/>
        <v>100000</v>
      </c>
      <c r="H531" s="4">
        <v>2020</v>
      </c>
      <c r="I531" s="4">
        <v>2021</v>
      </c>
    </row>
    <row r="532" spans="1:9" ht="60.75" customHeight="1" x14ac:dyDescent="0.2">
      <c r="A532" s="4" t="s">
        <v>1345</v>
      </c>
      <c r="B532" s="8" t="s">
        <v>1092</v>
      </c>
      <c r="C532" s="14" t="s">
        <v>1073</v>
      </c>
      <c r="D532" s="4">
        <v>894681874</v>
      </c>
      <c r="E532" s="2" t="s">
        <v>1346</v>
      </c>
      <c r="F532" s="9">
        <v>25000</v>
      </c>
      <c r="G532" s="9">
        <f t="shared" si="10"/>
        <v>25000</v>
      </c>
      <c r="H532" s="4">
        <v>2020</v>
      </c>
      <c r="I532" s="4">
        <v>2021</v>
      </c>
    </row>
    <row r="533" spans="1:9" ht="59.25" customHeight="1" x14ac:dyDescent="0.2">
      <c r="A533" s="4" t="s">
        <v>1345</v>
      </c>
      <c r="B533" s="8" t="s">
        <v>1092</v>
      </c>
      <c r="C533" s="14" t="s">
        <v>1073</v>
      </c>
      <c r="D533" s="4">
        <v>894681874</v>
      </c>
      <c r="E533" s="14" t="s">
        <v>1347</v>
      </c>
      <c r="F533" s="15">
        <v>25000</v>
      </c>
      <c r="G533" s="9">
        <f t="shared" si="10"/>
        <v>25000</v>
      </c>
      <c r="H533" s="4">
        <v>2020</v>
      </c>
      <c r="I533" s="4">
        <v>2021</v>
      </c>
    </row>
    <row r="534" spans="1:9" ht="55.5" customHeight="1" x14ac:dyDescent="0.2">
      <c r="A534" s="16" t="s">
        <v>1345</v>
      </c>
      <c r="B534" s="8" t="s">
        <v>1092</v>
      </c>
      <c r="C534" s="14" t="s">
        <v>1073</v>
      </c>
      <c r="D534" s="4">
        <v>894681874</v>
      </c>
      <c r="E534" s="14" t="s">
        <v>182</v>
      </c>
      <c r="F534" s="15">
        <v>25000</v>
      </c>
      <c r="G534" s="9">
        <f t="shared" si="10"/>
        <v>25000</v>
      </c>
      <c r="H534" s="4">
        <v>2020</v>
      </c>
      <c r="I534" s="4">
        <v>2021</v>
      </c>
    </row>
    <row r="535" spans="1:9" ht="38.25" x14ac:dyDescent="0.2">
      <c r="A535" s="4" t="s">
        <v>1348</v>
      </c>
      <c r="B535" s="8" t="s">
        <v>1092</v>
      </c>
      <c r="C535" s="2" t="s">
        <v>136</v>
      </c>
      <c r="D535" s="4"/>
      <c r="E535" s="2" t="s">
        <v>252</v>
      </c>
      <c r="F535" s="9">
        <v>1300</v>
      </c>
      <c r="G535" s="9">
        <v>1260</v>
      </c>
      <c r="H535" s="4">
        <v>2020</v>
      </c>
      <c r="I535" s="4">
        <v>2021</v>
      </c>
    </row>
    <row r="536" spans="1:9" ht="38.25" x14ac:dyDescent="0.2">
      <c r="A536" s="4" t="s">
        <v>1348</v>
      </c>
      <c r="B536" s="8" t="s">
        <v>1092</v>
      </c>
      <c r="C536" s="2" t="s">
        <v>175</v>
      </c>
      <c r="D536" s="4"/>
      <c r="E536" s="2" t="s">
        <v>252</v>
      </c>
      <c r="F536" s="9">
        <v>250</v>
      </c>
      <c r="G536" s="9">
        <f t="shared" ref="G536:G567" si="11">F536</f>
        <v>250</v>
      </c>
      <c r="H536" s="4">
        <v>2020</v>
      </c>
      <c r="I536" s="4">
        <v>2021</v>
      </c>
    </row>
    <row r="537" spans="1:9" ht="38.25" x14ac:dyDescent="0.2">
      <c r="A537" s="11" t="s">
        <v>1349</v>
      </c>
      <c r="B537" s="8" t="s">
        <v>1092</v>
      </c>
      <c r="C537" s="2" t="s">
        <v>46</v>
      </c>
      <c r="D537" s="4">
        <v>460977058</v>
      </c>
      <c r="E537" s="2" t="s">
        <v>1095</v>
      </c>
      <c r="F537" s="9">
        <v>3000</v>
      </c>
      <c r="G537" s="9">
        <f t="shared" si="11"/>
        <v>3000</v>
      </c>
      <c r="H537" s="4">
        <v>2020</v>
      </c>
      <c r="I537" s="4">
        <v>2021</v>
      </c>
    </row>
    <row r="538" spans="1:9" ht="38.25" x14ac:dyDescent="0.2">
      <c r="A538" s="11" t="s">
        <v>1350</v>
      </c>
      <c r="B538" s="8" t="s">
        <v>1092</v>
      </c>
      <c r="C538" s="4" t="s">
        <v>612</v>
      </c>
      <c r="D538" s="4"/>
      <c r="E538" s="2" t="s">
        <v>1351</v>
      </c>
      <c r="F538" s="9">
        <v>21500</v>
      </c>
      <c r="G538" s="9">
        <f t="shared" si="11"/>
        <v>21500</v>
      </c>
      <c r="H538" s="4">
        <v>2020</v>
      </c>
      <c r="I538" s="4">
        <v>2021</v>
      </c>
    </row>
    <row r="539" spans="1:9" ht="38.25" x14ac:dyDescent="0.2">
      <c r="A539" s="11" t="s">
        <v>1350</v>
      </c>
      <c r="B539" s="8" t="s">
        <v>1092</v>
      </c>
      <c r="C539" s="4" t="s">
        <v>611</v>
      </c>
      <c r="D539" s="4"/>
      <c r="E539" s="2" t="s">
        <v>1352</v>
      </c>
      <c r="F539" s="9">
        <v>10144</v>
      </c>
      <c r="G539" s="9">
        <f t="shared" si="11"/>
        <v>10144</v>
      </c>
      <c r="H539" s="4">
        <v>2020</v>
      </c>
      <c r="I539" s="4">
        <v>2021</v>
      </c>
    </row>
    <row r="540" spans="1:9" ht="38.25" x14ac:dyDescent="0.2">
      <c r="A540" s="11" t="s">
        <v>1350</v>
      </c>
      <c r="B540" s="8" t="s">
        <v>1092</v>
      </c>
      <c r="C540" s="4" t="s">
        <v>610</v>
      </c>
      <c r="D540" s="4"/>
      <c r="E540" s="2" t="s">
        <v>1353</v>
      </c>
      <c r="F540" s="9">
        <v>6700</v>
      </c>
      <c r="G540" s="9">
        <f t="shared" si="11"/>
        <v>6700</v>
      </c>
      <c r="H540" s="4">
        <v>2020</v>
      </c>
      <c r="I540" s="4">
        <v>2021</v>
      </c>
    </row>
    <row r="541" spans="1:9" ht="38.25" x14ac:dyDescent="0.2">
      <c r="A541" s="11" t="s">
        <v>1350</v>
      </c>
      <c r="B541" s="8" t="s">
        <v>1092</v>
      </c>
      <c r="C541" s="4" t="s">
        <v>478</v>
      </c>
      <c r="D541" s="4"/>
      <c r="E541" s="2" t="s">
        <v>1607</v>
      </c>
      <c r="F541" s="9">
        <v>2000</v>
      </c>
      <c r="G541" s="9">
        <f t="shared" si="11"/>
        <v>2000</v>
      </c>
      <c r="H541" s="4">
        <v>2020</v>
      </c>
      <c r="I541" s="4">
        <v>2021</v>
      </c>
    </row>
    <row r="542" spans="1:9" ht="38.25" x14ac:dyDescent="0.2">
      <c r="A542" s="11" t="s">
        <v>1350</v>
      </c>
      <c r="B542" s="8" t="s">
        <v>1092</v>
      </c>
      <c r="C542" s="4" t="s">
        <v>479</v>
      </c>
      <c r="D542" s="4"/>
      <c r="E542" s="2" t="s">
        <v>1608</v>
      </c>
      <c r="F542" s="9">
        <v>1500</v>
      </c>
      <c r="G542" s="9">
        <f t="shared" si="11"/>
        <v>1500</v>
      </c>
      <c r="H542" s="4">
        <v>2020</v>
      </c>
      <c r="I542" s="4">
        <v>2021</v>
      </c>
    </row>
    <row r="543" spans="1:9" ht="38.25" x14ac:dyDescent="0.2">
      <c r="A543" s="11" t="s">
        <v>1350</v>
      </c>
      <c r="B543" s="8" t="s">
        <v>1092</v>
      </c>
      <c r="C543" s="4" t="s">
        <v>480</v>
      </c>
      <c r="D543" s="4"/>
      <c r="E543" s="2" t="s">
        <v>482</v>
      </c>
      <c r="F543" s="9">
        <v>2000</v>
      </c>
      <c r="G543" s="9">
        <f t="shared" si="11"/>
        <v>2000</v>
      </c>
      <c r="H543" s="4">
        <v>2020</v>
      </c>
      <c r="I543" s="4">
        <v>2021</v>
      </c>
    </row>
    <row r="544" spans="1:9" ht="38.25" x14ac:dyDescent="0.2">
      <c r="A544" s="11" t="s">
        <v>1350</v>
      </c>
      <c r="B544" s="8" t="s">
        <v>1092</v>
      </c>
      <c r="C544" s="4" t="s">
        <v>481</v>
      </c>
      <c r="D544" s="4"/>
      <c r="E544" s="2" t="s">
        <v>1609</v>
      </c>
      <c r="F544" s="9">
        <v>3500</v>
      </c>
      <c r="G544" s="9">
        <f t="shared" si="11"/>
        <v>3500</v>
      </c>
      <c r="H544" s="4">
        <v>2020</v>
      </c>
      <c r="I544" s="4">
        <v>2021</v>
      </c>
    </row>
    <row r="545" spans="1:9" ht="38.25" x14ac:dyDescent="0.2">
      <c r="A545" s="4" t="s">
        <v>1354</v>
      </c>
      <c r="B545" s="8" t="s">
        <v>1092</v>
      </c>
      <c r="C545" s="4" t="s">
        <v>900</v>
      </c>
      <c r="D545" s="4">
        <v>693676593</v>
      </c>
      <c r="E545" s="2" t="s">
        <v>1355</v>
      </c>
      <c r="F545" s="9">
        <v>2000</v>
      </c>
      <c r="G545" s="9">
        <f t="shared" si="11"/>
        <v>2000</v>
      </c>
      <c r="H545" s="4">
        <v>2020</v>
      </c>
      <c r="I545" s="4">
        <v>2021</v>
      </c>
    </row>
    <row r="546" spans="1:9" ht="38.25" x14ac:dyDescent="0.2">
      <c r="A546" s="4" t="s">
        <v>1354</v>
      </c>
      <c r="B546" s="8" t="s">
        <v>1092</v>
      </c>
      <c r="C546" s="2" t="s">
        <v>17</v>
      </c>
      <c r="D546" s="4">
        <v>443265452</v>
      </c>
      <c r="E546" s="2" t="s">
        <v>1061</v>
      </c>
      <c r="F546" s="9">
        <v>7300</v>
      </c>
      <c r="G546" s="9">
        <f t="shared" si="11"/>
        <v>7300</v>
      </c>
      <c r="H546" s="4">
        <v>2020</v>
      </c>
      <c r="I546" s="4">
        <v>2021</v>
      </c>
    </row>
    <row r="547" spans="1:9" ht="38.25" x14ac:dyDescent="0.2">
      <c r="A547" s="4" t="s">
        <v>1354</v>
      </c>
      <c r="B547" s="8" t="s">
        <v>1092</v>
      </c>
      <c r="C547" s="2" t="s">
        <v>17</v>
      </c>
      <c r="D547" s="4">
        <v>443265452</v>
      </c>
      <c r="E547" s="2" t="s">
        <v>1036</v>
      </c>
      <c r="F547" s="9">
        <v>20000</v>
      </c>
      <c r="G547" s="9">
        <f t="shared" si="11"/>
        <v>20000</v>
      </c>
      <c r="H547" s="4">
        <v>2020</v>
      </c>
      <c r="I547" s="4">
        <v>2021</v>
      </c>
    </row>
    <row r="548" spans="1:9" ht="38.25" x14ac:dyDescent="0.2">
      <c r="A548" s="4" t="s">
        <v>1354</v>
      </c>
      <c r="B548" s="8" t="s">
        <v>1092</v>
      </c>
      <c r="C548" s="4" t="s">
        <v>1034</v>
      </c>
      <c r="D548" s="4">
        <v>756826959</v>
      </c>
      <c r="E548" s="2" t="s">
        <v>1035</v>
      </c>
      <c r="F548" s="9">
        <v>2500</v>
      </c>
      <c r="G548" s="9">
        <f t="shared" si="11"/>
        <v>2500</v>
      </c>
      <c r="H548" s="4">
        <v>2020</v>
      </c>
      <c r="I548" s="4">
        <v>2021</v>
      </c>
    </row>
    <row r="549" spans="1:9" ht="38.25" x14ac:dyDescent="0.2">
      <c r="A549" s="4" t="s">
        <v>1354</v>
      </c>
      <c r="B549" s="8" t="s">
        <v>1092</v>
      </c>
      <c r="C549" s="2" t="s">
        <v>1259</v>
      </c>
      <c r="D549" s="4">
        <v>460976365</v>
      </c>
      <c r="E549" s="2" t="s">
        <v>1005</v>
      </c>
      <c r="F549" s="9">
        <v>4000</v>
      </c>
      <c r="G549" s="9">
        <f t="shared" si="11"/>
        <v>4000</v>
      </c>
      <c r="H549" s="4">
        <v>2020</v>
      </c>
      <c r="I549" s="4">
        <v>2021</v>
      </c>
    </row>
    <row r="550" spans="1:9" ht="38.25" x14ac:dyDescent="0.2">
      <c r="A550" s="4" t="s">
        <v>1354</v>
      </c>
      <c r="B550" s="8" t="s">
        <v>1092</v>
      </c>
      <c r="C550" s="4" t="s">
        <v>957</v>
      </c>
      <c r="D550" s="4">
        <v>431815591</v>
      </c>
      <c r="E550" s="2" t="s">
        <v>963</v>
      </c>
      <c r="F550" s="9">
        <v>7000</v>
      </c>
      <c r="G550" s="9">
        <f t="shared" si="11"/>
        <v>7000</v>
      </c>
      <c r="H550" s="4">
        <v>2020</v>
      </c>
      <c r="I550" s="4">
        <v>2021</v>
      </c>
    </row>
    <row r="551" spans="1:9" ht="81" customHeight="1" x14ac:dyDescent="0.2">
      <c r="A551" s="4" t="s">
        <v>1354</v>
      </c>
      <c r="B551" s="8" t="s">
        <v>1092</v>
      </c>
      <c r="C551" s="2" t="s">
        <v>1356</v>
      </c>
      <c r="D551" s="4">
        <v>648595646</v>
      </c>
      <c r="E551" s="2" t="s">
        <v>1357</v>
      </c>
      <c r="F551" s="9">
        <v>1000</v>
      </c>
      <c r="G551" s="9">
        <f t="shared" si="11"/>
        <v>1000</v>
      </c>
      <c r="H551" s="4">
        <v>2020</v>
      </c>
      <c r="I551" s="4">
        <v>2021</v>
      </c>
    </row>
    <row r="552" spans="1:9" ht="38.25" x14ac:dyDescent="0.2">
      <c r="A552" s="4" t="s">
        <v>1354</v>
      </c>
      <c r="B552" s="8" t="s">
        <v>1092</v>
      </c>
      <c r="C552" s="2" t="s">
        <v>863</v>
      </c>
      <c r="D552" s="4">
        <v>460963103</v>
      </c>
      <c r="E552" s="2" t="s">
        <v>1358</v>
      </c>
      <c r="F552" s="9">
        <v>4000</v>
      </c>
      <c r="G552" s="9">
        <f t="shared" si="11"/>
        <v>4000</v>
      </c>
      <c r="H552" s="4">
        <v>2020</v>
      </c>
      <c r="I552" s="4">
        <v>2021</v>
      </c>
    </row>
    <row r="553" spans="1:9" ht="38.25" x14ac:dyDescent="0.2">
      <c r="A553" s="4" t="s">
        <v>1354</v>
      </c>
      <c r="B553" s="8" t="s">
        <v>1092</v>
      </c>
      <c r="C553" s="4" t="s">
        <v>861</v>
      </c>
      <c r="D553" s="4">
        <v>716673810</v>
      </c>
      <c r="E553" s="2" t="s">
        <v>1359</v>
      </c>
      <c r="F553" s="9">
        <v>3500</v>
      </c>
      <c r="G553" s="9">
        <f t="shared" si="11"/>
        <v>3500</v>
      </c>
      <c r="H553" s="4">
        <v>2020</v>
      </c>
      <c r="I553" s="4">
        <v>2021</v>
      </c>
    </row>
    <row r="554" spans="1:9" ht="38.25" x14ac:dyDescent="0.2">
      <c r="A554" s="4" t="s">
        <v>1354</v>
      </c>
      <c r="B554" s="8" t="s">
        <v>1092</v>
      </c>
      <c r="C554" s="2" t="s">
        <v>790</v>
      </c>
      <c r="D554" s="4">
        <v>422721446</v>
      </c>
      <c r="E554" s="2" t="s">
        <v>1360</v>
      </c>
      <c r="F554" s="9">
        <v>1000</v>
      </c>
      <c r="G554" s="9">
        <f t="shared" si="11"/>
        <v>1000</v>
      </c>
      <c r="H554" s="4">
        <v>2020</v>
      </c>
      <c r="I554" s="4">
        <v>2021</v>
      </c>
    </row>
    <row r="555" spans="1:9" ht="38.25" x14ac:dyDescent="0.2">
      <c r="A555" s="4" t="s">
        <v>1354</v>
      </c>
      <c r="B555" s="8" t="s">
        <v>1092</v>
      </c>
      <c r="C555" s="2" t="s">
        <v>443</v>
      </c>
      <c r="D555" s="4">
        <v>670669876</v>
      </c>
      <c r="E555" s="2" t="s">
        <v>182</v>
      </c>
      <c r="F555" s="9">
        <v>7000</v>
      </c>
      <c r="G555" s="9">
        <f t="shared" si="11"/>
        <v>7000</v>
      </c>
      <c r="H555" s="4">
        <v>2020</v>
      </c>
      <c r="I555" s="4">
        <v>2021</v>
      </c>
    </row>
    <row r="556" spans="1:9" ht="38.25" x14ac:dyDescent="0.2">
      <c r="A556" s="4" t="s">
        <v>1354</v>
      </c>
      <c r="B556" s="8" t="s">
        <v>1092</v>
      </c>
      <c r="C556" s="2" t="s">
        <v>1361</v>
      </c>
      <c r="D556" s="4">
        <v>462480855</v>
      </c>
      <c r="E556" s="2" t="s">
        <v>1362</v>
      </c>
      <c r="F556" s="9">
        <v>10000</v>
      </c>
      <c r="G556" s="9">
        <f t="shared" si="11"/>
        <v>10000</v>
      </c>
      <c r="H556" s="4">
        <v>2020</v>
      </c>
      <c r="I556" s="4">
        <v>2021</v>
      </c>
    </row>
    <row r="557" spans="1:9" ht="38.25" x14ac:dyDescent="0.2">
      <c r="A557" s="4" t="s">
        <v>1354</v>
      </c>
      <c r="B557" s="8" t="s">
        <v>1092</v>
      </c>
      <c r="C557" s="4" t="s">
        <v>1363</v>
      </c>
      <c r="D557" s="4">
        <v>409835193</v>
      </c>
      <c r="E557" s="2" t="s">
        <v>1364</v>
      </c>
      <c r="F557" s="9">
        <v>3751</v>
      </c>
      <c r="G557" s="9">
        <f t="shared" si="11"/>
        <v>3751</v>
      </c>
      <c r="H557" s="4">
        <v>2020</v>
      </c>
      <c r="I557" s="4">
        <v>2021</v>
      </c>
    </row>
    <row r="558" spans="1:9" ht="69.75" customHeight="1" x14ac:dyDescent="0.2">
      <c r="A558" s="4" t="s">
        <v>1354</v>
      </c>
      <c r="B558" s="8" t="s">
        <v>1092</v>
      </c>
      <c r="C558" s="2" t="s">
        <v>1220</v>
      </c>
      <c r="D558" s="4">
        <v>464501029</v>
      </c>
      <c r="E558" s="2" t="s">
        <v>1221</v>
      </c>
      <c r="F558" s="9">
        <v>5000</v>
      </c>
      <c r="G558" s="9">
        <f t="shared" si="11"/>
        <v>5000</v>
      </c>
      <c r="H558" s="4">
        <v>2020</v>
      </c>
      <c r="I558" s="4">
        <v>2021</v>
      </c>
    </row>
    <row r="559" spans="1:9" ht="38.25" x14ac:dyDescent="0.2">
      <c r="A559" s="4" t="s">
        <v>1354</v>
      </c>
      <c r="B559" s="8" t="s">
        <v>1092</v>
      </c>
      <c r="C559" s="2" t="s">
        <v>46</v>
      </c>
      <c r="D559" s="4">
        <v>460977058</v>
      </c>
      <c r="E559" s="2" t="s">
        <v>1365</v>
      </c>
      <c r="F559" s="9">
        <v>20000</v>
      </c>
      <c r="G559" s="9">
        <f t="shared" si="11"/>
        <v>20000</v>
      </c>
      <c r="H559" s="4">
        <v>2020</v>
      </c>
      <c r="I559" s="4">
        <v>2021</v>
      </c>
    </row>
    <row r="560" spans="1:9" ht="38.25" x14ac:dyDescent="0.2">
      <c r="A560" s="4" t="s">
        <v>1354</v>
      </c>
      <c r="B560" s="8" t="s">
        <v>1092</v>
      </c>
      <c r="C560" s="2" t="s">
        <v>9</v>
      </c>
      <c r="D560" s="4">
        <v>843724212</v>
      </c>
      <c r="E560" s="2" t="s">
        <v>255</v>
      </c>
      <c r="F560" s="9">
        <v>24000</v>
      </c>
      <c r="G560" s="9">
        <f t="shared" si="11"/>
        <v>24000</v>
      </c>
      <c r="H560" s="4">
        <v>2020</v>
      </c>
      <c r="I560" s="4">
        <v>2021</v>
      </c>
    </row>
    <row r="561" spans="1:9" ht="38.25" x14ac:dyDescent="0.2">
      <c r="A561" s="4" t="s">
        <v>1354</v>
      </c>
      <c r="B561" s="8" t="s">
        <v>1092</v>
      </c>
      <c r="C561" s="2" t="s">
        <v>784</v>
      </c>
      <c r="D561" s="4">
        <v>647839937</v>
      </c>
      <c r="E561" s="2" t="s">
        <v>1366</v>
      </c>
      <c r="F561" s="9">
        <v>4000</v>
      </c>
      <c r="G561" s="9">
        <f t="shared" si="11"/>
        <v>4000</v>
      </c>
      <c r="H561" s="4">
        <v>2020</v>
      </c>
      <c r="I561" s="4">
        <v>2021</v>
      </c>
    </row>
    <row r="562" spans="1:9" ht="38.25" x14ac:dyDescent="0.2">
      <c r="A562" s="4" t="s">
        <v>1354</v>
      </c>
      <c r="B562" s="8" t="s">
        <v>1092</v>
      </c>
      <c r="C562" s="2" t="s">
        <v>782</v>
      </c>
      <c r="D562" s="4">
        <v>461047631</v>
      </c>
      <c r="E562" s="2" t="s">
        <v>1367</v>
      </c>
      <c r="F562" s="9">
        <v>5000</v>
      </c>
      <c r="G562" s="9">
        <f t="shared" si="11"/>
        <v>5000</v>
      </c>
      <c r="H562" s="4">
        <v>2020</v>
      </c>
      <c r="I562" s="4">
        <v>2021</v>
      </c>
    </row>
    <row r="563" spans="1:9" ht="38.25" x14ac:dyDescent="0.2">
      <c r="A563" s="4" t="s">
        <v>1354</v>
      </c>
      <c r="B563" s="8" t="s">
        <v>1092</v>
      </c>
      <c r="C563" s="2" t="s">
        <v>780</v>
      </c>
      <c r="D563" s="4">
        <v>428403270</v>
      </c>
      <c r="E563" s="2" t="s">
        <v>1368</v>
      </c>
      <c r="F563" s="9">
        <v>4000</v>
      </c>
      <c r="G563" s="9">
        <f t="shared" si="11"/>
        <v>4000</v>
      </c>
      <c r="H563" s="4">
        <v>2020</v>
      </c>
      <c r="I563" s="4">
        <v>2021</v>
      </c>
    </row>
    <row r="564" spans="1:9" ht="38.25" x14ac:dyDescent="0.2">
      <c r="A564" s="4" t="s">
        <v>1354</v>
      </c>
      <c r="B564" s="8" t="s">
        <v>1092</v>
      </c>
      <c r="C564" s="2" t="s">
        <v>779</v>
      </c>
      <c r="D564" s="4">
        <v>806977147</v>
      </c>
      <c r="E564" s="2" t="s">
        <v>182</v>
      </c>
      <c r="F564" s="9">
        <v>2500</v>
      </c>
      <c r="G564" s="9">
        <f t="shared" si="11"/>
        <v>2500</v>
      </c>
      <c r="H564" s="4">
        <v>2020</v>
      </c>
      <c r="I564" s="4">
        <v>2021</v>
      </c>
    </row>
    <row r="565" spans="1:9" ht="38.25" x14ac:dyDescent="0.2">
      <c r="A565" s="4" t="s">
        <v>1354</v>
      </c>
      <c r="B565" s="8" t="s">
        <v>1092</v>
      </c>
      <c r="C565" s="2" t="s">
        <v>1369</v>
      </c>
      <c r="D565" s="4">
        <v>864797857</v>
      </c>
      <c r="E565" s="2" t="s">
        <v>1370</v>
      </c>
      <c r="F565" s="9">
        <v>5000</v>
      </c>
      <c r="G565" s="9">
        <f t="shared" si="11"/>
        <v>5000</v>
      </c>
      <c r="H565" s="4">
        <v>2020</v>
      </c>
      <c r="I565" s="4">
        <v>2021</v>
      </c>
    </row>
    <row r="566" spans="1:9" ht="38.25" x14ac:dyDescent="0.2">
      <c r="A566" s="4" t="s">
        <v>1354</v>
      </c>
      <c r="B566" s="8" t="s">
        <v>1092</v>
      </c>
      <c r="C566" s="2" t="s">
        <v>433</v>
      </c>
      <c r="D566" s="4">
        <v>461226387</v>
      </c>
      <c r="E566" s="2" t="s">
        <v>1371</v>
      </c>
      <c r="F566" s="9">
        <v>1000</v>
      </c>
      <c r="G566" s="9">
        <f t="shared" si="11"/>
        <v>1000</v>
      </c>
      <c r="H566" s="4">
        <v>2020</v>
      </c>
      <c r="I566" s="4">
        <v>2021</v>
      </c>
    </row>
    <row r="567" spans="1:9" ht="38.25" x14ac:dyDescent="0.2">
      <c r="A567" s="4" t="s">
        <v>1354</v>
      </c>
      <c r="B567" s="8" t="s">
        <v>1092</v>
      </c>
      <c r="C567" s="2" t="s">
        <v>424</v>
      </c>
      <c r="D567" s="4">
        <v>460971021</v>
      </c>
      <c r="E567" s="2" t="s">
        <v>1372</v>
      </c>
      <c r="F567" s="9">
        <v>5000</v>
      </c>
      <c r="G567" s="9">
        <f t="shared" si="11"/>
        <v>5000</v>
      </c>
      <c r="H567" s="4">
        <v>2020</v>
      </c>
      <c r="I567" s="4">
        <v>2021</v>
      </c>
    </row>
    <row r="568" spans="1:9" ht="38.25" x14ac:dyDescent="0.2">
      <c r="A568" s="4" t="s">
        <v>1354</v>
      </c>
      <c r="B568" s="8" t="s">
        <v>1092</v>
      </c>
      <c r="C568" s="2" t="s">
        <v>147</v>
      </c>
      <c r="D568" s="4">
        <v>882229945</v>
      </c>
      <c r="E568" s="2" t="s">
        <v>1373</v>
      </c>
      <c r="F568" s="9">
        <v>250</v>
      </c>
      <c r="G568" s="9">
        <f t="shared" ref="G568:G599" si="12">F568</f>
        <v>250</v>
      </c>
      <c r="H568" s="4">
        <v>2020</v>
      </c>
      <c r="I568" s="4">
        <v>2021</v>
      </c>
    </row>
    <row r="569" spans="1:9" ht="38.25" x14ac:dyDescent="0.2">
      <c r="A569" s="4" t="s">
        <v>1354</v>
      </c>
      <c r="B569" s="8" t="s">
        <v>1092</v>
      </c>
      <c r="C569" s="2" t="s">
        <v>1139</v>
      </c>
      <c r="D569" s="4">
        <v>818475706</v>
      </c>
      <c r="E569" s="2" t="s">
        <v>1374</v>
      </c>
      <c r="F569" s="9">
        <v>2000</v>
      </c>
      <c r="G569" s="9">
        <f t="shared" si="12"/>
        <v>2000</v>
      </c>
      <c r="H569" s="4">
        <v>2020</v>
      </c>
      <c r="I569" s="4">
        <v>2021</v>
      </c>
    </row>
    <row r="570" spans="1:9" ht="38.25" x14ac:dyDescent="0.2">
      <c r="A570" s="4" t="s">
        <v>1354</v>
      </c>
      <c r="B570" s="8" t="s">
        <v>1092</v>
      </c>
      <c r="C570" s="2" t="s">
        <v>66</v>
      </c>
      <c r="D570" s="4">
        <v>446485159</v>
      </c>
      <c r="E570" s="2" t="s">
        <v>1375</v>
      </c>
      <c r="F570" s="9">
        <v>2000</v>
      </c>
      <c r="G570" s="9">
        <f t="shared" si="12"/>
        <v>2000</v>
      </c>
      <c r="H570" s="4">
        <v>2020</v>
      </c>
      <c r="I570" s="4">
        <v>2021</v>
      </c>
    </row>
    <row r="571" spans="1:9" ht="38.25" x14ac:dyDescent="0.2">
      <c r="A571" s="4" t="s">
        <v>1354</v>
      </c>
      <c r="B571" s="8" t="s">
        <v>1092</v>
      </c>
      <c r="C571" s="2" t="s">
        <v>112</v>
      </c>
      <c r="D571" s="4">
        <v>847702596</v>
      </c>
      <c r="E571" s="2" t="s">
        <v>1376</v>
      </c>
      <c r="F571" s="9">
        <v>6500</v>
      </c>
      <c r="G571" s="9">
        <f t="shared" si="12"/>
        <v>6500</v>
      </c>
      <c r="H571" s="4">
        <v>2020</v>
      </c>
      <c r="I571" s="4">
        <v>2021</v>
      </c>
    </row>
    <row r="572" spans="1:9" ht="38.25" x14ac:dyDescent="0.2">
      <c r="A572" s="4" t="s">
        <v>1354</v>
      </c>
      <c r="B572" s="8" t="s">
        <v>1092</v>
      </c>
      <c r="C572" s="2" t="s">
        <v>634</v>
      </c>
      <c r="D572" s="4">
        <v>721553306</v>
      </c>
      <c r="E572" s="2" t="s">
        <v>1377</v>
      </c>
      <c r="F572" s="9">
        <v>6200</v>
      </c>
      <c r="G572" s="9">
        <f t="shared" si="12"/>
        <v>6200</v>
      </c>
      <c r="H572" s="4">
        <v>2020</v>
      </c>
      <c r="I572" s="4">
        <v>2021</v>
      </c>
    </row>
    <row r="573" spans="1:9" ht="54.75" customHeight="1" x14ac:dyDescent="0.2">
      <c r="A573" s="4" t="s">
        <v>1354</v>
      </c>
      <c r="B573" s="8" t="s">
        <v>1092</v>
      </c>
      <c r="C573" s="2" t="s">
        <v>778</v>
      </c>
      <c r="D573" s="4">
        <v>408652981</v>
      </c>
      <c r="E573" s="2" t="s">
        <v>1378</v>
      </c>
      <c r="F573" s="9">
        <v>500</v>
      </c>
      <c r="G573" s="9">
        <f t="shared" si="12"/>
        <v>500</v>
      </c>
      <c r="H573" s="4">
        <v>2020</v>
      </c>
      <c r="I573" s="4">
        <v>2021</v>
      </c>
    </row>
    <row r="574" spans="1:9" ht="38.25" x14ac:dyDescent="0.2">
      <c r="A574" s="4" t="s">
        <v>1354</v>
      </c>
      <c r="B574" s="8" t="s">
        <v>1092</v>
      </c>
      <c r="C574" s="2" t="s">
        <v>777</v>
      </c>
      <c r="D574" s="4">
        <v>407918751</v>
      </c>
      <c r="E574" s="2" t="s">
        <v>1379</v>
      </c>
      <c r="F574" s="9">
        <v>2500</v>
      </c>
      <c r="G574" s="9">
        <f t="shared" si="12"/>
        <v>2500</v>
      </c>
      <c r="H574" s="4">
        <v>2020</v>
      </c>
      <c r="I574" s="4">
        <v>2021</v>
      </c>
    </row>
    <row r="575" spans="1:9" ht="38.25" x14ac:dyDescent="0.2">
      <c r="A575" s="4" t="s">
        <v>1354</v>
      </c>
      <c r="B575" s="8" t="s">
        <v>1092</v>
      </c>
      <c r="C575" s="2" t="s">
        <v>632</v>
      </c>
      <c r="D575" s="4">
        <v>422023046</v>
      </c>
      <c r="E575" s="2" t="s">
        <v>182</v>
      </c>
      <c r="F575" s="9">
        <v>1150</v>
      </c>
      <c r="G575" s="9">
        <f t="shared" si="12"/>
        <v>1150</v>
      </c>
      <c r="H575" s="4">
        <v>2020</v>
      </c>
      <c r="I575" s="4">
        <v>2021</v>
      </c>
    </row>
    <row r="576" spans="1:9" ht="38.25" x14ac:dyDescent="0.2">
      <c r="A576" s="16" t="s">
        <v>1354</v>
      </c>
      <c r="B576" s="8" t="s">
        <v>1092</v>
      </c>
      <c r="C576" s="16" t="s">
        <v>17</v>
      </c>
      <c r="D576" s="4">
        <v>443265452</v>
      </c>
      <c r="E576" s="14" t="s">
        <v>253</v>
      </c>
      <c r="F576" s="9">
        <v>40000</v>
      </c>
      <c r="G576" s="9">
        <f t="shared" si="12"/>
        <v>40000</v>
      </c>
      <c r="H576" s="4">
        <v>2020</v>
      </c>
      <c r="I576" s="4">
        <v>2021</v>
      </c>
    </row>
    <row r="577" spans="1:9" ht="38.25" x14ac:dyDescent="0.2">
      <c r="A577" s="4" t="s">
        <v>1354</v>
      </c>
      <c r="B577" s="8" t="s">
        <v>1092</v>
      </c>
      <c r="C577" s="2" t="s">
        <v>17</v>
      </c>
      <c r="D577" s="4">
        <v>443265452</v>
      </c>
      <c r="E577" s="2" t="s">
        <v>1380</v>
      </c>
      <c r="F577" s="9">
        <v>17000</v>
      </c>
      <c r="G577" s="9">
        <f t="shared" si="12"/>
        <v>17000</v>
      </c>
      <c r="H577" s="4">
        <v>2020</v>
      </c>
      <c r="I577" s="4">
        <v>2021</v>
      </c>
    </row>
    <row r="578" spans="1:9" ht="46.5" customHeight="1" x14ac:dyDescent="0.2">
      <c r="A578" s="4" t="s">
        <v>1354</v>
      </c>
      <c r="B578" s="8" t="s">
        <v>1092</v>
      </c>
      <c r="C578" s="2" t="s">
        <v>169</v>
      </c>
      <c r="D578" s="4">
        <v>416242539</v>
      </c>
      <c r="E578" s="2" t="s">
        <v>1381</v>
      </c>
      <c r="F578" s="9">
        <v>2000</v>
      </c>
      <c r="G578" s="9">
        <f t="shared" si="12"/>
        <v>2000</v>
      </c>
      <c r="H578" s="4">
        <v>2020</v>
      </c>
      <c r="I578" s="4">
        <v>2021</v>
      </c>
    </row>
    <row r="579" spans="1:9" ht="38.25" x14ac:dyDescent="0.2">
      <c r="A579" s="4" t="s">
        <v>1354</v>
      </c>
      <c r="B579" s="8" t="s">
        <v>1092</v>
      </c>
      <c r="C579" s="2" t="s">
        <v>425</v>
      </c>
      <c r="D579" s="4"/>
      <c r="E579" s="2" t="s">
        <v>1382</v>
      </c>
      <c r="F579" s="9">
        <v>250</v>
      </c>
      <c r="G579" s="9">
        <f t="shared" si="12"/>
        <v>250</v>
      </c>
      <c r="H579" s="4">
        <v>2020</v>
      </c>
      <c r="I579" s="4">
        <v>2021</v>
      </c>
    </row>
    <row r="580" spans="1:9" ht="38.25" x14ac:dyDescent="0.2">
      <c r="A580" s="4" t="s">
        <v>1354</v>
      </c>
      <c r="B580" s="8" t="s">
        <v>1092</v>
      </c>
      <c r="C580" s="2" t="s">
        <v>47</v>
      </c>
      <c r="D580" s="4">
        <v>870519273</v>
      </c>
      <c r="E580" s="2" t="s">
        <v>1383</v>
      </c>
      <c r="F580" s="9">
        <v>34000</v>
      </c>
      <c r="G580" s="9">
        <f t="shared" si="12"/>
        <v>34000</v>
      </c>
      <c r="H580" s="4">
        <v>2020</v>
      </c>
      <c r="I580" s="4">
        <v>2021</v>
      </c>
    </row>
    <row r="581" spans="1:9" ht="38.25" x14ac:dyDescent="0.2">
      <c r="A581" s="4" t="s">
        <v>1354</v>
      </c>
      <c r="B581" s="8" t="s">
        <v>1092</v>
      </c>
      <c r="C581" s="2" t="s">
        <v>540</v>
      </c>
      <c r="D581" s="4"/>
      <c r="E581" s="2" t="s">
        <v>1032</v>
      </c>
      <c r="F581" s="9">
        <v>500</v>
      </c>
      <c r="G581" s="9">
        <f t="shared" si="12"/>
        <v>500</v>
      </c>
      <c r="H581" s="4">
        <v>2020</v>
      </c>
      <c r="I581" s="4">
        <v>2021</v>
      </c>
    </row>
    <row r="582" spans="1:9" ht="38.25" x14ac:dyDescent="0.2">
      <c r="A582" s="4" t="s">
        <v>1354</v>
      </c>
      <c r="B582" s="8" t="s">
        <v>1092</v>
      </c>
      <c r="C582" s="2" t="s">
        <v>376</v>
      </c>
      <c r="D582" s="4">
        <v>875636024</v>
      </c>
      <c r="E582" s="2" t="s">
        <v>537</v>
      </c>
      <c r="F582" s="9">
        <v>7500</v>
      </c>
      <c r="G582" s="9">
        <f t="shared" si="12"/>
        <v>7500</v>
      </c>
      <c r="H582" s="4">
        <v>2020</v>
      </c>
      <c r="I582" s="4">
        <v>2021</v>
      </c>
    </row>
    <row r="583" spans="1:9" ht="38.25" x14ac:dyDescent="0.2">
      <c r="A583" s="4" t="s">
        <v>1354</v>
      </c>
      <c r="B583" s="8" t="s">
        <v>1092</v>
      </c>
      <c r="C583" s="2" t="s">
        <v>424</v>
      </c>
      <c r="D583" s="4">
        <v>460971021</v>
      </c>
      <c r="E583" s="2" t="s">
        <v>1384</v>
      </c>
      <c r="F583" s="9">
        <v>5000</v>
      </c>
      <c r="G583" s="9">
        <f t="shared" si="12"/>
        <v>5000</v>
      </c>
      <c r="H583" s="4">
        <v>2020</v>
      </c>
      <c r="I583" s="4">
        <v>2021</v>
      </c>
    </row>
    <row r="584" spans="1:9" ht="38.25" x14ac:dyDescent="0.2">
      <c r="A584" s="4" t="s">
        <v>1354</v>
      </c>
      <c r="B584" s="8" t="s">
        <v>1092</v>
      </c>
      <c r="C584" s="2" t="s">
        <v>538</v>
      </c>
      <c r="D584" s="4">
        <v>809542501</v>
      </c>
      <c r="E584" s="2" t="s">
        <v>1385</v>
      </c>
      <c r="F584" s="9">
        <v>15000</v>
      </c>
      <c r="G584" s="9">
        <f t="shared" si="12"/>
        <v>15000</v>
      </c>
      <c r="H584" s="4">
        <v>2020</v>
      </c>
      <c r="I584" s="4">
        <v>2021</v>
      </c>
    </row>
    <row r="585" spans="1:9" ht="38.25" x14ac:dyDescent="0.2">
      <c r="A585" s="4" t="s">
        <v>1354</v>
      </c>
      <c r="B585" s="8" t="s">
        <v>1092</v>
      </c>
      <c r="C585" s="2" t="s">
        <v>539</v>
      </c>
      <c r="D585" s="4">
        <v>806300028</v>
      </c>
      <c r="E585" s="2" t="s">
        <v>1032</v>
      </c>
      <c r="F585" s="9">
        <v>3000</v>
      </c>
      <c r="G585" s="9">
        <f t="shared" si="12"/>
        <v>3000</v>
      </c>
      <c r="H585" s="4">
        <v>2020</v>
      </c>
      <c r="I585" s="4">
        <v>2021</v>
      </c>
    </row>
    <row r="586" spans="1:9" ht="38.25" x14ac:dyDescent="0.2">
      <c r="A586" s="4" t="s">
        <v>1354</v>
      </c>
      <c r="B586" s="8" t="s">
        <v>1092</v>
      </c>
      <c r="C586" s="2" t="s">
        <v>518</v>
      </c>
      <c r="D586" s="4">
        <v>466669671</v>
      </c>
      <c r="E586" s="2" t="s">
        <v>1386</v>
      </c>
      <c r="F586" s="9">
        <v>1000</v>
      </c>
      <c r="G586" s="9">
        <f t="shared" si="12"/>
        <v>1000</v>
      </c>
      <c r="H586" s="4">
        <v>2020</v>
      </c>
      <c r="I586" s="4">
        <v>2021</v>
      </c>
    </row>
    <row r="587" spans="1:9" ht="38.25" x14ac:dyDescent="0.2">
      <c r="A587" s="4" t="s">
        <v>1354</v>
      </c>
      <c r="B587" s="8" t="s">
        <v>1092</v>
      </c>
      <c r="C587" s="2" t="s">
        <v>513</v>
      </c>
      <c r="D587" s="4">
        <v>835681130</v>
      </c>
      <c r="E587" s="2" t="s">
        <v>514</v>
      </c>
      <c r="F587" s="9">
        <v>1000</v>
      </c>
      <c r="G587" s="9">
        <f t="shared" si="12"/>
        <v>1000</v>
      </c>
      <c r="H587" s="4">
        <v>2020</v>
      </c>
      <c r="I587" s="4">
        <v>2021</v>
      </c>
    </row>
    <row r="588" spans="1:9" ht="38.25" x14ac:dyDescent="0.2">
      <c r="A588" s="4" t="s">
        <v>1354</v>
      </c>
      <c r="B588" s="8" t="s">
        <v>1092</v>
      </c>
      <c r="C588" s="2" t="s">
        <v>503</v>
      </c>
      <c r="D588" s="4"/>
      <c r="E588" s="2" t="s">
        <v>182</v>
      </c>
      <c r="F588" s="9">
        <v>1000</v>
      </c>
      <c r="G588" s="9">
        <f t="shared" si="12"/>
        <v>1000</v>
      </c>
      <c r="H588" s="4">
        <v>2020</v>
      </c>
      <c r="I588" s="4">
        <v>2021</v>
      </c>
    </row>
    <row r="589" spans="1:9" ht="38.25" x14ac:dyDescent="0.2">
      <c r="A589" s="4" t="s">
        <v>1354</v>
      </c>
      <c r="B589" s="8" t="s">
        <v>1092</v>
      </c>
      <c r="C589" s="2" t="s">
        <v>504</v>
      </c>
      <c r="D589" s="4"/>
      <c r="E589" s="2" t="s">
        <v>182</v>
      </c>
      <c r="F589" s="9">
        <v>500</v>
      </c>
      <c r="G589" s="9">
        <f t="shared" si="12"/>
        <v>500</v>
      </c>
      <c r="H589" s="4">
        <v>2020</v>
      </c>
      <c r="I589" s="4">
        <v>2021</v>
      </c>
    </row>
    <row r="590" spans="1:9" ht="38.25" x14ac:dyDescent="0.2">
      <c r="A590" s="4" t="s">
        <v>1354</v>
      </c>
      <c r="B590" s="8" t="s">
        <v>1092</v>
      </c>
      <c r="C590" s="2" t="s">
        <v>505</v>
      </c>
      <c r="D590" s="4">
        <v>429100878</v>
      </c>
      <c r="E590" s="2" t="s">
        <v>182</v>
      </c>
      <c r="F590" s="9">
        <v>2000</v>
      </c>
      <c r="G590" s="9">
        <f t="shared" si="12"/>
        <v>2000</v>
      </c>
      <c r="H590" s="4">
        <v>2020</v>
      </c>
      <c r="I590" s="4">
        <v>2021</v>
      </c>
    </row>
    <row r="591" spans="1:9" ht="38.25" x14ac:dyDescent="0.2">
      <c r="A591" s="4" t="s">
        <v>1354</v>
      </c>
      <c r="B591" s="8" t="s">
        <v>1092</v>
      </c>
      <c r="C591" s="4" t="s">
        <v>501</v>
      </c>
      <c r="D591" s="4">
        <v>448496623</v>
      </c>
      <c r="E591" s="2" t="s">
        <v>1387</v>
      </c>
      <c r="F591" s="9">
        <v>4600</v>
      </c>
      <c r="G591" s="9">
        <f t="shared" si="12"/>
        <v>4600</v>
      </c>
      <c r="H591" s="4">
        <v>2020</v>
      </c>
      <c r="I591" s="4">
        <v>2021</v>
      </c>
    </row>
    <row r="592" spans="1:9" ht="38.25" x14ac:dyDescent="0.2">
      <c r="A592" s="4" t="s">
        <v>1354</v>
      </c>
      <c r="B592" s="8" t="s">
        <v>1092</v>
      </c>
      <c r="C592" s="2" t="s">
        <v>46</v>
      </c>
      <c r="D592" s="4">
        <v>460977058</v>
      </c>
      <c r="E592" s="2" t="s">
        <v>1383</v>
      </c>
      <c r="F592" s="9">
        <f>73059</f>
        <v>73059</v>
      </c>
      <c r="G592" s="9">
        <f t="shared" si="12"/>
        <v>73059</v>
      </c>
      <c r="H592" s="4">
        <v>2020</v>
      </c>
      <c r="I592" s="4">
        <v>2021</v>
      </c>
    </row>
    <row r="593" spans="1:9" ht="38.25" x14ac:dyDescent="0.2">
      <c r="A593" s="4" t="s">
        <v>1354</v>
      </c>
      <c r="B593" s="8" t="s">
        <v>1092</v>
      </c>
      <c r="C593" s="2" t="s">
        <v>445</v>
      </c>
      <c r="D593" s="4">
        <v>823892759</v>
      </c>
      <c r="E593" s="2" t="s">
        <v>182</v>
      </c>
      <c r="F593" s="9">
        <v>2500</v>
      </c>
      <c r="G593" s="9">
        <f t="shared" si="12"/>
        <v>2500</v>
      </c>
      <c r="H593" s="4">
        <v>2020</v>
      </c>
      <c r="I593" s="4">
        <v>2021</v>
      </c>
    </row>
    <row r="594" spans="1:9" ht="47.25" customHeight="1" x14ac:dyDescent="0.2">
      <c r="A594" s="4" t="s">
        <v>1354</v>
      </c>
      <c r="B594" s="8" t="s">
        <v>1092</v>
      </c>
      <c r="C594" s="4" t="s">
        <v>438</v>
      </c>
      <c r="D594" s="4">
        <v>835629660</v>
      </c>
      <c r="E594" s="2" t="s">
        <v>1388</v>
      </c>
      <c r="F594" s="9">
        <v>3000</v>
      </c>
      <c r="G594" s="9">
        <f t="shared" si="12"/>
        <v>3000</v>
      </c>
      <c r="H594" s="4">
        <v>2020</v>
      </c>
      <c r="I594" s="4">
        <v>2021</v>
      </c>
    </row>
    <row r="595" spans="1:9" ht="50.25" customHeight="1" x14ac:dyDescent="0.2">
      <c r="A595" s="4" t="s">
        <v>1354</v>
      </c>
      <c r="B595" s="8" t="s">
        <v>1092</v>
      </c>
      <c r="C595" s="2" t="s">
        <v>103</v>
      </c>
      <c r="D595" s="4">
        <v>875391049</v>
      </c>
      <c r="E595" s="2" t="s">
        <v>1248</v>
      </c>
      <c r="F595" s="9">
        <v>1900</v>
      </c>
      <c r="G595" s="9">
        <f t="shared" si="12"/>
        <v>1900</v>
      </c>
      <c r="H595" s="4">
        <v>2020</v>
      </c>
      <c r="I595" s="4">
        <v>2021</v>
      </c>
    </row>
    <row r="596" spans="1:9" ht="38.25" x14ac:dyDescent="0.2">
      <c r="A596" s="4" t="s">
        <v>1354</v>
      </c>
      <c r="B596" s="8" t="s">
        <v>1092</v>
      </c>
      <c r="C596" s="2" t="s">
        <v>424</v>
      </c>
      <c r="D596" s="4">
        <v>460971021</v>
      </c>
      <c r="E596" s="2" t="s">
        <v>1389</v>
      </c>
      <c r="F596" s="9">
        <v>82500</v>
      </c>
      <c r="G596" s="9">
        <f t="shared" si="12"/>
        <v>82500</v>
      </c>
      <c r="H596" s="4">
        <v>2020</v>
      </c>
      <c r="I596" s="4">
        <v>2021</v>
      </c>
    </row>
    <row r="597" spans="1:9" ht="38.25" x14ac:dyDescent="0.2">
      <c r="A597" s="4" t="s">
        <v>1354</v>
      </c>
      <c r="B597" s="8" t="s">
        <v>1092</v>
      </c>
      <c r="C597" s="2" t="s">
        <v>48</v>
      </c>
      <c r="D597" s="4">
        <v>461140275</v>
      </c>
      <c r="E597" s="2" t="s">
        <v>1390</v>
      </c>
      <c r="F597" s="9">
        <v>10000</v>
      </c>
      <c r="G597" s="9">
        <f t="shared" si="12"/>
        <v>10000</v>
      </c>
      <c r="H597" s="4">
        <v>2020</v>
      </c>
      <c r="I597" s="4">
        <v>2021</v>
      </c>
    </row>
    <row r="598" spans="1:9" ht="38.25" x14ac:dyDescent="0.2">
      <c r="A598" s="4" t="s">
        <v>1354</v>
      </c>
      <c r="B598" s="8" t="s">
        <v>1092</v>
      </c>
      <c r="C598" s="4" t="s">
        <v>393</v>
      </c>
      <c r="D598" s="4">
        <v>738520980</v>
      </c>
      <c r="E598" s="2" t="s">
        <v>1391</v>
      </c>
      <c r="F598" s="9">
        <v>2000</v>
      </c>
      <c r="G598" s="9">
        <f t="shared" si="12"/>
        <v>2000</v>
      </c>
      <c r="H598" s="4">
        <v>2020</v>
      </c>
      <c r="I598" s="4">
        <v>2021</v>
      </c>
    </row>
    <row r="599" spans="1:9" ht="38.25" x14ac:dyDescent="0.2">
      <c r="A599" s="4" t="s">
        <v>1354</v>
      </c>
      <c r="B599" s="8" t="s">
        <v>1092</v>
      </c>
      <c r="C599" s="4" t="s">
        <v>388</v>
      </c>
      <c r="D599" s="4">
        <v>888344212</v>
      </c>
      <c r="E599" s="2" t="s">
        <v>1392</v>
      </c>
      <c r="F599" s="9">
        <v>10000</v>
      </c>
      <c r="G599" s="9">
        <f t="shared" si="12"/>
        <v>10000</v>
      </c>
      <c r="H599" s="4">
        <v>2020</v>
      </c>
      <c r="I599" s="4">
        <v>2021</v>
      </c>
    </row>
    <row r="600" spans="1:9" ht="38.25" x14ac:dyDescent="0.2">
      <c r="A600" s="4" t="s">
        <v>1354</v>
      </c>
      <c r="B600" s="8" t="s">
        <v>1092</v>
      </c>
      <c r="C600" s="2" t="s">
        <v>387</v>
      </c>
      <c r="D600" s="4">
        <v>429897169</v>
      </c>
      <c r="E600" s="2" t="s">
        <v>1393</v>
      </c>
      <c r="F600" s="9">
        <v>2000</v>
      </c>
      <c r="G600" s="9">
        <f t="shared" ref="G600:G602" si="13">F600</f>
        <v>2000</v>
      </c>
      <c r="H600" s="4">
        <v>2020</v>
      </c>
      <c r="I600" s="4">
        <v>2021</v>
      </c>
    </row>
    <row r="601" spans="1:9" ht="38.25" x14ac:dyDescent="0.2">
      <c r="A601" s="4" t="s">
        <v>1354</v>
      </c>
      <c r="B601" s="8" t="s">
        <v>1092</v>
      </c>
      <c r="C601" s="4" t="s">
        <v>17</v>
      </c>
      <c r="D601" s="4">
        <v>443265452</v>
      </c>
      <c r="E601" s="2" t="s">
        <v>182</v>
      </c>
      <c r="F601" s="9">
        <f>863000-35356</f>
        <v>827644</v>
      </c>
      <c r="G601" s="9">
        <f t="shared" si="13"/>
        <v>827644</v>
      </c>
      <c r="H601" s="4">
        <v>2020</v>
      </c>
      <c r="I601" s="4">
        <v>2021</v>
      </c>
    </row>
    <row r="602" spans="1:9" ht="38.25" x14ac:dyDescent="0.2">
      <c r="A602" s="4" t="s">
        <v>1354</v>
      </c>
      <c r="B602" s="8" t="s">
        <v>1092</v>
      </c>
      <c r="C602" s="4" t="s">
        <v>17</v>
      </c>
      <c r="D602" s="4">
        <v>443265452</v>
      </c>
      <c r="E602" s="2" t="s">
        <v>254</v>
      </c>
      <c r="F602" s="9">
        <v>50000</v>
      </c>
      <c r="G602" s="9">
        <f t="shared" si="13"/>
        <v>50000</v>
      </c>
      <c r="H602" s="4">
        <v>2020</v>
      </c>
      <c r="I602" s="4">
        <v>2021</v>
      </c>
    </row>
    <row r="603" spans="1:9" ht="38.25" x14ac:dyDescent="0.2">
      <c r="A603" s="4" t="s">
        <v>1354</v>
      </c>
      <c r="B603" s="8" t="s">
        <v>1092</v>
      </c>
      <c r="C603" s="4" t="s">
        <v>1394</v>
      </c>
      <c r="D603" s="4">
        <v>460976365</v>
      </c>
      <c r="E603" s="2" t="s">
        <v>182</v>
      </c>
      <c r="F603" s="9">
        <v>440000</v>
      </c>
      <c r="G603" s="9">
        <v>439999.99</v>
      </c>
      <c r="H603" s="4">
        <v>2020</v>
      </c>
      <c r="I603" s="4">
        <v>2021</v>
      </c>
    </row>
    <row r="604" spans="1:9" ht="38.25" x14ac:dyDescent="0.2">
      <c r="A604" s="4" t="s">
        <v>1354</v>
      </c>
      <c r="B604" s="8" t="s">
        <v>1092</v>
      </c>
      <c r="C604" s="4" t="s">
        <v>46</v>
      </c>
      <c r="D604" s="4">
        <v>460977058</v>
      </c>
      <c r="E604" s="2" t="s">
        <v>182</v>
      </c>
      <c r="F604" s="9">
        <v>205680</v>
      </c>
      <c r="G604" s="9">
        <f>F604</f>
        <v>205680</v>
      </c>
      <c r="H604" s="4">
        <v>2020</v>
      </c>
      <c r="I604" s="4">
        <v>2021</v>
      </c>
    </row>
    <row r="605" spans="1:9" ht="38.25" x14ac:dyDescent="0.2">
      <c r="A605" s="4" t="s">
        <v>1354</v>
      </c>
      <c r="B605" s="8" t="s">
        <v>1092</v>
      </c>
      <c r="C605" s="4" t="s">
        <v>47</v>
      </c>
      <c r="D605" s="4">
        <v>870519273</v>
      </c>
      <c r="E605" s="2" t="s">
        <v>182</v>
      </c>
      <c r="F605" s="9">
        <v>480500</v>
      </c>
      <c r="G605" s="9">
        <f>F605</f>
        <v>480500</v>
      </c>
      <c r="H605" s="4">
        <v>2020</v>
      </c>
      <c r="I605" s="4">
        <v>2021</v>
      </c>
    </row>
    <row r="606" spans="1:9" ht="38.25" x14ac:dyDescent="0.2">
      <c r="A606" s="4" t="s">
        <v>1354</v>
      </c>
      <c r="B606" s="8" t="s">
        <v>1092</v>
      </c>
      <c r="C606" s="4" t="s">
        <v>24</v>
      </c>
      <c r="D606" s="4">
        <v>456795863</v>
      </c>
      <c r="E606" s="2" t="s">
        <v>182</v>
      </c>
      <c r="F606" s="9">
        <v>420000</v>
      </c>
      <c r="G606" s="9">
        <f>F606</f>
        <v>420000</v>
      </c>
      <c r="H606" s="4">
        <v>2020</v>
      </c>
      <c r="I606" s="4">
        <v>2021</v>
      </c>
    </row>
    <row r="607" spans="1:9" ht="38.25" x14ac:dyDescent="0.2">
      <c r="A607" s="4" t="s">
        <v>1354</v>
      </c>
      <c r="B607" s="8" t="s">
        <v>1092</v>
      </c>
      <c r="C607" s="4" t="s">
        <v>48</v>
      </c>
      <c r="D607" s="4">
        <v>461140275</v>
      </c>
      <c r="E607" s="2" t="s">
        <v>182</v>
      </c>
      <c r="F607" s="9">
        <v>530000</v>
      </c>
      <c r="G607" s="9">
        <f>F607</f>
        <v>530000</v>
      </c>
      <c r="H607" s="4">
        <v>2020</v>
      </c>
      <c r="I607" s="4">
        <v>2021</v>
      </c>
    </row>
    <row r="608" spans="1:9" ht="38.25" x14ac:dyDescent="0.2">
      <c r="A608" s="4" t="s">
        <v>1354</v>
      </c>
      <c r="B608" s="8" t="s">
        <v>1092</v>
      </c>
      <c r="C608" s="4" t="s">
        <v>49</v>
      </c>
      <c r="D608" s="4">
        <v>424271664</v>
      </c>
      <c r="E608" s="2" t="s">
        <v>182</v>
      </c>
      <c r="F608" s="9">
        <v>155000</v>
      </c>
      <c r="G608" s="9">
        <f>F608</f>
        <v>155000</v>
      </c>
      <c r="H608" s="4">
        <v>2020</v>
      </c>
      <c r="I608" s="4">
        <v>2021</v>
      </c>
    </row>
    <row r="609" spans="1:9" ht="38.25" x14ac:dyDescent="0.2">
      <c r="A609" s="4" t="s">
        <v>1354</v>
      </c>
      <c r="B609" s="8" t="s">
        <v>1092</v>
      </c>
      <c r="C609" s="4" t="s">
        <v>54</v>
      </c>
      <c r="D609" s="4">
        <v>460971021</v>
      </c>
      <c r="E609" s="2" t="s">
        <v>182</v>
      </c>
      <c r="F609" s="9">
        <v>300000</v>
      </c>
      <c r="G609" s="9">
        <v>275000</v>
      </c>
      <c r="H609" s="4">
        <v>2020</v>
      </c>
      <c r="I609" s="4">
        <v>2021</v>
      </c>
    </row>
    <row r="610" spans="1:9" ht="38.25" x14ac:dyDescent="0.2">
      <c r="A610" s="4" t="s">
        <v>1354</v>
      </c>
      <c r="B610" s="8" t="s">
        <v>1092</v>
      </c>
      <c r="C610" s="4" t="s">
        <v>1395</v>
      </c>
      <c r="D610" s="4">
        <v>894813617</v>
      </c>
      <c r="E610" s="2" t="s">
        <v>182</v>
      </c>
      <c r="F610" s="9">
        <v>2500</v>
      </c>
      <c r="G610" s="9">
        <f t="shared" ref="G610:G620" si="14">F610</f>
        <v>2500</v>
      </c>
      <c r="H610" s="4">
        <v>2020</v>
      </c>
      <c r="I610" s="4">
        <v>2021</v>
      </c>
    </row>
    <row r="611" spans="1:9" ht="58.5" customHeight="1" x14ac:dyDescent="0.2">
      <c r="A611" s="4" t="s">
        <v>1354</v>
      </c>
      <c r="B611" s="8" t="s">
        <v>1092</v>
      </c>
      <c r="C611" s="4" t="s">
        <v>1396</v>
      </c>
      <c r="D611" s="4">
        <v>422089065</v>
      </c>
      <c r="E611" s="2" t="s">
        <v>256</v>
      </c>
      <c r="F611" s="9">
        <v>2000</v>
      </c>
      <c r="G611" s="9">
        <f t="shared" si="14"/>
        <v>2000</v>
      </c>
      <c r="H611" s="4">
        <v>2020</v>
      </c>
      <c r="I611" s="4">
        <v>2021</v>
      </c>
    </row>
    <row r="612" spans="1:9" ht="58.5" customHeight="1" x14ac:dyDescent="0.2">
      <c r="A612" s="4" t="s">
        <v>1354</v>
      </c>
      <c r="B612" s="8" t="s">
        <v>1092</v>
      </c>
      <c r="C612" s="4" t="s">
        <v>1397</v>
      </c>
      <c r="D612" s="4">
        <v>446436560</v>
      </c>
      <c r="E612" s="2" t="s">
        <v>257</v>
      </c>
      <c r="F612" s="9">
        <v>1000</v>
      </c>
      <c r="G612" s="9">
        <f t="shared" si="14"/>
        <v>1000</v>
      </c>
      <c r="H612" s="4">
        <v>2020</v>
      </c>
      <c r="I612" s="4">
        <v>2021</v>
      </c>
    </row>
    <row r="613" spans="1:9" ht="38.25" x14ac:dyDescent="0.2">
      <c r="A613" s="4" t="s">
        <v>1354</v>
      </c>
      <c r="B613" s="8" t="s">
        <v>1092</v>
      </c>
      <c r="C613" s="4" t="s">
        <v>50</v>
      </c>
      <c r="D613" s="4">
        <v>431493414</v>
      </c>
      <c r="E613" s="2" t="s">
        <v>182</v>
      </c>
      <c r="F613" s="9">
        <v>3000</v>
      </c>
      <c r="G613" s="9">
        <f t="shared" si="14"/>
        <v>3000</v>
      </c>
      <c r="H613" s="4">
        <v>2020</v>
      </c>
      <c r="I613" s="4">
        <v>2021</v>
      </c>
    </row>
    <row r="614" spans="1:9" ht="38.25" x14ac:dyDescent="0.2">
      <c r="A614" s="4" t="s">
        <v>1354</v>
      </c>
      <c r="B614" s="8" t="s">
        <v>1092</v>
      </c>
      <c r="C614" s="4" t="s">
        <v>51</v>
      </c>
      <c r="D614" s="4"/>
      <c r="E614" s="2" t="s">
        <v>182</v>
      </c>
      <c r="F614" s="9">
        <v>1000</v>
      </c>
      <c r="G614" s="9">
        <f t="shared" si="14"/>
        <v>1000</v>
      </c>
      <c r="H614" s="4">
        <v>2020</v>
      </c>
      <c r="I614" s="4">
        <v>2021</v>
      </c>
    </row>
    <row r="615" spans="1:9" ht="38.25" x14ac:dyDescent="0.2">
      <c r="A615" s="4" t="s">
        <v>1354</v>
      </c>
      <c r="B615" s="8" t="s">
        <v>1092</v>
      </c>
      <c r="C615" s="4" t="s">
        <v>52</v>
      </c>
      <c r="D615" s="4">
        <v>877446558</v>
      </c>
      <c r="E615" s="2" t="s">
        <v>182</v>
      </c>
      <c r="F615" s="9">
        <v>2500</v>
      </c>
      <c r="G615" s="9">
        <f t="shared" si="14"/>
        <v>2500</v>
      </c>
      <c r="H615" s="4">
        <v>2020</v>
      </c>
      <c r="I615" s="4">
        <v>2021</v>
      </c>
    </row>
    <row r="616" spans="1:9" ht="38.25" x14ac:dyDescent="0.2">
      <c r="A616" s="4" t="s">
        <v>1354</v>
      </c>
      <c r="B616" s="8" t="s">
        <v>1092</v>
      </c>
      <c r="C616" s="4" t="s">
        <v>53</v>
      </c>
      <c r="D616" s="4">
        <v>450445432</v>
      </c>
      <c r="E616" s="2" t="s">
        <v>182</v>
      </c>
      <c r="F616" s="9">
        <v>1500</v>
      </c>
      <c r="G616" s="9">
        <f t="shared" si="14"/>
        <v>1500</v>
      </c>
      <c r="H616" s="4">
        <v>2020</v>
      </c>
      <c r="I616" s="4">
        <v>2021</v>
      </c>
    </row>
    <row r="617" spans="1:9" ht="38.25" x14ac:dyDescent="0.2">
      <c r="A617" s="4" t="s">
        <v>1354</v>
      </c>
      <c r="B617" s="8" t="s">
        <v>1092</v>
      </c>
      <c r="C617" s="2" t="s">
        <v>1202</v>
      </c>
      <c r="D617" s="4">
        <v>420359693</v>
      </c>
      <c r="E617" s="2" t="s">
        <v>12</v>
      </c>
      <c r="F617" s="9">
        <v>4000</v>
      </c>
      <c r="G617" s="9">
        <f t="shared" si="14"/>
        <v>4000</v>
      </c>
      <c r="H617" s="4">
        <v>2020</v>
      </c>
      <c r="I617" s="4">
        <v>2021</v>
      </c>
    </row>
    <row r="618" spans="1:9" ht="38.25" x14ac:dyDescent="0.2">
      <c r="A618" s="4" t="s">
        <v>1398</v>
      </c>
      <c r="B618" s="8" t="s">
        <v>1092</v>
      </c>
      <c r="C618" s="4" t="s">
        <v>1399</v>
      </c>
      <c r="D618" s="4"/>
      <c r="E618" s="2" t="s">
        <v>55</v>
      </c>
      <c r="F618" s="9">
        <f>220000+32200</f>
        <v>252200</v>
      </c>
      <c r="G618" s="9">
        <f t="shared" si="14"/>
        <v>252200</v>
      </c>
      <c r="H618" s="4">
        <v>2020</v>
      </c>
      <c r="I618" s="4">
        <v>2021</v>
      </c>
    </row>
    <row r="619" spans="1:9" ht="38.25" x14ac:dyDescent="0.2">
      <c r="A619" s="4" t="s">
        <v>1400</v>
      </c>
      <c r="B619" s="8" t="s">
        <v>1092</v>
      </c>
      <c r="C619" s="4" t="s">
        <v>56</v>
      </c>
      <c r="D619" s="4">
        <v>420349894</v>
      </c>
      <c r="E619" s="2" t="s">
        <v>258</v>
      </c>
      <c r="F619" s="9">
        <v>250</v>
      </c>
      <c r="G619" s="9">
        <f t="shared" si="14"/>
        <v>250</v>
      </c>
      <c r="H619" s="4">
        <v>2020</v>
      </c>
      <c r="I619" s="4">
        <v>2021</v>
      </c>
    </row>
    <row r="620" spans="1:9" ht="38.25" x14ac:dyDescent="0.2">
      <c r="A620" s="4" t="s">
        <v>1400</v>
      </c>
      <c r="B620" s="8" t="s">
        <v>1092</v>
      </c>
      <c r="C620" s="2" t="s">
        <v>171</v>
      </c>
      <c r="D620" s="4">
        <v>861969714</v>
      </c>
      <c r="E620" s="2" t="s">
        <v>258</v>
      </c>
      <c r="F620" s="9">
        <v>1890</v>
      </c>
      <c r="G620" s="9">
        <f t="shared" si="14"/>
        <v>1890</v>
      </c>
      <c r="H620" s="4">
        <v>2020</v>
      </c>
      <c r="I620" s="4">
        <v>2021</v>
      </c>
    </row>
    <row r="621" spans="1:9" s="21" customFormat="1" ht="38.25" x14ac:dyDescent="0.2">
      <c r="A621" s="11" t="s">
        <v>1401</v>
      </c>
      <c r="B621" s="8" t="s">
        <v>1092</v>
      </c>
      <c r="C621" s="11" t="s">
        <v>58</v>
      </c>
      <c r="D621" s="4">
        <v>439471366</v>
      </c>
      <c r="E621" s="1" t="s">
        <v>261</v>
      </c>
      <c r="F621" s="9">
        <v>75000</v>
      </c>
      <c r="G621" s="9">
        <v>70999.350000000006</v>
      </c>
      <c r="H621" s="4">
        <v>2020</v>
      </c>
      <c r="I621" s="4">
        <v>2021</v>
      </c>
    </row>
    <row r="622" spans="1:9" s="21" customFormat="1" ht="38.25" x14ac:dyDescent="0.2">
      <c r="A622" s="11" t="s">
        <v>1401</v>
      </c>
      <c r="B622" s="8" t="s">
        <v>1092</v>
      </c>
      <c r="C622" s="2" t="s">
        <v>1402</v>
      </c>
      <c r="D622" s="4">
        <v>418924687</v>
      </c>
      <c r="E622" s="2" t="s">
        <v>1654</v>
      </c>
      <c r="F622" s="9">
        <v>38000</v>
      </c>
      <c r="G622" s="9">
        <f t="shared" ref="G622:G649" si="15">F622</f>
        <v>38000</v>
      </c>
      <c r="H622" s="4">
        <v>2020</v>
      </c>
      <c r="I622" s="4">
        <v>2021</v>
      </c>
    </row>
    <row r="623" spans="1:9" s="21" customFormat="1" ht="38.25" x14ac:dyDescent="0.2">
      <c r="A623" s="11" t="s">
        <v>1401</v>
      </c>
      <c r="B623" s="8" t="s">
        <v>1092</v>
      </c>
      <c r="C623" s="2" t="s">
        <v>1403</v>
      </c>
      <c r="D623" s="4">
        <v>409553202</v>
      </c>
      <c r="E623" s="1" t="s">
        <v>1049</v>
      </c>
      <c r="F623" s="9">
        <v>2870</v>
      </c>
      <c r="G623" s="9">
        <f t="shared" si="15"/>
        <v>2870</v>
      </c>
      <c r="H623" s="4">
        <v>2020</v>
      </c>
      <c r="I623" s="4">
        <v>2021</v>
      </c>
    </row>
    <row r="624" spans="1:9" s="21" customFormat="1" ht="38.25" x14ac:dyDescent="0.2">
      <c r="A624" s="11" t="s">
        <v>1401</v>
      </c>
      <c r="B624" s="8" t="s">
        <v>1092</v>
      </c>
      <c r="C624" s="4" t="s">
        <v>1048</v>
      </c>
      <c r="D624" s="4">
        <v>417414853</v>
      </c>
      <c r="E624" s="1" t="s">
        <v>1002</v>
      </c>
      <c r="F624" s="9">
        <v>40000</v>
      </c>
      <c r="G624" s="9">
        <f t="shared" si="15"/>
        <v>40000</v>
      </c>
      <c r="H624" s="4">
        <v>2020</v>
      </c>
      <c r="I624" s="4">
        <v>2021</v>
      </c>
    </row>
    <row r="625" spans="1:9" s="21" customFormat="1" ht="44.25" customHeight="1" x14ac:dyDescent="0.2">
      <c r="A625" s="11" t="s">
        <v>1401</v>
      </c>
      <c r="B625" s="8" t="s">
        <v>1092</v>
      </c>
      <c r="C625" s="4" t="s">
        <v>966</v>
      </c>
      <c r="D625" s="4">
        <v>409446007</v>
      </c>
      <c r="E625" s="1" t="s">
        <v>967</v>
      </c>
      <c r="F625" s="9">
        <v>20000</v>
      </c>
      <c r="G625" s="9">
        <f t="shared" si="15"/>
        <v>20000</v>
      </c>
      <c r="H625" s="4">
        <v>2020</v>
      </c>
      <c r="I625" s="4">
        <v>2021</v>
      </c>
    </row>
    <row r="626" spans="1:9" ht="38.25" x14ac:dyDescent="0.2">
      <c r="A626" s="4" t="s">
        <v>1401</v>
      </c>
      <c r="B626" s="8" t="s">
        <v>1092</v>
      </c>
      <c r="C626" s="2" t="s">
        <v>894</v>
      </c>
      <c r="D626" s="4"/>
      <c r="E626" s="2" t="s">
        <v>1654</v>
      </c>
      <c r="F626" s="9">
        <v>250</v>
      </c>
      <c r="G626" s="9">
        <f t="shared" si="15"/>
        <v>250</v>
      </c>
      <c r="H626" s="4">
        <v>2020</v>
      </c>
      <c r="I626" s="4">
        <v>2021</v>
      </c>
    </row>
    <row r="627" spans="1:9" ht="38.25" x14ac:dyDescent="0.2">
      <c r="A627" s="4" t="s">
        <v>1401</v>
      </c>
      <c r="B627" s="8" t="s">
        <v>1092</v>
      </c>
      <c r="C627" s="2" t="s">
        <v>65</v>
      </c>
      <c r="D627" s="4">
        <v>816954388</v>
      </c>
      <c r="E627" s="2" t="s">
        <v>1654</v>
      </c>
      <c r="F627" s="9">
        <v>25000</v>
      </c>
      <c r="G627" s="9">
        <f t="shared" si="15"/>
        <v>25000</v>
      </c>
      <c r="H627" s="4">
        <v>2020</v>
      </c>
      <c r="I627" s="4">
        <v>2021</v>
      </c>
    </row>
    <row r="628" spans="1:9" ht="38.25" x14ac:dyDescent="0.2">
      <c r="A628" s="4" t="s">
        <v>1401</v>
      </c>
      <c r="B628" s="8" t="s">
        <v>1092</v>
      </c>
      <c r="C628" s="2" t="s">
        <v>59</v>
      </c>
      <c r="D628" s="4">
        <v>416372302</v>
      </c>
      <c r="E628" s="2" t="s">
        <v>1654</v>
      </c>
      <c r="F628" s="9">
        <v>50000</v>
      </c>
      <c r="G628" s="9">
        <f t="shared" si="15"/>
        <v>50000</v>
      </c>
      <c r="H628" s="4">
        <v>2020</v>
      </c>
      <c r="I628" s="4">
        <v>2021</v>
      </c>
    </row>
    <row r="629" spans="1:9" ht="38.25" x14ac:dyDescent="0.2">
      <c r="A629" s="4" t="s">
        <v>1401</v>
      </c>
      <c r="B629" s="8" t="s">
        <v>1092</v>
      </c>
      <c r="C629" s="2" t="s">
        <v>893</v>
      </c>
      <c r="D629" s="4"/>
      <c r="E629" s="2" t="s">
        <v>1654</v>
      </c>
      <c r="F629" s="9">
        <v>250</v>
      </c>
      <c r="G629" s="9">
        <f t="shared" si="15"/>
        <v>250</v>
      </c>
      <c r="H629" s="4">
        <v>2020</v>
      </c>
      <c r="I629" s="4">
        <v>2021</v>
      </c>
    </row>
    <row r="630" spans="1:9" ht="38.25" x14ac:dyDescent="0.2">
      <c r="A630" s="4" t="s">
        <v>1401</v>
      </c>
      <c r="B630" s="8" t="s">
        <v>1092</v>
      </c>
      <c r="C630" s="2" t="s">
        <v>892</v>
      </c>
      <c r="D630" s="4">
        <v>555737546</v>
      </c>
      <c r="E630" s="2" t="s">
        <v>1654</v>
      </c>
      <c r="F630" s="9">
        <v>1000</v>
      </c>
      <c r="G630" s="9">
        <f t="shared" si="15"/>
        <v>1000</v>
      </c>
      <c r="H630" s="4">
        <v>2020</v>
      </c>
      <c r="I630" s="4">
        <v>2021</v>
      </c>
    </row>
    <row r="631" spans="1:9" ht="38.25" x14ac:dyDescent="0.2">
      <c r="A631" s="4" t="s">
        <v>1401</v>
      </c>
      <c r="B631" s="8" t="s">
        <v>1092</v>
      </c>
      <c r="C631" s="2" t="s">
        <v>173</v>
      </c>
      <c r="D631" s="4"/>
      <c r="E631" s="2" t="s">
        <v>1404</v>
      </c>
      <c r="F631" s="9">
        <v>250</v>
      </c>
      <c r="G631" s="9">
        <f t="shared" si="15"/>
        <v>250</v>
      </c>
      <c r="H631" s="4">
        <v>2020</v>
      </c>
      <c r="I631" s="4">
        <v>2021</v>
      </c>
    </row>
    <row r="632" spans="1:9" ht="38.25" x14ac:dyDescent="0.2">
      <c r="A632" s="4" t="s">
        <v>1401</v>
      </c>
      <c r="B632" s="8" t="s">
        <v>1092</v>
      </c>
      <c r="C632" s="4" t="s">
        <v>891</v>
      </c>
      <c r="D632" s="4">
        <v>722570717</v>
      </c>
      <c r="E632" s="2" t="s">
        <v>1654</v>
      </c>
      <c r="F632" s="9">
        <v>1000</v>
      </c>
      <c r="G632" s="9">
        <f t="shared" si="15"/>
        <v>1000</v>
      </c>
      <c r="H632" s="4">
        <v>2020</v>
      </c>
      <c r="I632" s="4">
        <v>2021</v>
      </c>
    </row>
    <row r="633" spans="1:9" ht="38.25" x14ac:dyDescent="0.2">
      <c r="A633" s="4" t="s">
        <v>1401</v>
      </c>
      <c r="B633" s="8" t="s">
        <v>1092</v>
      </c>
      <c r="C633" s="2" t="s">
        <v>873</v>
      </c>
      <c r="D633" s="4">
        <v>675969838</v>
      </c>
      <c r="E633" s="2" t="s">
        <v>1405</v>
      </c>
      <c r="F633" s="9">
        <v>5600</v>
      </c>
      <c r="G633" s="9">
        <f t="shared" si="15"/>
        <v>5600</v>
      </c>
      <c r="H633" s="4">
        <v>2020</v>
      </c>
      <c r="I633" s="4">
        <v>2021</v>
      </c>
    </row>
    <row r="634" spans="1:9" ht="38.25" x14ac:dyDescent="0.2">
      <c r="A634" s="4" t="s">
        <v>1401</v>
      </c>
      <c r="B634" s="8" t="s">
        <v>1092</v>
      </c>
      <c r="C634" s="2" t="s">
        <v>372</v>
      </c>
      <c r="D634" s="4">
        <v>876317497</v>
      </c>
      <c r="E634" s="2" t="s">
        <v>1406</v>
      </c>
      <c r="F634" s="9">
        <v>1250</v>
      </c>
      <c r="G634" s="9">
        <f t="shared" si="15"/>
        <v>1250</v>
      </c>
      <c r="H634" s="4">
        <v>2020</v>
      </c>
      <c r="I634" s="4">
        <v>2021</v>
      </c>
    </row>
    <row r="635" spans="1:9" ht="38.25" x14ac:dyDescent="0.2">
      <c r="A635" s="4" t="s">
        <v>1401</v>
      </c>
      <c r="B635" s="8" t="s">
        <v>1092</v>
      </c>
      <c r="C635" s="2" t="s">
        <v>564</v>
      </c>
      <c r="D635" s="4">
        <v>422470533</v>
      </c>
      <c r="E635" s="2" t="s">
        <v>1407</v>
      </c>
      <c r="F635" s="9">
        <v>1200</v>
      </c>
      <c r="G635" s="9">
        <f t="shared" si="15"/>
        <v>1200</v>
      </c>
      <c r="H635" s="4">
        <v>2020</v>
      </c>
      <c r="I635" s="4">
        <v>2021</v>
      </c>
    </row>
    <row r="636" spans="1:9" ht="38.25" x14ac:dyDescent="0.2">
      <c r="A636" s="4" t="s">
        <v>1401</v>
      </c>
      <c r="B636" s="8" t="s">
        <v>1092</v>
      </c>
      <c r="C636" s="2" t="s">
        <v>62</v>
      </c>
      <c r="D636" s="4">
        <v>409437790</v>
      </c>
      <c r="E636" s="2" t="s">
        <v>1408</v>
      </c>
      <c r="F636" s="9">
        <v>2000</v>
      </c>
      <c r="G636" s="9">
        <f t="shared" si="15"/>
        <v>2000</v>
      </c>
      <c r="H636" s="4">
        <v>2020</v>
      </c>
      <c r="I636" s="4">
        <v>2021</v>
      </c>
    </row>
    <row r="637" spans="1:9" ht="38.25" x14ac:dyDescent="0.2">
      <c r="A637" s="4" t="s">
        <v>1401</v>
      </c>
      <c r="B637" s="8" t="s">
        <v>1092</v>
      </c>
      <c r="C637" s="2" t="s">
        <v>890</v>
      </c>
      <c r="D637" s="4">
        <v>437717745</v>
      </c>
      <c r="E637" s="2" t="s">
        <v>1409</v>
      </c>
      <c r="F637" s="9">
        <v>10000</v>
      </c>
      <c r="G637" s="9">
        <f t="shared" si="15"/>
        <v>10000</v>
      </c>
      <c r="H637" s="4">
        <v>2020</v>
      </c>
      <c r="I637" s="4">
        <v>2021</v>
      </c>
    </row>
    <row r="638" spans="1:9" ht="38.25" x14ac:dyDescent="0.2">
      <c r="A638" s="4" t="s">
        <v>1401</v>
      </c>
      <c r="B638" s="8" t="s">
        <v>1092</v>
      </c>
      <c r="C638" s="2" t="s">
        <v>888</v>
      </c>
      <c r="D638" s="4">
        <v>534486727</v>
      </c>
      <c r="E638" s="2" t="s">
        <v>182</v>
      </c>
      <c r="F638" s="9">
        <v>6400</v>
      </c>
      <c r="G638" s="9">
        <f t="shared" si="15"/>
        <v>6400</v>
      </c>
      <c r="H638" s="4">
        <v>2020</v>
      </c>
      <c r="I638" s="4">
        <v>2021</v>
      </c>
    </row>
    <row r="639" spans="1:9" ht="38.25" x14ac:dyDescent="0.2">
      <c r="A639" s="4" t="s">
        <v>1401</v>
      </c>
      <c r="B639" s="8" t="s">
        <v>1092</v>
      </c>
      <c r="C639" s="2" t="s">
        <v>680</v>
      </c>
      <c r="D639" s="4">
        <v>562855861</v>
      </c>
      <c r="E639" s="2" t="s">
        <v>182</v>
      </c>
      <c r="F639" s="9">
        <v>4400</v>
      </c>
      <c r="G639" s="9">
        <f t="shared" si="15"/>
        <v>4400</v>
      </c>
      <c r="H639" s="4">
        <v>2020</v>
      </c>
      <c r="I639" s="4">
        <v>2021</v>
      </c>
    </row>
    <row r="640" spans="1:9" ht="38.25" x14ac:dyDescent="0.2">
      <c r="A640" s="4" t="s">
        <v>1401</v>
      </c>
      <c r="B640" s="8" t="s">
        <v>1092</v>
      </c>
      <c r="C640" s="2" t="s">
        <v>887</v>
      </c>
      <c r="D640" s="4">
        <v>408701382</v>
      </c>
      <c r="E640" s="2" t="s">
        <v>182</v>
      </c>
      <c r="F640" s="9">
        <v>6000</v>
      </c>
      <c r="G640" s="9">
        <f t="shared" si="15"/>
        <v>6000</v>
      </c>
      <c r="H640" s="4">
        <v>2020</v>
      </c>
      <c r="I640" s="4">
        <v>2021</v>
      </c>
    </row>
    <row r="641" spans="1:9" ht="38.25" x14ac:dyDescent="0.2">
      <c r="A641" s="4" t="s">
        <v>1401</v>
      </c>
      <c r="B641" s="8" t="s">
        <v>1092</v>
      </c>
      <c r="C641" s="2" t="s">
        <v>886</v>
      </c>
      <c r="D641" s="4">
        <v>409197171</v>
      </c>
      <c r="E641" s="2" t="s">
        <v>182</v>
      </c>
      <c r="F641" s="9">
        <v>2900</v>
      </c>
      <c r="G641" s="9">
        <f t="shared" si="15"/>
        <v>2900</v>
      </c>
      <c r="H641" s="4">
        <v>2020</v>
      </c>
      <c r="I641" s="4">
        <v>2021</v>
      </c>
    </row>
    <row r="642" spans="1:9" ht="38.25" x14ac:dyDescent="0.2">
      <c r="A642" s="4" t="s">
        <v>1401</v>
      </c>
      <c r="B642" s="8" t="s">
        <v>1092</v>
      </c>
      <c r="C642" s="2" t="s">
        <v>885</v>
      </c>
      <c r="D642" s="4">
        <v>823997182</v>
      </c>
      <c r="E642" s="2" t="s">
        <v>182</v>
      </c>
      <c r="F642" s="9">
        <v>1000</v>
      </c>
      <c r="G642" s="9">
        <f t="shared" si="15"/>
        <v>1000</v>
      </c>
      <c r="H642" s="4">
        <v>2020</v>
      </c>
      <c r="I642" s="4">
        <v>2021</v>
      </c>
    </row>
    <row r="643" spans="1:9" ht="38.25" x14ac:dyDescent="0.2">
      <c r="A643" s="4" t="s">
        <v>1401</v>
      </c>
      <c r="B643" s="8" t="s">
        <v>1092</v>
      </c>
      <c r="C643" s="2" t="s">
        <v>884</v>
      </c>
      <c r="D643" s="4"/>
      <c r="E643" s="2" t="s">
        <v>182</v>
      </c>
      <c r="F643" s="9">
        <v>3200</v>
      </c>
      <c r="G643" s="9">
        <f t="shared" si="15"/>
        <v>3200</v>
      </c>
      <c r="H643" s="4">
        <v>2020</v>
      </c>
      <c r="I643" s="4">
        <v>2021</v>
      </c>
    </row>
    <row r="644" spans="1:9" ht="38.25" x14ac:dyDescent="0.2">
      <c r="A644" s="4" t="s">
        <v>1401</v>
      </c>
      <c r="B644" s="8" t="s">
        <v>1092</v>
      </c>
      <c r="C644" s="2" t="s">
        <v>883</v>
      </c>
      <c r="D644" s="4">
        <v>644812844</v>
      </c>
      <c r="E644" s="2" t="s">
        <v>182</v>
      </c>
      <c r="F644" s="9">
        <v>2000</v>
      </c>
      <c r="G644" s="9">
        <f t="shared" si="15"/>
        <v>2000</v>
      </c>
      <c r="H644" s="4">
        <v>2020</v>
      </c>
      <c r="I644" s="4">
        <v>2021</v>
      </c>
    </row>
    <row r="645" spans="1:9" ht="38.25" x14ac:dyDescent="0.2">
      <c r="A645" s="4" t="s">
        <v>1401</v>
      </c>
      <c r="B645" s="8" t="s">
        <v>1092</v>
      </c>
      <c r="C645" s="2" t="s">
        <v>882</v>
      </c>
      <c r="D645" s="4"/>
      <c r="E645" s="2" t="s">
        <v>182</v>
      </c>
      <c r="F645" s="9">
        <v>250</v>
      </c>
      <c r="G645" s="9">
        <f t="shared" si="15"/>
        <v>250</v>
      </c>
      <c r="H645" s="4">
        <v>2020</v>
      </c>
      <c r="I645" s="4">
        <v>2021</v>
      </c>
    </row>
    <row r="646" spans="1:9" ht="38.25" x14ac:dyDescent="0.2">
      <c r="A646" s="4" t="s">
        <v>1401</v>
      </c>
      <c r="B646" s="8" t="s">
        <v>1092</v>
      </c>
      <c r="C646" s="2" t="s">
        <v>779</v>
      </c>
      <c r="D646" s="4">
        <v>806977147</v>
      </c>
      <c r="E646" s="2" t="s">
        <v>182</v>
      </c>
      <c r="F646" s="9">
        <v>2600</v>
      </c>
      <c r="G646" s="9">
        <f t="shared" si="15"/>
        <v>2600</v>
      </c>
      <c r="H646" s="4">
        <v>2020</v>
      </c>
      <c r="I646" s="4">
        <v>2021</v>
      </c>
    </row>
    <row r="647" spans="1:9" ht="38.25" x14ac:dyDescent="0.2">
      <c r="A647" s="4" t="s">
        <v>1401</v>
      </c>
      <c r="B647" s="8" t="s">
        <v>1092</v>
      </c>
      <c r="C647" s="2" t="s">
        <v>881</v>
      </c>
      <c r="D647" s="4">
        <v>414001542</v>
      </c>
      <c r="E647" s="2" t="s">
        <v>182</v>
      </c>
      <c r="F647" s="9">
        <v>2500</v>
      </c>
      <c r="G647" s="9">
        <f t="shared" si="15"/>
        <v>2500</v>
      </c>
      <c r="H647" s="4">
        <v>2020</v>
      </c>
      <c r="I647" s="4">
        <v>2021</v>
      </c>
    </row>
    <row r="648" spans="1:9" ht="38.25" x14ac:dyDescent="0.2">
      <c r="A648" s="4" t="s">
        <v>1401</v>
      </c>
      <c r="B648" s="8" t="s">
        <v>1092</v>
      </c>
      <c r="C648" s="2" t="s">
        <v>390</v>
      </c>
      <c r="D648" s="4">
        <v>664873137</v>
      </c>
      <c r="E648" s="2" t="s">
        <v>182</v>
      </c>
      <c r="F648" s="9">
        <v>3200</v>
      </c>
      <c r="G648" s="9">
        <f t="shared" si="15"/>
        <v>3200</v>
      </c>
      <c r="H648" s="4">
        <v>2020</v>
      </c>
      <c r="I648" s="4">
        <v>2021</v>
      </c>
    </row>
    <row r="649" spans="1:9" ht="38.25" x14ac:dyDescent="0.2">
      <c r="A649" s="4" t="s">
        <v>1401</v>
      </c>
      <c r="B649" s="8" t="s">
        <v>1092</v>
      </c>
      <c r="C649" s="2" t="s">
        <v>880</v>
      </c>
      <c r="D649" s="4">
        <v>419358912</v>
      </c>
      <c r="E649" s="2" t="s">
        <v>182</v>
      </c>
      <c r="F649" s="9">
        <v>800</v>
      </c>
      <c r="G649" s="9">
        <f t="shared" si="15"/>
        <v>800</v>
      </c>
      <c r="H649" s="4">
        <v>2020</v>
      </c>
      <c r="I649" s="4">
        <v>2021</v>
      </c>
    </row>
    <row r="650" spans="1:9" ht="38.25" x14ac:dyDescent="0.2">
      <c r="A650" s="4" t="s">
        <v>1401</v>
      </c>
      <c r="B650" s="8" t="s">
        <v>1092</v>
      </c>
      <c r="C650" s="2" t="s">
        <v>879</v>
      </c>
      <c r="D650" s="4">
        <v>460705656</v>
      </c>
      <c r="E650" s="2" t="s">
        <v>182</v>
      </c>
      <c r="F650" s="9">
        <v>14000</v>
      </c>
      <c r="G650" s="9">
        <f t="shared" ref="G650:G713" si="16">F650</f>
        <v>14000</v>
      </c>
      <c r="H650" s="4">
        <v>2020</v>
      </c>
      <c r="I650" s="4">
        <v>2021</v>
      </c>
    </row>
    <row r="651" spans="1:9" ht="38.25" x14ac:dyDescent="0.2">
      <c r="A651" s="4" t="s">
        <v>1401</v>
      </c>
      <c r="B651" s="8" t="s">
        <v>1092</v>
      </c>
      <c r="C651" s="2" t="s">
        <v>878</v>
      </c>
      <c r="D651" s="4">
        <v>877653723</v>
      </c>
      <c r="E651" s="2" t="s">
        <v>182</v>
      </c>
      <c r="F651" s="9">
        <v>7500</v>
      </c>
      <c r="G651" s="9">
        <f t="shared" si="16"/>
        <v>7500</v>
      </c>
      <c r="H651" s="4">
        <v>2020</v>
      </c>
      <c r="I651" s="4">
        <v>2021</v>
      </c>
    </row>
    <row r="652" spans="1:9" ht="38.25" x14ac:dyDescent="0.2">
      <c r="A652" s="4" t="s">
        <v>1401</v>
      </c>
      <c r="B652" s="8" t="s">
        <v>1092</v>
      </c>
      <c r="C652" s="2" t="s">
        <v>877</v>
      </c>
      <c r="D652" s="4">
        <v>469704286</v>
      </c>
      <c r="E652" s="2" t="s">
        <v>182</v>
      </c>
      <c r="F652" s="9">
        <v>2800</v>
      </c>
      <c r="G652" s="9">
        <f t="shared" si="16"/>
        <v>2800</v>
      </c>
      <c r="H652" s="4">
        <v>2020</v>
      </c>
      <c r="I652" s="4">
        <v>2021</v>
      </c>
    </row>
    <row r="653" spans="1:9" ht="38.25" x14ac:dyDescent="0.2">
      <c r="A653" s="4" t="s">
        <v>1401</v>
      </c>
      <c r="B653" s="8" t="s">
        <v>1092</v>
      </c>
      <c r="C653" s="2" t="s">
        <v>876</v>
      </c>
      <c r="D653" s="4">
        <v>877210689</v>
      </c>
      <c r="E653" s="2" t="s">
        <v>182</v>
      </c>
      <c r="F653" s="9">
        <v>2000</v>
      </c>
      <c r="G653" s="9">
        <f t="shared" si="16"/>
        <v>2000</v>
      </c>
      <c r="H653" s="4">
        <v>2020</v>
      </c>
      <c r="I653" s="4">
        <v>2021</v>
      </c>
    </row>
    <row r="654" spans="1:9" ht="38.25" x14ac:dyDescent="0.2">
      <c r="A654" s="4" t="s">
        <v>1401</v>
      </c>
      <c r="B654" s="8" t="s">
        <v>1092</v>
      </c>
      <c r="C654" s="2" t="s">
        <v>875</v>
      </c>
      <c r="D654" s="4">
        <v>828141161</v>
      </c>
      <c r="E654" s="2" t="s">
        <v>182</v>
      </c>
      <c r="F654" s="9">
        <v>34600</v>
      </c>
      <c r="G654" s="9">
        <f t="shared" si="16"/>
        <v>34600</v>
      </c>
      <c r="H654" s="4">
        <v>2020</v>
      </c>
      <c r="I654" s="4">
        <v>2021</v>
      </c>
    </row>
    <row r="655" spans="1:9" ht="38.25" x14ac:dyDescent="0.2">
      <c r="A655" s="4" t="s">
        <v>1401</v>
      </c>
      <c r="B655" s="8" t="s">
        <v>1092</v>
      </c>
      <c r="C655" s="2" t="s">
        <v>874</v>
      </c>
      <c r="D655" s="4">
        <v>424403308</v>
      </c>
      <c r="E655" s="2" t="s">
        <v>182</v>
      </c>
      <c r="F655" s="9">
        <v>3000</v>
      </c>
      <c r="G655" s="9">
        <f t="shared" si="16"/>
        <v>3000</v>
      </c>
      <c r="H655" s="4">
        <v>2020</v>
      </c>
      <c r="I655" s="4">
        <v>2021</v>
      </c>
    </row>
    <row r="656" spans="1:9" ht="38.25" x14ac:dyDescent="0.2">
      <c r="A656" s="4" t="s">
        <v>1401</v>
      </c>
      <c r="B656" s="8" t="s">
        <v>1092</v>
      </c>
      <c r="C656" s="2" t="s">
        <v>873</v>
      </c>
      <c r="D656" s="4">
        <v>675969838</v>
      </c>
      <c r="E656" s="2" t="s">
        <v>182</v>
      </c>
      <c r="F656" s="9">
        <v>1000</v>
      </c>
      <c r="G656" s="9">
        <f t="shared" si="16"/>
        <v>1000</v>
      </c>
      <c r="H656" s="4">
        <v>2020</v>
      </c>
      <c r="I656" s="4">
        <v>2021</v>
      </c>
    </row>
    <row r="657" spans="1:9" ht="38.25" x14ac:dyDescent="0.2">
      <c r="A657" s="4" t="s">
        <v>1401</v>
      </c>
      <c r="B657" s="8" t="s">
        <v>1092</v>
      </c>
      <c r="C657" s="2" t="s">
        <v>872</v>
      </c>
      <c r="D657" s="4">
        <v>716833661</v>
      </c>
      <c r="E657" s="2" t="s">
        <v>182</v>
      </c>
      <c r="F657" s="9">
        <v>600</v>
      </c>
      <c r="G657" s="9">
        <f t="shared" si="16"/>
        <v>600</v>
      </c>
      <c r="H657" s="4">
        <v>2020</v>
      </c>
      <c r="I657" s="4">
        <v>2021</v>
      </c>
    </row>
    <row r="658" spans="1:9" ht="38.25" x14ac:dyDescent="0.2">
      <c r="A658" s="4" t="s">
        <v>1401</v>
      </c>
      <c r="B658" s="8" t="s">
        <v>1092</v>
      </c>
      <c r="C658" s="2" t="s">
        <v>871</v>
      </c>
      <c r="D658" s="4">
        <v>713918812</v>
      </c>
      <c r="E658" s="2" t="s">
        <v>182</v>
      </c>
      <c r="F658" s="9">
        <v>1500</v>
      </c>
      <c r="G658" s="9">
        <f t="shared" si="16"/>
        <v>1500</v>
      </c>
      <c r="H658" s="4">
        <v>2020</v>
      </c>
      <c r="I658" s="4">
        <v>2021</v>
      </c>
    </row>
    <row r="659" spans="1:9" ht="38.25" x14ac:dyDescent="0.2">
      <c r="A659" s="4" t="s">
        <v>1401</v>
      </c>
      <c r="B659" s="8" t="s">
        <v>1092</v>
      </c>
      <c r="C659" s="2" t="s">
        <v>865</v>
      </c>
      <c r="D659" s="4">
        <v>424059650</v>
      </c>
      <c r="E659" s="2" t="s">
        <v>182</v>
      </c>
      <c r="F659" s="9">
        <v>70000</v>
      </c>
      <c r="G659" s="9">
        <f t="shared" si="16"/>
        <v>70000</v>
      </c>
      <c r="H659" s="4">
        <v>2020</v>
      </c>
      <c r="I659" s="4">
        <v>2021</v>
      </c>
    </row>
    <row r="660" spans="1:9" ht="38.25" x14ac:dyDescent="0.2">
      <c r="A660" s="4" t="s">
        <v>1401</v>
      </c>
      <c r="B660" s="8" t="s">
        <v>1092</v>
      </c>
      <c r="C660" s="2" t="s">
        <v>64</v>
      </c>
      <c r="D660" s="4">
        <v>834168722</v>
      </c>
      <c r="E660" s="2" t="s">
        <v>1410</v>
      </c>
      <c r="F660" s="9">
        <v>20000</v>
      </c>
      <c r="G660" s="9">
        <f t="shared" si="16"/>
        <v>20000</v>
      </c>
      <c r="H660" s="4">
        <v>2020</v>
      </c>
      <c r="I660" s="4">
        <v>2021</v>
      </c>
    </row>
    <row r="661" spans="1:9" ht="38.25" x14ac:dyDescent="0.2">
      <c r="A661" s="4" t="s">
        <v>1401</v>
      </c>
      <c r="B661" s="8" t="s">
        <v>1092</v>
      </c>
      <c r="C661" s="2" t="s">
        <v>1402</v>
      </c>
      <c r="D661" s="4">
        <v>418924687</v>
      </c>
      <c r="E661" s="2" t="s">
        <v>1410</v>
      </c>
      <c r="F661" s="9">
        <v>100000</v>
      </c>
      <c r="G661" s="9">
        <f t="shared" si="16"/>
        <v>100000</v>
      </c>
      <c r="H661" s="4">
        <v>2020</v>
      </c>
      <c r="I661" s="4">
        <v>2021</v>
      </c>
    </row>
    <row r="662" spans="1:9" ht="51.75" customHeight="1" x14ac:dyDescent="0.2">
      <c r="A662" s="4" t="s">
        <v>1401</v>
      </c>
      <c r="B662" s="8" t="s">
        <v>1092</v>
      </c>
      <c r="C662" s="2" t="s">
        <v>9</v>
      </c>
      <c r="D662" s="4">
        <v>843724212</v>
      </c>
      <c r="E662" s="2" t="s">
        <v>1411</v>
      </c>
      <c r="F662" s="9">
        <v>84000</v>
      </c>
      <c r="G662" s="9">
        <f t="shared" si="16"/>
        <v>84000</v>
      </c>
      <c r="H662" s="4">
        <v>2020</v>
      </c>
      <c r="I662" s="4">
        <v>2021</v>
      </c>
    </row>
    <row r="663" spans="1:9" ht="38.25" x14ac:dyDescent="0.2">
      <c r="A663" s="4" t="s">
        <v>1401</v>
      </c>
      <c r="B663" s="8" t="s">
        <v>1092</v>
      </c>
      <c r="C663" s="2" t="s">
        <v>844</v>
      </c>
      <c r="D663" s="4">
        <v>698793938</v>
      </c>
      <c r="E663" s="2" t="s">
        <v>182</v>
      </c>
      <c r="F663" s="9">
        <v>7000</v>
      </c>
      <c r="G663" s="9">
        <f t="shared" si="16"/>
        <v>7000</v>
      </c>
      <c r="H663" s="4">
        <v>2020</v>
      </c>
      <c r="I663" s="4">
        <v>2021</v>
      </c>
    </row>
    <row r="664" spans="1:9" ht="38.25" x14ac:dyDescent="0.2">
      <c r="A664" s="4" t="s">
        <v>1401</v>
      </c>
      <c r="B664" s="8" t="s">
        <v>1092</v>
      </c>
      <c r="C664" s="2" t="s">
        <v>105</v>
      </c>
      <c r="D664" s="4">
        <v>540742336</v>
      </c>
      <c r="E664" s="2" t="s">
        <v>182</v>
      </c>
      <c r="F664" s="9">
        <v>18800</v>
      </c>
      <c r="G664" s="9">
        <f t="shared" si="16"/>
        <v>18800</v>
      </c>
      <c r="H664" s="4">
        <v>2020</v>
      </c>
      <c r="I664" s="4">
        <v>2021</v>
      </c>
    </row>
    <row r="665" spans="1:9" ht="38.25" x14ac:dyDescent="0.2">
      <c r="A665" s="4" t="s">
        <v>1401</v>
      </c>
      <c r="B665" s="8" t="s">
        <v>1092</v>
      </c>
      <c r="C665" s="2" t="s">
        <v>838</v>
      </c>
      <c r="D665" s="4">
        <v>435236426</v>
      </c>
      <c r="E665" s="2" t="s">
        <v>182</v>
      </c>
      <c r="F665" s="9">
        <v>10800</v>
      </c>
      <c r="G665" s="9">
        <f t="shared" si="16"/>
        <v>10800</v>
      </c>
      <c r="H665" s="4">
        <v>2020</v>
      </c>
      <c r="I665" s="4">
        <v>2021</v>
      </c>
    </row>
    <row r="666" spans="1:9" ht="38.25" x14ac:dyDescent="0.2">
      <c r="A666" s="4" t="s">
        <v>1401</v>
      </c>
      <c r="B666" s="8" t="s">
        <v>1092</v>
      </c>
      <c r="C666" s="2" t="s">
        <v>836</v>
      </c>
      <c r="D666" s="4">
        <v>409346136</v>
      </c>
      <c r="E666" s="2" t="s">
        <v>1412</v>
      </c>
      <c r="F666" s="9">
        <v>50000</v>
      </c>
      <c r="G666" s="9">
        <f t="shared" si="16"/>
        <v>50000</v>
      </c>
      <c r="H666" s="4">
        <v>2020</v>
      </c>
      <c r="I666" s="4">
        <v>2021</v>
      </c>
    </row>
    <row r="667" spans="1:9" ht="38.25" x14ac:dyDescent="0.2">
      <c r="A667" s="4" t="s">
        <v>1401</v>
      </c>
      <c r="B667" s="8" t="s">
        <v>1092</v>
      </c>
      <c r="C667" s="2" t="s">
        <v>9</v>
      </c>
      <c r="D667" s="4">
        <v>843724212</v>
      </c>
      <c r="E667" s="2" t="s">
        <v>182</v>
      </c>
      <c r="F667" s="9">
        <v>50000</v>
      </c>
      <c r="G667" s="9">
        <f t="shared" si="16"/>
        <v>50000</v>
      </c>
      <c r="H667" s="4">
        <v>2020</v>
      </c>
      <c r="I667" s="4">
        <v>2021</v>
      </c>
    </row>
    <row r="668" spans="1:9" ht="38.25" x14ac:dyDescent="0.2">
      <c r="A668" s="4" t="s">
        <v>1401</v>
      </c>
      <c r="B668" s="8" t="s">
        <v>1092</v>
      </c>
      <c r="C668" s="4" t="s">
        <v>635</v>
      </c>
      <c r="D668" s="4">
        <v>649754696</v>
      </c>
      <c r="E668" s="2" t="s">
        <v>182</v>
      </c>
      <c r="F668" s="9">
        <v>50000</v>
      </c>
      <c r="G668" s="9">
        <f t="shared" si="16"/>
        <v>50000</v>
      </c>
      <c r="H668" s="4">
        <v>2020</v>
      </c>
      <c r="I668" s="4">
        <v>2021</v>
      </c>
    </row>
    <row r="669" spans="1:9" ht="38.25" x14ac:dyDescent="0.2">
      <c r="A669" s="4" t="s">
        <v>1401</v>
      </c>
      <c r="B669" s="8" t="s">
        <v>1092</v>
      </c>
      <c r="C669" s="2" t="s">
        <v>598</v>
      </c>
      <c r="D669" s="4">
        <v>434437561</v>
      </c>
      <c r="E669" s="2" t="s">
        <v>182</v>
      </c>
      <c r="F669" s="9">
        <v>3300</v>
      </c>
      <c r="G669" s="9">
        <f t="shared" si="16"/>
        <v>3300</v>
      </c>
      <c r="H669" s="4">
        <v>2020</v>
      </c>
      <c r="I669" s="4">
        <v>2021</v>
      </c>
    </row>
    <row r="670" spans="1:9" ht="38.25" x14ac:dyDescent="0.2">
      <c r="A670" s="4" t="s">
        <v>1401</v>
      </c>
      <c r="B670" s="8" t="s">
        <v>1092</v>
      </c>
      <c r="C670" s="2" t="s">
        <v>597</v>
      </c>
      <c r="D670" s="4"/>
      <c r="E670" s="2" t="s">
        <v>182</v>
      </c>
      <c r="F670" s="9">
        <v>1600</v>
      </c>
      <c r="G670" s="9">
        <f t="shared" si="16"/>
        <v>1600</v>
      </c>
      <c r="H670" s="4">
        <v>2020</v>
      </c>
      <c r="I670" s="4">
        <v>2021</v>
      </c>
    </row>
    <row r="671" spans="1:9" ht="38.25" x14ac:dyDescent="0.2">
      <c r="A671" s="4" t="s">
        <v>1401</v>
      </c>
      <c r="B671" s="8" t="s">
        <v>1092</v>
      </c>
      <c r="C671" s="2" t="s">
        <v>596</v>
      </c>
      <c r="D671" s="4"/>
      <c r="E671" s="2" t="s">
        <v>182</v>
      </c>
      <c r="F671" s="9">
        <v>1000</v>
      </c>
      <c r="G671" s="9">
        <f t="shared" si="16"/>
        <v>1000</v>
      </c>
      <c r="H671" s="4">
        <v>2020</v>
      </c>
      <c r="I671" s="4">
        <v>2021</v>
      </c>
    </row>
    <row r="672" spans="1:9" ht="38.25" x14ac:dyDescent="0.2">
      <c r="A672" s="4" t="s">
        <v>1401</v>
      </c>
      <c r="B672" s="8" t="s">
        <v>1092</v>
      </c>
      <c r="C672" s="2" t="s">
        <v>595</v>
      </c>
      <c r="D672" s="4">
        <v>874738674</v>
      </c>
      <c r="E672" s="2" t="s">
        <v>182</v>
      </c>
      <c r="F672" s="9">
        <v>3800</v>
      </c>
      <c r="G672" s="9">
        <f t="shared" si="16"/>
        <v>3800</v>
      </c>
      <c r="H672" s="4">
        <v>2020</v>
      </c>
      <c r="I672" s="4">
        <v>2021</v>
      </c>
    </row>
    <row r="673" spans="1:9" ht="38.25" x14ac:dyDescent="0.2">
      <c r="A673" s="4" t="s">
        <v>1401</v>
      </c>
      <c r="B673" s="8" t="s">
        <v>1092</v>
      </c>
      <c r="C673" s="2" t="s">
        <v>57</v>
      </c>
      <c r="D673" s="4">
        <v>409279523</v>
      </c>
      <c r="E673" s="2" t="s">
        <v>182</v>
      </c>
      <c r="F673" s="9">
        <v>4100</v>
      </c>
      <c r="G673" s="9">
        <f t="shared" si="16"/>
        <v>4100</v>
      </c>
      <c r="H673" s="4">
        <v>2020</v>
      </c>
      <c r="I673" s="4">
        <v>2021</v>
      </c>
    </row>
    <row r="674" spans="1:9" ht="38.25" x14ac:dyDescent="0.2">
      <c r="A674" s="4" t="s">
        <v>1401</v>
      </c>
      <c r="B674" s="8" t="s">
        <v>1092</v>
      </c>
      <c r="C674" s="2" t="s">
        <v>594</v>
      </c>
      <c r="D674" s="4">
        <v>408497385</v>
      </c>
      <c r="E674" s="2" t="s">
        <v>182</v>
      </c>
      <c r="F674" s="9">
        <v>1000</v>
      </c>
      <c r="G674" s="9">
        <f t="shared" si="16"/>
        <v>1000</v>
      </c>
      <c r="H674" s="4">
        <v>2020</v>
      </c>
      <c r="I674" s="4">
        <v>2021</v>
      </c>
    </row>
    <row r="675" spans="1:9" ht="38.25" x14ac:dyDescent="0.2">
      <c r="A675" s="4" t="s">
        <v>1401</v>
      </c>
      <c r="B675" s="8" t="s">
        <v>1092</v>
      </c>
      <c r="C675" s="2" t="s">
        <v>593</v>
      </c>
      <c r="D675" s="4">
        <v>472926666</v>
      </c>
      <c r="E675" s="2" t="s">
        <v>182</v>
      </c>
      <c r="F675" s="9">
        <v>2600</v>
      </c>
      <c r="G675" s="9">
        <f t="shared" si="16"/>
        <v>2600</v>
      </c>
      <c r="H675" s="4">
        <v>2020</v>
      </c>
      <c r="I675" s="4">
        <v>2021</v>
      </c>
    </row>
    <row r="676" spans="1:9" ht="38.25" x14ac:dyDescent="0.2">
      <c r="A676" s="4" t="s">
        <v>1401</v>
      </c>
      <c r="B676" s="8" t="s">
        <v>1092</v>
      </c>
      <c r="C676" s="2" t="s">
        <v>592</v>
      </c>
      <c r="D676" s="4">
        <v>862302284</v>
      </c>
      <c r="E676" s="2" t="s">
        <v>182</v>
      </c>
      <c r="F676" s="9">
        <v>1300</v>
      </c>
      <c r="G676" s="9">
        <f t="shared" si="16"/>
        <v>1300</v>
      </c>
      <c r="H676" s="4">
        <v>2020</v>
      </c>
      <c r="I676" s="4">
        <v>2021</v>
      </c>
    </row>
    <row r="677" spans="1:9" ht="38.25" x14ac:dyDescent="0.2">
      <c r="A677" s="4" t="s">
        <v>1401</v>
      </c>
      <c r="B677" s="8" t="s">
        <v>1092</v>
      </c>
      <c r="C677" s="2" t="s">
        <v>360</v>
      </c>
      <c r="D677" s="4">
        <v>409500148</v>
      </c>
      <c r="E677" s="2" t="s">
        <v>182</v>
      </c>
      <c r="F677" s="9">
        <v>2300</v>
      </c>
      <c r="G677" s="9">
        <f t="shared" si="16"/>
        <v>2300</v>
      </c>
      <c r="H677" s="4">
        <v>2020</v>
      </c>
      <c r="I677" s="4">
        <v>2021</v>
      </c>
    </row>
    <row r="678" spans="1:9" ht="38.25" x14ac:dyDescent="0.2">
      <c r="A678" s="4" t="s">
        <v>1401</v>
      </c>
      <c r="B678" s="8" t="s">
        <v>1092</v>
      </c>
      <c r="C678" s="2" t="s">
        <v>591</v>
      </c>
      <c r="D678" s="4"/>
      <c r="E678" s="2" t="s">
        <v>182</v>
      </c>
      <c r="F678" s="9">
        <v>900</v>
      </c>
      <c r="G678" s="9">
        <f t="shared" si="16"/>
        <v>900</v>
      </c>
      <c r="H678" s="4">
        <v>2020</v>
      </c>
      <c r="I678" s="4">
        <v>2021</v>
      </c>
    </row>
    <row r="679" spans="1:9" ht="38.25" x14ac:dyDescent="0.2">
      <c r="A679" s="4" t="s">
        <v>1401</v>
      </c>
      <c r="B679" s="8" t="s">
        <v>1092</v>
      </c>
      <c r="C679" s="2" t="s">
        <v>590</v>
      </c>
      <c r="D679" s="4">
        <v>408154026</v>
      </c>
      <c r="E679" s="2" t="s">
        <v>182</v>
      </c>
      <c r="F679" s="9">
        <v>2700</v>
      </c>
      <c r="G679" s="9">
        <f t="shared" si="16"/>
        <v>2700</v>
      </c>
      <c r="H679" s="4">
        <v>2020</v>
      </c>
      <c r="I679" s="4">
        <v>2021</v>
      </c>
    </row>
    <row r="680" spans="1:9" ht="38.25" x14ac:dyDescent="0.2">
      <c r="A680" s="4" t="s">
        <v>1401</v>
      </c>
      <c r="B680" s="8" t="s">
        <v>1092</v>
      </c>
      <c r="C680" s="2" t="s">
        <v>589</v>
      </c>
      <c r="D680" s="4">
        <v>807711278</v>
      </c>
      <c r="E680" s="2" t="s">
        <v>182</v>
      </c>
      <c r="F680" s="9">
        <v>5500</v>
      </c>
      <c r="G680" s="9">
        <f t="shared" si="16"/>
        <v>5500</v>
      </c>
      <c r="H680" s="4">
        <v>2020</v>
      </c>
      <c r="I680" s="4">
        <v>2021</v>
      </c>
    </row>
    <row r="681" spans="1:9" ht="38.25" x14ac:dyDescent="0.2">
      <c r="A681" s="4" t="s">
        <v>1401</v>
      </c>
      <c r="B681" s="8" t="s">
        <v>1092</v>
      </c>
      <c r="C681" s="2" t="s">
        <v>588</v>
      </c>
      <c r="D681" s="4">
        <v>439728714</v>
      </c>
      <c r="E681" s="2" t="s">
        <v>182</v>
      </c>
      <c r="F681" s="9">
        <v>900</v>
      </c>
      <c r="G681" s="9">
        <f t="shared" si="16"/>
        <v>900</v>
      </c>
      <c r="H681" s="4">
        <v>2020</v>
      </c>
      <c r="I681" s="4">
        <v>2021</v>
      </c>
    </row>
    <row r="682" spans="1:9" ht="38.25" x14ac:dyDescent="0.2">
      <c r="A682" s="4" t="s">
        <v>1401</v>
      </c>
      <c r="B682" s="8" t="s">
        <v>1092</v>
      </c>
      <c r="C682" s="2" t="s">
        <v>587</v>
      </c>
      <c r="D682" s="4">
        <v>816556688</v>
      </c>
      <c r="E682" s="2" t="s">
        <v>182</v>
      </c>
      <c r="F682" s="9">
        <v>4300</v>
      </c>
      <c r="G682" s="9">
        <f t="shared" si="16"/>
        <v>4300</v>
      </c>
      <c r="H682" s="4">
        <v>2020</v>
      </c>
      <c r="I682" s="4">
        <v>2021</v>
      </c>
    </row>
    <row r="683" spans="1:9" ht="38.25" x14ac:dyDescent="0.2">
      <c r="A683" s="4" t="s">
        <v>1401</v>
      </c>
      <c r="B683" s="8" t="s">
        <v>1092</v>
      </c>
      <c r="C683" s="2" t="s">
        <v>586</v>
      </c>
      <c r="D683" s="4"/>
      <c r="E683" s="2" t="s">
        <v>182</v>
      </c>
      <c r="F683" s="9">
        <v>1100</v>
      </c>
      <c r="G683" s="9">
        <f t="shared" si="16"/>
        <v>1100</v>
      </c>
      <c r="H683" s="4">
        <v>2020</v>
      </c>
      <c r="I683" s="4">
        <v>2021</v>
      </c>
    </row>
    <row r="684" spans="1:9" ht="38.25" x14ac:dyDescent="0.2">
      <c r="A684" s="4" t="s">
        <v>1401</v>
      </c>
      <c r="B684" s="8" t="s">
        <v>1092</v>
      </c>
      <c r="C684" s="2" t="s">
        <v>585</v>
      </c>
      <c r="D684" s="4"/>
      <c r="E684" s="2" t="s">
        <v>182</v>
      </c>
      <c r="F684" s="9">
        <v>1100</v>
      </c>
      <c r="G684" s="9">
        <f t="shared" si="16"/>
        <v>1100</v>
      </c>
      <c r="H684" s="4">
        <v>2020</v>
      </c>
      <c r="I684" s="4">
        <v>2021</v>
      </c>
    </row>
    <row r="685" spans="1:9" ht="38.25" x14ac:dyDescent="0.2">
      <c r="A685" s="4" t="s">
        <v>1401</v>
      </c>
      <c r="B685" s="8" t="s">
        <v>1092</v>
      </c>
      <c r="C685" s="2" t="s">
        <v>584</v>
      </c>
      <c r="D685" s="4">
        <v>409444621</v>
      </c>
      <c r="E685" s="2" t="s">
        <v>182</v>
      </c>
      <c r="F685" s="9">
        <v>2300</v>
      </c>
      <c r="G685" s="9">
        <f t="shared" si="16"/>
        <v>2300</v>
      </c>
      <c r="H685" s="4">
        <v>2020</v>
      </c>
      <c r="I685" s="4">
        <v>2021</v>
      </c>
    </row>
    <row r="686" spans="1:9" ht="38.25" x14ac:dyDescent="0.2">
      <c r="A686" s="4" t="s">
        <v>1401</v>
      </c>
      <c r="B686" s="8" t="s">
        <v>1092</v>
      </c>
      <c r="C686" s="2" t="s">
        <v>583</v>
      </c>
      <c r="D686" s="4">
        <v>410732048</v>
      </c>
      <c r="E686" s="2" t="s">
        <v>182</v>
      </c>
      <c r="F686" s="9">
        <v>1900</v>
      </c>
      <c r="G686" s="9">
        <f t="shared" si="16"/>
        <v>1900</v>
      </c>
      <c r="H686" s="4">
        <v>2020</v>
      </c>
      <c r="I686" s="4">
        <v>2021</v>
      </c>
    </row>
    <row r="687" spans="1:9" ht="38.25" x14ac:dyDescent="0.2">
      <c r="A687" s="4" t="s">
        <v>1401</v>
      </c>
      <c r="B687" s="8" t="s">
        <v>1092</v>
      </c>
      <c r="C687" s="2" t="s">
        <v>582</v>
      </c>
      <c r="D687" s="4">
        <v>400605941</v>
      </c>
      <c r="E687" s="2" t="s">
        <v>182</v>
      </c>
      <c r="F687" s="9">
        <v>6300</v>
      </c>
      <c r="G687" s="9">
        <f t="shared" si="16"/>
        <v>6300</v>
      </c>
      <c r="H687" s="4">
        <v>2020</v>
      </c>
      <c r="I687" s="4">
        <v>2021</v>
      </c>
    </row>
    <row r="688" spans="1:9" ht="38.25" x14ac:dyDescent="0.2">
      <c r="A688" s="4" t="s">
        <v>1401</v>
      </c>
      <c r="B688" s="8" t="s">
        <v>1092</v>
      </c>
      <c r="C688" s="2" t="s">
        <v>581</v>
      </c>
      <c r="D688" s="4"/>
      <c r="E688" s="2" t="s">
        <v>182</v>
      </c>
      <c r="F688" s="9">
        <v>800</v>
      </c>
      <c r="G688" s="9">
        <f t="shared" si="16"/>
        <v>800</v>
      </c>
      <c r="H688" s="4">
        <v>2020</v>
      </c>
      <c r="I688" s="4">
        <v>2021</v>
      </c>
    </row>
    <row r="689" spans="1:9" ht="38.25" x14ac:dyDescent="0.2">
      <c r="A689" s="4" t="s">
        <v>1401</v>
      </c>
      <c r="B689" s="8" t="s">
        <v>1092</v>
      </c>
      <c r="C689" s="2" t="s">
        <v>580</v>
      </c>
      <c r="D689" s="4">
        <v>890281044</v>
      </c>
      <c r="E689" s="2" t="s">
        <v>182</v>
      </c>
      <c r="F689" s="9">
        <v>3200</v>
      </c>
      <c r="G689" s="9">
        <f t="shared" si="16"/>
        <v>3200</v>
      </c>
      <c r="H689" s="4">
        <v>2020</v>
      </c>
      <c r="I689" s="4">
        <v>2021</v>
      </c>
    </row>
    <row r="690" spans="1:9" ht="38.25" x14ac:dyDescent="0.2">
      <c r="A690" s="4" t="s">
        <v>1401</v>
      </c>
      <c r="B690" s="8" t="s">
        <v>1092</v>
      </c>
      <c r="C690" s="2" t="s">
        <v>579</v>
      </c>
      <c r="D690" s="4"/>
      <c r="E690" s="2" t="s">
        <v>182</v>
      </c>
      <c r="F690" s="9">
        <v>1600</v>
      </c>
      <c r="G690" s="9">
        <f t="shared" si="16"/>
        <v>1600</v>
      </c>
      <c r="H690" s="4">
        <v>2020</v>
      </c>
      <c r="I690" s="4">
        <v>2021</v>
      </c>
    </row>
    <row r="691" spans="1:9" ht="38.25" x14ac:dyDescent="0.2">
      <c r="A691" s="4" t="s">
        <v>1401</v>
      </c>
      <c r="B691" s="8" t="s">
        <v>1092</v>
      </c>
      <c r="C691" s="2" t="s">
        <v>578</v>
      </c>
      <c r="D691" s="4"/>
      <c r="E691" s="2" t="s">
        <v>182</v>
      </c>
      <c r="F691" s="9">
        <v>1000</v>
      </c>
      <c r="G691" s="9">
        <f t="shared" si="16"/>
        <v>1000</v>
      </c>
      <c r="H691" s="4">
        <v>2020</v>
      </c>
      <c r="I691" s="4">
        <v>2021</v>
      </c>
    </row>
    <row r="692" spans="1:9" ht="38.25" x14ac:dyDescent="0.2">
      <c r="A692" s="4" t="s">
        <v>1401</v>
      </c>
      <c r="B692" s="8" t="s">
        <v>1092</v>
      </c>
      <c r="C692" s="2" t="s">
        <v>173</v>
      </c>
      <c r="D692" s="4"/>
      <c r="E692" s="2" t="s">
        <v>182</v>
      </c>
      <c r="F692" s="9">
        <v>800</v>
      </c>
      <c r="G692" s="9">
        <f t="shared" si="16"/>
        <v>800</v>
      </c>
      <c r="H692" s="4">
        <v>2020</v>
      </c>
      <c r="I692" s="4">
        <v>2021</v>
      </c>
    </row>
    <row r="693" spans="1:9" ht="38.25" x14ac:dyDescent="0.2">
      <c r="A693" s="4" t="s">
        <v>1401</v>
      </c>
      <c r="B693" s="8" t="s">
        <v>1092</v>
      </c>
      <c r="C693" s="2" t="s">
        <v>372</v>
      </c>
      <c r="D693" s="4">
        <v>876317497</v>
      </c>
      <c r="E693" s="2" t="s">
        <v>182</v>
      </c>
      <c r="F693" s="9">
        <v>1700</v>
      </c>
      <c r="G693" s="9">
        <f t="shared" si="16"/>
        <v>1700</v>
      </c>
      <c r="H693" s="4">
        <v>2020</v>
      </c>
      <c r="I693" s="4">
        <v>2021</v>
      </c>
    </row>
    <row r="694" spans="1:9" ht="38.25" x14ac:dyDescent="0.2">
      <c r="A694" s="4" t="s">
        <v>1401</v>
      </c>
      <c r="B694" s="8" t="s">
        <v>1092</v>
      </c>
      <c r="C694" s="2" t="s">
        <v>119</v>
      </c>
      <c r="D694" s="4">
        <v>871142350</v>
      </c>
      <c r="E694" s="2" t="s">
        <v>182</v>
      </c>
      <c r="F694" s="9">
        <v>2900</v>
      </c>
      <c r="G694" s="9">
        <f t="shared" si="16"/>
        <v>2900</v>
      </c>
      <c r="H694" s="4">
        <v>2020</v>
      </c>
      <c r="I694" s="4">
        <v>2021</v>
      </c>
    </row>
    <row r="695" spans="1:9" ht="38.25" x14ac:dyDescent="0.2">
      <c r="A695" s="4" t="s">
        <v>1401</v>
      </c>
      <c r="B695" s="8" t="s">
        <v>1092</v>
      </c>
      <c r="C695" s="2" t="s">
        <v>108</v>
      </c>
      <c r="D695" s="4">
        <v>818714939</v>
      </c>
      <c r="E695" s="2" t="s">
        <v>182</v>
      </c>
      <c r="F695" s="9">
        <v>2800</v>
      </c>
      <c r="G695" s="9">
        <f t="shared" si="16"/>
        <v>2800</v>
      </c>
      <c r="H695" s="4">
        <v>2020</v>
      </c>
      <c r="I695" s="4">
        <v>2021</v>
      </c>
    </row>
    <row r="696" spans="1:9" ht="38.25" x14ac:dyDescent="0.2">
      <c r="A696" s="4" t="s">
        <v>1401</v>
      </c>
      <c r="B696" s="8" t="s">
        <v>1092</v>
      </c>
      <c r="C696" s="2" t="s">
        <v>371</v>
      </c>
      <c r="D696" s="4">
        <v>887128148</v>
      </c>
      <c r="E696" s="2" t="s">
        <v>182</v>
      </c>
      <c r="F696" s="9">
        <v>1400</v>
      </c>
      <c r="G696" s="9">
        <f t="shared" si="16"/>
        <v>1400</v>
      </c>
      <c r="H696" s="4">
        <v>2020</v>
      </c>
      <c r="I696" s="4">
        <v>2021</v>
      </c>
    </row>
    <row r="697" spans="1:9" ht="38.25" x14ac:dyDescent="0.2">
      <c r="A697" s="4" t="s">
        <v>1401</v>
      </c>
      <c r="B697" s="8" t="s">
        <v>1092</v>
      </c>
      <c r="C697" s="2" t="s">
        <v>577</v>
      </c>
      <c r="D697" s="4"/>
      <c r="E697" s="2" t="s">
        <v>182</v>
      </c>
      <c r="F697" s="9">
        <v>1000</v>
      </c>
      <c r="G697" s="9">
        <f t="shared" si="16"/>
        <v>1000</v>
      </c>
      <c r="H697" s="4">
        <v>2020</v>
      </c>
      <c r="I697" s="4">
        <v>2021</v>
      </c>
    </row>
    <row r="698" spans="1:9" ht="38.25" x14ac:dyDescent="0.2">
      <c r="A698" s="4" t="s">
        <v>1401</v>
      </c>
      <c r="B698" s="8" t="s">
        <v>1092</v>
      </c>
      <c r="C698" s="2" t="s">
        <v>576</v>
      </c>
      <c r="D698" s="4"/>
      <c r="E698" s="2" t="s">
        <v>182</v>
      </c>
      <c r="F698" s="9">
        <v>2700</v>
      </c>
      <c r="G698" s="9">
        <f t="shared" si="16"/>
        <v>2700</v>
      </c>
      <c r="H698" s="4">
        <v>2020</v>
      </c>
      <c r="I698" s="4">
        <v>2021</v>
      </c>
    </row>
    <row r="699" spans="1:9" ht="38.25" x14ac:dyDescent="0.2">
      <c r="A699" s="4" t="s">
        <v>1401</v>
      </c>
      <c r="B699" s="8" t="s">
        <v>1092</v>
      </c>
      <c r="C699" s="2" t="s">
        <v>575</v>
      </c>
      <c r="D699" s="4">
        <v>699922504</v>
      </c>
      <c r="E699" s="2" t="s">
        <v>182</v>
      </c>
      <c r="F699" s="9">
        <v>4200</v>
      </c>
      <c r="G699" s="9">
        <f t="shared" si="16"/>
        <v>4200</v>
      </c>
      <c r="H699" s="4">
        <v>2020</v>
      </c>
      <c r="I699" s="4">
        <v>2021</v>
      </c>
    </row>
    <row r="700" spans="1:9" ht="38.25" x14ac:dyDescent="0.2">
      <c r="A700" s="4" t="s">
        <v>1401</v>
      </c>
      <c r="B700" s="8" t="s">
        <v>1092</v>
      </c>
      <c r="C700" s="2" t="s">
        <v>574</v>
      </c>
      <c r="D700" s="4">
        <v>431196969</v>
      </c>
      <c r="E700" s="2" t="s">
        <v>182</v>
      </c>
      <c r="F700" s="9">
        <v>12700</v>
      </c>
      <c r="G700" s="9">
        <f t="shared" si="16"/>
        <v>12700</v>
      </c>
      <c r="H700" s="4">
        <v>2020</v>
      </c>
      <c r="I700" s="4">
        <v>2021</v>
      </c>
    </row>
    <row r="701" spans="1:9" ht="38.25" x14ac:dyDescent="0.2">
      <c r="A701" s="4" t="s">
        <v>1401</v>
      </c>
      <c r="B701" s="8" t="s">
        <v>1092</v>
      </c>
      <c r="C701" s="2" t="s">
        <v>573</v>
      </c>
      <c r="D701" s="4">
        <v>825097836</v>
      </c>
      <c r="E701" s="2" t="s">
        <v>182</v>
      </c>
      <c r="F701" s="9">
        <v>1100</v>
      </c>
      <c r="G701" s="9">
        <f t="shared" si="16"/>
        <v>1100</v>
      </c>
      <c r="H701" s="4">
        <v>2020</v>
      </c>
      <c r="I701" s="4">
        <v>2021</v>
      </c>
    </row>
    <row r="702" spans="1:9" ht="38.25" x14ac:dyDescent="0.2">
      <c r="A702" s="4" t="s">
        <v>1401</v>
      </c>
      <c r="B702" s="8" t="s">
        <v>1092</v>
      </c>
      <c r="C702" s="2" t="s">
        <v>572</v>
      </c>
      <c r="D702" s="4">
        <v>523889773</v>
      </c>
      <c r="E702" s="2" t="s">
        <v>182</v>
      </c>
      <c r="F702" s="9">
        <v>26500</v>
      </c>
      <c r="G702" s="9">
        <f t="shared" si="16"/>
        <v>26500</v>
      </c>
      <c r="H702" s="4">
        <v>2020</v>
      </c>
      <c r="I702" s="4">
        <v>2021</v>
      </c>
    </row>
    <row r="703" spans="1:9" ht="38.25" x14ac:dyDescent="0.2">
      <c r="A703" s="4" t="s">
        <v>1401</v>
      </c>
      <c r="B703" s="8" t="s">
        <v>1092</v>
      </c>
      <c r="C703" s="2" t="s">
        <v>571</v>
      </c>
      <c r="D703" s="4">
        <v>418143640</v>
      </c>
      <c r="E703" s="2" t="s">
        <v>182</v>
      </c>
      <c r="F703" s="9">
        <v>10200</v>
      </c>
      <c r="G703" s="9">
        <f t="shared" si="16"/>
        <v>10200</v>
      </c>
      <c r="H703" s="4">
        <v>2020</v>
      </c>
      <c r="I703" s="4">
        <v>2021</v>
      </c>
    </row>
    <row r="704" spans="1:9" ht="38.25" x14ac:dyDescent="0.2">
      <c r="A704" s="4" t="s">
        <v>1401</v>
      </c>
      <c r="B704" s="8" t="s">
        <v>1092</v>
      </c>
      <c r="C704" s="2" t="s">
        <v>570</v>
      </c>
      <c r="D704" s="4">
        <v>478344315</v>
      </c>
      <c r="E704" s="2" t="s">
        <v>182</v>
      </c>
      <c r="F704" s="9">
        <v>12500</v>
      </c>
      <c r="G704" s="9">
        <f t="shared" si="16"/>
        <v>12500</v>
      </c>
      <c r="H704" s="4">
        <v>2020</v>
      </c>
      <c r="I704" s="4">
        <v>2021</v>
      </c>
    </row>
    <row r="705" spans="1:9" ht="38.25" x14ac:dyDescent="0.2">
      <c r="A705" s="4" t="s">
        <v>1401</v>
      </c>
      <c r="B705" s="8" t="s">
        <v>1092</v>
      </c>
      <c r="C705" s="2" t="s">
        <v>567</v>
      </c>
      <c r="D705" s="4"/>
      <c r="E705" s="2" t="s">
        <v>569</v>
      </c>
      <c r="F705" s="9">
        <v>1900</v>
      </c>
      <c r="G705" s="9">
        <f t="shared" si="16"/>
        <v>1900</v>
      </c>
      <c r="H705" s="4">
        <v>2020</v>
      </c>
      <c r="I705" s="4">
        <v>2021</v>
      </c>
    </row>
    <row r="706" spans="1:9" ht="38.25" x14ac:dyDescent="0.2">
      <c r="A706" s="4" t="s">
        <v>1401</v>
      </c>
      <c r="B706" s="8" t="s">
        <v>1092</v>
      </c>
      <c r="C706" s="2" t="s">
        <v>567</v>
      </c>
      <c r="D706" s="4"/>
      <c r="E706" s="2" t="s">
        <v>568</v>
      </c>
      <c r="F706" s="9">
        <v>600</v>
      </c>
      <c r="G706" s="9">
        <f t="shared" si="16"/>
        <v>600</v>
      </c>
      <c r="H706" s="4">
        <v>2020</v>
      </c>
      <c r="I706" s="4">
        <v>2021</v>
      </c>
    </row>
    <row r="707" spans="1:9" ht="38.25" x14ac:dyDescent="0.2">
      <c r="A707" s="4" t="s">
        <v>1401</v>
      </c>
      <c r="B707" s="8" t="s">
        <v>1092</v>
      </c>
      <c r="C707" s="2" t="s">
        <v>566</v>
      </c>
      <c r="D707" s="4">
        <v>676544316</v>
      </c>
      <c r="E707" s="2" t="s">
        <v>182</v>
      </c>
      <c r="F707" s="9">
        <v>4000</v>
      </c>
      <c r="G707" s="9">
        <f t="shared" si="16"/>
        <v>4000</v>
      </c>
      <c r="H707" s="4">
        <v>2020</v>
      </c>
      <c r="I707" s="4">
        <v>2021</v>
      </c>
    </row>
    <row r="708" spans="1:9" ht="38.25" x14ac:dyDescent="0.2">
      <c r="A708" s="4" t="s">
        <v>1401</v>
      </c>
      <c r="B708" s="8" t="s">
        <v>1092</v>
      </c>
      <c r="C708" s="2" t="s">
        <v>565</v>
      </c>
      <c r="D708" s="4"/>
      <c r="E708" s="2" t="s">
        <v>182</v>
      </c>
      <c r="F708" s="9">
        <v>1500</v>
      </c>
      <c r="G708" s="9">
        <f t="shared" si="16"/>
        <v>1500</v>
      </c>
      <c r="H708" s="4">
        <v>2020</v>
      </c>
      <c r="I708" s="4">
        <v>2021</v>
      </c>
    </row>
    <row r="709" spans="1:9" ht="38.25" x14ac:dyDescent="0.2">
      <c r="A709" s="4" t="s">
        <v>1401</v>
      </c>
      <c r="B709" s="8" t="s">
        <v>1092</v>
      </c>
      <c r="C709" s="2" t="s">
        <v>564</v>
      </c>
      <c r="D709" s="4">
        <v>422470533</v>
      </c>
      <c r="E709" s="2" t="s">
        <v>182</v>
      </c>
      <c r="F709" s="9">
        <v>4500</v>
      </c>
      <c r="G709" s="9">
        <f t="shared" si="16"/>
        <v>4500</v>
      </c>
      <c r="H709" s="4">
        <v>2020</v>
      </c>
      <c r="I709" s="4">
        <v>2021</v>
      </c>
    </row>
    <row r="710" spans="1:9" ht="38.25" x14ac:dyDescent="0.2">
      <c r="A710" s="4" t="s">
        <v>1401</v>
      </c>
      <c r="B710" s="8" t="s">
        <v>1092</v>
      </c>
      <c r="C710" s="2" t="s">
        <v>63</v>
      </c>
      <c r="D710" s="4">
        <v>409437394</v>
      </c>
      <c r="E710" s="2" t="s">
        <v>182</v>
      </c>
      <c r="F710" s="9">
        <v>1500</v>
      </c>
      <c r="G710" s="9">
        <f t="shared" si="16"/>
        <v>1500</v>
      </c>
      <c r="H710" s="4">
        <v>2020</v>
      </c>
      <c r="I710" s="4">
        <v>2021</v>
      </c>
    </row>
    <row r="711" spans="1:9" ht="38.25" x14ac:dyDescent="0.2">
      <c r="A711" s="4" t="s">
        <v>1401</v>
      </c>
      <c r="B711" s="8" t="s">
        <v>1092</v>
      </c>
      <c r="C711" s="2" t="s">
        <v>62</v>
      </c>
      <c r="D711" s="4">
        <v>409437790</v>
      </c>
      <c r="E711" s="2" t="s">
        <v>182</v>
      </c>
      <c r="F711" s="9">
        <v>1800</v>
      </c>
      <c r="G711" s="9">
        <f t="shared" si="16"/>
        <v>1800</v>
      </c>
      <c r="H711" s="4">
        <v>2020</v>
      </c>
      <c r="I711" s="4">
        <v>2021</v>
      </c>
    </row>
    <row r="712" spans="1:9" ht="38.25" x14ac:dyDescent="0.2">
      <c r="A712" s="4" t="s">
        <v>1401</v>
      </c>
      <c r="B712" s="8" t="s">
        <v>1092</v>
      </c>
      <c r="C712" s="2" t="s">
        <v>563</v>
      </c>
      <c r="D712" s="4">
        <v>659664930</v>
      </c>
      <c r="E712" s="2" t="s">
        <v>182</v>
      </c>
      <c r="F712" s="9">
        <v>1300</v>
      </c>
      <c r="G712" s="9">
        <f t="shared" si="16"/>
        <v>1300</v>
      </c>
      <c r="H712" s="4">
        <v>2020</v>
      </c>
      <c r="I712" s="4">
        <v>2021</v>
      </c>
    </row>
    <row r="713" spans="1:9" ht="38.25" x14ac:dyDescent="0.2">
      <c r="A713" s="4" t="s">
        <v>1401</v>
      </c>
      <c r="B713" s="8" t="s">
        <v>1092</v>
      </c>
      <c r="C713" s="4" t="s">
        <v>562</v>
      </c>
      <c r="D713" s="4">
        <v>689989704</v>
      </c>
      <c r="E713" s="2" t="s">
        <v>182</v>
      </c>
      <c r="F713" s="9">
        <v>1300</v>
      </c>
      <c r="G713" s="9">
        <f t="shared" si="16"/>
        <v>1300</v>
      </c>
      <c r="H713" s="4">
        <v>2020</v>
      </c>
      <c r="I713" s="4">
        <v>2021</v>
      </c>
    </row>
    <row r="714" spans="1:9" ht="38.25" x14ac:dyDescent="0.2">
      <c r="A714" s="4" t="s">
        <v>1401</v>
      </c>
      <c r="B714" s="8" t="s">
        <v>1092</v>
      </c>
      <c r="C714" s="2" t="s">
        <v>561</v>
      </c>
      <c r="D714" s="4">
        <v>835024005</v>
      </c>
      <c r="E714" s="2" t="s">
        <v>182</v>
      </c>
      <c r="F714" s="9">
        <v>3300</v>
      </c>
      <c r="G714" s="9">
        <f t="shared" ref="G714:G732" si="17">F714</f>
        <v>3300</v>
      </c>
      <c r="H714" s="4">
        <v>2020</v>
      </c>
      <c r="I714" s="4">
        <v>2021</v>
      </c>
    </row>
    <row r="715" spans="1:9" ht="38.25" x14ac:dyDescent="0.2">
      <c r="A715" s="4" t="s">
        <v>1401</v>
      </c>
      <c r="B715" s="8" t="s">
        <v>1092</v>
      </c>
      <c r="C715" s="2" t="s">
        <v>560</v>
      </c>
      <c r="D715" s="4">
        <v>451273395</v>
      </c>
      <c r="E715" s="2" t="s">
        <v>182</v>
      </c>
      <c r="F715" s="9">
        <v>1800</v>
      </c>
      <c r="G715" s="9">
        <f t="shared" si="17"/>
        <v>1800</v>
      </c>
      <c r="H715" s="4">
        <v>2020</v>
      </c>
      <c r="I715" s="4">
        <v>2021</v>
      </c>
    </row>
    <row r="716" spans="1:9" ht="38.25" x14ac:dyDescent="0.2">
      <c r="A716" s="4" t="s">
        <v>1401</v>
      </c>
      <c r="B716" s="8" t="s">
        <v>1092</v>
      </c>
      <c r="C716" s="2" t="s">
        <v>559</v>
      </c>
      <c r="D716" s="4">
        <v>431741258</v>
      </c>
      <c r="E716" s="2" t="s">
        <v>182</v>
      </c>
      <c r="F716" s="9">
        <v>3500</v>
      </c>
      <c r="G716" s="9">
        <f t="shared" si="17"/>
        <v>3500</v>
      </c>
      <c r="H716" s="4">
        <v>2020</v>
      </c>
      <c r="I716" s="4">
        <v>2021</v>
      </c>
    </row>
    <row r="717" spans="1:9" ht="38.25" x14ac:dyDescent="0.2">
      <c r="A717" s="4" t="s">
        <v>1401</v>
      </c>
      <c r="B717" s="8" t="s">
        <v>1092</v>
      </c>
      <c r="C717" s="2" t="s">
        <v>28</v>
      </c>
      <c r="D717" s="4">
        <v>450205308</v>
      </c>
      <c r="E717" s="2" t="s">
        <v>182</v>
      </c>
      <c r="F717" s="9">
        <v>4900</v>
      </c>
      <c r="G717" s="9">
        <f t="shared" si="17"/>
        <v>4900</v>
      </c>
      <c r="H717" s="4">
        <v>2020</v>
      </c>
      <c r="I717" s="4">
        <v>2021</v>
      </c>
    </row>
    <row r="718" spans="1:9" ht="38.25" x14ac:dyDescent="0.2">
      <c r="A718" s="4" t="s">
        <v>1401</v>
      </c>
      <c r="B718" s="8" t="s">
        <v>1092</v>
      </c>
      <c r="C718" s="2" t="s">
        <v>395</v>
      </c>
      <c r="D718" s="4">
        <v>715775866</v>
      </c>
      <c r="E718" s="2" t="s">
        <v>182</v>
      </c>
      <c r="F718" s="9">
        <v>6900</v>
      </c>
      <c r="G718" s="9">
        <f t="shared" si="17"/>
        <v>6900</v>
      </c>
      <c r="H718" s="4">
        <v>2020</v>
      </c>
      <c r="I718" s="4">
        <v>2021</v>
      </c>
    </row>
    <row r="719" spans="1:9" ht="38.25" x14ac:dyDescent="0.2">
      <c r="A719" s="4" t="s">
        <v>1401</v>
      </c>
      <c r="B719" s="8" t="s">
        <v>1092</v>
      </c>
      <c r="C719" s="2" t="s">
        <v>558</v>
      </c>
      <c r="D719" s="4">
        <v>642865124</v>
      </c>
      <c r="E719" s="2" t="s">
        <v>182</v>
      </c>
      <c r="F719" s="9">
        <v>1100</v>
      </c>
      <c r="G719" s="9">
        <f t="shared" si="17"/>
        <v>1100</v>
      </c>
      <c r="H719" s="4">
        <v>2020</v>
      </c>
      <c r="I719" s="4">
        <v>2021</v>
      </c>
    </row>
    <row r="720" spans="1:9" ht="38.25" x14ac:dyDescent="0.2">
      <c r="A720" s="4" t="s">
        <v>1401</v>
      </c>
      <c r="B720" s="8" t="s">
        <v>1092</v>
      </c>
      <c r="C720" s="2" t="s">
        <v>557</v>
      </c>
      <c r="D720" s="4"/>
      <c r="E720" s="2" t="s">
        <v>182</v>
      </c>
      <c r="F720" s="9">
        <v>1400</v>
      </c>
      <c r="G720" s="9">
        <f t="shared" si="17"/>
        <v>1400</v>
      </c>
      <c r="H720" s="4">
        <v>2020</v>
      </c>
      <c r="I720" s="4">
        <v>2021</v>
      </c>
    </row>
    <row r="721" spans="1:9" ht="38.25" x14ac:dyDescent="0.2">
      <c r="A721" s="4" t="s">
        <v>1401</v>
      </c>
      <c r="B721" s="8" t="s">
        <v>1092</v>
      </c>
      <c r="C721" s="2" t="s">
        <v>556</v>
      </c>
      <c r="D721" s="4">
        <v>885257137</v>
      </c>
      <c r="E721" s="2" t="s">
        <v>182</v>
      </c>
      <c r="F721" s="9">
        <v>3500</v>
      </c>
      <c r="G721" s="9">
        <f t="shared" si="17"/>
        <v>3500</v>
      </c>
      <c r="H721" s="4">
        <v>2020</v>
      </c>
      <c r="I721" s="4">
        <v>2021</v>
      </c>
    </row>
    <row r="722" spans="1:9" ht="38.25" x14ac:dyDescent="0.2">
      <c r="A722" s="4" t="s">
        <v>1401</v>
      </c>
      <c r="B722" s="8" t="s">
        <v>1092</v>
      </c>
      <c r="C722" s="2" t="s">
        <v>555</v>
      </c>
      <c r="D722" s="4">
        <v>432313756</v>
      </c>
      <c r="E722" s="2" t="s">
        <v>182</v>
      </c>
      <c r="F722" s="9">
        <v>4500</v>
      </c>
      <c r="G722" s="9">
        <f t="shared" si="17"/>
        <v>4500</v>
      </c>
      <c r="H722" s="4">
        <v>2020</v>
      </c>
      <c r="I722" s="4">
        <v>2021</v>
      </c>
    </row>
    <row r="723" spans="1:9" ht="38.25" x14ac:dyDescent="0.2">
      <c r="A723" s="4" t="s">
        <v>1401</v>
      </c>
      <c r="B723" s="8" t="s">
        <v>1092</v>
      </c>
      <c r="C723" s="2" t="s">
        <v>554</v>
      </c>
      <c r="D723" s="4">
        <v>722670685</v>
      </c>
      <c r="E723" s="2" t="s">
        <v>182</v>
      </c>
      <c r="F723" s="9">
        <v>1600</v>
      </c>
      <c r="G723" s="9">
        <f t="shared" si="17"/>
        <v>1600</v>
      </c>
      <c r="H723" s="4">
        <v>2020</v>
      </c>
      <c r="I723" s="4">
        <v>2021</v>
      </c>
    </row>
    <row r="724" spans="1:9" ht="38.25" x14ac:dyDescent="0.2">
      <c r="A724" s="4" t="s">
        <v>1401</v>
      </c>
      <c r="B724" s="8" t="s">
        <v>1092</v>
      </c>
      <c r="C724" s="2" t="s">
        <v>553</v>
      </c>
      <c r="D724" s="4">
        <v>860164425</v>
      </c>
      <c r="E724" s="2" t="s">
        <v>182</v>
      </c>
      <c r="F724" s="9">
        <v>2800</v>
      </c>
      <c r="G724" s="9">
        <f t="shared" si="17"/>
        <v>2800</v>
      </c>
      <c r="H724" s="4">
        <v>2020</v>
      </c>
      <c r="I724" s="4">
        <v>2021</v>
      </c>
    </row>
    <row r="725" spans="1:9" ht="38.25" x14ac:dyDescent="0.2">
      <c r="A725" s="4" t="s">
        <v>1401</v>
      </c>
      <c r="B725" s="8" t="s">
        <v>1092</v>
      </c>
      <c r="C725" s="2" t="s">
        <v>552</v>
      </c>
      <c r="D725" s="4">
        <v>821508737</v>
      </c>
      <c r="E725" s="2" t="s">
        <v>182</v>
      </c>
      <c r="F725" s="9">
        <v>1100</v>
      </c>
      <c r="G725" s="9">
        <f t="shared" si="17"/>
        <v>1100</v>
      </c>
      <c r="H725" s="4">
        <v>2020</v>
      </c>
      <c r="I725" s="4">
        <v>2021</v>
      </c>
    </row>
    <row r="726" spans="1:9" ht="38.25" x14ac:dyDescent="0.2">
      <c r="A726" s="4" t="s">
        <v>1401</v>
      </c>
      <c r="B726" s="8" t="s">
        <v>1092</v>
      </c>
      <c r="C726" s="4" t="s">
        <v>551</v>
      </c>
      <c r="D726" s="4">
        <v>699831838</v>
      </c>
      <c r="E726" s="2" t="s">
        <v>182</v>
      </c>
      <c r="F726" s="9">
        <v>3100</v>
      </c>
      <c r="G726" s="9">
        <f t="shared" si="17"/>
        <v>3100</v>
      </c>
      <c r="H726" s="4">
        <v>2020</v>
      </c>
      <c r="I726" s="4">
        <v>2021</v>
      </c>
    </row>
    <row r="727" spans="1:9" ht="38.25" x14ac:dyDescent="0.2">
      <c r="A727" s="4" t="s">
        <v>1401</v>
      </c>
      <c r="B727" s="8" t="s">
        <v>1092</v>
      </c>
      <c r="C727" s="2" t="s">
        <v>550</v>
      </c>
      <c r="D727" s="4"/>
      <c r="E727" s="2" t="s">
        <v>182</v>
      </c>
      <c r="F727" s="9">
        <v>900</v>
      </c>
      <c r="G727" s="9">
        <f t="shared" si="17"/>
        <v>900</v>
      </c>
      <c r="H727" s="4">
        <v>2020</v>
      </c>
      <c r="I727" s="4">
        <v>2021</v>
      </c>
    </row>
    <row r="728" spans="1:9" ht="38.25" x14ac:dyDescent="0.2">
      <c r="A728" s="4" t="s">
        <v>1401</v>
      </c>
      <c r="B728" s="8" t="s">
        <v>1092</v>
      </c>
      <c r="C728" s="2" t="s">
        <v>426</v>
      </c>
      <c r="D728" s="4"/>
      <c r="E728" s="2" t="s">
        <v>1413</v>
      </c>
      <c r="F728" s="9">
        <v>5000</v>
      </c>
      <c r="G728" s="9">
        <f t="shared" si="17"/>
        <v>5000</v>
      </c>
      <c r="H728" s="4">
        <v>2020</v>
      </c>
      <c r="I728" s="4">
        <v>2021</v>
      </c>
    </row>
    <row r="729" spans="1:9" ht="38.25" x14ac:dyDescent="0.2">
      <c r="A729" s="4" t="s">
        <v>1401</v>
      </c>
      <c r="B729" s="8" t="s">
        <v>1092</v>
      </c>
      <c r="C729" s="4" t="s">
        <v>1091</v>
      </c>
      <c r="D729" s="4">
        <v>879085066</v>
      </c>
      <c r="E729" s="2" t="s">
        <v>1414</v>
      </c>
      <c r="F729" s="9">
        <v>2500</v>
      </c>
      <c r="G729" s="9">
        <f t="shared" si="17"/>
        <v>2500</v>
      </c>
      <c r="H729" s="4">
        <v>2020</v>
      </c>
      <c r="I729" s="4">
        <v>2021</v>
      </c>
    </row>
    <row r="730" spans="1:9" ht="38.25" x14ac:dyDescent="0.2">
      <c r="A730" s="4" t="s">
        <v>1401</v>
      </c>
      <c r="B730" s="8" t="s">
        <v>1092</v>
      </c>
      <c r="C730" s="2" t="s">
        <v>390</v>
      </c>
      <c r="D730" s="4">
        <v>664873137</v>
      </c>
      <c r="E730" s="2" t="s">
        <v>1415</v>
      </c>
      <c r="F730" s="9">
        <v>2000</v>
      </c>
      <c r="G730" s="9">
        <f t="shared" si="17"/>
        <v>2000</v>
      </c>
      <c r="H730" s="4">
        <v>2020</v>
      </c>
      <c r="I730" s="4">
        <v>2021</v>
      </c>
    </row>
    <row r="731" spans="1:9" ht="38.25" x14ac:dyDescent="0.2">
      <c r="A731" s="4" t="s">
        <v>1401</v>
      </c>
      <c r="B731" s="8" t="s">
        <v>1092</v>
      </c>
      <c r="C731" s="4" t="s">
        <v>373</v>
      </c>
      <c r="D731" s="4">
        <v>846780801</v>
      </c>
      <c r="E731" s="2" t="s">
        <v>182</v>
      </c>
      <c r="F731" s="9">
        <v>2000</v>
      </c>
      <c r="G731" s="9">
        <f t="shared" si="17"/>
        <v>2000</v>
      </c>
      <c r="H731" s="4">
        <v>2020</v>
      </c>
      <c r="I731" s="4">
        <v>2021</v>
      </c>
    </row>
    <row r="732" spans="1:9" ht="63.75" x14ac:dyDescent="0.2">
      <c r="A732" s="4" t="s">
        <v>1401</v>
      </c>
      <c r="B732" s="8" t="s">
        <v>1092</v>
      </c>
      <c r="C732" s="2" t="s">
        <v>369</v>
      </c>
      <c r="D732" s="4">
        <v>642848494</v>
      </c>
      <c r="E732" s="2" t="s">
        <v>1416</v>
      </c>
      <c r="F732" s="9">
        <v>10000</v>
      </c>
      <c r="G732" s="9">
        <f t="shared" si="17"/>
        <v>10000</v>
      </c>
      <c r="H732" s="4">
        <v>2020</v>
      </c>
      <c r="I732" s="4">
        <v>2021</v>
      </c>
    </row>
    <row r="733" spans="1:9" ht="44.25" customHeight="1" x14ac:dyDescent="0.2">
      <c r="A733" s="4" t="s">
        <v>1401</v>
      </c>
      <c r="B733" s="8" t="s">
        <v>1092</v>
      </c>
      <c r="C733" s="4" t="s">
        <v>1402</v>
      </c>
      <c r="D733" s="4">
        <v>418924687</v>
      </c>
      <c r="E733" s="2" t="s">
        <v>259</v>
      </c>
      <c r="F733" s="9">
        <v>1500000</v>
      </c>
      <c r="G733" s="9">
        <v>1500000</v>
      </c>
      <c r="H733" s="4">
        <v>2020</v>
      </c>
      <c r="I733" s="4">
        <v>2021</v>
      </c>
    </row>
    <row r="734" spans="1:9" ht="45" customHeight="1" x14ac:dyDescent="0.2">
      <c r="A734" s="4" t="s">
        <v>1401</v>
      </c>
      <c r="B734" s="8" t="s">
        <v>1092</v>
      </c>
      <c r="C734" s="4" t="s">
        <v>60</v>
      </c>
      <c r="D734" s="4">
        <v>409346136</v>
      </c>
      <c r="E734" s="2" t="s">
        <v>245</v>
      </c>
      <c r="F734" s="9">
        <v>544000</v>
      </c>
      <c r="G734" s="9">
        <f t="shared" ref="G734:G741" si="18">F734</f>
        <v>544000</v>
      </c>
      <c r="H734" s="4">
        <v>2020</v>
      </c>
      <c r="I734" s="4">
        <v>2021</v>
      </c>
    </row>
    <row r="735" spans="1:9" ht="42" customHeight="1" x14ac:dyDescent="0.2">
      <c r="A735" s="4" t="s">
        <v>1401</v>
      </c>
      <c r="B735" s="8" t="s">
        <v>1092</v>
      </c>
      <c r="C735" s="4" t="s">
        <v>9</v>
      </c>
      <c r="D735" s="4">
        <v>843724212</v>
      </c>
      <c r="E735" s="2" t="s">
        <v>125</v>
      </c>
      <c r="F735" s="9">
        <v>150000</v>
      </c>
      <c r="G735" s="9">
        <f t="shared" si="18"/>
        <v>150000</v>
      </c>
      <c r="H735" s="4">
        <v>2020</v>
      </c>
      <c r="I735" s="4">
        <v>2021</v>
      </c>
    </row>
    <row r="736" spans="1:9" ht="42.75" customHeight="1" x14ac:dyDescent="0.2">
      <c r="A736" s="4" t="s">
        <v>1401</v>
      </c>
      <c r="B736" s="8" t="s">
        <v>1092</v>
      </c>
      <c r="C736" s="4" t="s">
        <v>58</v>
      </c>
      <c r="D736" s="4">
        <v>439471366</v>
      </c>
      <c r="E736" s="2" t="s">
        <v>262</v>
      </c>
      <c r="F736" s="9">
        <v>15000</v>
      </c>
      <c r="G736" s="9">
        <f t="shared" si="18"/>
        <v>15000</v>
      </c>
      <c r="H736" s="4">
        <v>2020</v>
      </c>
      <c r="I736" s="4">
        <v>2021</v>
      </c>
    </row>
    <row r="737" spans="1:9" ht="38.25" x14ac:dyDescent="0.2">
      <c r="A737" s="4" t="s">
        <v>1401</v>
      </c>
      <c r="B737" s="8" t="s">
        <v>1092</v>
      </c>
      <c r="C737" s="4" t="s">
        <v>59</v>
      </c>
      <c r="D737" s="4">
        <v>416372302</v>
      </c>
      <c r="E737" s="2" t="s">
        <v>260</v>
      </c>
      <c r="F737" s="9">
        <v>75000</v>
      </c>
      <c r="G737" s="9">
        <f t="shared" si="18"/>
        <v>75000</v>
      </c>
      <c r="H737" s="4">
        <v>2020</v>
      </c>
      <c r="I737" s="4">
        <v>2021</v>
      </c>
    </row>
    <row r="738" spans="1:9" ht="38.25" x14ac:dyDescent="0.2">
      <c r="A738" s="4" t="s">
        <v>1401</v>
      </c>
      <c r="B738" s="8" t="s">
        <v>1092</v>
      </c>
      <c r="C738" s="4" t="s">
        <v>61</v>
      </c>
      <c r="D738" s="4">
        <v>461231436</v>
      </c>
      <c r="E738" s="2" t="s">
        <v>260</v>
      </c>
      <c r="F738" s="9">
        <v>100000</v>
      </c>
      <c r="G738" s="9">
        <f t="shared" si="18"/>
        <v>100000</v>
      </c>
      <c r="H738" s="4">
        <v>2020</v>
      </c>
      <c r="I738" s="4">
        <v>2021</v>
      </c>
    </row>
    <row r="739" spans="1:9" ht="38.25" x14ac:dyDescent="0.2">
      <c r="A739" s="4" t="s">
        <v>1401</v>
      </c>
      <c r="B739" s="8" t="s">
        <v>1092</v>
      </c>
      <c r="C739" s="4" t="s">
        <v>64</v>
      </c>
      <c r="D739" s="4">
        <v>834168722</v>
      </c>
      <c r="E739" s="2" t="s">
        <v>260</v>
      </c>
      <c r="F739" s="9">
        <v>50000</v>
      </c>
      <c r="G739" s="9">
        <f t="shared" si="18"/>
        <v>50000</v>
      </c>
      <c r="H739" s="4">
        <v>2020</v>
      </c>
      <c r="I739" s="4">
        <v>2021</v>
      </c>
    </row>
    <row r="740" spans="1:9" ht="38.25" x14ac:dyDescent="0.2">
      <c r="A740" s="4" t="s">
        <v>1401</v>
      </c>
      <c r="B740" s="8" t="s">
        <v>1092</v>
      </c>
      <c r="C740" s="4" t="s">
        <v>65</v>
      </c>
      <c r="D740" s="4">
        <v>816954388</v>
      </c>
      <c r="E740" s="2" t="s">
        <v>260</v>
      </c>
      <c r="F740" s="9">
        <v>200000</v>
      </c>
      <c r="G740" s="9">
        <f t="shared" si="18"/>
        <v>200000</v>
      </c>
      <c r="H740" s="4">
        <v>2020</v>
      </c>
      <c r="I740" s="4">
        <v>2021</v>
      </c>
    </row>
    <row r="741" spans="1:9" ht="38.25" x14ac:dyDescent="0.2">
      <c r="A741" s="4" t="s">
        <v>1417</v>
      </c>
      <c r="B741" s="8" t="s">
        <v>1092</v>
      </c>
      <c r="C741" s="4" t="s">
        <v>1172</v>
      </c>
      <c r="D741" s="4">
        <v>862382755</v>
      </c>
      <c r="E741" s="2" t="s">
        <v>263</v>
      </c>
      <c r="F741" s="9">
        <v>67226.27</v>
      </c>
      <c r="G741" s="9">
        <f t="shared" si="18"/>
        <v>67226.27</v>
      </c>
      <c r="H741" s="4">
        <v>2020</v>
      </c>
      <c r="I741" s="4">
        <v>2021</v>
      </c>
    </row>
    <row r="742" spans="1:9" ht="38.25" x14ac:dyDescent="0.2">
      <c r="A742" s="4" t="s">
        <v>1418</v>
      </c>
      <c r="B742" s="8" t="s">
        <v>1092</v>
      </c>
      <c r="C742" s="4" t="s">
        <v>1399</v>
      </c>
      <c r="D742" s="4"/>
      <c r="E742" s="2" t="s">
        <v>172</v>
      </c>
      <c r="F742" s="9">
        <v>5910</v>
      </c>
      <c r="G742" s="9">
        <v>5880</v>
      </c>
      <c r="H742" s="4">
        <v>2020</v>
      </c>
      <c r="I742" s="4">
        <v>2021</v>
      </c>
    </row>
    <row r="743" spans="1:9" ht="38.25" x14ac:dyDescent="0.2">
      <c r="A743" s="4" t="s">
        <v>1419</v>
      </c>
      <c r="B743" s="8" t="s">
        <v>1092</v>
      </c>
      <c r="C743" s="4" t="s">
        <v>66</v>
      </c>
      <c r="D743" s="4">
        <v>446485159</v>
      </c>
      <c r="E743" s="2" t="s">
        <v>264</v>
      </c>
      <c r="F743" s="9">
        <f>230000+40000</f>
        <v>270000</v>
      </c>
      <c r="G743" s="9">
        <f t="shared" ref="G743:G749" si="19">F743</f>
        <v>270000</v>
      </c>
      <c r="H743" s="4">
        <v>2020</v>
      </c>
      <c r="I743" s="4">
        <v>2021</v>
      </c>
    </row>
    <row r="744" spans="1:9" ht="63.75" x14ac:dyDescent="0.2">
      <c r="A744" s="22" t="s">
        <v>1419</v>
      </c>
      <c r="B744" s="8" t="s">
        <v>1092</v>
      </c>
      <c r="C744" s="4" t="s">
        <v>936</v>
      </c>
      <c r="D744" s="4">
        <v>835596008</v>
      </c>
      <c r="E744" s="2" t="s">
        <v>937</v>
      </c>
      <c r="F744" s="9">
        <v>4380.8900000000003</v>
      </c>
      <c r="G744" s="9">
        <f t="shared" si="19"/>
        <v>4380.8900000000003</v>
      </c>
      <c r="H744" s="4">
        <v>2020</v>
      </c>
      <c r="I744" s="4">
        <v>2021</v>
      </c>
    </row>
    <row r="745" spans="1:9" ht="38.25" x14ac:dyDescent="0.2">
      <c r="A745" s="4" t="s">
        <v>1419</v>
      </c>
      <c r="B745" s="8" t="s">
        <v>1092</v>
      </c>
      <c r="C745" s="2" t="s">
        <v>1420</v>
      </c>
      <c r="D745" s="4">
        <v>842306626</v>
      </c>
      <c r="E745" s="2" t="s">
        <v>1421</v>
      </c>
      <c r="F745" s="9">
        <v>6300</v>
      </c>
      <c r="G745" s="9">
        <f t="shared" si="19"/>
        <v>6300</v>
      </c>
      <c r="H745" s="4">
        <v>2020</v>
      </c>
      <c r="I745" s="4">
        <v>2021</v>
      </c>
    </row>
    <row r="746" spans="1:9" ht="55.5" customHeight="1" x14ac:dyDescent="0.2">
      <c r="A746" s="4" t="s">
        <v>1419</v>
      </c>
      <c r="B746" s="8" t="s">
        <v>1092</v>
      </c>
      <c r="C746" s="2" t="s">
        <v>634</v>
      </c>
      <c r="D746" s="4">
        <v>721553306</v>
      </c>
      <c r="E746" s="2" t="s">
        <v>1422</v>
      </c>
      <c r="F746" s="9">
        <v>8470</v>
      </c>
      <c r="G746" s="9">
        <f t="shared" si="19"/>
        <v>8470</v>
      </c>
      <c r="H746" s="4">
        <v>2020</v>
      </c>
      <c r="I746" s="4">
        <v>2021</v>
      </c>
    </row>
    <row r="747" spans="1:9" ht="42" customHeight="1" x14ac:dyDescent="0.2">
      <c r="A747" s="4" t="s">
        <v>1419</v>
      </c>
      <c r="B747" s="8" t="s">
        <v>1092</v>
      </c>
      <c r="C747" s="2" t="s">
        <v>1258</v>
      </c>
      <c r="D747" s="4">
        <v>469237401</v>
      </c>
      <c r="E747" s="2" t="s">
        <v>1597</v>
      </c>
      <c r="F747" s="9">
        <v>4000</v>
      </c>
      <c r="G747" s="9">
        <f t="shared" si="19"/>
        <v>4000</v>
      </c>
      <c r="H747" s="4">
        <v>2020</v>
      </c>
      <c r="I747" s="4">
        <v>2021</v>
      </c>
    </row>
    <row r="748" spans="1:9" ht="38.25" x14ac:dyDescent="0.2">
      <c r="A748" s="4" t="s">
        <v>1419</v>
      </c>
      <c r="B748" s="8" t="s">
        <v>1092</v>
      </c>
      <c r="C748" s="2" t="s">
        <v>174</v>
      </c>
      <c r="D748" s="4">
        <v>451177781</v>
      </c>
      <c r="E748" s="2" t="s">
        <v>265</v>
      </c>
      <c r="F748" s="9">
        <v>250</v>
      </c>
      <c r="G748" s="9">
        <f t="shared" si="19"/>
        <v>250</v>
      </c>
      <c r="H748" s="4">
        <v>2020</v>
      </c>
      <c r="I748" s="4">
        <v>2021</v>
      </c>
    </row>
    <row r="749" spans="1:9" ht="51" x14ac:dyDescent="0.2">
      <c r="A749" s="11" t="s">
        <v>1423</v>
      </c>
      <c r="B749" s="8" t="s">
        <v>1092</v>
      </c>
      <c r="C749" s="4" t="s">
        <v>1424</v>
      </c>
      <c r="D749" s="4">
        <v>407589941</v>
      </c>
      <c r="E749" s="2" t="s">
        <v>184</v>
      </c>
      <c r="F749" s="9">
        <v>170</v>
      </c>
      <c r="G749" s="9">
        <f t="shared" si="19"/>
        <v>170</v>
      </c>
      <c r="H749" s="4">
        <v>2020</v>
      </c>
      <c r="I749" s="4">
        <v>2021</v>
      </c>
    </row>
    <row r="750" spans="1:9" ht="38.25" x14ac:dyDescent="0.2">
      <c r="A750" s="11" t="s">
        <v>1423</v>
      </c>
      <c r="B750" s="8" t="s">
        <v>1092</v>
      </c>
      <c r="C750" s="4" t="s">
        <v>67</v>
      </c>
      <c r="D750" s="4"/>
      <c r="E750" s="2" t="s">
        <v>184</v>
      </c>
      <c r="F750" s="9">
        <v>550</v>
      </c>
      <c r="G750" s="9">
        <v>545</v>
      </c>
      <c r="H750" s="4">
        <v>2020</v>
      </c>
      <c r="I750" s="4">
        <v>2021</v>
      </c>
    </row>
    <row r="751" spans="1:9" ht="38.25" x14ac:dyDescent="0.2">
      <c r="A751" s="11" t="s">
        <v>1423</v>
      </c>
      <c r="B751" s="8" t="s">
        <v>1092</v>
      </c>
      <c r="C751" s="4" t="s">
        <v>68</v>
      </c>
      <c r="D751" s="4">
        <v>417692094</v>
      </c>
      <c r="E751" s="2" t="s">
        <v>184</v>
      </c>
      <c r="F751" s="9">
        <v>500</v>
      </c>
      <c r="G751" s="9">
        <f t="shared" ref="G751:G779" si="20">F751</f>
        <v>500</v>
      </c>
      <c r="H751" s="4">
        <v>2020</v>
      </c>
      <c r="I751" s="4">
        <v>2021</v>
      </c>
    </row>
    <row r="752" spans="1:9" ht="38.25" x14ac:dyDescent="0.2">
      <c r="A752" s="4" t="s">
        <v>1425</v>
      </c>
      <c r="B752" s="8" t="s">
        <v>1092</v>
      </c>
      <c r="C752" s="4" t="s">
        <v>22</v>
      </c>
      <c r="D752" s="4">
        <v>453101450</v>
      </c>
      <c r="E752" s="2" t="s">
        <v>266</v>
      </c>
      <c r="F752" s="9">
        <v>20000</v>
      </c>
      <c r="G752" s="9">
        <f t="shared" si="20"/>
        <v>20000</v>
      </c>
      <c r="H752" s="4">
        <v>2020</v>
      </c>
      <c r="I752" s="4">
        <v>2021</v>
      </c>
    </row>
    <row r="753" spans="1:9" ht="38.25" x14ac:dyDescent="0.2">
      <c r="A753" s="11" t="s">
        <v>1425</v>
      </c>
      <c r="B753" s="8" t="s">
        <v>1092</v>
      </c>
      <c r="C753" s="4" t="s">
        <v>22</v>
      </c>
      <c r="D753" s="4">
        <v>453101450</v>
      </c>
      <c r="E753" s="2" t="s">
        <v>267</v>
      </c>
      <c r="F753" s="9">
        <v>12000</v>
      </c>
      <c r="G753" s="9">
        <f t="shared" si="20"/>
        <v>12000</v>
      </c>
      <c r="H753" s="4">
        <v>2020</v>
      </c>
      <c r="I753" s="4">
        <v>2021</v>
      </c>
    </row>
    <row r="754" spans="1:9" ht="38.25" x14ac:dyDescent="0.2">
      <c r="A754" s="4" t="s">
        <v>1425</v>
      </c>
      <c r="B754" s="8" t="s">
        <v>1092</v>
      </c>
      <c r="C754" s="4" t="s">
        <v>69</v>
      </c>
      <c r="D754" s="4">
        <v>409124224</v>
      </c>
      <c r="E754" s="2" t="s">
        <v>268</v>
      </c>
      <c r="F754" s="9">
        <v>620</v>
      </c>
      <c r="G754" s="9">
        <f t="shared" si="20"/>
        <v>620</v>
      </c>
      <c r="H754" s="4">
        <v>2020</v>
      </c>
      <c r="I754" s="4">
        <v>2021</v>
      </c>
    </row>
    <row r="755" spans="1:9" ht="38.25" x14ac:dyDescent="0.2">
      <c r="A755" s="4" t="s">
        <v>1425</v>
      </c>
      <c r="B755" s="8" t="s">
        <v>1092</v>
      </c>
      <c r="C755" s="4" t="s">
        <v>70</v>
      </c>
      <c r="D755" s="4">
        <v>472926666</v>
      </c>
      <c r="E755" s="2" t="s">
        <v>269</v>
      </c>
      <c r="F755" s="9">
        <v>620</v>
      </c>
      <c r="G755" s="9">
        <f t="shared" si="20"/>
        <v>620</v>
      </c>
      <c r="H755" s="4">
        <v>2020</v>
      </c>
      <c r="I755" s="4">
        <v>2021</v>
      </c>
    </row>
    <row r="756" spans="1:9" ht="38.25" x14ac:dyDescent="0.2">
      <c r="A756" s="4" t="s">
        <v>1425</v>
      </c>
      <c r="B756" s="8" t="s">
        <v>1092</v>
      </c>
      <c r="C756" s="2" t="s">
        <v>93</v>
      </c>
      <c r="D756" s="4">
        <v>870899058</v>
      </c>
      <c r="E756" s="2" t="s">
        <v>302</v>
      </c>
      <c r="F756" s="9">
        <f>10000-10000</f>
        <v>0</v>
      </c>
      <c r="G756" s="9">
        <f t="shared" si="20"/>
        <v>0</v>
      </c>
      <c r="H756" s="4">
        <v>2020</v>
      </c>
      <c r="I756" s="4">
        <v>2021</v>
      </c>
    </row>
    <row r="757" spans="1:9" ht="46.5" customHeight="1" x14ac:dyDescent="0.2">
      <c r="A757" s="4" t="s">
        <v>1425</v>
      </c>
      <c r="B757" s="8" t="s">
        <v>1092</v>
      </c>
      <c r="C757" s="4" t="s">
        <v>71</v>
      </c>
      <c r="D757" s="4">
        <v>447058944</v>
      </c>
      <c r="E757" s="2" t="s">
        <v>270</v>
      </c>
      <c r="F757" s="9">
        <v>84400</v>
      </c>
      <c r="G757" s="9">
        <f t="shared" si="20"/>
        <v>84400</v>
      </c>
      <c r="H757" s="4">
        <v>2020</v>
      </c>
      <c r="I757" s="4">
        <v>2021</v>
      </c>
    </row>
    <row r="758" spans="1:9" ht="38.25" x14ac:dyDescent="0.2">
      <c r="A758" s="4" t="s">
        <v>1425</v>
      </c>
      <c r="B758" s="8" t="s">
        <v>1092</v>
      </c>
      <c r="C758" s="4" t="s">
        <v>71</v>
      </c>
      <c r="D758" s="4">
        <v>447058944</v>
      </c>
      <c r="E758" s="2" t="s">
        <v>301</v>
      </c>
      <c r="F758" s="9">
        <v>5000</v>
      </c>
      <c r="G758" s="9">
        <f t="shared" si="20"/>
        <v>5000</v>
      </c>
      <c r="H758" s="4">
        <v>2020</v>
      </c>
      <c r="I758" s="4">
        <v>2021</v>
      </c>
    </row>
    <row r="759" spans="1:9" ht="38.25" x14ac:dyDescent="0.2">
      <c r="A759" s="16" t="s">
        <v>1426</v>
      </c>
      <c r="B759" s="8" t="s">
        <v>1092</v>
      </c>
      <c r="C759" s="2" t="s">
        <v>1427</v>
      </c>
      <c r="D759" s="4"/>
      <c r="E759" s="2" t="s">
        <v>1428</v>
      </c>
      <c r="F759" s="9">
        <v>1750</v>
      </c>
      <c r="G759" s="9">
        <f t="shared" si="20"/>
        <v>1750</v>
      </c>
      <c r="H759" s="4">
        <v>2020</v>
      </c>
      <c r="I759" s="4">
        <v>2021</v>
      </c>
    </row>
    <row r="760" spans="1:9" ht="38.25" x14ac:dyDescent="0.2">
      <c r="A760" s="16" t="s">
        <v>1426</v>
      </c>
      <c r="B760" s="8" t="s">
        <v>1092</v>
      </c>
      <c r="C760" s="16" t="s">
        <v>73</v>
      </c>
      <c r="D760" s="4"/>
      <c r="E760" s="14" t="s">
        <v>271</v>
      </c>
      <c r="F760" s="15">
        <v>8500</v>
      </c>
      <c r="G760" s="9">
        <f t="shared" si="20"/>
        <v>8500</v>
      </c>
      <c r="H760" s="4">
        <v>2020</v>
      </c>
      <c r="I760" s="4">
        <v>2021</v>
      </c>
    </row>
    <row r="761" spans="1:9" ht="38.25" x14ac:dyDescent="0.2">
      <c r="A761" s="4" t="s">
        <v>1426</v>
      </c>
      <c r="B761" s="8" t="s">
        <v>1092</v>
      </c>
      <c r="C761" s="4" t="s">
        <v>72</v>
      </c>
      <c r="D761" s="4"/>
      <c r="E761" s="2" t="s">
        <v>184</v>
      </c>
      <c r="F761" s="9">
        <v>4000</v>
      </c>
      <c r="G761" s="9">
        <f t="shared" si="20"/>
        <v>4000</v>
      </c>
      <c r="H761" s="4">
        <v>2020</v>
      </c>
      <c r="I761" s="4">
        <v>2021</v>
      </c>
    </row>
    <row r="762" spans="1:9" ht="42.75" customHeight="1" x14ac:dyDescent="0.2">
      <c r="A762" s="4" t="s">
        <v>1429</v>
      </c>
      <c r="B762" s="8" t="s">
        <v>1092</v>
      </c>
      <c r="C762" s="4" t="s">
        <v>1394</v>
      </c>
      <c r="D762" s="4">
        <v>460976365</v>
      </c>
      <c r="E762" s="2" t="s">
        <v>389</v>
      </c>
      <c r="F762" s="9">
        <v>742645</v>
      </c>
      <c r="G762" s="9">
        <f t="shared" si="20"/>
        <v>742645</v>
      </c>
      <c r="H762" s="4">
        <v>2020</v>
      </c>
      <c r="I762" s="4">
        <v>2021</v>
      </c>
    </row>
    <row r="763" spans="1:9" ht="38.25" x14ac:dyDescent="0.2">
      <c r="A763" s="4" t="s">
        <v>1429</v>
      </c>
      <c r="B763" s="8" t="s">
        <v>1092</v>
      </c>
      <c r="C763" s="4" t="s">
        <v>1430</v>
      </c>
      <c r="D763" s="4">
        <v>463156291</v>
      </c>
      <c r="E763" s="2" t="s">
        <v>265</v>
      </c>
      <c r="F763" s="9">
        <v>80000</v>
      </c>
      <c r="G763" s="9">
        <f t="shared" si="20"/>
        <v>80000</v>
      </c>
      <c r="H763" s="4">
        <v>2020</v>
      </c>
      <c r="I763" s="4">
        <v>2021</v>
      </c>
    </row>
    <row r="764" spans="1:9" ht="38.25" x14ac:dyDescent="0.2">
      <c r="A764" s="4" t="s">
        <v>1429</v>
      </c>
      <c r="B764" s="8" t="s">
        <v>1092</v>
      </c>
      <c r="C764" s="4" t="s">
        <v>74</v>
      </c>
      <c r="D764" s="4">
        <v>409442839</v>
      </c>
      <c r="E764" s="2" t="s">
        <v>265</v>
      </c>
      <c r="F764" s="9">
        <v>10000</v>
      </c>
      <c r="G764" s="9">
        <f t="shared" si="20"/>
        <v>10000</v>
      </c>
      <c r="H764" s="4">
        <v>2020</v>
      </c>
      <c r="I764" s="4">
        <v>2021</v>
      </c>
    </row>
    <row r="765" spans="1:9" ht="51" x14ac:dyDescent="0.2">
      <c r="A765" s="4" t="s">
        <v>1429</v>
      </c>
      <c r="B765" s="8" t="s">
        <v>1092</v>
      </c>
      <c r="C765" s="4" t="s">
        <v>1431</v>
      </c>
      <c r="D765" s="4">
        <v>457816640</v>
      </c>
      <c r="E765" s="2" t="s">
        <v>272</v>
      </c>
      <c r="F765" s="9">
        <v>5000</v>
      </c>
      <c r="G765" s="9">
        <f t="shared" si="20"/>
        <v>5000</v>
      </c>
      <c r="H765" s="4">
        <v>2020</v>
      </c>
      <c r="I765" s="4">
        <v>2021</v>
      </c>
    </row>
    <row r="766" spans="1:9" ht="38.25" x14ac:dyDescent="0.2">
      <c r="A766" s="4" t="s">
        <v>1432</v>
      </c>
      <c r="B766" s="8" t="s">
        <v>1092</v>
      </c>
      <c r="C766" s="2" t="s">
        <v>14</v>
      </c>
      <c r="D766" s="4">
        <v>847598569</v>
      </c>
      <c r="E766" s="2" t="s">
        <v>308</v>
      </c>
      <c r="F766" s="9">
        <f>30961.88-30961.88</f>
        <v>0</v>
      </c>
      <c r="G766" s="9">
        <f t="shared" si="20"/>
        <v>0</v>
      </c>
      <c r="H766" s="4">
        <v>2020</v>
      </c>
      <c r="I766" s="4">
        <v>2021</v>
      </c>
    </row>
    <row r="767" spans="1:9" ht="38.25" x14ac:dyDescent="0.2">
      <c r="A767" s="4" t="s">
        <v>1433</v>
      </c>
      <c r="B767" s="8" t="s">
        <v>1092</v>
      </c>
      <c r="C767" s="2" t="s">
        <v>864</v>
      </c>
      <c r="D767" s="4">
        <v>683907111</v>
      </c>
      <c r="E767" s="2" t="s">
        <v>1434</v>
      </c>
      <c r="F767" s="9">
        <v>1000</v>
      </c>
      <c r="G767" s="9">
        <f t="shared" si="20"/>
        <v>1000</v>
      </c>
      <c r="H767" s="4">
        <v>2020</v>
      </c>
      <c r="I767" s="4">
        <v>2021</v>
      </c>
    </row>
    <row r="768" spans="1:9" ht="38.25" x14ac:dyDescent="0.2">
      <c r="A768" s="4" t="s">
        <v>1433</v>
      </c>
      <c r="B768" s="8" t="s">
        <v>1092</v>
      </c>
      <c r="C768" s="2" t="s">
        <v>786</v>
      </c>
      <c r="D768" s="4">
        <v>403537816</v>
      </c>
      <c r="E768" s="2" t="s">
        <v>1435</v>
      </c>
      <c r="F768" s="9">
        <v>5000</v>
      </c>
      <c r="G768" s="9">
        <f t="shared" si="20"/>
        <v>5000</v>
      </c>
      <c r="H768" s="4">
        <v>2020</v>
      </c>
      <c r="I768" s="4">
        <v>2021</v>
      </c>
    </row>
    <row r="769" spans="1:9" ht="38.25" x14ac:dyDescent="0.2">
      <c r="A769" s="4" t="s">
        <v>1433</v>
      </c>
      <c r="B769" s="8" t="s">
        <v>1092</v>
      </c>
      <c r="C769" s="2" t="s">
        <v>485</v>
      </c>
      <c r="D769" s="4"/>
      <c r="E769" s="2" t="s">
        <v>1436</v>
      </c>
      <c r="F769" s="9">
        <v>15000</v>
      </c>
      <c r="G769" s="9">
        <f t="shared" si="20"/>
        <v>15000</v>
      </c>
      <c r="H769" s="4">
        <v>2020</v>
      </c>
      <c r="I769" s="4">
        <v>2021</v>
      </c>
    </row>
    <row r="770" spans="1:9" ht="38.25" x14ac:dyDescent="0.2">
      <c r="A770" s="4" t="s">
        <v>1437</v>
      </c>
      <c r="B770" s="8" t="s">
        <v>1092</v>
      </c>
      <c r="C770" s="2" t="s">
        <v>860</v>
      </c>
      <c r="D770" s="4">
        <v>825664394</v>
      </c>
      <c r="E770" s="2" t="s">
        <v>265</v>
      </c>
      <c r="F770" s="9">
        <v>2000</v>
      </c>
      <c r="G770" s="9">
        <f t="shared" si="20"/>
        <v>2000</v>
      </c>
      <c r="H770" s="4">
        <v>2020</v>
      </c>
      <c r="I770" s="4">
        <v>2021</v>
      </c>
    </row>
    <row r="771" spans="1:9" ht="38.25" x14ac:dyDescent="0.2">
      <c r="A771" s="4" t="s">
        <v>1437</v>
      </c>
      <c r="B771" s="8" t="s">
        <v>1092</v>
      </c>
      <c r="C771" s="2" t="s">
        <v>17</v>
      </c>
      <c r="D771" s="4">
        <v>443265452</v>
      </c>
      <c r="E771" s="2" t="s">
        <v>1061</v>
      </c>
      <c r="F771" s="9">
        <v>5900</v>
      </c>
      <c r="G771" s="9">
        <f t="shared" si="20"/>
        <v>5900</v>
      </c>
      <c r="H771" s="4">
        <v>2020</v>
      </c>
      <c r="I771" s="4">
        <v>2021</v>
      </c>
    </row>
    <row r="772" spans="1:9" ht="38.25" x14ac:dyDescent="0.2">
      <c r="A772" s="4" t="s">
        <v>1437</v>
      </c>
      <c r="B772" s="8" t="s">
        <v>1092</v>
      </c>
      <c r="C772" s="4" t="s">
        <v>77</v>
      </c>
      <c r="D772" s="4">
        <v>476611478</v>
      </c>
      <c r="E772" s="2" t="s">
        <v>277</v>
      </c>
      <c r="F772" s="9">
        <v>80000</v>
      </c>
      <c r="G772" s="9">
        <f t="shared" si="20"/>
        <v>80000</v>
      </c>
      <c r="H772" s="4">
        <v>2020</v>
      </c>
      <c r="I772" s="4">
        <v>2021</v>
      </c>
    </row>
    <row r="773" spans="1:9" ht="38.25" x14ac:dyDescent="0.2">
      <c r="A773" s="4" t="s">
        <v>1437</v>
      </c>
      <c r="B773" s="8" t="s">
        <v>1092</v>
      </c>
      <c r="C773" s="2" t="s">
        <v>17</v>
      </c>
      <c r="D773" s="4">
        <v>443265452</v>
      </c>
      <c r="E773" s="2" t="s">
        <v>1037</v>
      </c>
      <c r="F773" s="9">
        <v>70000</v>
      </c>
      <c r="G773" s="9">
        <f t="shared" si="20"/>
        <v>70000</v>
      </c>
      <c r="H773" s="4">
        <v>2020</v>
      </c>
      <c r="I773" s="4">
        <v>2021</v>
      </c>
    </row>
    <row r="774" spans="1:9" ht="38.25" x14ac:dyDescent="0.2">
      <c r="A774" s="4" t="s">
        <v>1437</v>
      </c>
      <c r="B774" s="8" t="s">
        <v>1092</v>
      </c>
      <c r="C774" s="2" t="s">
        <v>9</v>
      </c>
      <c r="D774" s="4">
        <v>843724212</v>
      </c>
      <c r="E774" s="2" t="s">
        <v>1438</v>
      </c>
      <c r="F774" s="9">
        <v>91920</v>
      </c>
      <c r="G774" s="9">
        <f t="shared" si="20"/>
        <v>91920</v>
      </c>
      <c r="H774" s="4">
        <v>2020</v>
      </c>
      <c r="I774" s="4">
        <v>2021</v>
      </c>
    </row>
    <row r="775" spans="1:9" ht="38.25" x14ac:dyDescent="0.2">
      <c r="A775" s="16" t="s">
        <v>1437</v>
      </c>
      <c r="B775" s="8" t="s">
        <v>1092</v>
      </c>
      <c r="C775" s="16" t="s">
        <v>17</v>
      </c>
      <c r="D775" s="4">
        <v>443265452</v>
      </c>
      <c r="E775" s="14" t="s">
        <v>273</v>
      </c>
      <c r="F775" s="15">
        <v>150000</v>
      </c>
      <c r="G775" s="9">
        <f t="shared" si="20"/>
        <v>150000</v>
      </c>
      <c r="H775" s="4">
        <v>2020</v>
      </c>
      <c r="I775" s="4">
        <v>2021</v>
      </c>
    </row>
    <row r="776" spans="1:9" ht="38.25" x14ac:dyDescent="0.2">
      <c r="A776" s="4" t="s">
        <v>1437</v>
      </c>
      <c r="B776" s="8" t="s">
        <v>1092</v>
      </c>
      <c r="C776" s="2" t="s">
        <v>638</v>
      </c>
      <c r="D776" s="4">
        <v>540968010</v>
      </c>
      <c r="E776" s="2" t="s">
        <v>265</v>
      </c>
      <c r="F776" s="9">
        <v>3000</v>
      </c>
      <c r="G776" s="9">
        <f t="shared" si="20"/>
        <v>3000</v>
      </c>
      <c r="H776" s="4">
        <v>2020</v>
      </c>
      <c r="I776" s="4">
        <v>2021</v>
      </c>
    </row>
    <row r="777" spans="1:9" ht="38.25" x14ac:dyDescent="0.2">
      <c r="A777" s="4" t="s">
        <v>1437</v>
      </c>
      <c r="B777" s="8" t="s">
        <v>1092</v>
      </c>
      <c r="C777" s="2" t="s">
        <v>804</v>
      </c>
      <c r="D777" s="4">
        <v>899947192</v>
      </c>
      <c r="E777" s="2" t="s">
        <v>805</v>
      </c>
      <c r="F777" s="9">
        <v>2000</v>
      </c>
      <c r="G777" s="9">
        <f t="shared" si="20"/>
        <v>2000</v>
      </c>
      <c r="H777" s="4">
        <v>2020</v>
      </c>
      <c r="I777" s="4">
        <v>2021</v>
      </c>
    </row>
    <row r="778" spans="1:9" ht="38.25" x14ac:dyDescent="0.2">
      <c r="A778" s="4" t="s">
        <v>1437</v>
      </c>
      <c r="B778" s="8" t="s">
        <v>1092</v>
      </c>
      <c r="C778" s="2" t="s">
        <v>89</v>
      </c>
      <c r="D778" s="4">
        <v>440783737</v>
      </c>
      <c r="E778" s="2" t="s">
        <v>637</v>
      </c>
      <c r="F778" s="9">
        <v>7500</v>
      </c>
      <c r="G778" s="9">
        <f t="shared" si="20"/>
        <v>7500</v>
      </c>
      <c r="H778" s="4">
        <v>2020</v>
      </c>
      <c r="I778" s="4">
        <v>2021</v>
      </c>
    </row>
    <row r="779" spans="1:9" ht="38.25" x14ac:dyDescent="0.2">
      <c r="A779" s="4" t="s">
        <v>1437</v>
      </c>
      <c r="B779" s="8" t="s">
        <v>1092</v>
      </c>
      <c r="C779" s="2" t="s">
        <v>504</v>
      </c>
      <c r="D779" s="4"/>
      <c r="E779" s="2" t="s">
        <v>1439</v>
      </c>
      <c r="F779" s="9">
        <v>4120</v>
      </c>
      <c r="G779" s="9">
        <f t="shared" si="20"/>
        <v>4120</v>
      </c>
      <c r="H779" s="4">
        <v>2020</v>
      </c>
      <c r="I779" s="4">
        <v>2021</v>
      </c>
    </row>
    <row r="780" spans="1:9" ht="38.25" x14ac:dyDescent="0.2">
      <c r="A780" s="4" t="s">
        <v>1437</v>
      </c>
      <c r="B780" s="8" t="s">
        <v>1092</v>
      </c>
      <c r="C780" s="2" t="s">
        <v>630</v>
      </c>
      <c r="D780" s="4">
        <v>841841818</v>
      </c>
      <c r="E780" s="2" t="s">
        <v>265</v>
      </c>
      <c r="F780" s="9">
        <f>12000+500</f>
        <v>12500</v>
      </c>
      <c r="G780" s="9">
        <v>12000</v>
      </c>
      <c r="H780" s="4">
        <v>2020</v>
      </c>
      <c r="I780" s="4">
        <v>2021</v>
      </c>
    </row>
    <row r="781" spans="1:9" ht="38.25" x14ac:dyDescent="0.2">
      <c r="A781" s="4" t="s">
        <v>1437</v>
      </c>
      <c r="B781" s="8" t="s">
        <v>1092</v>
      </c>
      <c r="C781" s="2" t="s">
        <v>608</v>
      </c>
      <c r="D781" s="4">
        <v>852034241</v>
      </c>
      <c r="E781" s="2" t="s">
        <v>265</v>
      </c>
      <c r="F781" s="9">
        <v>20000</v>
      </c>
      <c r="G781" s="9">
        <f t="shared" ref="G781:G812" si="21">F781</f>
        <v>20000</v>
      </c>
      <c r="H781" s="4">
        <v>2020</v>
      </c>
      <c r="I781" s="4">
        <v>2021</v>
      </c>
    </row>
    <row r="782" spans="1:9" ht="38.25" x14ac:dyDescent="0.2">
      <c r="A782" s="4" t="s">
        <v>1437</v>
      </c>
      <c r="B782" s="8" t="s">
        <v>1092</v>
      </c>
      <c r="C782" s="2" t="s">
        <v>629</v>
      </c>
      <c r="D782" s="4">
        <v>430973770</v>
      </c>
      <c r="E782" s="2" t="s">
        <v>265</v>
      </c>
      <c r="F782" s="9">
        <v>30000</v>
      </c>
      <c r="G782" s="9">
        <f t="shared" si="21"/>
        <v>30000</v>
      </c>
      <c r="H782" s="4">
        <v>2020</v>
      </c>
      <c r="I782" s="4">
        <v>2021</v>
      </c>
    </row>
    <row r="783" spans="1:9" ht="38.25" x14ac:dyDescent="0.2">
      <c r="A783" s="4" t="s">
        <v>1437</v>
      </c>
      <c r="B783" s="8" t="s">
        <v>1092</v>
      </c>
      <c r="C783" s="2" t="s">
        <v>628</v>
      </c>
      <c r="D783" s="4">
        <v>414042520</v>
      </c>
      <c r="E783" s="2" t="s">
        <v>265</v>
      </c>
      <c r="F783" s="9">
        <v>47000</v>
      </c>
      <c r="G783" s="9">
        <f t="shared" si="21"/>
        <v>47000</v>
      </c>
      <c r="H783" s="4">
        <v>2020</v>
      </c>
      <c r="I783" s="4">
        <v>2021</v>
      </c>
    </row>
    <row r="784" spans="1:9" ht="38.25" x14ac:dyDescent="0.2">
      <c r="A784" s="4" t="s">
        <v>1437</v>
      </c>
      <c r="B784" s="8" t="s">
        <v>1092</v>
      </c>
      <c r="C784" s="2" t="s">
        <v>607</v>
      </c>
      <c r="D784" s="4">
        <v>448497118</v>
      </c>
      <c r="E784" s="2" t="s">
        <v>265</v>
      </c>
      <c r="F784" s="9">
        <v>47000</v>
      </c>
      <c r="G784" s="9">
        <f t="shared" si="21"/>
        <v>47000</v>
      </c>
      <c r="H784" s="4">
        <v>2020</v>
      </c>
      <c r="I784" s="4">
        <v>2021</v>
      </c>
    </row>
    <row r="785" spans="1:9" ht="38.25" x14ac:dyDescent="0.2">
      <c r="A785" s="4" t="s">
        <v>1437</v>
      </c>
      <c r="B785" s="8" t="s">
        <v>1092</v>
      </c>
      <c r="C785" s="2" t="s">
        <v>627</v>
      </c>
      <c r="D785" s="4">
        <v>807088302</v>
      </c>
      <c r="E785" s="2" t="s">
        <v>265</v>
      </c>
      <c r="F785" s="9">
        <v>2500</v>
      </c>
      <c r="G785" s="9">
        <f t="shared" si="21"/>
        <v>2500</v>
      </c>
      <c r="H785" s="4">
        <v>2020</v>
      </c>
      <c r="I785" s="4">
        <v>2021</v>
      </c>
    </row>
    <row r="786" spans="1:9" ht="38.25" x14ac:dyDescent="0.2">
      <c r="A786" s="4" t="s">
        <v>1437</v>
      </c>
      <c r="B786" s="8" t="s">
        <v>1092</v>
      </c>
      <c r="C786" s="2" t="s">
        <v>626</v>
      </c>
      <c r="D786" s="4">
        <v>448170682</v>
      </c>
      <c r="E786" s="2" t="s">
        <v>265</v>
      </c>
      <c r="F786" s="9">
        <v>12500</v>
      </c>
      <c r="G786" s="9">
        <f t="shared" si="21"/>
        <v>12500</v>
      </c>
      <c r="H786" s="4">
        <v>2020</v>
      </c>
      <c r="I786" s="4">
        <v>2021</v>
      </c>
    </row>
    <row r="787" spans="1:9" ht="38.25" x14ac:dyDescent="0.2">
      <c r="A787" s="4" t="s">
        <v>1437</v>
      </c>
      <c r="B787" s="8" t="s">
        <v>1092</v>
      </c>
      <c r="C787" s="2" t="s">
        <v>476</v>
      </c>
      <c r="D787" s="4">
        <v>448654692</v>
      </c>
      <c r="E787" s="2" t="s">
        <v>265</v>
      </c>
      <c r="F787" s="9">
        <v>20000</v>
      </c>
      <c r="G787" s="9">
        <f t="shared" si="21"/>
        <v>20000</v>
      </c>
      <c r="H787" s="4">
        <v>2020</v>
      </c>
      <c r="I787" s="4">
        <v>2021</v>
      </c>
    </row>
    <row r="788" spans="1:9" ht="38.25" x14ac:dyDescent="0.2">
      <c r="A788" s="4" t="s">
        <v>1437</v>
      </c>
      <c r="B788" s="8" t="s">
        <v>1092</v>
      </c>
      <c r="C788" s="2" t="s">
        <v>625</v>
      </c>
      <c r="D788" s="4">
        <v>448108821</v>
      </c>
      <c r="E788" s="2" t="s">
        <v>265</v>
      </c>
      <c r="F788" s="9">
        <v>20000</v>
      </c>
      <c r="G788" s="9">
        <f t="shared" si="21"/>
        <v>20000</v>
      </c>
      <c r="H788" s="4">
        <v>2020</v>
      </c>
      <c r="I788" s="4">
        <v>2021</v>
      </c>
    </row>
    <row r="789" spans="1:9" ht="38.25" x14ac:dyDescent="0.2">
      <c r="A789" s="4" t="s">
        <v>1437</v>
      </c>
      <c r="B789" s="8" t="s">
        <v>1092</v>
      </c>
      <c r="C789" s="2" t="s">
        <v>624</v>
      </c>
      <c r="D789" s="4">
        <v>448705964</v>
      </c>
      <c r="E789" s="2" t="s">
        <v>265</v>
      </c>
      <c r="F789" s="9">
        <v>12500</v>
      </c>
      <c r="G789" s="9">
        <f t="shared" si="21"/>
        <v>12500</v>
      </c>
      <c r="H789" s="4">
        <v>2020</v>
      </c>
      <c r="I789" s="4">
        <v>2021</v>
      </c>
    </row>
    <row r="790" spans="1:9" ht="38.25" x14ac:dyDescent="0.2">
      <c r="A790" s="4" t="s">
        <v>1437</v>
      </c>
      <c r="B790" s="8" t="s">
        <v>1092</v>
      </c>
      <c r="C790" s="2" t="s">
        <v>623</v>
      </c>
      <c r="D790" s="4">
        <v>413383316</v>
      </c>
      <c r="E790" s="2" t="s">
        <v>265</v>
      </c>
      <c r="F790" s="9">
        <v>7500</v>
      </c>
      <c r="G790" s="9">
        <f t="shared" si="21"/>
        <v>7500</v>
      </c>
      <c r="H790" s="4">
        <v>2020</v>
      </c>
      <c r="I790" s="4">
        <v>2021</v>
      </c>
    </row>
    <row r="791" spans="1:9" ht="38.25" x14ac:dyDescent="0.2">
      <c r="A791" s="4" t="s">
        <v>1437</v>
      </c>
      <c r="B791" s="8" t="s">
        <v>1092</v>
      </c>
      <c r="C791" s="2" t="s">
        <v>622</v>
      </c>
      <c r="D791" s="4">
        <v>418716633</v>
      </c>
      <c r="E791" s="2" t="s">
        <v>265</v>
      </c>
      <c r="F791" s="9">
        <v>47000</v>
      </c>
      <c r="G791" s="9">
        <f t="shared" si="21"/>
        <v>47000</v>
      </c>
      <c r="H791" s="4">
        <v>2020</v>
      </c>
      <c r="I791" s="4">
        <v>2021</v>
      </c>
    </row>
    <row r="792" spans="1:9" ht="38.25" x14ac:dyDescent="0.2">
      <c r="A792" s="4" t="s">
        <v>1437</v>
      </c>
      <c r="B792" s="8" t="s">
        <v>1092</v>
      </c>
      <c r="C792" s="2" t="s">
        <v>601</v>
      </c>
      <c r="D792" s="4">
        <v>422914852</v>
      </c>
      <c r="E792" s="2" t="s">
        <v>265</v>
      </c>
      <c r="F792" s="9">
        <v>2500</v>
      </c>
      <c r="G792" s="9">
        <f t="shared" si="21"/>
        <v>2500</v>
      </c>
      <c r="H792" s="4">
        <v>2020</v>
      </c>
      <c r="I792" s="4">
        <v>2021</v>
      </c>
    </row>
    <row r="793" spans="1:9" ht="38.25" x14ac:dyDescent="0.2">
      <c r="A793" s="4" t="s">
        <v>1437</v>
      </c>
      <c r="B793" s="8" t="s">
        <v>1092</v>
      </c>
      <c r="C793" s="2" t="s">
        <v>621</v>
      </c>
      <c r="D793" s="4">
        <v>465165280</v>
      </c>
      <c r="E793" s="2" t="s">
        <v>265</v>
      </c>
      <c r="F793" s="9">
        <v>20000</v>
      </c>
      <c r="G793" s="9">
        <f t="shared" si="21"/>
        <v>20000</v>
      </c>
      <c r="H793" s="4">
        <v>2020</v>
      </c>
      <c r="I793" s="4">
        <v>2021</v>
      </c>
    </row>
    <row r="794" spans="1:9" ht="38.25" x14ac:dyDescent="0.2">
      <c r="A794" s="4" t="s">
        <v>1437</v>
      </c>
      <c r="B794" s="8" t="s">
        <v>1092</v>
      </c>
      <c r="C794" s="4" t="s">
        <v>603</v>
      </c>
      <c r="D794" s="4">
        <v>866132893</v>
      </c>
      <c r="E794" s="2" t="s">
        <v>1440</v>
      </c>
      <c r="F794" s="9">
        <v>19380</v>
      </c>
      <c r="G794" s="9">
        <f t="shared" si="21"/>
        <v>19380</v>
      </c>
      <c r="H794" s="4">
        <v>2020</v>
      </c>
      <c r="I794" s="4">
        <v>2021</v>
      </c>
    </row>
    <row r="795" spans="1:9" ht="38.25" x14ac:dyDescent="0.2">
      <c r="A795" s="4" t="s">
        <v>1437</v>
      </c>
      <c r="B795" s="8" t="s">
        <v>1092</v>
      </c>
      <c r="C795" s="4" t="s">
        <v>602</v>
      </c>
      <c r="D795" s="4">
        <v>832664727</v>
      </c>
      <c r="E795" s="2" t="s">
        <v>1441</v>
      </c>
      <c r="F795" s="9">
        <v>24216</v>
      </c>
      <c r="G795" s="9">
        <f t="shared" si="21"/>
        <v>24216</v>
      </c>
      <c r="H795" s="4">
        <v>2020</v>
      </c>
      <c r="I795" s="4">
        <v>2021</v>
      </c>
    </row>
    <row r="796" spans="1:9" ht="38.25" x14ac:dyDescent="0.2">
      <c r="A796" s="4" t="s">
        <v>1437</v>
      </c>
      <c r="B796" s="8" t="s">
        <v>1092</v>
      </c>
      <c r="C796" s="2" t="s">
        <v>75</v>
      </c>
      <c r="D796" s="4">
        <v>417534817</v>
      </c>
      <c r="E796" s="2" t="s">
        <v>1442</v>
      </c>
      <c r="F796" s="9">
        <v>250000</v>
      </c>
      <c r="G796" s="9">
        <f t="shared" si="21"/>
        <v>250000</v>
      </c>
      <c r="H796" s="4">
        <v>2020</v>
      </c>
      <c r="I796" s="4">
        <v>2021</v>
      </c>
    </row>
    <row r="797" spans="1:9" ht="38.25" x14ac:dyDescent="0.2">
      <c r="A797" s="4" t="s">
        <v>1437</v>
      </c>
      <c r="B797" s="8" t="s">
        <v>1092</v>
      </c>
      <c r="C797" s="2" t="s">
        <v>72</v>
      </c>
      <c r="D797" s="4"/>
      <c r="E797" s="2" t="s">
        <v>1443</v>
      </c>
      <c r="F797" s="9">
        <v>2000</v>
      </c>
      <c r="G797" s="9">
        <f t="shared" si="21"/>
        <v>2000</v>
      </c>
      <c r="H797" s="4">
        <v>2020</v>
      </c>
      <c r="I797" s="4">
        <v>2021</v>
      </c>
    </row>
    <row r="798" spans="1:9" ht="38.25" x14ac:dyDescent="0.2">
      <c r="A798" s="4" t="s">
        <v>1437</v>
      </c>
      <c r="B798" s="8" t="s">
        <v>1092</v>
      </c>
      <c r="C798" s="2" t="s">
        <v>497</v>
      </c>
      <c r="D798" s="4">
        <v>879912437</v>
      </c>
      <c r="E798" s="2" t="s">
        <v>265</v>
      </c>
      <c r="F798" s="9">
        <v>500</v>
      </c>
      <c r="G798" s="9">
        <f t="shared" si="21"/>
        <v>500</v>
      </c>
      <c r="H798" s="4">
        <v>2020</v>
      </c>
      <c r="I798" s="4">
        <v>2021</v>
      </c>
    </row>
    <row r="799" spans="1:9" ht="38.25" x14ac:dyDescent="0.2">
      <c r="A799" s="4" t="s">
        <v>1437</v>
      </c>
      <c r="B799" s="8" t="s">
        <v>1092</v>
      </c>
      <c r="C799" s="2" t="s">
        <v>524</v>
      </c>
      <c r="D799" s="4">
        <v>457976689</v>
      </c>
      <c r="E799" s="2" t="s">
        <v>523</v>
      </c>
      <c r="F799" s="9">
        <v>2000</v>
      </c>
      <c r="G799" s="9">
        <f t="shared" si="21"/>
        <v>2000</v>
      </c>
      <c r="H799" s="4">
        <v>2020</v>
      </c>
      <c r="I799" s="4">
        <v>2021</v>
      </c>
    </row>
    <row r="800" spans="1:9" ht="38.25" x14ac:dyDescent="0.2">
      <c r="A800" s="4" t="s">
        <v>1437</v>
      </c>
      <c r="B800" s="8" t="s">
        <v>1092</v>
      </c>
      <c r="C800" s="2" t="s">
        <v>336</v>
      </c>
      <c r="D800" s="4">
        <v>807489168</v>
      </c>
      <c r="E800" s="2" t="s">
        <v>525</v>
      </c>
      <c r="F800" s="9">
        <v>1060</v>
      </c>
      <c r="G800" s="9">
        <f t="shared" si="21"/>
        <v>1060</v>
      </c>
      <c r="H800" s="4">
        <v>2020</v>
      </c>
      <c r="I800" s="4">
        <v>2021</v>
      </c>
    </row>
    <row r="801" spans="1:9" ht="38.25" x14ac:dyDescent="0.2">
      <c r="A801" s="4" t="s">
        <v>1437</v>
      </c>
      <c r="B801" s="8" t="s">
        <v>1092</v>
      </c>
      <c r="C801" s="2" t="s">
        <v>526</v>
      </c>
      <c r="D801" s="4">
        <v>542475171</v>
      </c>
      <c r="E801" s="2" t="s">
        <v>527</v>
      </c>
      <c r="F801" s="9">
        <v>3000</v>
      </c>
      <c r="G801" s="9">
        <f t="shared" si="21"/>
        <v>3000</v>
      </c>
      <c r="H801" s="4">
        <v>2020</v>
      </c>
      <c r="I801" s="4">
        <v>2021</v>
      </c>
    </row>
    <row r="802" spans="1:9" ht="38.25" x14ac:dyDescent="0.2">
      <c r="A802" s="4" t="s">
        <v>1437</v>
      </c>
      <c r="B802" s="8" t="s">
        <v>1092</v>
      </c>
      <c r="C802" s="2" t="s">
        <v>1192</v>
      </c>
      <c r="D802" s="4"/>
      <c r="E802" s="2" t="s">
        <v>1444</v>
      </c>
      <c r="F802" s="9">
        <v>2000</v>
      </c>
      <c r="G802" s="9">
        <f t="shared" si="21"/>
        <v>2000</v>
      </c>
      <c r="H802" s="4">
        <v>2020</v>
      </c>
      <c r="I802" s="4">
        <v>2021</v>
      </c>
    </row>
    <row r="803" spans="1:9" ht="80.25" customHeight="1" x14ac:dyDescent="0.2">
      <c r="A803" s="4" t="s">
        <v>1437</v>
      </c>
      <c r="B803" s="8" t="s">
        <v>1092</v>
      </c>
      <c r="C803" s="2" t="s">
        <v>1356</v>
      </c>
      <c r="D803" s="4">
        <v>648595646</v>
      </c>
      <c r="E803" s="2" t="s">
        <v>265</v>
      </c>
      <c r="F803" s="9">
        <v>1000</v>
      </c>
      <c r="G803" s="9">
        <f t="shared" si="21"/>
        <v>1000</v>
      </c>
      <c r="H803" s="4">
        <v>2020</v>
      </c>
      <c r="I803" s="4">
        <v>2021</v>
      </c>
    </row>
    <row r="804" spans="1:9" ht="38.25" x14ac:dyDescent="0.2">
      <c r="A804" s="4" t="s">
        <v>1437</v>
      </c>
      <c r="B804" s="8" t="s">
        <v>1092</v>
      </c>
      <c r="C804" s="2" t="s">
        <v>528</v>
      </c>
      <c r="D804" s="4">
        <v>475962172</v>
      </c>
      <c r="E804" s="2" t="s">
        <v>529</v>
      </c>
      <c r="F804" s="9">
        <v>2000</v>
      </c>
      <c r="G804" s="9">
        <f t="shared" si="21"/>
        <v>2000</v>
      </c>
      <c r="H804" s="4">
        <v>2020</v>
      </c>
      <c r="I804" s="4">
        <v>2021</v>
      </c>
    </row>
    <row r="805" spans="1:9" ht="38.25" x14ac:dyDescent="0.2">
      <c r="A805" s="4" t="s">
        <v>1437</v>
      </c>
      <c r="B805" s="8" t="s">
        <v>1092</v>
      </c>
      <c r="C805" s="2" t="s">
        <v>530</v>
      </c>
      <c r="D805" s="4">
        <v>859813245</v>
      </c>
      <c r="E805" s="2" t="s">
        <v>1445</v>
      </c>
      <c r="F805" s="9">
        <v>3000</v>
      </c>
      <c r="G805" s="9">
        <f t="shared" si="21"/>
        <v>3000</v>
      </c>
      <c r="H805" s="4">
        <v>2020</v>
      </c>
      <c r="I805" s="4">
        <v>2021</v>
      </c>
    </row>
    <row r="806" spans="1:9" ht="38.25" x14ac:dyDescent="0.2">
      <c r="A806" s="4" t="s">
        <v>1437</v>
      </c>
      <c r="B806" s="8" t="s">
        <v>1092</v>
      </c>
      <c r="C806" s="2" t="s">
        <v>531</v>
      </c>
      <c r="D806" s="4">
        <v>428556787</v>
      </c>
      <c r="E806" s="2" t="s">
        <v>265</v>
      </c>
      <c r="F806" s="9">
        <v>1500</v>
      </c>
      <c r="G806" s="9">
        <f t="shared" si="21"/>
        <v>1500</v>
      </c>
      <c r="H806" s="4">
        <v>2020</v>
      </c>
      <c r="I806" s="4">
        <v>2021</v>
      </c>
    </row>
    <row r="807" spans="1:9" ht="38.25" x14ac:dyDescent="0.2">
      <c r="A807" s="4" t="s">
        <v>1437</v>
      </c>
      <c r="B807" s="8" t="s">
        <v>1092</v>
      </c>
      <c r="C807" s="2" t="s">
        <v>532</v>
      </c>
      <c r="D807" s="4">
        <v>452931008</v>
      </c>
      <c r="E807" s="2" t="s">
        <v>265</v>
      </c>
      <c r="F807" s="9">
        <v>1725</v>
      </c>
      <c r="G807" s="9">
        <f t="shared" si="21"/>
        <v>1725</v>
      </c>
      <c r="H807" s="4">
        <v>2020</v>
      </c>
      <c r="I807" s="4">
        <v>2021</v>
      </c>
    </row>
    <row r="808" spans="1:9" ht="38.25" x14ac:dyDescent="0.2">
      <c r="A808" s="4" t="s">
        <v>1437</v>
      </c>
      <c r="B808" s="8" t="s">
        <v>1092</v>
      </c>
      <c r="C808" s="2" t="s">
        <v>533</v>
      </c>
      <c r="D808" s="4">
        <v>418837090</v>
      </c>
      <c r="E808" s="2" t="s">
        <v>1446</v>
      </c>
      <c r="F808" s="9">
        <v>4000</v>
      </c>
      <c r="G808" s="9">
        <f t="shared" si="21"/>
        <v>4000</v>
      </c>
      <c r="H808" s="4">
        <v>2020</v>
      </c>
      <c r="I808" s="4">
        <v>2021</v>
      </c>
    </row>
    <row r="809" spans="1:9" ht="38.25" x14ac:dyDescent="0.2">
      <c r="A809" s="4" t="s">
        <v>1437</v>
      </c>
      <c r="B809" s="8" t="s">
        <v>1092</v>
      </c>
      <c r="C809" s="2" t="s">
        <v>534</v>
      </c>
      <c r="D809" s="4">
        <v>820241205</v>
      </c>
      <c r="E809" s="2" t="s">
        <v>1447</v>
      </c>
      <c r="F809" s="9">
        <v>5000</v>
      </c>
      <c r="G809" s="9">
        <f t="shared" si="21"/>
        <v>5000</v>
      </c>
      <c r="H809" s="4">
        <v>2020</v>
      </c>
      <c r="I809" s="4">
        <v>2021</v>
      </c>
    </row>
    <row r="810" spans="1:9" ht="38.25" x14ac:dyDescent="0.2">
      <c r="A810" s="4" t="s">
        <v>1437</v>
      </c>
      <c r="B810" s="8" t="s">
        <v>1092</v>
      </c>
      <c r="C810" s="2" t="s">
        <v>535</v>
      </c>
      <c r="D810" s="4">
        <v>875985125</v>
      </c>
      <c r="E810" s="2" t="s">
        <v>536</v>
      </c>
      <c r="F810" s="9">
        <v>2500</v>
      </c>
      <c r="G810" s="9">
        <f t="shared" si="21"/>
        <v>2500</v>
      </c>
      <c r="H810" s="4">
        <v>2020</v>
      </c>
      <c r="I810" s="4">
        <v>2021</v>
      </c>
    </row>
    <row r="811" spans="1:9" ht="38.25" x14ac:dyDescent="0.2">
      <c r="A811" s="4" t="s">
        <v>1437</v>
      </c>
      <c r="B811" s="8" t="s">
        <v>1092</v>
      </c>
      <c r="C811" s="2" t="s">
        <v>433</v>
      </c>
      <c r="D811" s="4">
        <v>461226387</v>
      </c>
      <c r="E811" s="2" t="s">
        <v>1448</v>
      </c>
      <c r="F811" s="9">
        <v>10345</v>
      </c>
      <c r="G811" s="9">
        <f t="shared" si="21"/>
        <v>10345</v>
      </c>
      <c r="H811" s="4">
        <v>2020</v>
      </c>
      <c r="I811" s="4">
        <v>2021</v>
      </c>
    </row>
    <row r="812" spans="1:9" ht="38.25" x14ac:dyDescent="0.2">
      <c r="A812" s="4" t="s">
        <v>1437</v>
      </c>
      <c r="B812" s="8" t="s">
        <v>1092</v>
      </c>
      <c r="C812" s="2" t="s">
        <v>146</v>
      </c>
      <c r="D812" s="4">
        <v>677832832</v>
      </c>
      <c r="E812" s="2" t="s">
        <v>1449</v>
      </c>
      <c r="F812" s="9">
        <v>5000</v>
      </c>
      <c r="G812" s="9">
        <f t="shared" si="21"/>
        <v>5000</v>
      </c>
      <c r="H812" s="4">
        <v>2020</v>
      </c>
      <c r="I812" s="4">
        <v>2021</v>
      </c>
    </row>
    <row r="813" spans="1:9" ht="38.25" x14ac:dyDescent="0.2">
      <c r="A813" s="4" t="s">
        <v>1437</v>
      </c>
      <c r="B813" s="8" t="s">
        <v>1092</v>
      </c>
      <c r="C813" s="2" t="s">
        <v>521</v>
      </c>
      <c r="D813" s="4">
        <v>409131548</v>
      </c>
      <c r="E813" s="2" t="s">
        <v>265</v>
      </c>
      <c r="F813" s="9">
        <v>2500</v>
      </c>
      <c r="G813" s="9">
        <f t="shared" ref="G813:G835" si="22">F813</f>
        <v>2500</v>
      </c>
      <c r="H813" s="4">
        <v>2020</v>
      </c>
      <c r="I813" s="4">
        <v>2021</v>
      </c>
    </row>
    <row r="814" spans="1:9" ht="38.25" x14ac:dyDescent="0.2">
      <c r="A814" s="4" t="s">
        <v>1437</v>
      </c>
      <c r="B814" s="8" t="s">
        <v>1092</v>
      </c>
      <c r="C814" s="2" t="s">
        <v>522</v>
      </c>
      <c r="D814" s="4">
        <v>848635875</v>
      </c>
      <c r="E814" s="2" t="s">
        <v>265</v>
      </c>
      <c r="F814" s="9">
        <v>1000</v>
      </c>
      <c r="G814" s="9">
        <f t="shared" si="22"/>
        <v>1000</v>
      </c>
      <c r="H814" s="4">
        <v>2020</v>
      </c>
      <c r="I814" s="4">
        <v>2021</v>
      </c>
    </row>
    <row r="815" spans="1:9" ht="38.25" x14ac:dyDescent="0.2">
      <c r="A815" s="4" t="s">
        <v>1437</v>
      </c>
      <c r="B815" s="8" t="s">
        <v>1092</v>
      </c>
      <c r="C815" s="2" t="s">
        <v>104</v>
      </c>
      <c r="D815" s="4">
        <v>567631528</v>
      </c>
      <c r="E815" s="2" t="s">
        <v>1450</v>
      </c>
      <c r="F815" s="9">
        <v>3000</v>
      </c>
      <c r="G815" s="9">
        <f t="shared" si="22"/>
        <v>3000</v>
      </c>
      <c r="H815" s="4">
        <v>2020</v>
      </c>
      <c r="I815" s="4">
        <v>2021</v>
      </c>
    </row>
    <row r="816" spans="1:9" ht="63.75" x14ac:dyDescent="0.2">
      <c r="A816" s="4" t="s">
        <v>1437</v>
      </c>
      <c r="B816" s="8" t="s">
        <v>1092</v>
      </c>
      <c r="C816" s="2" t="s">
        <v>1451</v>
      </c>
      <c r="D816" s="4">
        <v>406655573</v>
      </c>
      <c r="E816" s="2" t="s">
        <v>519</v>
      </c>
      <c r="F816" s="9">
        <v>191000</v>
      </c>
      <c r="G816" s="9">
        <f t="shared" si="22"/>
        <v>191000</v>
      </c>
      <c r="H816" s="4">
        <v>2020</v>
      </c>
      <c r="I816" s="4">
        <v>2021</v>
      </c>
    </row>
    <row r="817" spans="1:9" ht="63.75" x14ac:dyDescent="0.2">
      <c r="A817" s="4" t="s">
        <v>1437</v>
      </c>
      <c r="B817" s="8" t="s">
        <v>1092</v>
      </c>
      <c r="C817" s="2" t="s">
        <v>1220</v>
      </c>
      <c r="D817" s="4">
        <v>464501029</v>
      </c>
      <c r="E817" s="2" t="s">
        <v>265</v>
      </c>
      <c r="F817" s="9">
        <v>2000</v>
      </c>
      <c r="G817" s="9">
        <f t="shared" si="22"/>
        <v>2000</v>
      </c>
      <c r="H817" s="4">
        <v>2020</v>
      </c>
      <c r="I817" s="4">
        <v>2021</v>
      </c>
    </row>
    <row r="818" spans="1:9" ht="38.25" x14ac:dyDescent="0.2">
      <c r="A818" s="4" t="s">
        <v>1437</v>
      </c>
      <c r="B818" s="8" t="s">
        <v>1092</v>
      </c>
      <c r="C818" s="2" t="s">
        <v>512</v>
      </c>
      <c r="D818" s="4">
        <v>460834429</v>
      </c>
      <c r="E818" s="2" t="s">
        <v>511</v>
      </c>
      <c r="F818" s="9">
        <v>2000</v>
      </c>
      <c r="G818" s="9">
        <f t="shared" si="22"/>
        <v>2000</v>
      </c>
      <c r="H818" s="4">
        <v>2020</v>
      </c>
      <c r="I818" s="4">
        <v>2021</v>
      </c>
    </row>
    <row r="819" spans="1:9" ht="38.25" x14ac:dyDescent="0.2">
      <c r="A819" s="4" t="s">
        <v>1437</v>
      </c>
      <c r="B819" s="8" t="s">
        <v>1092</v>
      </c>
      <c r="C819" s="2" t="s">
        <v>516</v>
      </c>
      <c r="D819" s="4">
        <v>628931370</v>
      </c>
      <c r="E819" s="2" t="s">
        <v>517</v>
      </c>
      <c r="F819" s="9">
        <v>4000</v>
      </c>
      <c r="G819" s="9">
        <f t="shared" si="22"/>
        <v>4000</v>
      </c>
      <c r="H819" s="4">
        <v>2020</v>
      </c>
      <c r="I819" s="4">
        <v>2021</v>
      </c>
    </row>
    <row r="820" spans="1:9" ht="38.25" x14ac:dyDescent="0.2">
      <c r="A820" s="4" t="s">
        <v>1437</v>
      </c>
      <c r="B820" s="8" t="s">
        <v>1092</v>
      </c>
      <c r="C820" s="2" t="s">
        <v>508</v>
      </c>
      <c r="D820" s="4">
        <v>866267705</v>
      </c>
      <c r="E820" s="2" t="s">
        <v>509</v>
      </c>
      <c r="F820" s="9">
        <v>4000</v>
      </c>
      <c r="G820" s="9">
        <f t="shared" si="22"/>
        <v>4000</v>
      </c>
      <c r="H820" s="4">
        <v>2020</v>
      </c>
      <c r="I820" s="4">
        <v>2021</v>
      </c>
    </row>
    <row r="821" spans="1:9" ht="38.25" x14ac:dyDescent="0.2">
      <c r="A821" s="4" t="s">
        <v>1437</v>
      </c>
      <c r="B821" s="8" t="s">
        <v>1092</v>
      </c>
      <c r="C821" s="2" t="s">
        <v>502</v>
      </c>
      <c r="D821" s="4">
        <v>847528095</v>
      </c>
      <c r="E821" s="2" t="s">
        <v>265</v>
      </c>
      <c r="F821" s="9">
        <v>1000</v>
      </c>
      <c r="G821" s="9">
        <f t="shared" si="22"/>
        <v>1000</v>
      </c>
      <c r="H821" s="4">
        <v>2020</v>
      </c>
      <c r="I821" s="4">
        <v>2021</v>
      </c>
    </row>
    <row r="822" spans="1:9" ht="38.25" x14ac:dyDescent="0.2">
      <c r="A822" s="4" t="s">
        <v>1437</v>
      </c>
      <c r="B822" s="8" t="s">
        <v>1092</v>
      </c>
      <c r="C822" s="2" t="s">
        <v>507</v>
      </c>
      <c r="D822" s="4">
        <v>832568024</v>
      </c>
      <c r="E822" s="2" t="s">
        <v>506</v>
      </c>
      <c r="F822" s="9">
        <v>2000</v>
      </c>
      <c r="G822" s="9">
        <f t="shared" si="22"/>
        <v>2000</v>
      </c>
      <c r="H822" s="4">
        <v>2020</v>
      </c>
      <c r="I822" s="4">
        <v>2021</v>
      </c>
    </row>
    <row r="823" spans="1:9" ht="38.25" x14ac:dyDescent="0.2">
      <c r="A823" s="4" t="s">
        <v>1437</v>
      </c>
      <c r="B823" s="8" t="s">
        <v>1092</v>
      </c>
      <c r="C823" s="2" t="s">
        <v>496</v>
      </c>
      <c r="D823" s="4">
        <v>862279718</v>
      </c>
      <c r="E823" s="2" t="s">
        <v>265</v>
      </c>
      <c r="F823" s="9">
        <v>2000</v>
      </c>
      <c r="G823" s="9">
        <f t="shared" si="22"/>
        <v>2000</v>
      </c>
      <c r="H823" s="4">
        <v>2020</v>
      </c>
      <c r="I823" s="4">
        <v>2021</v>
      </c>
    </row>
    <row r="824" spans="1:9" ht="38.25" x14ac:dyDescent="0.2">
      <c r="A824" s="4" t="s">
        <v>1437</v>
      </c>
      <c r="B824" s="8" t="s">
        <v>1092</v>
      </c>
      <c r="C824" s="2" t="s">
        <v>495</v>
      </c>
      <c r="D824" s="4">
        <v>459652514</v>
      </c>
      <c r="E824" s="2" t="s">
        <v>265</v>
      </c>
      <c r="F824" s="9">
        <v>12500</v>
      </c>
      <c r="G824" s="9">
        <f t="shared" si="22"/>
        <v>12500</v>
      </c>
      <c r="H824" s="4">
        <v>2020</v>
      </c>
      <c r="I824" s="4">
        <v>2021</v>
      </c>
    </row>
    <row r="825" spans="1:9" ht="38.25" x14ac:dyDescent="0.2">
      <c r="A825" s="4" t="s">
        <v>1437</v>
      </c>
      <c r="B825" s="8" t="s">
        <v>1092</v>
      </c>
      <c r="C825" s="2" t="s">
        <v>494</v>
      </c>
      <c r="D825" s="4">
        <v>562760346</v>
      </c>
      <c r="E825" s="2" t="s">
        <v>265</v>
      </c>
      <c r="F825" s="9">
        <v>5000</v>
      </c>
      <c r="G825" s="9">
        <f t="shared" si="22"/>
        <v>5000</v>
      </c>
      <c r="H825" s="4">
        <v>2020</v>
      </c>
      <c r="I825" s="4">
        <v>2021</v>
      </c>
    </row>
    <row r="826" spans="1:9" ht="38.25" x14ac:dyDescent="0.2">
      <c r="A826" s="4" t="s">
        <v>1437</v>
      </c>
      <c r="B826" s="8" t="s">
        <v>1092</v>
      </c>
      <c r="C826" s="2" t="s">
        <v>1452</v>
      </c>
      <c r="D826" s="4">
        <v>898466557</v>
      </c>
      <c r="E826" s="2" t="s">
        <v>265</v>
      </c>
      <c r="F826" s="9">
        <v>1000</v>
      </c>
      <c r="G826" s="9">
        <f t="shared" si="22"/>
        <v>1000</v>
      </c>
      <c r="H826" s="4">
        <v>2020</v>
      </c>
      <c r="I826" s="4">
        <v>2021</v>
      </c>
    </row>
    <row r="827" spans="1:9" ht="38.25" x14ac:dyDescent="0.2">
      <c r="A827" s="4" t="s">
        <v>1437</v>
      </c>
      <c r="B827" s="8" t="s">
        <v>1092</v>
      </c>
      <c r="C827" s="2" t="s">
        <v>11</v>
      </c>
      <c r="D827" s="4"/>
      <c r="E827" s="2" t="s">
        <v>265</v>
      </c>
      <c r="F827" s="9">
        <v>500</v>
      </c>
      <c r="G827" s="9">
        <f t="shared" si="22"/>
        <v>500</v>
      </c>
      <c r="H827" s="4">
        <v>2020</v>
      </c>
      <c r="I827" s="4">
        <v>2021</v>
      </c>
    </row>
    <row r="828" spans="1:9" ht="38.25" x14ac:dyDescent="0.2">
      <c r="A828" s="4" t="s">
        <v>1437</v>
      </c>
      <c r="B828" s="8" t="s">
        <v>1092</v>
      </c>
      <c r="C828" s="2" t="s">
        <v>493</v>
      </c>
      <c r="D828" s="4">
        <v>438386352</v>
      </c>
      <c r="E828" s="2" t="s">
        <v>265</v>
      </c>
      <c r="F828" s="9">
        <v>500</v>
      </c>
      <c r="G828" s="9">
        <f t="shared" si="22"/>
        <v>500</v>
      </c>
      <c r="H828" s="4">
        <v>2020</v>
      </c>
      <c r="I828" s="4">
        <v>2021</v>
      </c>
    </row>
    <row r="829" spans="1:9" ht="38.25" x14ac:dyDescent="0.2">
      <c r="A829" s="4" t="s">
        <v>1437</v>
      </c>
      <c r="B829" s="8" t="s">
        <v>1092</v>
      </c>
      <c r="C829" s="2" t="s">
        <v>492</v>
      </c>
      <c r="D829" s="4">
        <v>826645381</v>
      </c>
      <c r="E829" s="2" t="s">
        <v>265</v>
      </c>
      <c r="F829" s="9">
        <v>500</v>
      </c>
      <c r="G829" s="9">
        <f t="shared" si="22"/>
        <v>500</v>
      </c>
      <c r="H829" s="4">
        <v>2020</v>
      </c>
      <c r="I829" s="4">
        <v>2021</v>
      </c>
    </row>
    <row r="830" spans="1:9" ht="38.25" x14ac:dyDescent="0.2">
      <c r="A830" s="4" t="s">
        <v>1437</v>
      </c>
      <c r="B830" s="8" t="s">
        <v>1092</v>
      </c>
      <c r="C830" s="23">
        <v>44540</v>
      </c>
      <c r="D830" s="4">
        <v>899612147</v>
      </c>
      <c r="E830" s="2" t="s">
        <v>265</v>
      </c>
      <c r="F830" s="9">
        <v>1000</v>
      </c>
      <c r="G830" s="9">
        <f t="shared" si="22"/>
        <v>1000</v>
      </c>
      <c r="H830" s="4">
        <v>2020</v>
      </c>
      <c r="I830" s="4">
        <v>2021</v>
      </c>
    </row>
    <row r="831" spans="1:9" ht="38.25" x14ac:dyDescent="0.2">
      <c r="A831" s="4" t="s">
        <v>1437</v>
      </c>
      <c r="B831" s="8" t="s">
        <v>1092</v>
      </c>
      <c r="C831" s="2" t="s">
        <v>491</v>
      </c>
      <c r="D831" s="4">
        <v>473927251</v>
      </c>
      <c r="E831" s="2" t="s">
        <v>265</v>
      </c>
      <c r="F831" s="9">
        <v>2000</v>
      </c>
      <c r="G831" s="9">
        <f t="shared" si="22"/>
        <v>2000</v>
      </c>
      <c r="H831" s="4">
        <v>2020</v>
      </c>
      <c r="I831" s="4">
        <v>2021</v>
      </c>
    </row>
    <row r="832" spans="1:9" ht="38.25" x14ac:dyDescent="0.2">
      <c r="A832" s="4" t="s">
        <v>1437</v>
      </c>
      <c r="B832" s="8" t="s">
        <v>1092</v>
      </c>
      <c r="C832" s="2" t="s">
        <v>490</v>
      </c>
      <c r="D832" s="4">
        <v>879416945</v>
      </c>
      <c r="E832" s="2" t="s">
        <v>265</v>
      </c>
      <c r="F832" s="9">
        <v>4000</v>
      </c>
      <c r="G832" s="9">
        <f t="shared" si="22"/>
        <v>4000</v>
      </c>
      <c r="H832" s="4">
        <v>2020</v>
      </c>
      <c r="I832" s="4">
        <v>2021</v>
      </c>
    </row>
    <row r="833" spans="1:9" ht="38.25" x14ac:dyDescent="0.2">
      <c r="A833" s="4" t="s">
        <v>1437</v>
      </c>
      <c r="B833" s="8" t="s">
        <v>1092</v>
      </c>
      <c r="C833" s="2" t="s">
        <v>489</v>
      </c>
      <c r="D833" s="4">
        <v>457705188</v>
      </c>
      <c r="E833" s="2" t="s">
        <v>265</v>
      </c>
      <c r="F833" s="9">
        <v>2500</v>
      </c>
      <c r="G833" s="9">
        <f t="shared" si="22"/>
        <v>2500</v>
      </c>
      <c r="H833" s="4">
        <v>2020</v>
      </c>
      <c r="I833" s="4">
        <v>2021</v>
      </c>
    </row>
    <row r="834" spans="1:9" ht="38.25" x14ac:dyDescent="0.2">
      <c r="A834" s="4" t="s">
        <v>1437</v>
      </c>
      <c r="B834" s="8" t="s">
        <v>1092</v>
      </c>
      <c r="C834" s="2" t="s">
        <v>488</v>
      </c>
      <c r="D834" s="4">
        <v>460782266</v>
      </c>
      <c r="E834" s="2" t="s">
        <v>265</v>
      </c>
      <c r="F834" s="9">
        <v>500</v>
      </c>
      <c r="G834" s="9">
        <f t="shared" si="22"/>
        <v>500</v>
      </c>
      <c r="H834" s="4">
        <v>2020</v>
      </c>
      <c r="I834" s="4">
        <v>2021</v>
      </c>
    </row>
    <row r="835" spans="1:9" ht="38.25" x14ac:dyDescent="0.2">
      <c r="A835" s="4" t="s">
        <v>1437</v>
      </c>
      <c r="B835" s="8" t="s">
        <v>1092</v>
      </c>
      <c r="C835" s="2" t="s">
        <v>487</v>
      </c>
      <c r="D835" s="4">
        <v>508705513</v>
      </c>
      <c r="E835" s="2" t="s">
        <v>265</v>
      </c>
      <c r="F835" s="9">
        <v>2000</v>
      </c>
      <c r="G835" s="9">
        <f t="shared" si="22"/>
        <v>2000</v>
      </c>
      <c r="H835" s="4">
        <v>2020</v>
      </c>
      <c r="I835" s="4">
        <v>2021</v>
      </c>
    </row>
    <row r="836" spans="1:9" ht="38.25" x14ac:dyDescent="0.2">
      <c r="A836" s="4" t="s">
        <v>1437</v>
      </c>
      <c r="B836" s="8" t="s">
        <v>1092</v>
      </c>
      <c r="C836" s="2" t="s">
        <v>477</v>
      </c>
      <c r="D836" s="4">
        <v>744538148</v>
      </c>
      <c r="E836" s="2" t="s">
        <v>1610</v>
      </c>
      <c r="F836" s="9">
        <v>3500</v>
      </c>
      <c r="G836" s="9">
        <f t="shared" ref="G836:G898" si="23">F836</f>
        <v>3500</v>
      </c>
      <c r="H836" s="4">
        <v>2020</v>
      </c>
      <c r="I836" s="4">
        <v>2021</v>
      </c>
    </row>
    <row r="837" spans="1:9" ht="38.25" x14ac:dyDescent="0.2">
      <c r="A837" s="4" t="s">
        <v>1437</v>
      </c>
      <c r="B837" s="8" t="s">
        <v>1092</v>
      </c>
      <c r="C837" s="2" t="s">
        <v>476</v>
      </c>
      <c r="D837" s="4">
        <v>448654692</v>
      </c>
      <c r="E837" s="2" t="s">
        <v>1611</v>
      </c>
      <c r="F837" s="9">
        <v>1000</v>
      </c>
      <c r="G837" s="9">
        <f t="shared" si="23"/>
        <v>1000</v>
      </c>
      <c r="H837" s="4">
        <v>2020</v>
      </c>
      <c r="I837" s="4">
        <v>2021</v>
      </c>
    </row>
    <row r="838" spans="1:9" ht="38.25" x14ac:dyDescent="0.2">
      <c r="A838" s="4" t="s">
        <v>1437</v>
      </c>
      <c r="B838" s="8" t="s">
        <v>1092</v>
      </c>
      <c r="C838" s="2" t="s">
        <v>474</v>
      </c>
      <c r="D838" s="4"/>
      <c r="E838" s="2" t="s">
        <v>475</v>
      </c>
      <c r="F838" s="9">
        <v>3500</v>
      </c>
      <c r="G838" s="9">
        <f t="shared" si="23"/>
        <v>3500</v>
      </c>
      <c r="H838" s="4">
        <v>2020</v>
      </c>
      <c r="I838" s="4">
        <v>2021</v>
      </c>
    </row>
    <row r="839" spans="1:9" ht="38.25" x14ac:dyDescent="0.2">
      <c r="A839" s="4" t="s">
        <v>1437</v>
      </c>
      <c r="B839" s="8" t="s">
        <v>1092</v>
      </c>
      <c r="C839" s="2" t="s">
        <v>472</v>
      </c>
      <c r="D839" s="4">
        <v>675462567</v>
      </c>
      <c r="E839" s="2" t="s">
        <v>473</v>
      </c>
      <c r="F839" s="9">
        <v>1500</v>
      </c>
      <c r="G839" s="9">
        <f t="shared" si="23"/>
        <v>1500</v>
      </c>
      <c r="H839" s="4">
        <v>2020</v>
      </c>
      <c r="I839" s="4">
        <v>2021</v>
      </c>
    </row>
    <row r="840" spans="1:9" ht="38.25" x14ac:dyDescent="0.2">
      <c r="A840" s="4" t="s">
        <v>1437</v>
      </c>
      <c r="B840" s="8" t="s">
        <v>1092</v>
      </c>
      <c r="C840" s="2" t="s">
        <v>471</v>
      </c>
      <c r="D840" s="4"/>
      <c r="E840" s="2" t="s">
        <v>1612</v>
      </c>
      <c r="F840" s="9">
        <v>1000</v>
      </c>
      <c r="G840" s="9">
        <f t="shared" si="23"/>
        <v>1000</v>
      </c>
      <c r="H840" s="4">
        <v>2020</v>
      </c>
      <c r="I840" s="4">
        <v>2021</v>
      </c>
    </row>
    <row r="841" spans="1:9" ht="38.25" x14ac:dyDescent="0.2">
      <c r="A841" s="4" t="s">
        <v>1437</v>
      </c>
      <c r="B841" s="8" t="s">
        <v>1092</v>
      </c>
      <c r="C841" s="2" t="s">
        <v>470</v>
      </c>
      <c r="D841" s="4"/>
      <c r="E841" s="2" t="s">
        <v>1613</v>
      </c>
      <c r="F841" s="9">
        <v>1000</v>
      </c>
      <c r="G841" s="9">
        <f t="shared" si="23"/>
        <v>1000</v>
      </c>
      <c r="H841" s="4">
        <v>2020</v>
      </c>
      <c r="I841" s="4">
        <v>2021</v>
      </c>
    </row>
    <row r="842" spans="1:9" ht="38.25" x14ac:dyDescent="0.2">
      <c r="A842" s="4" t="s">
        <v>1437</v>
      </c>
      <c r="B842" s="8" t="s">
        <v>1092</v>
      </c>
      <c r="C842" s="2" t="s">
        <v>469</v>
      </c>
      <c r="D842" s="4"/>
      <c r="E842" s="2" t="s">
        <v>1614</v>
      </c>
      <c r="F842" s="9">
        <v>1000</v>
      </c>
      <c r="G842" s="9">
        <f t="shared" si="23"/>
        <v>1000</v>
      </c>
      <c r="H842" s="4">
        <v>2020</v>
      </c>
      <c r="I842" s="4">
        <v>2021</v>
      </c>
    </row>
    <row r="843" spans="1:9" ht="38.25" x14ac:dyDescent="0.2">
      <c r="A843" s="4" t="s">
        <v>1437</v>
      </c>
      <c r="B843" s="8" t="s">
        <v>1092</v>
      </c>
      <c r="C843" s="2" t="s">
        <v>468</v>
      </c>
      <c r="D843" s="4">
        <v>553471805</v>
      </c>
      <c r="E843" s="2" t="s">
        <v>1615</v>
      </c>
      <c r="F843" s="9">
        <v>2000</v>
      </c>
      <c r="G843" s="9">
        <f t="shared" si="23"/>
        <v>2000</v>
      </c>
      <c r="H843" s="4">
        <v>2020</v>
      </c>
      <c r="I843" s="4">
        <v>2021</v>
      </c>
    </row>
    <row r="844" spans="1:9" ht="51" x14ac:dyDescent="0.2">
      <c r="A844" s="4" t="s">
        <v>1437</v>
      </c>
      <c r="B844" s="8" t="s">
        <v>1092</v>
      </c>
      <c r="C844" s="2" t="s">
        <v>467</v>
      </c>
      <c r="D844" s="4">
        <v>449240454</v>
      </c>
      <c r="E844" s="2" t="s">
        <v>1616</v>
      </c>
      <c r="F844" s="9">
        <v>850</v>
      </c>
      <c r="G844" s="9">
        <f t="shared" si="23"/>
        <v>850</v>
      </c>
      <c r="H844" s="4">
        <v>2020</v>
      </c>
      <c r="I844" s="4">
        <v>2021</v>
      </c>
    </row>
    <row r="845" spans="1:9" ht="38.25" x14ac:dyDescent="0.2">
      <c r="A845" s="4" t="s">
        <v>1437</v>
      </c>
      <c r="B845" s="8" t="s">
        <v>1092</v>
      </c>
      <c r="C845" s="2" t="s">
        <v>466</v>
      </c>
      <c r="D845" s="4">
        <v>406605192</v>
      </c>
      <c r="E845" s="2" t="s">
        <v>1617</v>
      </c>
      <c r="F845" s="9">
        <v>850</v>
      </c>
      <c r="G845" s="9">
        <f t="shared" si="23"/>
        <v>850</v>
      </c>
      <c r="H845" s="4">
        <v>2020</v>
      </c>
      <c r="I845" s="4">
        <v>2021</v>
      </c>
    </row>
    <row r="846" spans="1:9" ht="38.25" x14ac:dyDescent="0.2">
      <c r="A846" s="4" t="s">
        <v>1437</v>
      </c>
      <c r="B846" s="8" t="s">
        <v>1092</v>
      </c>
      <c r="C846" s="2" t="s">
        <v>465</v>
      </c>
      <c r="D846" s="4">
        <v>633640028</v>
      </c>
      <c r="E846" s="2" t="s">
        <v>1453</v>
      </c>
      <c r="F846" s="9">
        <v>1000</v>
      </c>
      <c r="G846" s="9">
        <f t="shared" si="23"/>
        <v>1000</v>
      </c>
      <c r="H846" s="4">
        <v>2020</v>
      </c>
      <c r="I846" s="4">
        <v>2021</v>
      </c>
    </row>
    <row r="847" spans="1:9" ht="38.25" x14ac:dyDescent="0.2">
      <c r="A847" s="4" t="s">
        <v>1437</v>
      </c>
      <c r="B847" s="8" t="s">
        <v>1092</v>
      </c>
      <c r="C847" s="2" t="s">
        <v>463</v>
      </c>
      <c r="D847" s="4">
        <v>846221169</v>
      </c>
      <c r="E847" s="2" t="s">
        <v>464</v>
      </c>
      <c r="F847" s="9">
        <v>5000</v>
      </c>
      <c r="G847" s="9">
        <f t="shared" si="23"/>
        <v>5000</v>
      </c>
      <c r="H847" s="4">
        <v>2020</v>
      </c>
      <c r="I847" s="4">
        <v>2021</v>
      </c>
    </row>
    <row r="848" spans="1:9" ht="38.25" x14ac:dyDescent="0.2">
      <c r="A848" s="4" t="s">
        <v>1437</v>
      </c>
      <c r="B848" s="8" t="s">
        <v>1092</v>
      </c>
      <c r="C848" s="2" t="s">
        <v>774</v>
      </c>
      <c r="D848" s="4">
        <v>879265309</v>
      </c>
      <c r="E848" s="2" t="s">
        <v>1618</v>
      </c>
      <c r="F848" s="9">
        <v>800</v>
      </c>
      <c r="G848" s="9">
        <f t="shared" si="23"/>
        <v>800</v>
      </c>
      <c r="H848" s="4">
        <v>2020</v>
      </c>
      <c r="I848" s="4">
        <v>2021</v>
      </c>
    </row>
    <row r="849" spans="1:9" ht="38.25" x14ac:dyDescent="0.2">
      <c r="A849" s="4" t="s">
        <v>1437</v>
      </c>
      <c r="B849" s="8" t="s">
        <v>1092</v>
      </c>
      <c r="C849" s="2" t="s">
        <v>462</v>
      </c>
      <c r="D849" s="4">
        <v>428431677</v>
      </c>
      <c r="E849" s="2" t="s">
        <v>1619</v>
      </c>
      <c r="F849" s="9">
        <v>2500</v>
      </c>
      <c r="G849" s="9">
        <f t="shared" si="23"/>
        <v>2500</v>
      </c>
      <c r="H849" s="4">
        <v>2020</v>
      </c>
      <c r="I849" s="4">
        <v>2021</v>
      </c>
    </row>
    <row r="850" spans="1:9" ht="38.25" x14ac:dyDescent="0.2">
      <c r="A850" s="4" t="s">
        <v>1437</v>
      </c>
      <c r="B850" s="8" t="s">
        <v>1092</v>
      </c>
      <c r="C850" s="2" t="s">
        <v>461</v>
      </c>
      <c r="D850" s="4">
        <v>473958925</v>
      </c>
      <c r="E850" s="2" t="s">
        <v>1620</v>
      </c>
      <c r="F850" s="9">
        <v>4000</v>
      </c>
      <c r="G850" s="9">
        <f t="shared" si="23"/>
        <v>4000</v>
      </c>
      <c r="H850" s="4">
        <v>2020</v>
      </c>
      <c r="I850" s="4">
        <v>2021</v>
      </c>
    </row>
    <row r="851" spans="1:9" ht="38.25" x14ac:dyDescent="0.2">
      <c r="A851" s="4" t="s">
        <v>1437</v>
      </c>
      <c r="B851" s="8" t="s">
        <v>1092</v>
      </c>
      <c r="C851" s="2" t="s">
        <v>460</v>
      </c>
      <c r="D851" s="4">
        <v>534956285</v>
      </c>
      <c r="E851" s="2" t="s">
        <v>1621</v>
      </c>
      <c r="F851" s="9">
        <v>3500</v>
      </c>
      <c r="G851" s="9">
        <f t="shared" si="23"/>
        <v>3500</v>
      </c>
      <c r="H851" s="4">
        <v>2020</v>
      </c>
      <c r="I851" s="4">
        <v>2021</v>
      </c>
    </row>
    <row r="852" spans="1:9" ht="38.25" x14ac:dyDescent="0.2">
      <c r="A852" s="4" t="s">
        <v>1437</v>
      </c>
      <c r="B852" s="8" t="s">
        <v>1092</v>
      </c>
      <c r="C852" s="2" t="s">
        <v>459</v>
      </c>
      <c r="D852" s="4"/>
      <c r="E852" s="2" t="s">
        <v>1622</v>
      </c>
      <c r="F852" s="9">
        <v>5000</v>
      </c>
      <c r="G852" s="9">
        <f t="shared" si="23"/>
        <v>5000</v>
      </c>
      <c r="H852" s="4">
        <v>2020</v>
      </c>
      <c r="I852" s="4">
        <v>2021</v>
      </c>
    </row>
    <row r="853" spans="1:9" ht="38.25" x14ac:dyDescent="0.2">
      <c r="A853" s="4" t="s">
        <v>1437</v>
      </c>
      <c r="B853" s="8" t="s">
        <v>1092</v>
      </c>
      <c r="C853" s="2" t="s">
        <v>410</v>
      </c>
      <c r="D853" s="4">
        <v>478379452</v>
      </c>
      <c r="E853" s="2" t="s">
        <v>458</v>
      </c>
      <c r="F853" s="9">
        <v>2000</v>
      </c>
      <c r="G853" s="9">
        <f t="shared" si="23"/>
        <v>2000</v>
      </c>
      <c r="H853" s="4">
        <v>2020</v>
      </c>
      <c r="I853" s="4">
        <v>2021</v>
      </c>
    </row>
    <row r="854" spans="1:9" ht="38.25" x14ac:dyDescent="0.2">
      <c r="A854" s="4" t="s">
        <v>1437</v>
      </c>
      <c r="B854" s="8" t="s">
        <v>1092</v>
      </c>
      <c r="C854" s="2" t="s">
        <v>457</v>
      </c>
      <c r="D854" s="4">
        <v>410339989</v>
      </c>
      <c r="E854" s="2" t="s">
        <v>1623</v>
      </c>
      <c r="F854" s="9">
        <v>1000</v>
      </c>
      <c r="G854" s="9">
        <f t="shared" si="23"/>
        <v>1000</v>
      </c>
      <c r="H854" s="4">
        <v>2020</v>
      </c>
      <c r="I854" s="4">
        <v>2021</v>
      </c>
    </row>
    <row r="855" spans="1:9" ht="38.25" x14ac:dyDescent="0.2">
      <c r="A855" s="4" t="s">
        <v>1437</v>
      </c>
      <c r="B855" s="8" t="s">
        <v>1092</v>
      </c>
      <c r="C855" s="2" t="s">
        <v>456</v>
      </c>
      <c r="D855" s="4">
        <v>807407808</v>
      </c>
      <c r="E855" s="2" t="s">
        <v>1624</v>
      </c>
      <c r="F855" s="9">
        <v>2500</v>
      </c>
      <c r="G855" s="9">
        <f t="shared" si="23"/>
        <v>2500</v>
      </c>
      <c r="H855" s="4">
        <v>2020</v>
      </c>
      <c r="I855" s="4">
        <v>2021</v>
      </c>
    </row>
    <row r="856" spans="1:9" ht="38.25" x14ac:dyDescent="0.2">
      <c r="A856" s="4" t="s">
        <v>1437</v>
      </c>
      <c r="B856" s="8" t="s">
        <v>1092</v>
      </c>
      <c r="C856" s="2" t="s">
        <v>455</v>
      </c>
      <c r="D856" s="4">
        <v>409979507</v>
      </c>
      <c r="E856" s="2" t="s">
        <v>1625</v>
      </c>
      <c r="F856" s="9">
        <v>300</v>
      </c>
      <c r="G856" s="9">
        <f t="shared" si="23"/>
        <v>300</v>
      </c>
      <c r="H856" s="4">
        <v>2020</v>
      </c>
      <c r="I856" s="4">
        <v>2021</v>
      </c>
    </row>
    <row r="857" spans="1:9" ht="38.25" x14ac:dyDescent="0.2">
      <c r="A857" s="4" t="s">
        <v>1437</v>
      </c>
      <c r="B857" s="8" t="s">
        <v>1092</v>
      </c>
      <c r="C857" s="2" t="s">
        <v>454</v>
      </c>
      <c r="D857" s="4">
        <v>443468459</v>
      </c>
      <c r="E857" s="2" t="s">
        <v>1626</v>
      </c>
      <c r="F857" s="9">
        <v>850</v>
      </c>
      <c r="G857" s="9">
        <f t="shared" si="23"/>
        <v>850</v>
      </c>
      <c r="H857" s="4">
        <v>2020</v>
      </c>
      <c r="I857" s="4">
        <v>2021</v>
      </c>
    </row>
    <row r="858" spans="1:9" ht="38.25" x14ac:dyDescent="0.2">
      <c r="A858" s="4" t="s">
        <v>1437</v>
      </c>
      <c r="B858" s="8" t="s">
        <v>1092</v>
      </c>
      <c r="C858" s="2" t="s">
        <v>453</v>
      </c>
      <c r="D858" s="4">
        <v>703953447</v>
      </c>
      <c r="E858" s="2" t="s">
        <v>1627</v>
      </c>
      <c r="F858" s="9">
        <v>2000</v>
      </c>
      <c r="G858" s="9">
        <f t="shared" si="23"/>
        <v>2000</v>
      </c>
      <c r="H858" s="4">
        <v>2020</v>
      </c>
      <c r="I858" s="4">
        <v>2021</v>
      </c>
    </row>
    <row r="859" spans="1:9" ht="38.25" x14ac:dyDescent="0.2">
      <c r="A859" s="4" t="s">
        <v>1437</v>
      </c>
      <c r="B859" s="8" t="s">
        <v>1092</v>
      </c>
      <c r="C859" s="2" t="s">
        <v>452</v>
      </c>
      <c r="D859" s="4">
        <v>406730106</v>
      </c>
      <c r="E859" s="2" t="s">
        <v>1628</v>
      </c>
      <c r="F859" s="9">
        <v>250</v>
      </c>
      <c r="G859" s="9">
        <f t="shared" si="23"/>
        <v>250</v>
      </c>
      <c r="H859" s="4">
        <v>2020</v>
      </c>
      <c r="I859" s="4">
        <v>2021</v>
      </c>
    </row>
    <row r="860" spans="1:9" ht="38.25" x14ac:dyDescent="0.2">
      <c r="A860" s="4" t="s">
        <v>1437</v>
      </c>
      <c r="B860" s="8" t="s">
        <v>1092</v>
      </c>
      <c r="C860" s="2" t="s">
        <v>451</v>
      </c>
      <c r="D860" s="4">
        <v>412022346</v>
      </c>
      <c r="E860" s="2" t="s">
        <v>1629</v>
      </c>
      <c r="F860" s="9">
        <v>1000</v>
      </c>
      <c r="G860" s="9">
        <f t="shared" si="23"/>
        <v>1000</v>
      </c>
      <c r="H860" s="4">
        <v>2020</v>
      </c>
      <c r="I860" s="4">
        <v>2021</v>
      </c>
    </row>
    <row r="861" spans="1:9" ht="38.25" x14ac:dyDescent="0.2">
      <c r="A861" s="4" t="s">
        <v>1437</v>
      </c>
      <c r="B861" s="8" t="s">
        <v>1092</v>
      </c>
      <c r="C861" s="2" t="s">
        <v>450</v>
      </c>
      <c r="D861" s="4">
        <v>417579060</v>
      </c>
      <c r="E861" s="2" t="s">
        <v>1630</v>
      </c>
      <c r="F861" s="9">
        <v>1000</v>
      </c>
      <c r="G861" s="9">
        <f t="shared" si="23"/>
        <v>1000</v>
      </c>
      <c r="H861" s="4">
        <v>2020</v>
      </c>
      <c r="I861" s="4">
        <v>2021</v>
      </c>
    </row>
    <row r="862" spans="1:9" ht="38.25" x14ac:dyDescent="0.2">
      <c r="A862" s="4" t="s">
        <v>1437</v>
      </c>
      <c r="B862" s="8" t="s">
        <v>1092</v>
      </c>
      <c r="C862" s="2" t="s">
        <v>449</v>
      </c>
      <c r="D862" s="4">
        <v>849788591</v>
      </c>
      <c r="E862" s="2" t="s">
        <v>265</v>
      </c>
      <c r="F862" s="9">
        <v>400</v>
      </c>
      <c r="G862" s="9">
        <f t="shared" si="23"/>
        <v>400</v>
      </c>
      <c r="H862" s="4">
        <v>2020</v>
      </c>
      <c r="I862" s="4">
        <v>2021</v>
      </c>
    </row>
    <row r="863" spans="1:9" ht="38.25" x14ac:dyDescent="0.2">
      <c r="A863" s="4" t="s">
        <v>1437</v>
      </c>
      <c r="B863" s="8" t="s">
        <v>1092</v>
      </c>
      <c r="C863" s="2" t="s">
        <v>442</v>
      </c>
      <c r="D863" s="4">
        <v>466196549</v>
      </c>
      <c r="E863" s="2" t="s">
        <v>265</v>
      </c>
      <c r="F863" s="9">
        <v>14000</v>
      </c>
      <c r="G863" s="9">
        <f t="shared" si="23"/>
        <v>14000</v>
      </c>
      <c r="H863" s="4">
        <v>2020</v>
      </c>
      <c r="I863" s="4">
        <v>2021</v>
      </c>
    </row>
    <row r="864" spans="1:9" ht="38.25" x14ac:dyDescent="0.2">
      <c r="A864" s="4" t="s">
        <v>1437</v>
      </c>
      <c r="B864" s="8" t="s">
        <v>1092</v>
      </c>
      <c r="C864" s="2" t="s">
        <v>444</v>
      </c>
      <c r="D864" s="4">
        <v>438214029</v>
      </c>
      <c r="E864" s="2" t="s">
        <v>265</v>
      </c>
      <c r="F864" s="9">
        <v>6000</v>
      </c>
      <c r="G864" s="9">
        <f t="shared" si="23"/>
        <v>6000</v>
      </c>
      <c r="H864" s="4">
        <v>2020</v>
      </c>
      <c r="I864" s="4">
        <v>2021</v>
      </c>
    </row>
    <row r="865" spans="1:9" ht="38.25" x14ac:dyDescent="0.2">
      <c r="A865" s="4" t="s">
        <v>1437</v>
      </c>
      <c r="B865" s="8" t="s">
        <v>1092</v>
      </c>
      <c r="C865" s="2" t="s">
        <v>435</v>
      </c>
      <c r="D865" s="4">
        <v>550667218</v>
      </c>
      <c r="E865" s="2" t="s">
        <v>265</v>
      </c>
      <c r="F865" s="9">
        <v>1500</v>
      </c>
      <c r="G865" s="9">
        <f t="shared" si="23"/>
        <v>1500</v>
      </c>
      <c r="H865" s="4">
        <v>2020</v>
      </c>
      <c r="I865" s="4">
        <v>2021</v>
      </c>
    </row>
    <row r="866" spans="1:9" ht="42" customHeight="1" x14ac:dyDescent="0.2">
      <c r="A866" s="4" t="s">
        <v>1437</v>
      </c>
      <c r="B866" s="8" t="s">
        <v>1092</v>
      </c>
      <c r="C866" s="2" t="s">
        <v>109</v>
      </c>
      <c r="D866" s="4">
        <v>445594838</v>
      </c>
      <c r="E866" s="2" t="s">
        <v>1249</v>
      </c>
      <c r="F866" s="9">
        <v>5000</v>
      </c>
      <c r="G866" s="9">
        <f t="shared" si="23"/>
        <v>5000</v>
      </c>
      <c r="H866" s="4">
        <v>2020</v>
      </c>
      <c r="I866" s="4">
        <v>2021</v>
      </c>
    </row>
    <row r="867" spans="1:9" ht="38.25" x14ac:dyDescent="0.2">
      <c r="A867" s="4" t="s">
        <v>1437</v>
      </c>
      <c r="B867" s="8" t="s">
        <v>1092</v>
      </c>
      <c r="C867" s="2" t="s">
        <v>442</v>
      </c>
      <c r="D867" s="4">
        <v>466196549</v>
      </c>
      <c r="E867" s="2" t="s">
        <v>1250</v>
      </c>
      <c r="F867" s="9">
        <v>15000</v>
      </c>
      <c r="G867" s="9">
        <f t="shared" si="23"/>
        <v>15000</v>
      </c>
      <c r="H867" s="4">
        <v>2020</v>
      </c>
      <c r="I867" s="4">
        <v>2021</v>
      </c>
    </row>
    <row r="868" spans="1:9" ht="38.25" x14ac:dyDescent="0.2">
      <c r="A868" s="4" t="s">
        <v>1437</v>
      </c>
      <c r="B868" s="8" t="s">
        <v>1092</v>
      </c>
      <c r="C868" s="2" t="s">
        <v>437</v>
      </c>
      <c r="D868" s="4">
        <v>422617419</v>
      </c>
      <c r="E868" s="2" t="s">
        <v>1454</v>
      </c>
      <c r="F868" s="9">
        <v>1000</v>
      </c>
      <c r="G868" s="9">
        <f t="shared" si="23"/>
        <v>1000</v>
      </c>
      <c r="H868" s="4">
        <v>2020</v>
      </c>
      <c r="I868" s="4">
        <v>2021</v>
      </c>
    </row>
    <row r="869" spans="1:9" ht="38.25" x14ac:dyDescent="0.2">
      <c r="A869" s="4" t="s">
        <v>1437</v>
      </c>
      <c r="B869" s="8" t="s">
        <v>1092</v>
      </c>
      <c r="C869" s="2" t="s">
        <v>434</v>
      </c>
      <c r="D869" s="4">
        <v>859655075</v>
      </c>
      <c r="E869" s="2" t="s">
        <v>1455</v>
      </c>
      <c r="F869" s="9">
        <v>4000</v>
      </c>
      <c r="G869" s="9">
        <f t="shared" si="23"/>
        <v>4000</v>
      </c>
      <c r="H869" s="4">
        <v>2020</v>
      </c>
      <c r="I869" s="4">
        <v>2021</v>
      </c>
    </row>
    <row r="870" spans="1:9" ht="38.25" x14ac:dyDescent="0.2">
      <c r="A870" s="4" t="s">
        <v>1437</v>
      </c>
      <c r="B870" s="8" t="s">
        <v>1092</v>
      </c>
      <c r="C870" s="2" t="s">
        <v>433</v>
      </c>
      <c r="D870" s="4">
        <v>461226387</v>
      </c>
      <c r="E870" s="2" t="s">
        <v>1456</v>
      </c>
      <c r="F870" s="9">
        <v>1500</v>
      </c>
      <c r="G870" s="9">
        <f t="shared" si="23"/>
        <v>1500</v>
      </c>
      <c r="H870" s="4">
        <v>2020</v>
      </c>
      <c r="I870" s="4">
        <v>2021</v>
      </c>
    </row>
    <row r="871" spans="1:9" ht="38.25" x14ac:dyDescent="0.2">
      <c r="A871" s="4" t="s">
        <v>1437</v>
      </c>
      <c r="B871" s="8" t="s">
        <v>1092</v>
      </c>
      <c r="C871" s="2" t="s">
        <v>432</v>
      </c>
      <c r="D871" s="4">
        <v>821494780</v>
      </c>
      <c r="E871" s="2" t="s">
        <v>1457</v>
      </c>
      <c r="F871" s="9">
        <v>3000</v>
      </c>
      <c r="G871" s="9">
        <f t="shared" si="23"/>
        <v>3000</v>
      </c>
      <c r="H871" s="4">
        <v>2020</v>
      </c>
      <c r="I871" s="4">
        <v>2021</v>
      </c>
    </row>
    <row r="872" spans="1:9" ht="51" x14ac:dyDescent="0.2">
      <c r="A872" s="4" t="s">
        <v>1437</v>
      </c>
      <c r="B872" s="8" t="s">
        <v>1092</v>
      </c>
      <c r="C872" s="2" t="s">
        <v>1431</v>
      </c>
      <c r="D872" s="4">
        <v>457816640</v>
      </c>
      <c r="E872" s="2" t="s">
        <v>1458</v>
      </c>
      <c r="F872" s="9">
        <v>10000</v>
      </c>
      <c r="G872" s="9">
        <f t="shared" si="23"/>
        <v>10000</v>
      </c>
      <c r="H872" s="4">
        <v>2020</v>
      </c>
      <c r="I872" s="4">
        <v>2021</v>
      </c>
    </row>
    <row r="873" spans="1:9" ht="38.25" x14ac:dyDescent="0.2">
      <c r="A873" s="4" t="s">
        <v>1437</v>
      </c>
      <c r="B873" s="8" t="s">
        <v>1092</v>
      </c>
      <c r="C873" s="2" t="s">
        <v>423</v>
      </c>
      <c r="D873" s="4">
        <v>465268022</v>
      </c>
      <c r="E873" s="2" t="s">
        <v>1459</v>
      </c>
      <c r="F873" s="9">
        <v>250</v>
      </c>
      <c r="G873" s="9">
        <f t="shared" si="23"/>
        <v>250</v>
      </c>
      <c r="H873" s="4">
        <v>2020</v>
      </c>
      <c r="I873" s="4">
        <v>2021</v>
      </c>
    </row>
    <row r="874" spans="1:9" ht="38.25" x14ac:dyDescent="0.2">
      <c r="A874" s="4" t="s">
        <v>1437</v>
      </c>
      <c r="B874" s="8" t="s">
        <v>1092</v>
      </c>
      <c r="C874" s="2" t="s">
        <v>106</v>
      </c>
      <c r="D874" s="4">
        <v>633504426</v>
      </c>
      <c r="E874" s="2" t="s">
        <v>1255</v>
      </c>
      <c r="F874" s="9">
        <v>10000</v>
      </c>
      <c r="G874" s="9">
        <f t="shared" si="23"/>
        <v>10000</v>
      </c>
      <c r="H874" s="4">
        <v>2020</v>
      </c>
      <c r="I874" s="4">
        <v>2021</v>
      </c>
    </row>
    <row r="875" spans="1:9" ht="38.25" x14ac:dyDescent="0.2">
      <c r="A875" s="4" t="s">
        <v>1437</v>
      </c>
      <c r="B875" s="8" t="s">
        <v>1092</v>
      </c>
      <c r="C875" s="2" t="s">
        <v>391</v>
      </c>
      <c r="D875" s="4">
        <v>885055219</v>
      </c>
      <c r="E875" s="2" t="s">
        <v>1460</v>
      </c>
      <c r="F875" s="9">
        <v>3000</v>
      </c>
      <c r="G875" s="9">
        <f t="shared" si="23"/>
        <v>3000</v>
      </c>
      <c r="H875" s="4">
        <v>2020</v>
      </c>
      <c r="I875" s="4">
        <v>2021</v>
      </c>
    </row>
    <row r="876" spans="1:9" ht="38.25" x14ac:dyDescent="0.2">
      <c r="A876" s="4" t="s">
        <v>1437</v>
      </c>
      <c r="B876" s="8" t="s">
        <v>1092</v>
      </c>
      <c r="C876" s="2" t="s">
        <v>386</v>
      </c>
      <c r="D876" s="4">
        <v>833123201</v>
      </c>
      <c r="E876" s="2" t="s">
        <v>1461</v>
      </c>
      <c r="F876" s="9">
        <v>2000</v>
      </c>
      <c r="G876" s="9">
        <f t="shared" si="23"/>
        <v>2000</v>
      </c>
      <c r="H876" s="4">
        <v>2020</v>
      </c>
      <c r="I876" s="4">
        <v>2021</v>
      </c>
    </row>
    <row r="877" spans="1:9" ht="42.75" customHeight="1" x14ac:dyDescent="0.2">
      <c r="A877" s="4" t="s">
        <v>1437</v>
      </c>
      <c r="B877" s="8" t="s">
        <v>1092</v>
      </c>
      <c r="C877" s="4" t="s">
        <v>17</v>
      </c>
      <c r="D877" s="4">
        <v>443265452</v>
      </c>
      <c r="E877" s="2" t="s">
        <v>274</v>
      </c>
      <c r="F877" s="9">
        <v>5000</v>
      </c>
      <c r="G877" s="9">
        <f t="shared" si="23"/>
        <v>5000</v>
      </c>
      <c r="H877" s="4">
        <v>2020</v>
      </c>
      <c r="I877" s="4">
        <v>2021</v>
      </c>
    </row>
    <row r="878" spans="1:9" ht="38.25" x14ac:dyDescent="0.2">
      <c r="A878" s="4" t="s">
        <v>1437</v>
      </c>
      <c r="B878" s="8" t="s">
        <v>1092</v>
      </c>
      <c r="C878" s="4" t="s">
        <v>17</v>
      </c>
      <c r="D878" s="4">
        <v>443265452</v>
      </c>
      <c r="E878" s="2" t="s">
        <v>275</v>
      </c>
      <c r="F878" s="9">
        <v>50000</v>
      </c>
      <c r="G878" s="9">
        <f t="shared" si="23"/>
        <v>50000</v>
      </c>
      <c r="H878" s="4">
        <v>2020</v>
      </c>
      <c r="I878" s="4">
        <v>2021</v>
      </c>
    </row>
    <row r="879" spans="1:9" ht="38.25" x14ac:dyDescent="0.2">
      <c r="A879" s="4" t="s">
        <v>1437</v>
      </c>
      <c r="B879" s="8" t="s">
        <v>1092</v>
      </c>
      <c r="C879" s="4" t="s">
        <v>17</v>
      </c>
      <c r="D879" s="4">
        <v>443265452</v>
      </c>
      <c r="E879" s="2" t="s">
        <v>276</v>
      </c>
      <c r="F879" s="9">
        <v>25000</v>
      </c>
      <c r="G879" s="9">
        <f t="shared" si="23"/>
        <v>25000</v>
      </c>
      <c r="H879" s="4">
        <v>2020</v>
      </c>
      <c r="I879" s="4">
        <v>2021</v>
      </c>
    </row>
    <row r="880" spans="1:9" ht="72" customHeight="1" x14ac:dyDescent="0.2">
      <c r="A880" s="4" t="s">
        <v>1437</v>
      </c>
      <c r="B880" s="8" t="s">
        <v>1092</v>
      </c>
      <c r="C880" s="2" t="s">
        <v>1451</v>
      </c>
      <c r="D880" s="4">
        <v>406655573</v>
      </c>
      <c r="E880" s="2" t="s">
        <v>168</v>
      </c>
      <c r="F880" s="9">
        <v>25000</v>
      </c>
      <c r="G880" s="9">
        <f t="shared" si="23"/>
        <v>25000</v>
      </c>
      <c r="H880" s="4">
        <v>2020</v>
      </c>
      <c r="I880" s="4">
        <v>2021</v>
      </c>
    </row>
    <row r="881" spans="1:9" ht="38.25" x14ac:dyDescent="0.2">
      <c r="A881" s="4" t="s">
        <v>1437</v>
      </c>
      <c r="B881" s="8" t="s">
        <v>1092</v>
      </c>
      <c r="C881" s="4" t="s">
        <v>75</v>
      </c>
      <c r="D881" s="4">
        <v>417534817</v>
      </c>
      <c r="E881" s="2" t="s">
        <v>265</v>
      </c>
      <c r="F881" s="9">
        <v>943895</v>
      </c>
      <c r="G881" s="9">
        <f t="shared" si="23"/>
        <v>943895</v>
      </c>
      <c r="H881" s="4">
        <v>2020</v>
      </c>
      <c r="I881" s="4">
        <v>2021</v>
      </c>
    </row>
    <row r="882" spans="1:9" ht="38.25" x14ac:dyDescent="0.2">
      <c r="A882" s="4" t="s">
        <v>1437</v>
      </c>
      <c r="B882" s="8" t="s">
        <v>1092</v>
      </c>
      <c r="C882" s="4" t="s">
        <v>76</v>
      </c>
      <c r="D882" s="4">
        <v>446277303</v>
      </c>
      <c r="E882" s="2" t="s">
        <v>265</v>
      </c>
      <c r="F882" s="9">
        <v>80000</v>
      </c>
      <c r="G882" s="9">
        <f t="shared" si="23"/>
        <v>80000</v>
      </c>
      <c r="H882" s="4">
        <v>2020</v>
      </c>
      <c r="I882" s="4">
        <v>2021</v>
      </c>
    </row>
    <row r="883" spans="1:9" ht="38.25" x14ac:dyDescent="0.2">
      <c r="A883" s="4" t="s">
        <v>1437</v>
      </c>
      <c r="B883" s="8" t="s">
        <v>1092</v>
      </c>
      <c r="C883" s="4" t="s">
        <v>16</v>
      </c>
      <c r="D883" s="4">
        <v>445286220</v>
      </c>
      <c r="E883" s="2" t="s">
        <v>205</v>
      </c>
      <c r="F883" s="9">
        <v>10270</v>
      </c>
      <c r="G883" s="9">
        <f t="shared" si="23"/>
        <v>10270</v>
      </c>
      <c r="H883" s="4">
        <v>2020</v>
      </c>
      <c r="I883" s="4">
        <v>2021</v>
      </c>
    </row>
    <row r="884" spans="1:9" ht="38.25" x14ac:dyDescent="0.2">
      <c r="A884" s="4" t="s">
        <v>1437</v>
      </c>
      <c r="B884" s="8" t="s">
        <v>1092</v>
      </c>
      <c r="C884" s="4" t="s">
        <v>78</v>
      </c>
      <c r="D884" s="4">
        <v>411599209</v>
      </c>
      <c r="E884" s="2" t="s">
        <v>265</v>
      </c>
      <c r="F884" s="9">
        <v>110000</v>
      </c>
      <c r="G884" s="9">
        <f t="shared" si="23"/>
        <v>110000</v>
      </c>
      <c r="H884" s="4">
        <v>2020</v>
      </c>
      <c r="I884" s="4">
        <v>2021</v>
      </c>
    </row>
    <row r="885" spans="1:9" ht="112.5" customHeight="1" x14ac:dyDescent="0.2">
      <c r="A885" s="4" t="s">
        <v>1437</v>
      </c>
      <c r="B885" s="8" t="s">
        <v>1092</v>
      </c>
      <c r="C885" s="4" t="s">
        <v>1462</v>
      </c>
      <c r="D885" s="4">
        <v>406495029</v>
      </c>
      <c r="E885" s="2" t="s">
        <v>265</v>
      </c>
      <c r="F885" s="9">
        <v>15000</v>
      </c>
      <c r="G885" s="9">
        <f t="shared" si="23"/>
        <v>15000</v>
      </c>
      <c r="H885" s="4">
        <v>2020</v>
      </c>
      <c r="I885" s="4">
        <v>2021</v>
      </c>
    </row>
    <row r="886" spans="1:9" ht="38.25" x14ac:dyDescent="0.2">
      <c r="A886" s="4" t="s">
        <v>1437</v>
      </c>
      <c r="B886" s="8" t="s">
        <v>1092</v>
      </c>
      <c r="C886" s="4" t="s">
        <v>79</v>
      </c>
      <c r="D886" s="4">
        <v>465072141</v>
      </c>
      <c r="E886" s="2" t="s">
        <v>265</v>
      </c>
      <c r="F886" s="9">
        <v>22000</v>
      </c>
      <c r="G886" s="9">
        <f t="shared" si="23"/>
        <v>22000</v>
      </c>
      <c r="H886" s="4">
        <v>2020</v>
      </c>
      <c r="I886" s="4">
        <v>2021</v>
      </c>
    </row>
    <row r="887" spans="1:9" ht="38.25" x14ac:dyDescent="0.2">
      <c r="A887" s="4" t="s">
        <v>1437</v>
      </c>
      <c r="B887" s="8" t="s">
        <v>1092</v>
      </c>
      <c r="C887" s="2" t="s">
        <v>169</v>
      </c>
      <c r="D887" s="4">
        <v>416242539</v>
      </c>
      <c r="E887" s="2" t="s">
        <v>278</v>
      </c>
      <c r="F887" s="9">
        <v>1176140</v>
      </c>
      <c r="G887" s="9">
        <f t="shared" si="23"/>
        <v>1176140</v>
      </c>
      <c r="H887" s="4">
        <v>2020</v>
      </c>
      <c r="I887" s="4">
        <v>2021</v>
      </c>
    </row>
    <row r="888" spans="1:9" ht="38.25" x14ac:dyDescent="0.2">
      <c r="A888" s="4" t="s">
        <v>1437</v>
      </c>
      <c r="B888" s="8" t="s">
        <v>1092</v>
      </c>
      <c r="C888" s="4" t="s">
        <v>80</v>
      </c>
      <c r="D888" s="4">
        <v>429412466</v>
      </c>
      <c r="E888" s="2" t="s">
        <v>182</v>
      </c>
      <c r="F888" s="9">
        <v>6000</v>
      </c>
      <c r="G888" s="9">
        <f t="shared" si="23"/>
        <v>6000</v>
      </c>
      <c r="H888" s="4">
        <v>2020</v>
      </c>
      <c r="I888" s="4">
        <v>2021</v>
      </c>
    </row>
    <row r="889" spans="1:9" ht="38.25" x14ac:dyDescent="0.2">
      <c r="A889" s="4" t="s">
        <v>1437</v>
      </c>
      <c r="B889" s="8" t="s">
        <v>1092</v>
      </c>
      <c r="C889" s="4" t="s">
        <v>102</v>
      </c>
      <c r="D889" s="4">
        <v>671708073</v>
      </c>
      <c r="E889" s="2" t="s">
        <v>107</v>
      </c>
      <c r="F889" s="9">
        <v>20000</v>
      </c>
      <c r="G889" s="9">
        <f t="shared" si="23"/>
        <v>20000</v>
      </c>
      <c r="H889" s="4">
        <v>2020</v>
      </c>
      <c r="I889" s="4">
        <v>2021</v>
      </c>
    </row>
    <row r="890" spans="1:9" ht="38.25" x14ac:dyDescent="0.2">
      <c r="A890" s="4" t="s">
        <v>1437</v>
      </c>
      <c r="B890" s="8" t="s">
        <v>1092</v>
      </c>
      <c r="C890" s="4" t="s">
        <v>81</v>
      </c>
      <c r="D890" s="4">
        <v>419597551</v>
      </c>
      <c r="E890" s="2" t="s">
        <v>279</v>
      </c>
      <c r="F890" s="9">
        <v>5000</v>
      </c>
      <c r="G890" s="9">
        <f t="shared" si="23"/>
        <v>5000</v>
      </c>
      <c r="H890" s="4">
        <v>2020</v>
      </c>
      <c r="I890" s="4">
        <v>2021</v>
      </c>
    </row>
    <row r="891" spans="1:9" ht="38.25" x14ac:dyDescent="0.2">
      <c r="A891" s="4" t="s">
        <v>1437</v>
      </c>
      <c r="B891" s="8" t="s">
        <v>1092</v>
      </c>
      <c r="C891" s="4" t="s">
        <v>82</v>
      </c>
      <c r="D891" s="4">
        <v>422015029</v>
      </c>
      <c r="E891" s="2" t="s">
        <v>182</v>
      </c>
      <c r="F891" s="9">
        <v>3000</v>
      </c>
      <c r="G891" s="9">
        <f t="shared" si="23"/>
        <v>3000</v>
      </c>
      <c r="H891" s="4">
        <v>2020</v>
      </c>
      <c r="I891" s="4">
        <v>2021</v>
      </c>
    </row>
    <row r="892" spans="1:9" ht="38.25" x14ac:dyDescent="0.2">
      <c r="A892" s="4" t="s">
        <v>1437</v>
      </c>
      <c r="B892" s="8" t="s">
        <v>1092</v>
      </c>
      <c r="C892" s="4" t="s">
        <v>83</v>
      </c>
      <c r="D892" s="4">
        <v>425408445</v>
      </c>
      <c r="E892" s="2" t="s">
        <v>182</v>
      </c>
      <c r="F892" s="9">
        <v>1500</v>
      </c>
      <c r="G892" s="9">
        <f t="shared" si="23"/>
        <v>1500</v>
      </c>
      <c r="H892" s="4">
        <v>2020</v>
      </c>
      <c r="I892" s="4">
        <v>2021</v>
      </c>
    </row>
    <row r="893" spans="1:9" ht="38.25" x14ac:dyDescent="0.2">
      <c r="A893" s="4" t="s">
        <v>1437</v>
      </c>
      <c r="B893" s="8" t="s">
        <v>1092</v>
      </c>
      <c r="C893" s="4" t="s">
        <v>84</v>
      </c>
      <c r="D893" s="4">
        <v>867111308</v>
      </c>
      <c r="E893" s="2" t="s">
        <v>182</v>
      </c>
      <c r="F893" s="9">
        <v>7000</v>
      </c>
      <c r="G893" s="9">
        <f t="shared" si="23"/>
        <v>7000</v>
      </c>
      <c r="H893" s="4">
        <v>2020</v>
      </c>
      <c r="I893" s="4">
        <v>2021</v>
      </c>
    </row>
    <row r="894" spans="1:9" ht="38.25" x14ac:dyDescent="0.2">
      <c r="A894" s="4" t="s">
        <v>1437</v>
      </c>
      <c r="B894" s="8" t="s">
        <v>1092</v>
      </c>
      <c r="C894" s="4" t="s">
        <v>85</v>
      </c>
      <c r="D894" s="4">
        <v>428677543</v>
      </c>
      <c r="E894" s="2" t="s">
        <v>182</v>
      </c>
      <c r="F894" s="9">
        <v>4000</v>
      </c>
      <c r="G894" s="9">
        <f t="shared" si="23"/>
        <v>4000</v>
      </c>
      <c r="H894" s="4">
        <v>2020</v>
      </c>
      <c r="I894" s="4">
        <v>2021</v>
      </c>
    </row>
    <row r="895" spans="1:9" ht="38.25" x14ac:dyDescent="0.2">
      <c r="A895" s="4" t="s">
        <v>1437</v>
      </c>
      <c r="B895" s="8" t="s">
        <v>1092</v>
      </c>
      <c r="C895" s="4" t="s">
        <v>86</v>
      </c>
      <c r="D895" s="4">
        <v>474996924</v>
      </c>
      <c r="E895" s="2" t="s">
        <v>280</v>
      </c>
      <c r="F895" s="9">
        <v>4000</v>
      </c>
      <c r="G895" s="9">
        <f t="shared" si="23"/>
        <v>4000</v>
      </c>
      <c r="H895" s="4">
        <v>2020</v>
      </c>
      <c r="I895" s="4">
        <v>2021</v>
      </c>
    </row>
    <row r="896" spans="1:9" ht="38.25" x14ac:dyDescent="0.2">
      <c r="A896" s="4" t="s">
        <v>1437</v>
      </c>
      <c r="B896" s="8" t="s">
        <v>1092</v>
      </c>
      <c r="C896" s="2" t="s">
        <v>87</v>
      </c>
      <c r="D896" s="4">
        <v>407200159</v>
      </c>
      <c r="E896" s="2" t="s">
        <v>182</v>
      </c>
      <c r="F896" s="9">
        <v>5000</v>
      </c>
      <c r="G896" s="9">
        <f t="shared" si="23"/>
        <v>5000</v>
      </c>
      <c r="H896" s="4">
        <v>2020</v>
      </c>
      <c r="I896" s="4">
        <v>2021</v>
      </c>
    </row>
    <row r="897" spans="1:9" ht="38.25" x14ac:dyDescent="0.2">
      <c r="A897" s="4" t="s">
        <v>1437</v>
      </c>
      <c r="B897" s="8" t="s">
        <v>1092</v>
      </c>
      <c r="C897" s="2" t="s">
        <v>88</v>
      </c>
      <c r="D897" s="4">
        <v>458811879</v>
      </c>
      <c r="E897" s="2" t="s">
        <v>182</v>
      </c>
      <c r="F897" s="9">
        <v>11500</v>
      </c>
      <c r="G897" s="9">
        <f t="shared" si="23"/>
        <v>11500</v>
      </c>
      <c r="H897" s="4">
        <v>2020</v>
      </c>
      <c r="I897" s="4">
        <v>2021</v>
      </c>
    </row>
    <row r="898" spans="1:9" ht="38.25" x14ac:dyDescent="0.2">
      <c r="A898" s="4" t="s">
        <v>1437</v>
      </c>
      <c r="B898" s="8" t="s">
        <v>1092</v>
      </c>
      <c r="C898" s="4" t="s">
        <v>89</v>
      </c>
      <c r="D898" s="4">
        <v>440783737</v>
      </c>
      <c r="E898" s="2" t="s">
        <v>182</v>
      </c>
      <c r="F898" s="9">
        <v>3500</v>
      </c>
      <c r="G898" s="9">
        <f t="shared" si="23"/>
        <v>3500</v>
      </c>
      <c r="H898" s="4">
        <v>2020</v>
      </c>
      <c r="I898" s="4">
        <v>2021</v>
      </c>
    </row>
    <row r="899" spans="1:9" ht="38.25" x14ac:dyDescent="0.2">
      <c r="A899" s="4" t="s">
        <v>1437</v>
      </c>
      <c r="B899" s="8" t="s">
        <v>1092</v>
      </c>
      <c r="C899" s="4" t="s">
        <v>90</v>
      </c>
      <c r="D899" s="4">
        <v>406613706</v>
      </c>
      <c r="E899" s="2" t="s">
        <v>281</v>
      </c>
      <c r="F899" s="9">
        <v>7500</v>
      </c>
      <c r="G899" s="9">
        <f t="shared" ref="G899:G906" si="24">F899</f>
        <v>7500</v>
      </c>
      <c r="H899" s="4">
        <v>2020</v>
      </c>
      <c r="I899" s="4">
        <v>2021</v>
      </c>
    </row>
    <row r="900" spans="1:9" ht="38.25" x14ac:dyDescent="0.2">
      <c r="A900" s="4" t="s">
        <v>1437</v>
      </c>
      <c r="B900" s="8" t="s">
        <v>1092</v>
      </c>
      <c r="C900" s="4" t="s">
        <v>91</v>
      </c>
      <c r="D900" s="4">
        <v>437722594</v>
      </c>
      <c r="E900" s="2" t="s">
        <v>182</v>
      </c>
      <c r="F900" s="9">
        <v>5000</v>
      </c>
      <c r="G900" s="9">
        <f t="shared" si="24"/>
        <v>5000</v>
      </c>
      <c r="H900" s="4">
        <v>2020</v>
      </c>
      <c r="I900" s="4">
        <v>2021</v>
      </c>
    </row>
    <row r="901" spans="1:9" ht="45.75" customHeight="1" x14ac:dyDescent="0.2">
      <c r="A901" s="4" t="s">
        <v>1437</v>
      </c>
      <c r="B901" s="8" t="s">
        <v>1092</v>
      </c>
      <c r="C901" s="4" t="s">
        <v>15</v>
      </c>
      <c r="D901" s="4">
        <v>419261714</v>
      </c>
      <c r="E901" s="2" t="s">
        <v>282</v>
      </c>
      <c r="F901" s="9">
        <v>6000</v>
      </c>
      <c r="G901" s="9">
        <f t="shared" si="24"/>
        <v>6000</v>
      </c>
      <c r="H901" s="4">
        <v>2020</v>
      </c>
      <c r="I901" s="4">
        <v>2021</v>
      </c>
    </row>
    <row r="902" spans="1:9" ht="38.25" x14ac:dyDescent="0.2">
      <c r="A902" s="4" t="s">
        <v>1437</v>
      </c>
      <c r="B902" s="8" t="s">
        <v>1092</v>
      </c>
      <c r="C902" s="2" t="s">
        <v>92</v>
      </c>
      <c r="D902" s="4">
        <v>418837090</v>
      </c>
      <c r="E902" s="2" t="s">
        <v>182</v>
      </c>
      <c r="F902" s="9">
        <v>14000</v>
      </c>
      <c r="G902" s="9">
        <f t="shared" si="24"/>
        <v>14000</v>
      </c>
      <c r="H902" s="4">
        <v>2020</v>
      </c>
      <c r="I902" s="4">
        <v>2021</v>
      </c>
    </row>
    <row r="903" spans="1:9" ht="38.25" x14ac:dyDescent="0.2">
      <c r="A903" s="4" t="s">
        <v>1437</v>
      </c>
      <c r="B903" s="8" t="s">
        <v>1092</v>
      </c>
      <c r="C903" s="2" t="s">
        <v>164</v>
      </c>
      <c r="D903" s="4">
        <v>897511702</v>
      </c>
      <c r="E903" s="2" t="s">
        <v>182</v>
      </c>
      <c r="F903" s="9">
        <v>5000</v>
      </c>
      <c r="G903" s="9">
        <f t="shared" si="24"/>
        <v>5000</v>
      </c>
      <c r="H903" s="4">
        <v>2020</v>
      </c>
      <c r="I903" s="4">
        <v>2021</v>
      </c>
    </row>
    <row r="904" spans="1:9" ht="63.75" x14ac:dyDescent="0.2">
      <c r="A904" s="11" t="s">
        <v>1437</v>
      </c>
      <c r="B904" s="8" t="s">
        <v>1092</v>
      </c>
      <c r="C904" s="1" t="s">
        <v>1451</v>
      </c>
      <c r="D904" s="4">
        <v>406655573</v>
      </c>
      <c r="E904" s="1" t="s">
        <v>917</v>
      </c>
      <c r="F904" s="9">
        <v>159000</v>
      </c>
      <c r="G904" s="9">
        <f t="shared" si="24"/>
        <v>159000</v>
      </c>
      <c r="H904" s="4">
        <v>2020</v>
      </c>
      <c r="I904" s="4">
        <v>2021</v>
      </c>
    </row>
    <row r="905" spans="1:9" ht="38.25" x14ac:dyDescent="0.2">
      <c r="A905" s="4" t="s">
        <v>1463</v>
      </c>
      <c r="B905" s="8" t="s">
        <v>1092</v>
      </c>
      <c r="C905" s="2" t="s">
        <v>1464</v>
      </c>
      <c r="D905" s="4">
        <v>206492907</v>
      </c>
      <c r="E905" s="2" t="s">
        <v>182</v>
      </c>
      <c r="F905" s="9">
        <v>50000</v>
      </c>
      <c r="G905" s="9">
        <f t="shared" si="24"/>
        <v>50000</v>
      </c>
      <c r="H905" s="4">
        <v>2020</v>
      </c>
      <c r="I905" s="4">
        <v>2021</v>
      </c>
    </row>
    <row r="906" spans="1:9" ht="38.25" x14ac:dyDescent="0.2">
      <c r="A906" s="4" t="s">
        <v>1465</v>
      </c>
      <c r="B906" s="8" t="s">
        <v>1092</v>
      </c>
      <c r="C906" s="4" t="s">
        <v>115</v>
      </c>
      <c r="D906" s="4">
        <v>449239365</v>
      </c>
      <c r="E906" s="2" t="s">
        <v>283</v>
      </c>
      <c r="F906" s="9">
        <v>3500</v>
      </c>
      <c r="G906" s="9">
        <f t="shared" si="24"/>
        <v>3500</v>
      </c>
      <c r="H906" s="4">
        <v>2020</v>
      </c>
      <c r="I906" s="4">
        <v>2021</v>
      </c>
    </row>
    <row r="907" spans="1:9" ht="89.25" x14ac:dyDescent="0.2">
      <c r="A907" s="4" t="s">
        <v>1465</v>
      </c>
      <c r="B907" s="8" t="s">
        <v>1092</v>
      </c>
      <c r="C907" s="4" t="s">
        <v>1466</v>
      </c>
      <c r="D907" s="4"/>
      <c r="E907" s="2" t="s">
        <v>283</v>
      </c>
      <c r="F907" s="9">
        <v>8000</v>
      </c>
      <c r="G907" s="9">
        <v>7876.75</v>
      </c>
      <c r="H907" s="4">
        <v>2020</v>
      </c>
      <c r="I907" s="4">
        <v>2021</v>
      </c>
    </row>
    <row r="908" spans="1:9" ht="38.25" x14ac:dyDescent="0.2">
      <c r="A908" s="4" t="s">
        <v>1467</v>
      </c>
      <c r="B908" s="8" t="s">
        <v>1092</v>
      </c>
      <c r="C908" s="4" t="s">
        <v>1068</v>
      </c>
      <c r="D908" s="4"/>
      <c r="E908" s="2" t="s">
        <v>265</v>
      </c>
      <c r="F908" s="9">
        <v>7500</v>
      </c>
      <c r="G908" s="9">
        <f t="shared" ref="G908:G930" si="25">F908</f>
        <v>7500</v>
      </c>
      <c r="H908" s="4">
        <v>2020</v>
      </c>
      <c r="I908" s="4">
        <v>2021</v>
      </c>
    </row>
    <row r="909" spans="1:9" ht="38.25" x14ac:dyDescent="0.2">
      <c r="A909" s="4" t="s">
        <v>1467</v>
      </c>
      <c r="B909" s="8" t="s">
        <v>1092</v>
      </c>
      <c r="C909" s="2" t="s">
        <v>450</v>
      </c>
      <c r="D909" s="4">
        <v>417579060</v>
      </c>
      <c r="E909" s="2" t="s">
        <v>265</v>
      </c>
      <c r="F909" s="9">
        <v>10000</v>
      </c>
      <c r="G909" s="9">
        <f t="shared" si="25"/>
        <v>10000</v>
      </c>
      <c r="H909" s="4">
        <v>2020</v>
      </c>
      <c r="I909" s="4">
        <v>2021</v>
      </c>
    </row>
    <row r="910" spans="1:9" ht="38.25" x14ac:dyDescent="0.2">
      <c r="A910" s="4" t="s">
        <v>1467</v>
      </c>
      <c r="B910" s="8" t="s">
        <v>1092</v>
      </c>
      <c r="C910" s="2" t="s">
        <v>1010</v>
      </c>
      <c r="D910" s="4">
        <v>466010368</v>
      </c>
      <c r="E910" s="2" t="s">
        <v>265</v>
      </c>
      <c r="F910" s="9">
        <v>3500</v>
      </c>
      <c r="G910" s="9">
        <f t="shared" si="25"/>
        <v>3500</v>
      </c>
      <c r="H910" s="4">
        <v>2020</v>
      </c>
      <c r="I910" s="4">
        <v>2021</v>
      </c>
    </row>
    <row r="911" spans="1:9" ht="38.25" x14ac:dyDescent="0.2">
      <c r="A911" s="4" t="s">
        <v>1467</v>
      </c>
      <c r="B911" s="8" t="s">
        <v>1092</v>
      </c>
      <c r="C911" s="4" t="s">
        <v>1363</v>
      </c>
      <c r="D911" s="4">
        <v>409835193</v>
      </c>
      <c r="E911" s="2" t="s">
        <v>265</v>
      </c>
      <c r="F911" s="9">
        <v>15000</v>
      </c>
      <c r="G911" s="9">
        <f t="shared" si="25"/>
        <v>15000</v>
      </c>
      <c r="H911" s="4">
        <v>2020</v>
      </c>
      <c r="I911" s="4">
        <v>2021</v>
      </c>
    </row>
    <row r="912" spans="1:9" ht="38.25" x14ac:dyDescent="0.2">
      <c r="A912" s="4" t="s">
        <v>1467</v>
      </c>
      <c r="B912" s="8" t="s">
        <v>1092</v>
      </c>
      <c r="C912" s="2" t="s">
        <v>104</v>
      </c>
      <c r="D912" s="4">
        <v>567631528</v>
      </c>
      <c r="E912" s="2" t="s">
        <v>265</v>
      </c>
      <c r="F912" s="9">
        <v>5000</v>
      </c>
      <c r="G912" s="9">
        <f t="shared" si="25"/>
        <v>5000</v>
      </c>
      <c r="H912" s="4">
        <v>2020</v>
      </c>
      <c r="I912" s="4">
        <v>2021</v>
      </c>
    </row>
    <row r="913" spans="1:9" ht="38.25" x14ac:dyDescent="0.2">
      <c r="A913" s="4" t="s">
        <v>1467</v>
      </c>
      <c r="B913" s="8" t="s">
        <v>1092</v>
      </c>
      <c r="C913" s="2" t="s">
        <v>176</v>
      </c>
      <c r="D913" s="4">
        <v>425408445</v>
      </c>
      <c r="E913" s="2" t="s">
        <v>265</v>
      </c>
      <c r="F913" s="9">
        <v>5000</v>
      </c>
      <c r="G913" s="9">
        <f t="shared" si="25"/>
        <v>5000</v>
      </c>
      <c r="H913" s="4">
        <v>2020</v>
      </c>
      <c r="I913" s="4">
        <v>2021</v>
      </c>
    </row>
    <row r="914" spans="1:9" ht="76.5" x14ac:dyDescent="0.2">
      <c r="A914" s="4" t="s">
        <v>1467</v>
      </c>
      <c r="B914" s="8" t="s">
        <v>1092</v>
      </c>
      <c r="C914" s="2" t="s">
        <v>1127</v>
      </c>
      <c r="D914" s="4">
        <v>413518522</v>
      </c>
      <c r="E914" s="2" t="s">
        <v>265</v>
      </c>
      <c r="F914" s="9">
        <v>7500</v>
      </c>
      <c r="G914" s="9">
        <f t="shared" si="25"/>
        <v>7500</v>
      </c>
      <c r="H914" s="4">
        <v>2020</v>
      </c>
      <c r="I914" s="4">
        <v>2021</v>
      </c>
    </row>
    <row r="915" spans="1:9" ht="38.25" x14ac:dyDescent="0.2">
      <c r="A915" s="4" t="s">
        <v>1467</v>
      </c>
      <c r="B915" s="8" t="s">
        <v>1092</v>
      </c>
      <c r="C915" s="2" t="s">
        <v>1258</v>
      </c>
      <c r="D915" s="4">
        <v>469237401</v>
      </c>
      <c r="E915" s="2" t="s">
        <v>265</v>
      </c>
      <c r="F915" s="9">
        <v>2000</v>
      </c>
      <c r="G915" s="9">
        <f t="shared" si="25"/>
        <v>2000</v>
      </c>
      <c r="H915" s="4">
        <v>2020</v>
      </c>
      <c r="I915" s="4">
        <v>2021</v>
      </c>
    </row>
    <row r="916" spans="1:9" ht="38.25" x14ac:dyDescent="0.2">
      <c r="A916" s="4" t="s">
        <v>1468</v>
      </c>
      <c r="B916" s="8" t="s">
        <v>1092</v>
      </c>
      <c r="C916" s="4" t="s">
        <v>866</v>
      </c>
      <c r="D916" s="4">
        <v>400611879</v>
      </c>
      <c r="E916" s="2" t="s">
        <v>265</v>
      </c>
      <c r="F916" s="9">
        <v>1000</v>
      </c>
      <c r="G916" s="9">
        <f t="shared" si="25"/>
        <v>1000</v>
      </c>
      <c r="H916" s="4">
        <v>2020</v>
      </c>
      <c r="I916" s="4">
        <v>2021</v>
      </c>
    </row>
    <row r="917" spans="1:9" ht="58.5" customHeight="1" x14ac:dyDescent="0.2">
      <c r="A917" s="4" t="s">
        <v>1469</v>
      </c>
      <c r="B917" s="8" t="s">
        <v>1092</v>
      </c>
      <c r="C917" s="2" t="s">
        <v>1131</v>
      </c>
      <c r="D917" s="4">
        <v>212346955</v>
      </c>
      <c r="E917" s="2" t="s">
        <v>1075</v>
      </c>
      <c r="F917" s="9">
        <f>76027300+133333.01+14879.35</f>
        <v>76175512.359999999</v>
      </c>
      <c r="G917" s="9">
        <f t="shared" si="25"/>
        <v>76175512.359999999</v>
      </c>
      <c r="H917" s="4">
        <v>2020</v>
      </c>
      <c r="I917" s="4">
        <v>2021</v>
      </c>
    </row>
    <row r="918" spans="1:9" ht="58.5" customHeight="1" x14ac:dyDescent="0.2">
      <c r="A918" s="4" t="s">
        <v>1470</v>
      </c>
      <c r="B918" s="8" t="s">
        <v>1092</v>
      </c>
      <c r="C918" s="2" t="s">
        <v>1131</v>
      </c>
      <c r="D918" s="4">
        <v>212346955</v>
      </c>
      <c r="E918" s="2" t="s">
        <v>284</v>
      </c>
      <c r="F918" s="9">
        <v>160000</v>
      </c>
      <c r="G918" s="9">
        <f t="shared" si="25"/>
        <v>160000</v>
      </c>
      <c r="H918" s="4">
        <v>2020</v>
      </c>
      <c r="I918" s="4">
        <v>2021</v>
      </c>
    </row>
    <row r="919" spans="1:9" ht="58.5" customHeight="1" x14ac:dyDescent="0.2">
      <c r="A919" s="4" t="s">
        <v>1470</v>
      </c>
      <c r="B919" s="8" t="s">
        <v>1092</v>
      </c>
      <c r="C919" s="2" t="s">
        <v>1131</v>
      </c>
      <c r="D919" s="4">
        <v>212346955</v>
      </c>
      <c r="E919" s="2" t="s">
        <v>200</v>
      </c>
      <c r="F919" s="9">
        <v>1827700</v>
      </c>
      <c r="G919" s="9">
        <f t="shared" si="25"/>
        <v>1827700</v>
      </c>
      <c r="H919" s="4">
        <v>2020</v>
      </c>
      <c r="I919" s="4">
        <v>2021</v>
      </c>
    </row>
    <row r="920" spans="1:9" ht="58.5" customHeight="1" x14ac:dyDescent="0.2">
      <c r="A920" s="4" t="s">
        <v>1470</v>
      </c>
      <c r="B920" s="8" t="s">
        <v>1092</v>
      </c>
      <c r="C920" s="2" t="s">
        <v>1131</v>
      </c>
      <c r="D920" s="4">
        <v>212346955</v>
      </c>
      <c r="E920" s="2" t="s">
        <v>285</v>
      </c>
      <c r="F920" s="9">
        <v>871700</v>
      </c>
      <c r="G920" s="9">
        <f t="shared" si="25"/>
        <v>871700</v>
      </c>
      <c r="H920" s="4">
        <v>2020</v>
      </c>
      <c r="I920" s="4">
        <v>2021</v>
      </c>
    </row>
    <row r="921" spans="1:9" ht="58.5" customHeight="1" x14ac:dyDescent="0.2">
      <c r="A921" s="4" t="s">
        <v>1470</v>
      </c>
      <c r="B921" s="8" t="s">
        <v>1092</v>
      </c>
      <c r="C921" s="2" t="s">
        <v>1074</v>
      </c>
      <c r="D921" s="4">
        <v>212346955</v>
      </c>
      <c r="E921" s="2" t="s">
        <v>1121</v>
      </c>
      <c r="F921" s="9">
        <v>1128185.45</v>
      </c>
      <c r="G921" s="9">
        <f t="shared" si="25"/>
        <v>1128185.45</v>
      </c>
      <c r="H921" s="4">
        <v>2020</v>
      </c>
      <c r="I921" s="4">
        <v>2021</v>
      </c>
    </row>
    <row r="922" spans="1:9" ht="58.5" customHeight="1" x14ac:dyDescent="0.2">
      <c r="A922" s="11" t="s">
        <v>1471</v>
      </c>
      <c r="B922" s="8" t="s">
        <v>1092</v>
      </c>
      <c r="C922" s="2" t="s">
        <v>1131</v>
      </c>
      <c r="D922" s="4">
        <v>212346955</v>
      </c>
      <c r="E922" s="2" t="s">
        <v>286</v>
      </c>
      <c r="F922" s="9">
        <v>1682800</v>
      </c>
      <c r="G922" s="9">
        <f t="shared" si="25"/>
        <v>1682800</v>
      </c>
      <c r="H922" s="4">
        <v>2020</v>
      </c>
      <c r="I922" s="4">
        <v>2021</v>
      </c>
    </row>
    <row r="923" spans="1:9" ht="58.5" customHeight="1" x14ac:dyDescent="0.2">
      <c r="A923" s="4" t="s">
        <v>1472</v>
      </c>
      <c r="B923" s="8" t="s">
        <v>1092</v>
      </c>
      <c r="C923" s="2" t="s">
        <v>1131</v>
      </c>
      <c r="D923" s="4">
        <v>212346955</v>
      </c>
      <c r="E923" s="2" t="s">
        <v>309</v>
      </c>
      <c r="F923" s="9">
        <f>437032.06-395632.06</f>
        <v>41400</v>
      </c>
      <c r="G923" s="9">
        <f t="shared" si="25"/>
        <v>41400</v>
      </c>
      <c r="H923" s="4">
        <v>2020</v>
      </c>
      <c r="I923" s="4">
        <v>2021</v>
      </c>
    </row>
    <row r="924" spans="1:9" ht="49.5" customHeight="1" x14ac:dyDescent="0.2">
      <c r="A924" s="4" t="s">
        <v>1473</v>
      </c>
      <c r="B924" s="8" t="s">
        <v>1092</v>
      </c>
      <c r="C924" s="4" t="s">
        <v>1172</v>
      </c>
      <c r="D924" s="4">
        <v>862382755</v>
      </c>
      <c r="E924" s="2" t="s">
        <v>1663</v>
      </c>
      <c r="F924" s="9">
        <f>280713.79</f>
        <v>280713.78999999998</v>
      </c>
      <c r="G924" s="9">
        <f t="shared" si="25"/>
        <v>280713.78999999998</v>
      </c>
      <c r="H924" s="4">
        <v>2020</v>
      </c>
      <c r="I924" s="4">
        <v>2021</v>
      </c>
    </row>
    <row r="925" spans="1:9" ht="49.5" customHeight="1" x14ac:dyDescent="0.2">
      <c r="A925" s="4" t="s">
        <v>1474</v>
      </c>
      <c r="B925" s="8" t="s">
        <v>1092</v>
      </c>
      <c r="C925" s="2" t="s">
        <v>787</v>
      </c>
      <c r="D925" s="4">
        <v>464734324</v>
      </c>
      <c r="E925" s="2" t="s">
        <v>1475</v>
      </c>
      <c r="F925" s="9">
        <v>1900</v>
      </c>
      <c r="G925" s="9">
        <f t="shared" si="25"/>
        <v>1900</v>
      </c>
      <c r="H925" s="4">
        <v>2020</v>
      </c>
      <c r="I925" s="4">
        <v>2021</v>
      </c>
    </row>
    <row r="926" spans="1:9" ht="49.5" customHeight="1" x14ac:dyDescent="0.2">
      <c r="A926" s="4" t="s">
        <v>1474</v>
      </c>
      <c r="B926" s="8" t="s">
        <v>1092</v>
      </c>
      <c r="C926" s="2" t="s">
        <v>1006</v>
      </c>
      <c r="D926" s="4">
        <v>453683549</v>
      </c>
      <c r="E926" s="2" t="s">
        <v>1631</v>
      </c>
      <c r="F926" s="9">
        <v>3750</v>
      </c>
      <c r="G926" s="9">
        <f t="shared" si="25"/>
        <v>3750</v>
      </c>
      <c r="H926" s="4">
        <v>2020</v>
      </c>
      <c r="I926" s="4">
        <v>2021</v>
      </c>
    </row>
    <row r="927" spans="1:9" ht="49.5" customHeight="1" x14ac:dyDescent="0.2">
      <c r="A927" s="4" t="s">
        <v>1474</v>
      </c>
      <c r="B927" s="8" t="s">
        <v>1092</v>
      </c>
      <c r="C927" s="2" t="s">
        <v>430</v>
      </c>
      <c r="D927" s="4">
        <v>896313949</v>
      </c>
      <c r="E927" s="2" t="s">
        <v>1631</v>
      </c>
      <c r="F927" s="9">
        <v>4800</v>
      </c>
      <c r="G927" s="9">
        <f t="shared" si="25"/>
        <v>4800</v>
      </c>
      <c r="H927" s="4">
        <v>2020</v>
      </c>
      <c r="I927" s="4">
        <v>2021</v>
      </c>
    </row>
    <row r="928" spans="1:9" ht="49.5" customHeight="1" x14ac:dyDescent="0.2">
      <c r="A928" s="4" t="s">
        <v>1474</v>
      </c>
      <c r="B928" s="8" t="s">
        <v>1092</v>
      </c>
      <c r="C928" s="4" t="s">
        <v>1007</v>
      </c>
      <c r="D928" s="4"/>
      <c r="E928" s="2" t="s">
        <v>1631</v>
      </c>
      <c r="F928" s="9">
        <v>3000</v>
      </c>
      <c r="G928" s="9">
        <f t="shared" si="25"/>
        <v>3000</v>
      </c>
      <c r="H928" s="4">
        <v>2020</v>
      </c>
      <c r="I928" s="4">
        <v>2021</v>
      </c>
    </row>
    <row r="929" spans="1:9" ht="49.5" customHeight="1" x14ac:dyDescent="0.2">
      <c r="A929" s="4" t="s">
        <v>1474</v>
      </c>
      <c r="B929" s="8" t="s">
        <v>1092</v>
      </c>
      <c r="C929" s="4" t="s">
        <v>1008</v>
      </c>
      <c r="D929" s="4">
        <v>473953480</v>
      </c>
      <c r="E929" s="2" t="s">
        <v>1631</v>
      </c>
      <c r="F929" s="9">
        <v>500</v>
      </c>
      <c r="G929" s="9">
        <f t="shared" si="25"/>
        <v>500</v>
      </c>
      <c r="H929" s="4">
        <v>2020</v>
      </c>
      <c r="I929" s="4">
        <v>2021</v>
      </c>
    </row>
    <row r="930" spans="1:9" ht="49.5" customHeight="1" x14ac:dyDescent="0.2">
      <c r="A930" s="4" t="s">
        <v>1474</v>
      </c>
      <c r="B930" s="8" t="s">
        <v>1092</v>
      </c>
      <c r="C930" s="2" t="s">
        <v>1009</v>
      </c>
      <c r="D930" s="4">
        <v>436885624</v>
      </c>
      <c r="E930" s="2" t="s">
        <v>1631</v>
      </c>
      <c r="F930" s="9">
        <v>5000</v>
      </c>
      <c r="G930" s="9">
        <f t="shared" si="25"/>
        <v>5000</v>
      </c>
      <c r="H930" s="4">
        <v>2020</v>
      </c>
      <c r="I930" s="4">
        <v>2021</v>
      </c>
    </row>
    <row r="931" spans="1:9" ht="49.5" customHeight="1" x14ac:dyDescent="0.2">
      <c r="A931" s="4" t="s">
        <v>1474</v>
      </c>
      <c r="B931" s="8" t="s">
        <v>1092</v>
      </c>
      <c r="C931" s="2" t="s">
        <v>375</v>
      </c>
      <c r="D931" s="4">
        <v>541748265</v>
      </c>
      <c r="E931" s="2" t="s">
        <v>1476</v>
      </c>
      <c r="F931" s="9">
        <v>6100</v>
      </c>
      <c r="G931" s="9" t="e">
        <f>#REF!-#REF!</f>
        <v>#REF!</v>
      </c>
      <c r="H931" s="4">
        <v>2020</v>
      </c>
      <c r="I931" s="4">
        <v>2021</v>
      </c>
    </row>
    <row r="932" spans="1:9" ht="61.5" customHeight="1" x14ac:dyDescent="0.2">
      <c r="A932" s="4" t="s">
        <v>1474</v>
      </c>
      <c r="B932" s="8" t="s">
        <v>1092</v>
      </c>
      <c r="C932" s="2" t="s">
        <v>1431</v>
      </c>
      <c r="D932" s="4">
        <v>457816640</v>
      </c>
      <c r="E932" s="2" t="s">
        <v>1477</v>
      </c>
      <c r="F932" s="9">
        <v>5000</v>
      </c>
      <c r="G932" s="9">
        <f t="shared" ref="G932:G978" si="26">F932</f>
        <v>5000</v>
      </c>
      <c r="H932" s="4">
        <v>2020</v>
      </c>
      <c r="I932" s="4">
        <v>2021</v>
      </c>
    </row>
    <row r="933" spans="1:9" ht="44.25" customHeight="1" x14ac:dyDescent="0.2">
      <c r="A933" s="4" t="s">
        <v>1474</v>
      </c>
      <c r="B933" s="8" t="s">
        <v>1092</v>
      </c>
      <c r="C933" s="2" t="s">
        <v>783</v>
      </c>
      <c r="D933" s="4">
        <v>724731243</v>
      </c>
      <c r="E933" s="2" t="s">
        <v>1478</v>
      </c>
      <c r="F933" s="9">
        <v>2000</v>
      </c>
      <c r="G933" s="9">
        <f t="shared" si="26"/>
        <v>2000</v>
      </c>
      <c r="H933" s="4">
        <v>2020</v>
      </c>
      <c r="I933" s="4">
        <v>2021</v>
      </c>
    </row>
    <row r="934" spans="1:9" ht="44.25" customHeight="1" x14ac:dyDescent="0.2">
      <c r="A934" s="4" t="s">
        <v>1474</v>
      </c>
      <c r="B934" s="8" t="s">
        <v>1092</v>
      </c>
      <c r="C934" s="1" t="s">
        <v>680</v>
      </c>
      <c r="D934" s="4">
        <v>562855861</v>
      </c>
      <c r="E934" s="2" t="s">
        <v>681</v>
      </c>
      <c r="F934" s="9">
        <v>2000</v>
      </c>
      <c r="G934" s="9">
        <f t="shared" si="26"/>
        <v>2000</v>
      </c>
      <c r="H934" s="4">
        <v>2020</v>
      </c>
      <c r="I934" s="4">
        <v>2021</v>
      </c>
    </row>
    <row r="935" spans="1:9" ht="44.25" customHeight="1" x14ac:dyDescent="0.2">
      <c r="A935" s="4" t="s">
        <v>1474</v>
      </c>
      <c r="B935" s="8" t="s">
        <v>1092</v>
      </c>
      <c r="C935" s="1" t="s">
        <v>108</v>
      </c>
      <c r="D935" s="4">
        <v>818714939</v>
      </c>
      <c r="E935" s="2" t="s">
        <v>682</v>
      </c>
      <c r="F935" s="9">
        <v>2000</v>
      </c>
      <c r="G935" s="9">
        <f t="shared" si="26"/>
        <v>2000</v>
      </c>
      <c r="H935" s="4">
        <v>2020</v>
      </c>
      <c r="I935" s="4">
        <v>2021</v>
      </c>
    </row>
    <row r="936" spans="1:9" ht="44.25" customHeight="1" x14ac:dyDescent="0.2">
      <c r="A936" s="4" t="s">
        <v>1474</v>
      </c>
      <c r="B936" s="8" t="s">
        <v>1092</v>
      </c>
      <c r="C936" s="1" t="s">
        <v>683</v>
      </c>
      <c r="D936" s="4">
        <v>553514464</v>
      </c>
      <c r="E936" s="2" t="s">
        <v>684</v>
      </c>
      <c r="F936" s="9">
        <v>2000</v>
      </c>
      <c r="G936" s="9">
        <f t="shared" si="26"/>
        <v>2000</v>
      </c>
      <c r="H936" s="4">
        <v>2020</v>
      </c>
      <c r="I936" s="4">
        <v>2021</v>
      </c>
    </row>
    <row r="937" spans="1:9" ht="44.25" customHeight="1" x14ac:dyDescent="0.2">
      <c r="A937" s="4" t="s">
        <v>1474</v>
      </c>
      <c r="B937" s="8" t="s">
        <v>1092</v>
      </c>
      <c r="C937" s="2" t="s">
        <v>772</v>
      </c>
      <c r="D937" s="4">
        <v>422256044</v>
      </c>
      <c r="E937" s="2" t="s">
        <v>773</v>
      </c>
      <c r="F937" s="9">
        <v>2000</v>
      </c>
      <c r="G937" s="9">
        <f t="shared" si="26"/>
        <v>2000</v>
      </c>
      <c r="H937" s="4">
        <v>2020</v>
      </c>
      <c r="I937" s="4">
        <v>2021</v>
      </c>
    </row>
    <row r="938" spans="1:9" ht="42" customHeight="1" x14ac:dyDescent="0.2">
      <c r="A938" s="4" t="s">
        <v>1474</v>
      </c>
      <c r="B938" s="8" t="s">
        <v>1092</v>
      </c>
      <c r="C938" s="1" t="s">
        <v>1479</v>
      </c>
      <c r="D938" s="4">
        <v>896755397</v>
      </c>
      <c r="E938" s="2" t="s">
        <v>685</v>
      </c>
      <c r="F938" s="9">
        <v>2000</v>
      </c>
      <c r="G938" s="9">
        <f t="shared" si="26"/>
        <v>2000</v>
      </c>
      <c r="H938" s="4">
        <v>2020</v>
      </c>
      <c r="I938" s="4">
        <v>2021</v>
      </c>
    </row>
    <row r="939" spans="1:9" ht="42" customHeight="1" x14ac:dyDescent="0.2">
      <c r="A939" s="4" t="s">
        <v>1474</v>
      </c>
      <c r="B939" s="8" t="s">
        <v>1092</v>
      </c>
      <c r="C939" s="1" t="s">
        <v>1479</v>
      </c>
      <c r="D939" s="4">
        <v>896755397</v>
      </c>
      <c r="E939" s="2" t="s">
        <v>686</v>
      </c>
      <c r="F939" s="9">
        <v>3000</v>
      </c>
      <c r="G939" s="9">
        <f t="shared" si="26"/>
        <v>3000</v>
      </c>
      <c r="H939" s="4">
        <v>2020</v>
      </c>
      <c r="I939" s="4">
        <v>2021</v>
      </c>
    </row>
    <row r="940" spans="1:9" ht="42" customHeight="1" x14ac:dyDescent="0.2">
      <c r="A940" s="4" t="s">
        <v>1474</v>
      </c>
      <c r="B940" s="8" t="s">
        <v>1092</v>
      </c>
      <c r="C940" s="1" t="s">
        <v>453</v>
      </c>
      <c r="D940" s="4">
        <v>703953447</v>
      </c>
      <c r="E940" s="2" t="s">
        <v>687</v>
      </c>
      <c r="F940" s="9">
        <v>2900</v>
      </c>
      <c r="G940" s="9">
        <f t="shared" si="26"/>
        <v>2900</v>
      </c>
      <c r="H940" s="4">
        <v>2020</v>
      </c>
      <c r="I940" s="4">
        <v>2021</v>
      </c>
    </row>
    <row r="941" spans="1:9" ht="42" customHeight="1" x14ac:dyDescent="0.2">
      <c r="A941" s="4" t="s">
        <v>1474</v>
      </c>
      <c r="B941" s="8" t="s">
        <v>1092</v>
      </c>
      <c r="C941" s="1" t="s">
        <v>1480</v>
      </c>
      <c r="D941" s="4">
        <v>842618313</v>
      </c>
      <c r="E941" s="2" t="s">
        <v>688</v>
      </c>
      <c r="F941" s="9">
        <v>2000</v>
      </c>
      <c r="G941" s="9">
        <f t="shared" si="26"/>
        <v>2000</v>
      </c>
      <c r="H941" s="4">
        <v>2020</v>
      </c>
      <c r="I941" s="4">
        <v>2021</v>
      </c>
    </row>
    <row r="942" spans="1:9" ht="42" customHeight="1" x14ac:dyDescent="0.2">
      <c r="A942" s="4" t="s">
        <v>1474</v>
      </c>
      <c r="B942" s="8" t="s">
        <v>1092</v>
      </c>
      <c r="C942" s="1" t="s">
        <v>689</v>
      </c>
      <c r="D942" s="4">
        <v>412850014</v>
      </c>
      <c r="E942" s="2" t="s">
        <v>690</v>
      </c>
      <c r="F942" s="9">
        <v>2000</v>
      </c>
      <c r="G942" s="9">
        <f t="shared" si="26"/>
        <v>2000</v>
      </c>
      <c r="H942" s="4">
        <v>2020</v>
      </c>
      <c r="I942" s="4">
        <v>2021</v>
      </c>
    </row>
    <row r="943" spans="1:9" ht="42" customHeight="1" x14ac:dyDescent="0.2">
      <c r="A943" s="4" t="s">
        <v>1474</v>
      </c>
      <c r="B943" s="8" t="s">
        <v>1092</v>
      </c>
      <c r="C943" s="1" t="s">
        <v>691</v>
      </c>
      <c r="D943" s="4">
        <v>472683572</v>
      </c>
      <c r="E943" s="2" t="s">
        <v>692</v>
      </c>
      <c r="F943" s="9">
        <v>2000</v>
      </c>
      <c r="G943" s="9">
        <f t="shared" si="26"/>
        <v>2000</v>
      </c>
      <c r="H943" s="4">
        <v>2020</v>
      </c>
      <c r="I943" s="4">
        <v>2021</v>
      </c>
    </row>
    <row r="944" spans="1:9" ht="81" customHeight="1" x14ac:dyDescent="0.2">
      <c r="A944" s="4" t="s">
        <v>1474</v>
      </c>
      <c r="B944" s="8" t="s">
        <v>1092</v>
      </c>
      <c r="C944" s="1" t="s">
        <v>691</v>
      </c>
      <c r="D944" s="4">
        <v>472683572</v>
      </c>
      <c r="E944" s="2" t="s">
        <v>693</v>
      </c>
      <c r="F944" s="9">
        <v>1500</v>
      </c>
      <c r="G944" s="9">
        <f t="shared" si="26"/>
        <v>1500</v>
      </c>
      <c r="H944" s="4">
        <v>2020</v>
      </c>
      <c r="I944" s="4">
        <v>2021</v>
      </c>
    </row>
    <row r="945" spans="1:9" ht="38.25" x14ac:dyDescent="0.2">
      <c r="A945" s="4" t="s">
        <v>1474</v>
      </c>
      <c r="B945" s="8" t="s">
        <v>1092</v>
      </c>
      <c r="C945" s="1" t="s">
        <v>444</v>
      </c>
      <c r="D945" s="4">
        <v>438214029</v>
      </c>
      <c r="E945" s="2" t="s">
        <v>694</v>
      </c>
      <c r="F945" s="9">
        <v>2000</v>
      </c>
      <c r="G945" s="9">
        <f t="shared" si="26"/>
        <v>2000</v>
      </c>
      <c r="H945" s="4">
        <v>2020</v>
      </c>
      <c r="I945" s="4">
        <v>2021</v>
      </c>
    </row>
    <row r="946" spans="1:9" ht="38.25" x14ac:dyDescent="0.2">
      <c r="A946" s="4" t="s">
        <v>1474</v>
      </c>
      <c r="B946" s="8" t="s">
        <v>1092</v>
      </c>
      <c r="C946" s="1" t="s">
        <v>695</v>
      </c>
      <c r="D946" s="4">
        <v>721943482</v>
      </c>
      <c r="E946" s="2" t="s">
        <v>1632</v>
      </c>
      <c r="F946" s="9">
        <v>3000</v>
      </c>
      <c r="G946" s="9">
        <f t="shared" si="26"/>
        <v>3000</v>
      </c>
      <c r="H946" s="4">
        <v>2020</v>
      </c>
      <c r="I946" s="4">
        <v>2021</v>
      </c>
    </row>
    <row r="947" spans="1:9" ht="38.25" x14ac:dyDescent="0.2">
      <c r="A947" s="4" t="s">
        <v>1474</v>
      </c>
      <c r="B947" s="8" t="s">
        <v>1092</v>
      </c>
      <c r="C947" s="1" t="s">
        <v>696</v>
      </c>
      <c r="D947" s="4">
        <v>663885024</v>
      </c>
      <c r="E947" s="2" t="s">
        <v>1633</v>
      </c>
      <c r="F947" s="9">
        <v>2000</v>
      </c>
      <c r="G947" s="9">
        <f t="shared" si="26"/>
        <v>2000</v>
      </c>
      <c r="H947" s="4">
        <v>2020</v>
      </c>
      <c r="I947" s="4">
        <v>2021</v>
      </c>
    </row>
    <row r="948" spans="1:9" ht="38.25" x14ac:dyDescent="0.2">
      <c r="A948" s="4" t="s">
        <v>1474</v>
      </c>
      <c r="B948" s="8" t="s">
        <v>1092</v>
      </c>
      <c r="C948" s="1" t="s">
        <v>697</v>
      </c>
      <c r="D948" s="4">
        <v>695865528</v>
      </c>
      <c r="E948" s="2" t="s">
        <v>1481</v>
      </c>
      <c r="F948" s="9">
        <v>3000</v>
      </c>
      <c r="G948" s="9">
        <f t="shared" si="26"/>
        <v>3000</v>
      </c>
      <c r="H948" s="4">
        <v>2020</v>
      </c>
      <c r="I948" s="4">
        <v>2021</v>
      </c>
    </row>
    <row r="949" spans="1:9" ht="38.25" x14ac:dyDescent="0.2">
      <c r="A949" s="4" t="s">
        <v>1474</v>
      </c>
      <c r="B949" s="8" t="s">
        <v>1092</v>
      </c>
      <c r="C949" s="1" t="s">
        <v>1482</v>
      </c>
      <c r="D949" s="4">
        <v>721841435</v>
      </c>
      <c r="E949" s="2" t="s">
        <v>1634</v>
      </c>
      <c r="F949" s="9">
        <v>2000</v>
      </c>
      <c r="G949" s="9">
        <f t="shared" si="26"/>
        <v>2000</v>
      </c>
      <c r="H949" s="4">
        <v>2020</v>
      </c>
      <c r="I949" s="4">
        <v>2021</v>
      </c>
    </row>
    <row r="950" spans="1:9" ht="38.25" x14ac:dyDescent="0.2">
      <c r="A950" s="4" t="s">
        <v>1474</v>
      </c>
      <c r="B950" s="8" t="s">
        <v>1092</v>
      </c>
      <c r="C950" s="1" t="s">
        <v>374</v>
      </c>
      <c r="D950" s="4">
        <v>456197136</v>
      </c>
      <c r="E950" s="2" t="s">
        <v>698</v>
      </c>
      <c r="F950" s="9">
        <v>2000</v>
      </c>
      <c r="G950" s="9">
        <f t="shared" si="26"/>
        <v>2000</v>
      </c>
      <c r="H950" s="4">
        <v>2020</v>
      </c>
      <c r="I950" s="4">
        <v>2021</v>
      </c>
    </row>
    <row r="951" spans="1:9" ht="38.25" x14ac:dyDescent="0.2">
      <c r="A951" s="4" t="s">
        <v>1474</v>
      </c>
      <c r="B951" s="8" t="s">
        <v>1092</v>
      </c>
      <c r="C951" s="1" t="s">
        <v>361</v>
      </c>
      <c r="D951" s="4">
        <v>628538422</v>
      </c>
      <c r="E951" s="2" t="s">
        <v>699</v>
      </c>
      <c r="F951" s="9">
        <v>3000</v>
      </c>
      <c r="G951" s="9">
        <f t="shared" si="26"/>
        <v>3000</v>
      </c>
      <c r="H951" s="4">
        <v>2020</v>
      </c>
      <c r="I951" s="4">
        <v>2021</v>
      </c>
    </row>
    <row r="952" spans="1:9" ht="38.25" x14ac:dyDescent="0.2">
      <c r="A952" s="4" t="s">
        <v>1474</v>
      </c>
      <c r="B952" s="8" t="s">
        <v>1092</v>
      </c>
      <c r="C952" s="1" t="s">
        <v>311</v>
      </c>
      <c r="D952" s="4">
        <v>472880245</v>
      </c>
      <c r="E952" s="2" t="s">
        <v>1635</v>
      </c>
      <c r="F952" s="9">
        <v>2880</v>
      </c>
      <c r="G952" s="9">
        <f t="shared" si="26"/>
        <v>2880</v>
      </c>
      <c r="H952" s="4">
        <v>2020</v>
      </c>
      <c r="I952" s="4">
        <v>2021</v>
      </c>
    </row>
    <row r="953" spans="1:9" ht="45" customHeight="1" x14ac:dyDescent="0.2">
      <c r="A953" s="4" t="s">
        <v>1474</v>
      </c>
      <c r="B953" s="8" t="s">
        <v>1092</v>
      </c>
      <c r="C953" s="11" t="s">
        <v>700</v>
      </c>
      <c r="D953" s="4">
        <v>470694676</v>
      </c>
      <c r="E953" s="2" t="s">
        <v>701</v>
      </c>
      <c r="F953" s="9">
        <v>2000</v>
      </c>
      <c r="G953" s="9">
        <f t="shared" si="26"/>
        <v>2000</v>
      </c>
      <c r="H953" s="4">
        <v>2020</v>
      </c>
      <c r="I953" s="4">
        <v>2021</v>
      </c>
    </row>
    <row r="954" spans="1:9" ht="38.25" x14ac:dyDescent="0.2">
      <c r="A954" s="4" t="s">
        <v>1474</v>
      </c>
      <c r="B954" s="8" t="s">
        <v>1092</v>
      </c>
      <c r="C954" s="1" t="s">
        <v>702</v>
      </c>
      <c r="D954" s="4">
        <v>423647597</v>
      </c>
      <c r="E954" s="2" t="s">
        <v>703</v>
      </c>
      <c r="F954" s="9">
        <v>2000</v>
      </c>
      <c r="G954" s="9">
        <f t="shared" si="26"/>
        <v>2000</v>
      </c>
      <c r="H954" s="4">
        <v>2020</v>
      </c>
      <c r="I954" s="4">
        <v>2021</v>
      </c>
    </row>
    <row r="955" spans="1:9" ht="38.25" x14ac:dyDescent="0.2">
      <c r="A955" s="4" t="s">
        <v>1474</v>
      </c>
      <c r="B955" s="8" t="s">
        <v>1092</v>
      </c>
      <c r="C955" s="1" t="s">
        <v>704</v>
      </c>
      <c r="D955" s="4">
        <v>418479675</v>
      </c>
      <c r="E955" s="2" t="s">
        <v>705</v>
      </c>
      <c r="F955" s="9">
        <v>2000</v>
      </c>
      <c r="G955" s="9">
        <f t="shared" si="26"/>
        <v>2000</v>
      </c>
      <c r="H955" s="4">
        <v>2020</v>
      </c>
      <c r="I955" s="4">
        <v>2021</v>
      </c>
    </row>
    <row r="956" spans="1:9" ht="38.25" x14ac:dyDescent="0.2">
      <c r="A956" s="4" t="s">
        <v>1474</v>
      </c>
      <c r="B956" s="8" t="s">
        <v>1092</v>
      </c>
      <c r="C956" s="1" t="s">
        <v>376</v>
      </c>
      <c r="D956" s="4">
        <v>875636024</v>
      </c>
      <c r="E956" s="2" t="s">
        <v>1636</v>
      </c>
      <c r="F956" s="9">
        <v>2000</v>
      </c>
      <c r="G956" s="9">
        <f t="shared" si="26"/>
        <v>2000</v>
      </c>
      <c r="H956" s="4">
        <v>2020</v>
      </c>
      <c r="I956" s="4">
        <v>2021</v>
      </c>
    </row>
    <row r="957" spans="1:9" ht="38.25" x14ac:dyDescent="0.2">
      <c r="A957" s="4" t="s">
        <v>1474</v>
      </c>
      <c r="B957" s="8" t="s">
        <v>1092</v>
      </c>
      <c r="C957" s="1" t="s">
        <v>86</v>
      </c>
      <c r="D957" s="4">
        <v>474996924</v>
      </c>
      <c r="E957" s="2" t="s">
        <v>1637</v>
      </c>
      <c r="F957" s="9">
        <v>2000</v>
      </c>
      <c r="G957" s="9">
        <f t="shared" si="26"/>
        <v>2000</v>
      </c>
      <c r="H957" s="4">
        <v>2020</v>
      </c>
      <c r="I957" s="4">
        <v>2021</v>
      </c>
    </row>
    <row r="958" spans="1:9" ht="38.25" x14ac:dyDescent="0.2">
      <c r="A958" s="4" t="s">
        <v>1474</v>
      </c>
      <c r="B958" s="8" t="s">
        <v>1092</v>
      </c>
      <c r="C958" s="1" t="s">
        <v>706</v>
      </c>
      <c r="D958" s="4">
        <v>809282480</v>
      </c>
      <c r="E958" s="2" t="s">
        <v>1638</v>
      </c>
      <c r="F958" s="9">
        <v>2000</v>
      </c>
      <c r="G958" s="9">
        <f t="shared" si="26"/>
        <v>2000</v>
      </c>
      <c r="H958" s="4">
        <v>2020</v>
      </c>
      <c r="I958" s="4">
        <v>2021</v>
      </c>
    </row>
    <row r="959" spans="1:9" ht="38.25" x14ac:dyDescent="0.2">
      <c r="A959" s="4" t="s">
        <v>1474</v>
      </c>
      <c r="B959" s="8" t="s">
        <v>1092</v>
      </c>
      <c r="C959" s="1" t="s">
        <v>707</v>
      </c>
      <c r="D959" s="4">
        <v>887249102</v>
      </c>
      <c r="E959" s="2" t="s">
        <v>708</v>
      </c>
      <c r="F959" s="9">
        <v>2000</v>
      </c>
      <c r="G959" s="9">
        <f t="shared" si="26"/>
        <v>2000</v>
      </c>
      <c r="H959" s="4">
        <v>2020</v>
      </c>
      <c r="I959" s="4">
        <v>2021</v>
      </c>
    </row>
    <row r="960" spans="1:9" ht="38.25" x14ac:dyDescent="0.2">
      <c r="A960" s="4" t="s">
        <v>1474</v>
      </c>
      <c r="B960" s="8" t="s">
        <v>1092</v>
      </c>
      <c r="C960" s="1" t="s">
        <v>380</v>
      </c>
      <c r="D960" s="4">
        <v>478920276</v>
      </c>
      <c r="E960" s="2" t="s">
        <v>1639</v>
      </c>
      <c r="F960" s="9">
        <v>3000</v>
      </c>
      <c r="G960" s="9">
        <f t="shared" si="26"/>
        <v>3000</v>
      </c>
      <c r="H960" s="4">
        <v>2020</v>
      </c>
      <c r="I960" s="4">
        <v>2021</v>
      </c>
    </row>
    <row r="961" spans="1:9" ht="38.25" x14ac:dyDescent="0.2">
      <c r="A961" s="4" t="s">
        <v>1474</v>
      </c>
      <c r="B961" s="8" t="s">
        <v>1092</v>
      </c>
      <c r="C961" s="1" t="s">
        <v>380</v>
      </c>
      <c r="D961" s="4">
        <v>478920276</v>
      </c>
      <c r="E961" s="2" t="s">
        <v>709</v>
      </c>
      <c r="F961" s="9">
        <v>2000</v>
      </c>
      <c r="G961" s="9">
        <f t="shared" si="26"/>
        <v>2000</v>
      </c>
      <c r="H961" s="4">
        <v>2020</v>
      </c>
      <c r="I961" s="4">
        <v>2021</v>
      </c>
    </row>
    <row r="962" spans="1:9" ht="38.25" x14ac:dyDescent="0.2">
      <c r="A962" s="4" t="s">
        <v>1474</v>
      </c>
      <c r="B962" s="8" t="s">
        <v>1092</v>
      </c>
      <c r="C962" s="1" t="s">
        <v>303</v>
      </c>
      <c r="D962" s="4">
        <v>459598371</v>
      </c>
      <c r="E962" s="2" t="s">
        <v>710</v>
      </c>
      <c r="F962" s="9">
        <v>3000</v>
      </c>
      <c r="G962" s="9">
        <f t="shared" si="26"/>
        <v>3000</v>
      </c>
      <c r="H962" s="4">
        <v>2020</v>
      </c>
      <c r="I962" s="4">
        <v>2021</v>
      </c>
    </row>
    <row r="963" spans="1:9" ht="38.25" x14ac:dyDescent="0.2">
      <c r="A963" s="4" t="s">
        <v>1474</v>
      </c>
      <c r="B963" s="8" t="s">
        <v>1092</v>
      </c>
      <c r="C963" s="1" t="s">
        <v>303</v>
      </c>
      <c r="D963" s="4">
        <v>459598371</v>
      </c>
      <c r="E963" s="2" t="s">
        <v>711</v>
      </c>
      <c r="F963" s="9">
        <v>1500</v>
      </c>
      <c r="G963" s="9">
        <f t="shared" si="26"/>
        <v>1500</v>
      </c>
      <c r="H963" s="4">
        <v>2020</v>
      </c>
      <c r="I963" s="4">
        <v>2021</v>
      </c>
    </row>
    <row r="964" spans="1:9" ht="38.25" x14ac:dyDescent="0.2">
      <c r="A964" s="4" t="s">
        <v>1474</v>
      </c>
      <c r="B964" s="8" t="s">
        <v>1092</v>
      </c>
      <c r="C964" s="1" t="s">
        <v>1483</v>
      </c>
      <c r="D964" s="4">
        <v>478573947</v>
      </c>
      <c r="E964" s="2" t="s">
        <v>1640</v>
      </c>
      <c r="F964" s="9">
        <v>2000</v>
      </c>
      <c r="G964" s="9">
        <f t="shared" si="26"/>
        <v>2000</v>
      </c>
      <c r="H964" s="4">
        <v>2020</v>
      </c>
      <c r="I964" s="4">
        <v>2021</v>
      </c>
    </row>
    <row r="965" spans="1:9" ht="38.25" x14ac:dyDescent="0.2">
      <c r="A965" s="4" t="s">
        <v>1474</v>
      </c>
      <c r="B965" s="8" t="s">
        <v>1092</v>
      </c>
      <c r="C965" s="1" t="s">
        <v>712</v>
      </c>
      <c r="D965" s="4">
        <v>845419930</v>
      </c>
      <c r="E965" s="2" t="s">
        <v>713</v>
      </c>
      <c r="F965" s="9">
        <v>2000</v>
      </c>
      <c r="G965" s="9">
        <f t="shared" si="26"/>
        <v>2000</v>
      </c>
      <c r="H965" s="4">
        <v>2020</v>
      </c>
      <c r="I965" s="4">
        <v>2021</v>
      </c>
    </row>
    <row r="966" spans="1:9" ht="38.25" x14ac:dyDescent="0.2">
      <c r="A966" s="4" t="s">
        <v>1474</v>
      </c>
      <c r="B966" s="8" t="s">
        <v>1092</v>
      </c>
      <c r="C966" s="1" t="s">
        <v>714</v>
      </c>
      <c r="D966" s="4">
        <v>418527581</v>
      </c>
      <c r="E966" s="2" t="s">
        <v>715</v>
      </c>
      <c r="F966" s="9">
        <v>2000</v>
      </c>
      <c r="G966" s="9">
        <f t="shared" si="26"/>
        <v>2000</v>
      </c>
      <c r="H966" s="4">
        <v>2020</v>
      </c>
      <c r="I966" s="4">
        <v>2021</v>
      </c>
    </row>
    <row r="967" spans="1:9" ht="38.25" x14ac:dyDescent="0.2">
      <c r="A967" s="4" t="s">
        <v>1474</v>
      </c>
      <c r="B967" s="8" t="s">
        <v>1092</v>
      </c>
      <c r="C967" s="1" t="s">
        <v>714</v>
      </c>
      <c r="D967" s="4">
        <v>418527581</v>
      </c>
      <c r="E967" s="2" t="s">
        <v>716</v>
      </c>
      <c r="F967" s="9">
        <v>2000</v>
      </c>
      <c r="G967" s="9">
        <f t="shared" si="26"/>
        <v>2000</v>
      </c>
      <c r="H967" s="4">
        <v>2020</v>
      </c>
      <c r="I967" s="4">
        <v>2021</v>
      </c>
    </row>
    <row r="968" spans="1:9" ht="38.25" x14ac:dyDescent="0.2">
      <c r="A968" s="4" t="s">
        <v>1474</v>
      </c>
      <c r="B968" s="8" t="s">
        <v>1092</v>
      </c>
      <c r="C968" s="11" t="s">
        <v>299</v>
      </c>
      <c r="D968" s="4">
        <v>449012406</v>
      </c>
      <c r="E968" s="2" t="s">
        <v>717</v>
      </c>
      <c r="F968" s="9">
        <v>2000</v>
      </c>
      <c r="G968" s="9">
        <f t="shared" si="26"/>
        <v>2000</v>
      </c>
      <c r="H968" s="4">
        <v>2020</v>
      </c>
      <c r="I968" s="4">
        <v>2021</v>
      </c>
    </row>
    <row r="969" spans="1:9" ht="38.25" x14ac:dyDescent="0.2">
      <c r="A969" s="4" t="s">
        <v>1474</v>
      </c>
      <c r="B969" s="8" t="s">
        <v>1092</v>
      </c>
      <c r="C969" s="1" t="s">
        <v>718</v>
      </c>
      <c r="D969" s="4">
        <v>846780801</v>
      </c>
      <c r="E969" s="2" t="s">
        <v>1662</v>
      </c>
      <c r="F969" s="9">
        <v>2000</v>
      </c>
      <c r="G969" s="9">
        <f t="shared" si="26"/>
        <v>2000</v>
      </c>
      <c r="H969" s="4">
        <v>2020</v>
      </c>
      <c r="I969" s="4">
        <v>2021</v>
      </c>
    </row>
    <row r="970" spans="1:9" ht="38.25" x14ac:dyDescent="0.2">
      <c r="A970" s="4" t="s">
        <v>1474</v>
      </c>
      <c r="B970" s="8" t="s">
        <v>1092</v>
      </c>
      <c r="C970" s="1" t="s">
        <v>719</v>
      </c>
      <c r="D970" s="4">
        <v>431746109</v>
      </c>
      <c r="E970" s="2" t="s">
        <v>720</v>
      </c>
      <c r="F970" s="9">
        <v>2000</v>
      </c>
      <c r="G970" s="9">
        <f t="shared" si="26"/>
        <v>2000</v>
      </c>
      <c r="H970" s="4">
        <v>2020</v>
      </c>
      <c r="I970" s="4">
        <v>2021</v>
      </c>
    </row>
    <row r="971" spans="1:9" ht="38.25" x14ac:dyDescent="0.2">
      <c r="A971" s="4" t="s">
        <v>1474</v>
      </c>
      <c r="B971" s="8" t="s">
        <v>1092</v>
      </c>
      <c r="C971" s="1" t="s">
        <v>721</v>
      </c>
      <c r="D971" s="4">
        <v>457296404</v>
      </c>
      <c r="E971" s="2" t="s">
        <v>722</v>
      </c>
      <c r="F971" s="9">
        <v>3000</v>
      </c>
      <c r="G971" s="9">
        <f t="shared" si="26"/>
        <v>3000</v>
      </c>
      <c r="H971" s="4">
        <v>2020</v>
      </c>
      <c r="I971" s="4">
        <v>2021</v>
      </c>
    </row>
    <row r="972" spans="1:9" ht="38.25" x14ac:dyDescent="0.2">
      <c r="A972" s="4" t="s">
        <v>1474</v>
      </c>
      <c r="B972" s="8" t="s">
        <v>1092</v>
      </c>
      <c r="C972" s="11" t="s">
        <v>723</v>
      </c>
      <c r="D972" s="4">
        <v>733973363</v>
      </c>
      <c r="E972" s="2" t="s">
        <v>724</v>
      </c>
      <c r="F972" s="9">
        <v>2000</v>
      </c>
      <c r="G972" s="9">
        <f t="shared" si="26"/>
        <v>2000</v>
      </c>
      <c r="H972" s="4">
        <v>2020</v>
      </c>
      <c r="I972" s="4">
        <v>2021</v>
      </c>
    </row>
    <row r="973" spans="1:9" ht="38.25" x14ac:dyDescent="0.2">
      <c r="A973" s="4" t="s">
        <v>1474</v>
      </c>
      <c r="B973" s="8" t="s">
        <v>1092</v>
      </c>
      <c r="C973" s="11" t="s">
        <v>723</v>
      </c>
      <c r="D973" s="4">
        <v>733973363</v>
      </c>
      <c r="E973" s="2" t="s">
        <v>725</v>
      </c>
      <c r="F973" s="9">
        <v>2000</v>
      </c>
      <c r="G973" s="9">
        <f t="shared" si="26"/>
        <v>2000</v>
      </c>
      <c r="H973" s="4">
        <v>2020</v>
      </c>
      <c r="I973" s="4">
        <v>2021</v>
      </c>
    </row>
    <row r="974" spans="1:9" ht="38.25" x14ac:dyDescent="0.2">
      <c r="A974" s="4" t="s">
        <v>1474</v>
      </c>
      <c r="B974" s="8" t="s">
        <v>1092</v>
      </c>
      <c r="C974" s="1" t="s">
        <v>651</v>
      </c>
      <c r="D974" s="4">
        <v>476479440</v>
      </c>
      <c r="E974" s="2" t="s">
        <v>726</v>
      </c>
      <c r="F974" s="9">
        <v>3000</v>
      </c>
      <c r="G974" s="9">
        <f t="shared" si="26"/>
        <v>3000</v>
      </c>
      <c r="H974" s="4">
        <v>2020</v>
      </c>
      <c r="I974" s="4">
        <v>2021</v>
      </c>
    </row>
    <row r="975" spans="1:9" ht="38.25" x14ac:dyDescent="0.2">
      <c r="A975" s="4" t="s">
        <v>1474</v>
      </c>
      <c r="B975" s="8" t="s">
        <v>1092</v>
      </c>
      <c r="C975" s="1" t="s">
        <v>727</v>
      </c>
      <c r="D975" s="4">
        <v>478238704</v>
      </c>
      <c r="E975" s="2" t="s">
        <v>1641</v>
      </c>
      <c r="F975" s="9">
        <v>2000</v>
      </c>
      <c r="G975" s="9">
        <f t="shared" si="26"/>
        <v>2000</v>
      </c>
      <c r="H975" s="4">
        <v>2020</v>
      </c>
      <c r="I975" s="4">
        <v>2021</v>
      </c>
    </row>
    <row r="976" spans="1:9" ht="38.25" x14ac:dyDescent="0.2">
      <c r="A976" s="4" t="s">
        <v>1474</v>
      </c>
      <c r="B976" s="8" t="s">
        <v>1092</v>
      </c>
      <c r="C976" s="1" t="s">
        <v>727</v>
      </c>
      <c r="D976" s="4">
        <v>478238704</v>
      </c>
      <c r="E976" s="2" t="s">
        <v>770</v>
      </c>
      <c r="F976" s="9">
        <v>3000</v>
      </c>
      <c r="G976" s="9">
        <f t="shared" si="26"/>
        <v>3000</v>
      </c>
      <c r="H976" s="4">
        <v>2020</v>
      </c>
      <c r="I976" s="4">
        <v>2021</v>
      </c>
    </row>
    <row r="977" spans="1:9" ht="38.25" x14ac:dyDescent="0.2">
      <c r="A977" s="4" t="s">
        <v>1474</v>
      </c>
      <c r="B977" s="8" t="s">
        <v>1092</v>
      </c>
      <c r="C977" s="2" t="s">
        <v>728</v>
      </c>
      <c r="D977" s="4">
        <v>633778105</v>
      </c>
      <c r="E977" s="2" t="s">
        <v>729</v>
      </c>
      <c r="F977" s="9">
        <v>2000</v>
      </c>
      <c r="G977" s="9">
        <f t="shared" si="26"/>
        <v>2000</v>
      </c>
      <c r="H977" s="4">
        <v>2020</v>
      </c>
      <c r="I977" s="4">
        <v>2021</v>
      </c>
    </row>
    <row r="978" spans="1:9" ht="38.25" x14ac:dyDescent="0.2">
      <c r="A978" s="4" t="s">
        <v>1474</v>
      </c>
      <c r="B978" s="8" t="s">
        <v>1092</v>
      </c>
      <c r="C978" s="2" t="s">
        <v>730</v>
      </c>
      <c r="D978" s="4">
        <v>628829521</v>
      </c>
      <c r="E978" s="2" t="s">
        <v>731</v>
      </c>
      <c r="F978" s="9">
        <v>2960</v>
      </c>
      <c r="G978" s="9">
        <f t="shared" si="26"/>
        <v>2960</v>
      </c>
      <c r="H978" s="4">
        <v>2020</v>
      </c>
      <c r="I978" s="4">
        <v>2021</v>
      </c>
    </row>
    <row r="979" spans="1:9" ht="38.25" x14ac:dyDescent="0.2">
      <c r="A979" s="4" t="s">
        <v>1474</v>
      </c>
      <c r="B979" s="8" t="s">
        <v>1092</v>
      </c>
      <c r="C979" s="4" t="s">
        <v>1363</v>
      </c>
      <c r="D979" s="4">
        <v>409835193</v>
      </c>
      <c r="E979" s="2" t="s">
        <v>732</v>
      </c>
      <c r="F979" s="9">
        <v>2000</v>
      </c>
      <c r="G979" s="9">
        <v>1999.28</v>
      </c>
      <c r="H979" s="4">
        <v>2020</v>
      </c>
      <c r="I979" s="4">
        <v>2021</v>
      </c>
    </row>
    <row r="980" spans="1:9" ht="38.25" x14ac:dyDescent="0.2">
      <c r="A980" s="4" t="s">
        <v>1474</v>
      </c>
      <c r="B980" s="8" t="s">
        <v>1092</v>
      </c>
      <c r="C980" s="2" t="s">
        <v>733</v>
      </c>
      <c r="D980" s="4">
        <v>458880274</v>
      </c>
      <c r="E980" s="2" t="s">
        <v>734</v>
      </c>
      <c r="F980" s="9">
        <v>2000</v>
      </c>
      <c r="G980" s="9">
        <f t="shared" ref="G980:G1008" si="27">F980</f>
        <v>2000</v>
      </c>
      <c r="H980" s="4">
        <v>2020</v>
      </c>
      <c r="I980" s="4">
        <v>2021</v>
      </c>
    </row>
    <row r="981" spans="1:9" ht="38.25" x14ac:dyDescent="0.2">
      <c r="A981" s="4" t="s">
        <v>1474</v>
      </c>
      <c r="B981" s="8" t="s">
        <v>1092</v>
      </c>
      <c r="C981" s="2" t="s">
        <v>735</v>
      </c>
      <c r="D981" s="4">
        <v>675928068</v>
      </c>
      <c r="E981" s="2" t="s">
        <v>736</v>
      </c>
      <c r="F981" s="9">
        <v>2000</v>
      </c>
      <c r="G981" s="9">
        <f t="shared" si="27"/>
        <v>2000</v>
      </c>
      <c r="H981" s="4">
        <v>2020</v>
      </c>
      <c r="I981" s="4">
        <v>2021</v>
      </c>
    </row>
    <row r="982" spans="1:9" ht="38.25" x14ac:dyDescent="0.2">
      <c r="A982" s="4" t="s">
        <v>1474</v>
      </c>
      <c r="B982" s="8" t="s">
        <v>1092</v>
      </c>
      <c r="C982" s="2" t="s">
        <v>737</v>
      </c>
      <c r="D982" s="4">
        <v>844745383</v>
      </c>
      <c r="E982" s="2" t="s">
        <v>738</v>
      </c>
      <c r="F982" s="9">
        <v>1530</v>
      </c>
      <c r="G982" s="9">
        <f t="shared" si="27"/>
        <v>1530</v>
      </c>
      <c r="H982" s="4">
        <v>2020</v>
      </c>
      <c r="I982" s="4">
        <v>2021</v>
      </c>
    </row>
    <row r="983" spans="1:9" ht="38.25" x14ac:dyDescent="0.2">
      <c r="A983" s="4" t="s">
        <v>1474</v>
      </c>
      <c r="B983" s="8" t="s">
        <v>1092</v>
      </c>
      <c r="C983" s="2" t="s">
        <v>739</v>
      </c>
      <c r="D983" s="4">
        <v>541994428</v>
      </c>
      <c r="E983" s="2" t="s">
        <v>740</v>
      </c>
      <c r="F983" s="9">
        <v>3000</v>
      </c>
      <c r="G983" s="9">
        <f t="shared" si="27"/>
        <v>3000</v>
      </c>
      <c r="H983" s="4">
        <v>2020</v>
      </c>
      <c r="I983" s="4">
        <v>2021</v>
      </c>
    </row>
    <row r="984" spans="1:9" ht="38.25" x14ac:dyDescent="0.2">
      <c r="A984" s="4" t="s">
        <v>1474</v>
      </c>
      <c r="B984" s="8" t="s">
        <v>1092</v>
      </c>
      <c r="C984" s="2" t="s">
        <v>1484</v>
      </c>
      <c r="D984" s="4">
        <v>889516031</v>
      </c>
      <c r="E984" s="2" t="s">
        <v>741</v>
      </c>
      <c r="F984" s="9">
        <v>2000</v>
      </c>
      <c r="G984" s="9">
        <f t="shared" si="27"/>
        <v>2000</v>
      </c>
      <c r="H984" s="4">
        <v>2020</v>
      </c>
      <c r="I984" s="4">
        <v>2021</v>
      </c>
    </row>
    <row r="985" spans="1:9" ht="38.25" x14ac:dyDescent="0.2">
      <c r="A985" s="4" t="s">
        <v>1474</v>
      </c>
      <c r="B985" s="8" t="s">
        <v>1092</v>
      </c>
      <c r="C985" s="2" t="s">
        <v>742</v>
      </c>
      <c r="D985" s="4">
        <v>741618151</v>
      </c>
      <c r="E985" s="2" t="s">
        <v>1661</v>
      </c>
      <c r="F985" s="9">
        <v>2000</v>
      </c>
      <c r="G985" s="9">
        <f t="shared" si="27"/>
        <v>2000</v>
      </c>
      <c r="H985" s="4">
        <v>2020</v>
      </c>
      <c r="I985" s="4">
        <v>2021</v>
      </c>
    </row>
    <row r="986" spans="1:9" ht="38.25" x14ac:dyDescent="0.2">
      <c r="A986" s="4" t="s">
        <v>1474</v>
      </c>
      <c r="B986" s="8" t="s">
        <v>1092</v>
      </c>
      <c r="C986" s="2" t="s">
        <v>743</v>
      </c>
      <c r="D986" s="4">
        <v>894582203</v>
      </c>
      <c r="E986" s="2" t="s">
        <v>744</v>
      </c>
      <c r="F986" s="9">
        <v>2000</v>
      </c>
      <c r="G986" s="9">
        <f t="shared" si="27"/>
        <v>2000</v>
      </c>
      <c r="H986" s="4">
        <v>2020</v>
      </c>
      <c r="I986" s="4">
        <v>2021</v>
      </c>
    </row>
    <row r="987" spans="1:9" ht="38.25" x14ac:dyDescent="0.2">
      <c r="A987" s="4" t="s">
        <v>1474</v>
      </c>
      <c r="B987" s="8" t="s">
        <v>1092</v>
      </c>
      <c r="C987" s="2" t="s">
        <v>745</v>
      </c>
      <c r="D987" s="4">
        <v>898140420</v>
      </c>
      <c r="E987" s="2" t="s">
        <v>746</v>
      </c>
      <c r="F987" s="9">
        <v>2000</v>
      </c>
      <c r="G987" s="9">
        <f t="shared" si="27"/>
        <v>2000</v>
      </c>
      <c r="H987" s="4">
        <v>2020</v>
      </c>
      <c r="I987" s="4">
        <v>2021</v>
      </c>
    </row>
    <row r="988" spans="1:9" ht="38.25" x14ac:dyDescent="0.2">
      <c r="A988" s="4" t="s">
        <v>1474</v>
      </c>
      <c r="B988" s="8" t="s">
        <v>1092</v>
      </c>
      <c r="C988" s="2" t="s">
        <v>378</v>
      </c>
      <c r="D988" s="4">
        <v>409624961</v>
      </c>
      <c r="E988" s="2" t="s">
        <v>747</v>
      </c>
      <c r="F988" s="9">
        <v>2000</v>
      </c>
      <c r="G988" s="9">
        <f t="shared" si="27"/>
        <v>2000</v>
      </c>
      <c r="H988" s="4">
        <v>2020</v>
      </c>
      <c r="I988" s="4">
        <v>2021</v>
      </c>
    </row>
    <row r="989" spans="1:9" ht="58.5" customHeight="1" x14ac:dyDescent="0.2">
      <c r="A989" s="4" t="s">
        <v>1474</v>
      </c>
      <c r="B989" s="8" t="s">
        <v>1092</v>
      </c>
      <c r="C989" s="2" t="s">
        <v>748</v>
      </c>
      <c r="D989" s="4">
        <v>872459372</v>
      </c>
      <c r="E989" s="2" t="s">
        <v>749</v>
      </c>
      <c r="F989" s="9">
        <v>2000</v>
      </c>
      <c r="G989" s="9">
        <f t="shared" si="27"/>
        <v>2000</v>
      </c>
      <c r="H989" s="4">
        <v>2020</v>
      </c>
      <c r="I989" s="4">
        <v>2021</v>
      </c>
    </row>
    <row r="990" spans="1:9" ht="38.25" x14ac:dyDescent="0.2">
      <c r="A990" s="4" t="s">
        <v>1474</v>
      </c>
      <c r="B990" s="8" t="s">
        <v>1092</v>
      </c>
      <c r="C990" s="2" t="s">
        <v>750</v>
      </c>
      <c r="D990" s="4">
        <v>892826107</v>
      </c>
      <c r="E990" s="2" t="s">
        <v>1642</v>
      </c>
      <c r="F990" s="9">
        <v>2000</v>
      </c>
      <c r="G990" s="9">
        <f t="shared" si="27"/>
        <v>2000</v>
      </c>
      <c r="H990" s="4">
        <v>2020</v>
      </c>
      <c r="I990" s="4">
        <v>2021</v>
      </c>
    </row>
    <row r="991" spans="1:9" ht="38.25" x14ac:dyDescent="0.2">
      <c r="A991" s="4" t="s">
        <v>1474</v>
      </c>
      <c r="B991" s="8" t="s">
        <v>1092</v>
      </c>
      <c r="C991" s="2" t="s">
        <v>751</v>
      </c>
      <c r="D991" s="4">
        <v>430264383</v>
      </c>
      <c r="E991" s="2" t="s">
        <v>752</v>
      </c>
      <c r="F991" s="9">
        <v>2000</v>
      </c>
      <c r="G991" s="9">
        <f t="shared" si="27"/>
        <v>2000</v>
      </c>
      <c r="H991" s="4">
        <v>2020</v>
      </c>
      <c r="I991" s="4">
        <v>2021</v>
      </c>
    </row>
    <row r="992" spans="1:9" ht="38.25" x14ac:dyDescent="0.2">
      <c r="A992" s="4" t="s">
        <v>1474</v>
      </c>
      <c r="B992" s="8" t="s">
        <v>1092</v>
      </c>
      <c r="C992" s="2" t="s">
        <v>65</v>
      </c>
      <c r="D992" s="4">
        <v>816954388</v>
      </c>
      <c r="E992" s="2" t="s">
        <v>1643</v>
      </c>
      <c r="F992" s="9">
        <v>2000</v>
      </c>
      <c r="G992" s="9">
        <f t="shared" si="27"/>
        <v>2000</v>
      </c>
      <c r="H992" s="4">
        <v>2020</v>
      </c>
      <c r="I992" s="4">
        <v>2021</v>
      </c>
    </row>
    <row r="993" spans="1:9" ht="38.25" x14ac:dyDescent="0.2">
      <c r="A993" s="4" t="s">
        <v>1474</v>
      </c>
      <c r="B993" s="8" t="s">
        <v>1092</v>
      </c>
      <c r="C993" s="2" t="s">
        <v>753</v>
      </c>
      <c r="D993" s="4">
        <v>410905856</v>
      </c>
      <c r="E993" s="2" t="s">
        <v>754</v>
      </c>
      <c r="F993" s="9">
        <v>1760</v>
      </c>
      <c r="G993" s="9">
        <f t="shared" si="27"/>
        <v>1760</v>
      </c>
      <c r="H993" s="4">
        <v>2020</v>
      </c>
      <c r="I993" s="4">
        <v>2021</v>
      </c>
    </row>
    <row r="994" spans="1:9" ht="38.25" x14ac:dyDescent="0.2">
      <c r="A994" s="4" t="s">
        <v>1474</v>
      </c>
      <c r="B994" s="8" t="s">
        <v>1092</v>
      </c>
      <c r="C994" s="2" t="s">
        <v>626</v>
      </c>
      <c r="D994" s="4">
        <v>448170682</v>
      </c>
      <c r="E994" s="2" t="s">
        <v>755</v>
      </c>
      <c r="F994" s="9">
        <v>2000</v>
      </c>
      <c r="G994" s="9">
        <f t="shared" si="27"/>
        <v>2000</v>
      </c>
      <c r="H994" s="4">
        <v>2020</v>
      </c>
      <c r="I994" s="4">
        <v>2021</v>
      </c>
    </row>
    <row r="995" spans="1:9" ht="38.25" x14ac:dyDescent="0.2">
      <c r="A995" s="4" t="s">
        <v>1474</v>
      </c>
      <c r="B995" s="8" t="s">
        <v>1092</v>
      </c>
      <c r="C995" s="2" t="s">
        <v>756</v>
      </c>
      <c r="D995" s="4">
        <v>410386709</v>
      </c>
      <c r="E995" s="2" t="s">
        <v>757</v>
      </c>
      <c r="F995" s="9">
        <v>926.08</v>
      </c>
      <c r="G995" s="9">
        <f t="shared" si="27"/>
        <v>926.08</v>
      </c>
      <c r="H995" s="4">
        <v>2020</v>
      </c>
      <c r="I995" s="4">
        <v>2021</v>
      </c>
    </row>
    <row r="996" spans="1:9" ht="38.25" x14ac:dyDescent="0.2">
      <c r="A996" s="4" t="s">
        <v>1474</v>
      </c>
      <c r="B996" s="8" t="s">
        <v>1092</v>
      </c>
      <c r="C996" s="2" t="s">
        <v>758</v>
      </c>
      <c r="D996" s="4">
        <v>417549465</v>
      </c>
      <c r="E996" s="2" t="s">
        <v>759</v>
      </c>
      <c r="F996" s="9">
        <v>2000</v>
      </c>
      <c r="G996" s="9">
        <f t="shared" si="27"/>
        <v>2000</v>
      </c>
      <c r="H996" s="4">
        <v>2020</v>
      </c>
      <c r="I996" s="4">
        <v>2021</v>
      </c>
    </row>
    <row r="997" spans="1:9" ht="48" customHeight="1" x14ac:dyDescent="0.2">
      <c r="A997" s="4" t="s">
        <v>1474</v>
      </c>
      <c r="B997" s="8" t="s">
        <v>1092</v>
      </c>
      <c r="C997" s="2" t="s">
        <v>712</v>
      </c>
      <c r="D997" s="4">
        <v>845419930</v>
      </c>
      <c r="E997" s="2" t="s">
        <v>760</v>
      </c>
      <c r="F997" s="9">
        <v>2000</v>
      </c>
      <c r="G997" s="9">
        <f t="shared" si="27"/>
        <v>2000</v>
      </c>
      <c r="H997" s="4">
        <v>2020</v>
      </c>
      <c r="I997" s="4">
        <v>2021</v>
      </c>
    </row>
    <row r="998" spans="1:9" ht="38.25" x14ac:dyDescent="0.2">
      <c r="A998" s="4" t="s">
        <v>1474</v>
      </c>
      <c r="B998" s="8" t="s">
        <v>1092</v>
      </c>
      <c r="C998" s="2" t="s">
        <v>761</v>
      </c>
      <c r="D998" s="4">
        <v>430826290</v>
      </c>
      <c r="E998" s="2" t="s">
        <v>762</v>
      </c>
      <c r="F998" s="9">
        <v>2000</v>
      </c>
      <c r="G998" s="9">
        <f t="shared" si="27"/>
        <v>2000</v>
      </c>
      <c r="H998" s="4">
        <v>2020</v>
      </c>
      <c r="I998" s="4">
        <v>2021</v>
      </c>
    </row>
    <row r="999" spans="1:9" ht="38.25" x14ac:dyDescent="0.2">
      <c r="A999" s="4" t="s">
        <v>1474</v>
      </c>
      <c r="B999" s="8" t="s">
        <v>1092</v>
      </c>
      <c r="C999" s="2" t="s">
        <v>763</v>
      </c>
      <c r="D999" s="4">
        <v>651547515</v>
      </c>
      <c r="E999" s="2" t="s">
        <v>764</v>
      </c>
      <c r="F999" s="9">
        <v>2000</v>
      </c>
      <c r="G999" s="9">
        <f t="shared" si="27"/>
        <v>2000</v>
      </c>
      <c r="H999" s="4">
        <v>2020</v>
      </c>
      <c r="I999" s="4">
        <v>2021</v>
      </c>
    </row>
    <row r="1000" spans="1:9" ht="38.25" x14ac:dyDescent="0.2">
      <c r="A1000" s="4" t="s">
        <v>1474</v>
      </c>
      <c r="B1000" s="8" t="s">
        <v>1092</v>
      </c>
      <c r="C1000" s="2" t="s">
        <v>765</v>
      </c>
      <c r="D1000" s="4">
        <v>430945759</v>
      </c>
      <c r="E1000" s="2" t="s">
        <v>766</v>
      </c>
      <c r="F1000" s="9">
        <v>2000</v>
      </c>
      <c r="G1000" s="9">
        <f t="shared" si="27"/>
        <v>2000</v>
      </c>
      <c r="H1000" s="4">
        <v>2020</v>
      </c>
      <c r="I1000" s="4">
        <v>2021</v>
      </c>
    </row>
    <row r="1001" spans="1:9" ht="38.25" x14ac:dyDescent="0.2">
      <c r="A1001" s="4" t="s">
        <v>1474</v>
      </c>
      <c r="B1001" s="8" t="s">
        <v>1092</v>
      </c>
      <c r="C1001" s="2" t="s">
        <v>1094</v>
      </c>
      <c r="D1001" s="4">
        <v>598980146</v>
      </c>
      <c r="E1001" s="2" t="s">
        <v>1485</v>
      </c>
      <c r="F1001" s="9">
        <v>2000</v>
      </c>
      <c r="G1001" s="9">
        <f t="shared" si="27"/>
        <v>2000</v>
      </c>
      <c r="H1001" s="4">
        <v>2020</v>
      </c>
      <c r="I1001" s="4">
        <v>2021</v>
      </c>
    </row>
    <row r="1002" spans="1:9" ht="46.5" customHeight="1" x14ac:dyDescent="0.2">
      <c r="A1002" s="4" t="s">
        <v>1474</v>
      </c>
      <c r="B1002" s="8" t="s">
        <v>1092</v>
      </c>
      <c r="C1002" s="2" t="s">
        <v>767</v>
      </c>
      <c r="D1002" s="4">
        <v>823548608</v>
      </c>
      <c r="E1002" s="2" t="s">
        <v>768</v>
      </c>
      <c r="F1002" s="9">
        <v>2000</v>
      </c>
      <c r="G1002" s="9">
        <f t="shared" si="27"/>
        <v>2000</v>
      </c>
      <c r="H1002" s="4">
        <v>2020</v>
      </c>
      <c r="I1002" s="4">
        <v>2021</v>
      </c>
    </row>
    <row r="1003" spans="1:9" ht="76.5" x14ac:dyDescent="0.2">
      <c r="A1003" s="4" t="s">
        <v>1474</v>
      </c>
      <c r="B1003" s="8" t="s">
        <v>1092</v>
      </c>
      <c r="C1003" s="2" t="s">
        <v>1486</v>
      </c>
      <c r="D1003" s="4">
        <v>443133018</v>
      </c>
      <c r="E1003" s="2" t="s">
        <v>769</v>
      </c>
      <c r="F1003" s="9">
        <v>2000</v>
      </c>
      <c r="G1003" s="9">
        <f t="shared" si="27"/>
        <v>2000</v>
      </c>
      <c r="H1003" s="4">
        <v>2020</v>
      </c>
      <c r="I1003" s="4">
        <v>2021</v>
      </c>
    </row>
    <row r="1004" spans="1:9" ht="38.25" x14ac:dyDescent="0.2">
      <c r="A1004" s="4" t="s">
        <v>1474</v>
      </c>
      <c r="B1004" s="8" t="s">
        <v>1092</v>
      </c>
      <c r="C1004" s="2" t="s">
        <v>382</v>
      </c>
      <c r="D1004" s="4">
        <v>447241660</v>
      </c>
      <c r="E1004" s="2" t="s">
        <v>1655</v>
      </c>
      <c r="F1004" s="9">
        <v>1200</v>
      </c>
      <c r="G1004" s="9">
        <f t="shared" si="27"/>
        <v>1200</v>
      </c>
      <c r="H1004" s="4">
        <v>2020</v>
      </c>
      <c r="I1004" s="4">
        <v>2021</v>
      </c>
    </row>
    <row r="1005" spans="1:9" ht="38.25" x14ac:dyDescent="0.2">
      <c r="A1005" s="4" t="s">
        <v>1474</v>
      </c>
      <c r="B1005" s="8" t="s">
        <v>1092</v>
      </c>
      <c r="C1005" s="2" t="s">
        <v>380</v>
      </c>
      <c r="D1005" s="4">
        <v>478920276</v>
      </c>
      <c r="E1005" s="2" t="s">
        <v>381</v>
      </c>
      <c r="F1005" s="9">
        <v>2420</v>
      </c>
      <c r="G1005" s="9">
        <f t="shared" si="27"/>
        <v>2420</v>
      </c>
      <c r="H1005" s="4">
        <v>2020</v>
      </c>
      <c r="I1005" s="4">
        <v>2021</v>
      </c>
    </row>
    <row r="1006" spans="1:9" ht="38.25" x14ac:dyDescent="0.2">
      <c r="A1006" s="4" t="s">
        <v>1474</v>
      </c>
      <c r="B1006" s="8" t="s">
        <v>1092</v>
      </c>
      <c r="C1006" s="2" t="s">
        <v>374</v>
      </c>
      <c r="D1006" s="4">
        <v>456197136</v>
      </c>
      <c r="E1006" s="2" t="s">
        <v>1487</v>
      </c>
      <c r="F1006" s="9">
        <v>3500</v>
      </c>
      <c r="G1006" s="9">
        <f t="shared" si="27"/>
        <v>3500</v>
      </c>
      <c r="H1006" s="4">
        <v>2020</v>
      </c>
      <c r="I1006" s="4">
        <v>2021</v>
      </c>
    </row>
    <row r="1007" spans="1:9" ht="38.25" x14ac:dyDescent="0.2">
      <c r="A1007" s="4" t="s">
        <v>1474</v>
      </c>
      <c r="B1007" s="8" t="s">
        <v>1092</v>
      </c>
      <c r="C1007" s="2" t="s">
        <v>379</v>
      </c>
      <c r="D1007" s="4">
        <v>459601638</v>
      </c>
      <c r="E1007" s="2" t="s">
        <v>1488</v>
      </c>
      <c r="F1007" s="9">
        <v>1500</v>
      </c>
      <c r="G1007" s="9">
        <f t="shared" si="27"/>
        <v>1500</v>
      </c>
      <c r="H1007" s="4">
        <v>2020</v>
      </c>
      <c r="I1007" s="4">
        <v>2021</v>
      </c>
    </row>
    <row r="1008" spans="1:9" ht="38.25" x14ac:dyDescent="0.2">
      <c r="A1008" s="4" t="s">
        <v>1474</v>
      </c>
      <c r="B1008" s="8" t="s">
        <v>1092</v>
      </c>
      <c r="C1008" s="2" t="s">
        <v>336</v>
      </c>
      <c r="D1008" s="4">
        <v>807489168</v>
      </c>
      <c r="E1008" s="2" t="s">
        <v>1489</v>
      </c>
      <c r="F1008" s="9">
        <v>1800</v>
      </c>
      <c r="G1008" s="9">
        <f t="shared" si="27"/>
        <v>1800</v>
      </c>
      <c r="H1008" s="4">
        <v>2020</v>
      </c>
      <c r="I1008" s="4">
        <v>2021</v>
      </c>
    </row>
    <row r="1009" spans="1:9" ht="48" customHeight="1" x14ac:dyDescent="0.2">
      <c r="A1009" s="4" t="s">
        <v>1474</v>
      </c>
      <c r="B1009" s="8" t="s">
        <v>1092</v>
      </c>
      <c r="C1009" s="2" t="s">
        <v>1484</v>
      </c>
      <c r="D1009" s="4">
        <v>889516031</v>
      </c>
      <c r="E1009" s="2" t="s">
        <v>1490</v>
      </c>
      <c r="F1009" s="9">
        <v>1570</v>
      </c>
      <c r="G1009" s="9">
        <v>1472.15</v>
      </c>
      <c r="H1009" s="4">
        <v>2020</v>
      </c>
      <c r="I1009" s="4">
        <v>2021</v>
      </c>
    </row>
    <row r="1010" spans="1:9" ht="38.25" x14ac:dyDescent="0.2">
      <c r="A1010" s="4" t="s">
        <v>1474</v>
      </c>
      <c r="B1010" s="8" t="s">
        <v>1092</v>
      </c>
      <c r="C1010" s="2" t="s">
        <v>378</v>
      </c>
      <c r="D1010" s="4">
        <v>409624961</v>
      </c>
      <c r="E1010" s="2" t="s">
        <v>1491</v>
      </c>
      <c r="F1010" s="9">
        <v>2600</v>
      </c>
      <c r="G1010" s="9">
        <f>F1010</f>
        <v>2600</v>
      </c>
      <c r="H1010" s="4">
        <v>2020</v>
      </c>
      <c r="I1010" s="4">
        <v>2021</v>
      </c>
    </row>
    <row r="1011" spans="1:9" ht="38.25" x14ac:dyDescent="0.2">
      <c r="A1011" s="4" t="s">
        <v>1474</v>
      </c>
      <c r="B1011" s="8" t="s">
        <v>1092</v>
      </c>
      <c r="C1011" s="2" t="s">
        <v>377</v>
      </c>
      <c r="D1011" s="4">
        <v>418279539</v>
      </c>
      <c r="E1011" s="2" t="s">
        <v>1492</v>
      </c>
      <c r="F1011" s="9">
        <v>3000</v>
      </c>
      <c r="G1011" s="9">
        <f>F1011</f>
        <v>3000</v>
      </c>
      <c r="H1011" s="4">
        <v>2020</v>
      </c>
      <c r="I1011" s="4">
        <v>2021</v>
      </c>
    </row>
    <row r="1012" spans="1:9" ht="38.25" x14ac:dyDescent="0.2">
      <c r="A1012" s="4" t="s">
        <v>1474</v>
      </c>
      <c r="B1012" s="8" t="s">
        <v>1092</v>
      </c>
      <c r="C1012" s="2" t="s">
        <v>376</v>
      </c>
      <c r="D1012" s="4">
        <v>875636024</v>
      </c>
      <c r="E1012" s="2" t="s">
        <v>1644</v>
      </c>
      <c r="F1012" s="9">
        <v>3000</v>
      </c>
      <c r="G1012" s="9">
        <f>F1012</f>
        <v>3000</v>
      </c>
      <c r="H1012" s="4">
        <v>2020</v>
      </c>
      <c r="I1012" s="4">
        <v>2021</v>
      </c>
    </row>
    <row r="1013" spans="1:9" ht="38.25" x14ac:dyDescent="0.2">
      <c r="A1013" s="4" t="s">
        <v>1474</v>
      </c>
      <c r="B1013" s="8" t="s">
        <v>1092</v>
      </c>
      <c r="C1013" s="2" t="s">
        <v>375</v>
      </c>
      <c r="D1013" s="4">
        <v>541748265</v>
      </c>
      <c r="E1013" s="2" t="s">
        <v>1493</v>
      </c>
      <c r="F1013" s="9">
        <v>2500</v>
      </c>
      <c r="G1013" s="9">
        <v>2493.37</v>
      </c>
      <c r="H1013" s="4">
        <v>2020</v>
      </c>
      <c r="I1013" s="4">
        <v>2021</v>
      </c>
    </row>
    <row r="1014" spans="1:9" ht="38.25" x14ac:dyDescent="0.2">
      <c r="A1014" s="4" t="s">
        <v>1474</v>
      </c>
      <c r="B1014" s="8" t="s">
        <v>1092</v>
      </c>
      <c r="C1014" s="2" t="s">
        <v>375</v>
      </c>
      <c r="D1014" s="4">
        <v>541748265</v>
      </c>
      <c r="E1014" s="2" t="s">
        <v>1494</v>
      </c>
      <c r="F1014" s="9">
        <v>2500</v>
      </c>
      <c r="G1014" s="9">
        <v>2490.46</v>
      </c>
      <c r="H1014" s="4">
        <v>2020</v>
      </c>
      <c r="I1014" s="4">
        <v>2021</v>
      </c>
    </row>
    <row r="1015" spans="1:9" ht="38.25" x14ac:dyDescent="0.2">
      <c r="A1015" s="4" t="s">
        <v>1474</v>
      </c>
      <c r="B1015" s="8" t="s">
        <v>1092</v>
      </c>
      <c r="C1015" s="2" t="s">
        <v>374</v>
      </c>
      <c r="D1015" s="4">
        <v>456197136</v>
      </c>
      <c r="E1015" s="2" t="s">
        <v>1495</v>
      </c>
      <c r="F1015" s="9">
        <v>2225</v>
      </c>
      <c r="G1015" s="9">
        <f t="shared" ref="G1015:G1054" si="28">F1015</f>
        <v>2225</v>
      </c>
      <c r="H1015" s="4">
        <v>2020</v>
      </c>
      <c r="I1015" s="4">
        <v>2021</v>
      </c>
    </row>
    <row r="1016" spans="1:9" ht="38.25" x14ac:dyDescent="0.2">
      <c r="A1016" s="4" t="s">
        <v>1474</v>
      </c>
      <c r="B1016" s="8" t="s">
        <v>1092</v>
      </c>
      <c r="C1016" s="2" t="s">
        <v>368</v>
      </c>
      <c r="D1016" s="4">
        <v>898550689</v>
      </c>
      <c r="E1016" s="2" t="s">
        <v>1496</v>
      </c>
      <c r="F1016" s="9">
        <v>10000</v>
      </c>
      <c r="G1016" s="9">
        <f t="shared" si="28"/>
        <v>10000</v>
      </c>
      <c r="H1016" s="4">
        <v>2020</v>
      </c>
      <c r="I1016" s="4">
        <v>2021</v>
      </c>
    </row>
    <row r="1017" spans="1:9" ht="83.25" customHeight="1" x14ac:dyDescent="0.2">
      <c r="A1017" s="4" t="s">
        <v>1474</v>
      </c>
      <c r="B1017" s="8" t="s">
        <v>1092</v>
      </c>
      <c r="C1017" s="1" t="s">
        <v>134</v>
      </c>
      <c r="D1017" s="4">
        <v>408208662</v>
      </c>
      <c r="E1017" s="2" t="s">
        <v>265</v>
      </c>
      <c r="F1017" s="9">
        <v>6000</v>
      </c>
      <c r="G1017" s="9">
        <f t="shared" si="28"/>
        <v>6000</v>
      </c>
      <c r="H1017" s="4">
        <v>2020</v>
      </c>
      <c r="I1017" s="4">
        <v>2021</v>
      </c>
    </row>
    <row r="1018" spans="1:9" ht="38.25" x14ac:dyDescent="0.2">
      <c r="A1018" s="4" t="s">
        <v>1474</v>
      </c>
      <c r="B1018" s="8" t="s">
        <v>1092</v>
      </c>
      <c r="C1018" s="1" t="s">
        <v>135</v>
      </c>
      <c r="D1018" s="4">
        <v>478920276</v>
      </c>
      <c r="E1018" s="2" t="s">
        <v>265</v>
      </c>
      <c r="F1018" s="9">
        <v>7000</v>
      </c>
      <c r="G1018" s="9">
        <f t="shared" si="28"/>
        <v>7000</v>
      </c>
      <c r="H1018" s="4">
        <v>2020</v>
      </c>
      <c r="I1018" s="4">
        <v>2021</v>
      </c>
    </row>
    <row r="1019" spans="1:9" ht="38.25" x14ac:dyDescent="0.2">
      <c r="A1019" s="4" t="s">
        <v>1474</v>
      </c>
      <c r="B1019" s="8" t="s">
        <v>1092</v>
      </c>
      <c r="C1019" s="1" t="s">
        <v>91</v>
      </c>
      <c r="D1019" s="4">
        <v>437722594</v>
      </c>
      <c r="E1019" s="2" t="s">
        <v>265</v>
      </c>
      <c r="F1019" s="9">
        <v>8000</v>
      </c>
      <c r="G1019" s="9">
        <f t="shared" si="28"/>
        <v>8000</v>
      </c>
      <c r="H1019" s="4">
        <v>2020</v>
      </c>
      <c r="I1019" s="4">
        <v>2021</v>
      </c>
    </row>
    <row r="1020" spans="1:9" ht="38.25" x14ac:dyDescent="0.2">
      <c r="A1020" s="4" t="s">
        <v>1474</v>
      </c>
      <c r="B1020" s="8" t="s">
        <v>1092</v>
      </c>
      <c r="C1020" s="2" t="s">
        <v>149</v>
      </c>
      <c r="D1020" s="4">
        <v>675622519</v>
      </c>
      <c r="E1020" s="2" t="s">
        <v>265</v>
      </c>
      <c r="F1020" s="9">
        <v>15000</v>
      </c>
      <c r="G1020" s="9">
        <f t="shared" si="28"/>
        <v>15000</v>
      </c>
      <c r="H1020" s="4">
        <v>2020</v>
      </c>
      <c r="I1020" s="4">
        <v>2021</v>
      </c>
    </row>
    <row r="1021" spans="1:9" ht="57.75" customHeight="1" x14ac:dyDescent="0.2">
      <c r="A1021" s="4" t="s">
        <v>1497</v>
      </c>
      <c r="B1021" s="8" t="s">
        <v>1092</v>
      </c>
      <c r="C1021" s="2" t="s">
        <v>1073</v>
      </c>
      <c r="D1021" s="4">
        <v>894681874</v>
      </c>
      <c r="E1021" s="2" t="s">
        <v>1498</v>
      </c>
      <c r="F1021" s="9">
        <v>1500</v>
      </c>
      <c r="G1021" s="9">
        <f t="shared" si="28"/>
        <v>1500</v>
      </c>
      <c r="H1021" s="4">
        <v>2020</v>
      </c>
      <c r="I1021" s="4">
        <v>2021</v>
      </c>
    </row>
    <row r="1022" spans="1:9" ht="38.25" x14ac:dyDescent="0.2">
      <c r="A1022" s="4" t="s">
        <v>1499</v>
      </c>
      <c r="B1022" s="8" t="s">
        <v>1092</v>
      </c>
      <c r="C1022" s="2" t="s">
        <v>47</v>
      </c>
      <c r="D1022" s="4">
        <v>870519273</v>
      </c>
      <c r="E1022" s="2" t="s">
        <v>354</v>
      </c>
      <c r="F1022" s="9">
        <v>4000</v>
      </c>
      <c r="G1022" s="9">
        <f t="shared" si="28"/>
        <v>4000</v>
      </c>
      <c r="H1022" s="4">
        <v>2020</v>
      </c>
      <c r="I1022" s="4">
        <v>2021</v>
      </c>
    </row>
    <row r="1023" spans="1:9" ht="38.25" x14ac:dyDescent="0.2">
      <c r="A1023" s="4" t="s">
        <v>1499</v>
      </c>
      <c r="B1023" s="8" t="s">
        <v>1092</v>
      </c>
      <c r="C1023" s="2" t="s">
        <v>353</v>
      </c>
      <c r="D1023" s="4">
        <v>633894307</v>
      </c>
      <c r="E1023" s="2" t="s">
        <v>354</v>
      </c>
      <c r="F1023" s="9">
        <v>3500</v>
      </c>
      <c r="G1023" s="9">
        <f t="shared" si="28"/>
        <v>3500</v>
      </c>
      <c r="H1023" s="4">
        <v>2020</v>
      </c>
      <c r="I1023" s="4">
        <v>2021</v>
      </c>
    </row>
    <row r="1024" spans="1:9" ht="38.25" x14ac:dyDescent="0.2">
      <c r="A1024" s="4" t="s">
        <v>1499</v>
      </c>
      <c r="B1024" s="8" t="s">
        <v>1092</v>
      </c>
      <c r="C1024" s="2" t="s">
        <v>81</v>
      </c>
      <c r="D1024" s="4">
        <v>419597551</v>
      </c>
      <c r="E1024" s="2" t="s">
        <v>354</v>
      </c>
      <c r="F1024" s="9">
        <v>18800</v>
      </c>
      <c r="G1024" s="9">
        <f t="shared" si="28"/>
        <v>18800</v>
      </c>
      <c r="H1024" s="4">
        <v>2020</v>
      </c>
      <c r="I1024" s="4">
        <v>2021</v>
      </c>
    </row>
    <row r="1025" spans="1:9" ht="38.25" x14ac:dyDescent="0.2">
      <c r="A1025" s="4" t="s">
        <v>1499</v>
      </c>
      <c r="B1025" s="8" t="s">
        <v>1092</v>
      </c>
      <c r="C1025" s="2" t="s">
        <v>355</v>
      </c>
      <c r="D1025" s="4">
        <v>415018755</v>
      </c>
      <c r="E1025" s="2" t="s">
        <v>354</v>
      </c>
      <c r="F1025" s="9">
        <v>3500</v>
      </c>
      <c r="G1025" s="9">
        <f t="shared" si="28"/>
        <v>3500</v>
      </c>
      <c r="H1025" s="4">
        <v>2020</v>
      </c>
      <c r="I1025" s="4">
        <v>2021</v>
      </c>
    </row>
    <row r="1026" spans="1:9" ht="38.25" x14ac:dyDescent="0.2">
      <c r="A1026" s="4" t="s">
        <v>1499</v>
      </c>
      <c r="B1026" s="8" t="s">
        <v>1092</v>
      </c>
      <c r="C1026" s="2" t="s">
        <v>46</v>
      </c>
      <c r="D1026" s="4">
        <v>460977058</v>
      </c>
      <c r="E1026" s="2" t="s">
        <v>354</v>
      </c>
      <c r="F1026" s="9">
        <v>8700</v>
      </c>
      <c r="G1026" s="9">
        <f t="shared" si="28"/>
        <v>8700</v>
      </c>
      <c r="H1026" s="4">
        <v>2020</v>
      </c>
      <c r="I1026" s="4">
        <v>2021</v>
      </c>
    </row>
    <row r="1027" spans="1:9" ht="41.25" customHeight="1" x14ac:dyDescent="0.2">
      <c r="A1027" s="4" t="s">
        <v>1499</v>
      </c>
      <c r="B1027" s="8" t="s">
        <v>1092</v>
      </c>
      <c r="C1027" s="2" t="s">
        <v>356</v>
      </c>
      <c r="D1027" s="4">
        <v>475540817</v>
      </c>
      <c r="E1027" s="2" t="s">
        <v>354</v>
      </c>
      <c r="F1027" s="9">
        <v>15000</v>
      </c>
      <c r="G1027" s="9">
        <f t="shared" si="28"/>
        <v>15000</v>
      </c>
      <c r="H1027" s="4">
        <v>2020</v>
      </c>
      <c r="I1027" s="4">
        <v>2021</v>
      </c>
    </row>
    <row r="1028" spans="1:9" ht="38.25" x14ac:dyDescent="0.2">
      <c r="A1028" s="4" t="s">
        <v>1499</v>
      </c>
      <c r="B1028" s="8" t="s">
        <v>1092</v>
      </c>
      <c r="C1028" s="2" t="s">
        <v>357</v>
      </c>
      <c r="D1028" s="4">
        <v>472452257</v>
      </c>
      <c r="E1028" s="2" t="s">
        <v>354</v>
      </c>
      <c r="F1028" s="9">
        <v>12500</v>
      </c>
      <c r="G1028" s="9">
        <f t="shared" si="28"/>
        <v>12500</v>
      </c>
      <c r="H1028" s="4">
        <v>2020</v>
      </c>
      <c r="I1028" s="4">
        <v>2021</v>
      </c>
    </row>
    <row r="1029" spans="1:9" ht="38.25" x14ac:dyDescent="0.2">
      <c r="A1029" s="4" t="s">
        <v>1499</v>
      </c>
      <c r="B1029" s="8" t="s">
        <v>1092</v>
      </c>
      <c r="C1029" s="2" t="s">
        <v>358</v>
      </c>
      <c r="D1029" s="4">
        <v>683541281</v>
      </c>
      <c r="E1029" s="2" t="s">
        <v>354</v>
      </c>
      <c r="F1029" s="9">
        <v>4736</v>
      </c>
      <c r="G1029" s="9">
        <f t="shared" si="28"/>
        <v>4736</v>
      </c>
      <c r="H1029" s="4">
        <v>2020</v>
      </c>
      <c r="I1029" s="4">
        <v>2021</v>
      </c>
    </row>
    <row r="1030" spans="1:9" ht="38.25" x14ac:dyDescent="0.2">
      <c r="A1030" s="4" t="s">
        <v>1499</v>
      </c>
      <c r="B1030" s="8" t="s">
        <v>1092</v>
      </c>
      <c r="C1030" s="2" t="s">
        <v>359</v>
      </c>
      <c r="D1030" s="4">
        <v>419564491</v>
      </c>
      <c r="E1030" s="2" t="s">
        <v>354</v>
      </c>
      <c r="F1030" s="9">
        <v>12000</v>
      </c>
      <c r="G1030" s="9">
        <f t="shared" si="28"/>
        <v>12000</v>
      </c>
      <c r="H1030" s="4">
        <v>2020</v>
      </c>
      <c r="I1030" s="4">
        <v>2021</v>
      </c>
    </row>
    <row r="1031" spans="1:9" ht="38.25" x14ac:dyDescent="0.2">
      <c r="A1031" s="4" t="s">
        <v>1499</v>
      </c>
      <c r="B1031" s="8" t="s">
        <v>1092</v>
      </c>
      <c r="C1031" s="2" t="s">
        <v>360</v>
      </c>
      <c r="D1031" s="4">
        <v>409500148</v>
      </c>
      <c r="E1031" s="2" t="s">
        <v>354</v>
      </c>
      <c r="F1031" s="9">
        <v>7800</v>
      </c>
      <c r="G1031" s="9">
        <f t="shared" si="28"/>
        <v>7800</v>
      </c>
      <c r="H1031" s="4">
        <v>2020</v>
      </c>
      <c r="I1031" s="4">
        <v>2021</v>
      </c>
    </row>
    <row r="1032" spans="1:9" ht="38.25" x14ac:dyDescent="0.2">
      <c r="A1032" s="4" t="s">
        <v>1499</v>
      </c>
      <c r="B1032" s="8" t="s">
        <v>1092</v>
      </c>
      <c r="C1032" s="2" t="s">
        <v>361</v>
      </c>
      <c r="D1032" s="4">
        <v>628538422</v>
      </c>
      <c r="E1032" s="2" t="s">
        <v>354</v>
      </c>
      <c r="F1032" s="9">
        <v>5000</v>
      </c>
      <c r="G1032" s="9">
        <f t="shared" si="28"/>
        <v>5000</v>
      </c>
      <c r="H1032" s="4">
        <v>2020</v>
      </c>
      <c r="I1032" s="4">
        <v>2021</v>
      </c>
    </row>
    <row r="1033" spans="1:9" ht="38.25" x14ac:dyDescent="0.2">
      <c r="A1033" s="4" t="s">
        <v>1499</v>
      </c>
      <c r="B1033" s="8" t="s">
        <v>1092</v>
      </c>
      <c r="C1033" s="2" t="s">
        <v>362</v>
      </c>
      <c r="D1033" s="4">
        <v>475538738</v>
      </c>
      <c r="E1033" s="2" t="s">
        <v>354</v>
      </c>
      <c r="F1033" s="9">
        <v>4000</v>
      </c>
      <c r="G1033" s="9">
        <f t="shared" si="28"/>
        <v>4000</v>
      </c>
      <c r="H1033" s="4">
        <v>2020</v>
      </c>
      <c r="I1033" s="4">
        <v>2021</v>
      </c>
    </row>
    <row r="1034" spans="1:9" ht="38.25" x14ac:dyDescent="0.2">
      <c r="A1034" s="4" t="s">
        <v>1499</v>
      </c>
      <c r="B1034" s="8" t="s">
        <v>1092</v>
      </c>
      <c r="C1034" s="2" t="s">
        <v>303</v>
      </c>
      <c r="D1034" s="4">
        <v>459598371</v>
      </c>
      <c r="E1034" s="2" t="s">
        <v>354</v>
      </c>
      <c r="F1034" s="9">
        <v>19000</v>
      </c>
      <c r="G1034" s="9">
        <f t="shared" si="28"/>
        <v>19000</v>
      </c>
      <c r="H1034" s="4">
        <v>2020</v>
      </c>
      <c r="I1034" s="4">
        <v>2021</v>
      </c>
    </row>
    <row r="1035" spans="1:9" ht="38.25" x14ac:dyDescent="0.2">
      <c r="A1035" s="4" t="s">
        <v>1499</v>
      </c>
      <c r="B1035" s="8" t="s">
        <v>1092</v>
      </c>
      <c r="C1035" s="2" t="s">
        <v>1258</v>
      </c>
      <c r="D1035" s="4">
        <v>469237401</v>
      </c>
      <c r="E1035" s="2" t="s">
        <v>354</v>
      </c>
      <c r="F1035" s="9">
        <v>4000</v>
      </c>
      <c r="G1035" s="9">
        <f t="shared" si="28"/>
        <v>4000</v>
      </c>
      <c r="H1035" s="4">
        <v>2020</v>
      </c>
      <c r="I1035" s="4">
        <v>2021</v>
      </c>
    </row>
    <row r="1036" spans="1:9" ht="38.25" x14ac:dyDescent="0.2">
      <c r="A1036" s="4" t="s">
        <v>1499</v>
      </c>
      <c r="B1036" s="8" t="s">
        <v>1092</v>
      </c>
      <c r="C1036" s="2" t="s">
        <v>363</v>
      </c>
      <c r="D1036" s="4">
        <v>448091795</v>
      </c>
      <c r="E1036" s="2" t="s">
        <v>354</v>
      </c>
      <c r="F1036" s="9">
        <v>4000</v>
      </c>
      <c r="G1036" s="9">
        <f t="shared" si="28"/>
        <v>4000</v>
      </c>
      <c r="H1036" s="4">
        <v>2020</v>
      </c>
      <c r="I1036" s="4">
        <v>2021</v>
      </c>
    </row>
    <row r="1037" spans="1:9" ht="38.25" x14ac:dyDescent="0.2">
      <c r="A1037" s="4" t="s">
        <v>1499</v>
      </c>
      <c r="B1037" s="8" t="s">
        <v>1092</v>
      </c>
      <c r="C1037" s="2" t="s">
        <v>364</v>
      </c>
      <c r="D1037" s="4">
        <v>446712615</v>
      </c>
      <c r="E1037" s="2" t="s">
        <v>354</v>
      </c>
      <c r="F1037" s="9">
        <v>3200</v>
      </c>
      <c r="G1037" s="9">
        <f t="shared" si="28"/>
        <v>3200</v>
      </c>
      <c r="H1037" s="4">
        <v>2020</v>
      </c>
      <c r="I1037" s="4">
        <v>2021</v>
      </c>
    </row>
    <row r="1038" spans="1:9" ht="38.25" x14ac:dyDescent="0.2">
      <c r="A1038" s="4" t="s">
        <v>1499</v>
      </c>
      <c r="B1038" s="8" t="s">
        <v>1092</v>
      </c>
      <c r="C1038" s="2" t="s">
        <v>365</v>
      </c>
      <c r="D1038" s="4">
        <v>472812642</v>
      </c>
      <c r="E1038" s="2" t="s">
        <v>354</v>
      </c>
      <c r="F1038" s="9">
        <v>9000</v>
      </c>
      <c r="G1038" s="9">
        <f t="shared" si="28"/>
        <v>9000</v>
      </c>
      <c r="H1038" s="4">
        <v>2020</v>
      </c>
      <c r="I1038" s="4">
        <v>2021</v>
      </c>
    </row>
    <row r="1039" spans="1:9" ht="38.25" x14ac:dyDescent="0.2">
      <c r="A1039" s="4" t="s">
        <v>1499</v>
      </c>
      <c r="B1039" s="8" t="s">
        <v>1092</v>
      </c>
      <c r="C1039" s="2" t="s">
        <v>366</v>
      </c>
      <c r="D1039" s="4">
        <v>430146104</v>
      </c>
      <c r="E1039" s="2" t="s">
        <v>354</v>
      </c>
      <c r="F1039" s="9">
        <v>10000</v>
      </c>
      <c r="G1039" s="9">
        <f t="shared" si="28"/>
        <v>10000</v>
      </c>
      <c r="H1039" s="4">
        <v>2020</v>
      </c>
      <c r="I1039" s="4">
        <v>2021</v>
      </c>
    </row>
    <row r="1040" spans="1:9" ht="38.25" x14ac:dyDescent="0.2">
      <c r="A1040" s="4" t="s">
        <v>1499</v>
      </c>
      <c r="B1040" s="8" t="s">
        <v>1092</v>
      </c>
      <c r="C1040" s="4" t="s">
        <v>93</v>
      </c>
      <c r="D1040" s="4">
        <v>870899058</v>
      </c>
      <c r="E1040" s="2" t="s">
        <v>182</v>
      </c>
      <c r="F1040" s="9">
        <v>98800</v>
      </c>
      <c r="G1040" s="9">
        <f t="shared" si="28"/>
        <v>98800</v>
      </c>
      <c r="H1040" s="4">
        <v>2020</v>
      </c>
      <c r="I1040" s="4">
        <v>2021</v>
      </c>
    </row>
    <row r="1041" spans="1:9" ht="49.5" customHeight="1" x14ac:dyDescent="0.2">
      <c r="A1041" s="4" t="s">
        <v>1499</v>
      </c>
      <c r="B1041" s="8" t="s">
        <v>1092</v>
      </c>
      <c r="C1041" s="2" t="s">
        <v>819</v>
      </c>
      <c r="D1041" s="4">
        <v>461676745</v>
      </c>
      <c r="E1041" s="2" t="s">
        <v>816</v>
      </c>
      <c r="F1041" s="9">
        <v>2500</v>
      </c>
      <c r="G1041" s="9">
        <f t="shared" si="28"/>
        <v>2500</v>
      </c>
      <c r="H1041" s="4">
        <v>2020</v>
      </c>
      <c r="I1041" s="4">
        <v>2021</v>
      </c>
    </row>
    <row r="1042" spans="1:9" ht="49.5" customHeight="1" x14ac:dyDescent="0.2">
      <c r="A1042" s="4" t="s">
        <v>1499</v>
      </c>
      <c r="B1042" s="8" t="s">
        <v>1092</v>
      </c>
      <c r="C1042" s="2" t="s">
        <v>359</v>
      </c>
      <c r="D1042" s="4">
        <v>419564491</v>
      </c>
      <c r="E1042" s="2" t="s">
        <v>816</v>
      </c>
      <c r="F1042" s="9">
        <v>2884.61</v>
      </c>
      <c r="G1042" s="9">
        <f t="shared" si="28"/>
        <v>2884.61</v>
      </c>
      <c r="H1042" s="4">
        <v>2020</v>
      </c>
      <c r="I1042" s="4">
        <v>2021</v>
      </c>
    </row>
    <row r="1043" spans="1:9" ht="49.5" customHeight="1" x14ac:dyDescent="0.2">
      <c r="A1043" s="4" t="s">
        <v>1499</v>
      </c>
      <c r="B1043" s="8" t="s">
        <v>1092</v>
      </c>
      <c r="C1043" s="2" t="s">
        <v>105</v>
      </c>
      <c r="D1043" s="4">
        <v>540742336</v>
      </c>
      <c r="E1043" s="2" t="s">
        <v>816</v>
      </c>
      <c r="F1043" s="9">
        <v>2884.62</v>
      </c>
      <c r="G1043" s="9">
        <f t="shared" si="28"/>
        <v>2884.62</v>
      </c>
      <c r="H1043" s="4">
        <v>2020</v>
      </c>
      <c r="I1043" s="4">
        <v>2021</v>
      </c>
    </row>
    <row r="1044" spans="1:9" ht="49.5" customHeight="1" x14ac:dyDescent="0.2">
      <c r="A1044" s="4" t="s">
        <v>1499</v>
      </c>
      <c r="B1044" s="8" t="s">
        <v>1092</v>
      </c>
      <c r="C1044" s="2" t="s">
        <v>817</v>
      </c>
      <c r="D1044" s="4">
        <v>431462136</v>
      </c>
      <c r="E1044" s="2" t="s">
        <v>816</v>
      </c>
      <c r="F1044" s="9">
        <v>2884.62</v>
      </c>
      <c r="G1044" s="9">
        <f t="shared" si="28"/>
        <v>2884.62</v>
      </c>
      <c r="H1044" s="4">
        <v>2020</v>
      </c>
      <c r="I1044" s="4">
        <v>2021</v>
      </c>
    </row>
    <row r="1045" spans="1:9" ht="49.5" customHeight="1" x14ac:dyDescent="0.2">
      <c r="A1045" s="4" t="s">
        <v>1499</v>
      </c>
      <c r="B1045" s="8" t="s">
        <v>1092</v>
      </c>
      <c r="C1045" s="2" t="s">
        <v>361</v>
      </c>
      <c r="D1045" s="4">
        <v>628538422</v>
      </c>
      <c r="E1045" s="2" t="s">
        <v>816</v>
      </c>
      <c r="F1045" s="9">
        <v>2884.61</v>
      </c>
      <c r="G1045" s="9">
        <f t="shared" si="28"/>
        <v>2884.61</v>
      </c>
      <c r="H1045" s="4">
        <v>2020</v>
      </c>
      <c r="I1045" s="4">
        <v>2021</v>
      </c>
    </row>
    <row r="1046" spans="1:9" ht="49.5" customHeight="1" x14ac:dyDescent="0.2">
      <c r="A1046" s="4" t="s">
        <v>1499</v>
      </c>
      <c r="B1046" s="8" t="s">
        <v>1092</v>
      </c>
      <c r="C1046" s="2" t="s">
        <v>818</v>
      </c>
      <c r="D1046" s="4">
        <v>653862647</v>
      </c>
      <c r="E1046" s="2" t="s">
        <v>816</v>
      </c>
      <c r="F1046" s="9">
        <v>2884.62</v>
      </c>
      <c r="G1046" s="9">
        <f t="shared" si="28"/>
        <v>2884.62</v>
      </c>
      <c r="H1046" s="4">
        <v>2020</v>
      </c>
      <c r="I1046" s="4">
        <v>2021</v>
      </c>
    </row>
    <row r="1047" spans="1:9" ht="49.5" customHeight="1" x14ac:dyDescent="0.2">
      <c r="A1047" s="4" t="s">
        <v>1499</v>
      </c>
      <c r="B1047" s="8" t="s">
        <v>1092</v>
      </c>
      <c r="C1047" s="2" t="s">
        <v>765</v>
      </c>
      <c r="D1047" s="4">
        <v>430945759</v>
      </c>
      <c r="E1047" s="2" t="s">
        <v>816</v>
      </c>
      <c r="F1047" s="9">
        <v>2884.62</v>
      </c>
      <c r="G1047" s="9">
        <f t="shared" si="28"/>
        <v>2884.62</v>
      </c>
      <c r="H1047" s="4">
        <v>2020</v>
      </c>
      <c r="I1047" s="4">
        <v>2021</v>
      </c>
    </row>
    <row r="1048" spans="1:9" ht="49.5" customHeight="1" x14ac:dyDescent="0.2">
      <c r="A1048" s="4" t="s">
        <v>1499</v>
      </c>
      <c r="B1048" s="8" t="s">
        <v>1092</v>
      </c>
      <c r="C1048" s="2" t="s">
        <v>374</v>
      </c>
      <c r="D1048" s="4">
        <v>456197136</v>
      </c>
      <c r="E1048" s="2" t="s">
        <v>816</v>
      </c>
      <c r="F1048" s="9">
        <v>2884.62</v>
      </c>
      <c r="G1048" s="9">
        <f t="shared" si="28"/>
        <v>2884.62</v>
      </c>
      <c r="H1048" s="4">
        <v>2020</v>
      </c>
      <c r="I1048" s="4">
        <v>2021</v>
      </c>
    </row>
    <row r="1049" spans="1:9" ht="49.5" customHeight="1" x14ac:dyDescent="0.2">
      <c r="A1049" s="4" t="s">
        <v>1499</v>
      </c>
      <c r="B1049" s="8" t="s">
        <v>1092</v>
      </c>
      <c r="C1049" s="2" t="s">
        <v>362</v>
      </c>
      <c r="D1049" s="4">
        <v>475538738</v>
      </c>
      <c r="E1049" s="2" t="s">
        <v>816</v>
      </c>
      <c r="F1049" s="9">
        <v>2884.61</v>
      </c>
      <c r="G1049" s="9">
        <f t="shared" si="28"/>
        <v>2884.61</v>
      </c>
      <c r="H1049" s="4">
        <v>2020</v>
      </c>
      <c r="I1049" s="4">
        <v>2021</v>
      </c>
    </row>
    <row r="1050" spans="1:9" ht="49.5" customHeight="1" x14ac:dyDescent="0.2">
      <c r="A1050" s="4" t="s">
        <v>1499</v>
      </c>
      <c r="B1050" s="8" t="s">
        <v>1092</v>
      </c>
      <c r="C1050" s="2" t="s">
        <v>82</v>
      </c>
      <c r="D1050" s="4">
        <v>422015029</v>
      </c>
      <c r="E1050" s="2" t="s">
        <v>816</v>
      </c>
      <c r="F1050" s="9">
        <v>2884.62</v>
      </c>
      <c r="G1050" s="9">
        <f t="shared" si="28"/>
        <v>2884.62</v>
      </c>
      <c r="H1050" s="4">
        <v>2020</v>
      </c>
      <c r="I1050" s="4">
        <v>2021</v>
      </c>
    </row>
    <row r="1051" spans="1:9" ht="49.5" customHeight="1" x14ac:dyDescent="0.2">
      <c r="A1051" s="4" t="s">
        <v>1499</v>
      </c>
      <c r="B1051" s="8" t="s">
        <v>1092</v>
      </c>
      <c r="C1051" s="2" t="s">
        <v>357</v>
      </c>
      <c r="D1051" s="4">
        <v>472452257</v>
      </c>
      <c r="E1051" s="2" t="s">
        <v>816</v>
      </c>
      <c r="F1051" s="9">
        <v>2884.61</v>
      </c>
      <c r="G1051" s="9">
        <f t="shared" si="28"/>
        <v>2884.61</v>
      </c>
      <c r="H1051" s="4">
        <v>2020</v>
      </c>
      <c r="I1051" s="4">
        <v>2021</v>
      </c>
    </row>
    <row r="1052" spans="1:9" ht="49.5" customHeight="1" x14ac:dyDescent="0.2">
      <c r="A1052" s="4" t="s">
        <v>1499</v>
      </c>
      <c r="B1052" s="8" t="s">
        <v>1092</v>
      </c>
      <c r="C1052" s="2" t="s">
        <v>651</v>
      </c>
      <c r="D1052" s="4">
        <v>476479440</v>
      </c>
      <c r="E1052" s="2" t="s">
        <v>816</v>
      </c>
      <c r="F1052" s="9">
        <v>2884.62</v>
      </c>
      <c r="G1052" s="9">
        <f t="shared" si="28"/>
        <v>2884.62</v>
      </c>
      <c r="H1052" s="4">
        <v>2020</v>
      </c>
      <c r="I1052" s="4">
        <v>2021</v>
      </c>
    </row>
    <row r="1053" spans="1:9" ht="49.5" customHeight="1" x14ac:dyDescent="0.2">
      <c r="A1053" s="4" t="s">
        <v>1499</v>
      </c>
      <c r="B1053" s="8" t="s">
        <v>1092</v>
      </c>
      <c r="C1053" s="2" t="s">
        <v>356</v>
      </c>
      <c r="D1053" s="4">
        <v>475540817</v>
      </c>
      <c r="E1053" s="2" t="s">
        <v>816</v>
      </c>
      <c r="F1053" s="9">
        <v>2884.61</v>
      </c>
      <c r="G1053" s="9">
        <f t="shared" si="28"/>
        <v>2884.61</v>
      </c>
      <c r="H1053" s="4">
        <v>2020</v>
      </c>
      <c r="I1053" s="4">
        <v>2021</v>
      </c>
    </row>
    <row r="1054" spans="1:9" ht="49.5" customHeight="1" x14ac:dyDescent="0.2">
      <c r="A1054" s="4" t="s">
        <v>1499</v>
      </c>
      <c r="B1054" s="8" t="s">
        <v>1092</v>
      </c>
      <c r="C1054" s="2" t="s">
        <v>365</v>
      </c>
      <c r="D1054" s="4">
        <v>472812642</v>
      </c>
      <c r="E1054" s="2" t="s">
        <v>816</v>
      </c>
      <c r="F1054" s="9">
        <v>2884.61</v>
      </c>
      <c r="G1054" s="9">
        <f t="shared" si="28"/>
        <v>2884.61</v>
      </c>
      <c r="H1054" s="4">
        <v>2020</v>
      </c>
      <c r="I1054" s="4">
        <v>2021</v>
      </c>
    </row>
    <row r="1055" spans="1:9" ht="38.25" x14ac:dyDescent="0.2">
      <c r="A1055" s="11" t="s">
        <v>1500</v>
      </c>
      <c r="B1055" s="8" t="s">
        <v>1092</v>
      </c>
      <c r="C1055" s="2" t="s">
        <v>367</v>
      </c>
      <c r="D1055" s="4">
        <v>410398981</v>
      </c>
      <c r="E1055" s="2" t="s">
        <v>182</v>
      </c>
      <c r="F1055" s="9">
        <v>47249</v>
      </c>
      <c r="G1055" s="9">
        <v>47248</v>
      </c>
      <c r="H1055" s="4">
        <v>2020</v>
      </c>
      <c r="I1055" s="4">
        <v>2021</v>
      </c>
    </row>
    <row r="1056" spans="1:9" ht="38.25" x14ac:dyDescent="0.2">
      <c r="A1056" s="11" t="s">
        <v>1500</v>
      </c>
      <c r="B1056" s="8" t="s">
        <v>1092</v>
      </c>
      <c r="C1056" s="4" t="s">
        <v>1501</v>
      </c>
      <c r="D1056" s="4"/>
      <c r="E1056" s="2" t="s">
        <v>287</v>
      </c>
      <c r="F1056" s="9">
        <v>10500</v>
      </c>
      <c r="G1056" s="9">
        <f t="shared" ref="G1056:G1087" si="29">F1056</f>
        <v>10500</v>
      </c>
      <c r="H1056" s="4">
        <v>2020</v>
      </c>
      <c r="I1056" s="4">
        <v>2021</v>
      </c>
    </row>
    <row r="1057" spans="1:9" ht="38.25" x14ac:dyDescent="0.2">
      <c r="A1057" s="11" t="s">
        <v>1502</v>
      </c>
      <c r="B1057" s="8" t="s">
        <v>1092</v>
      </c>
      <c r="C1057" s="4" t="s">
        <v>1503</v>
      </c>
      <c r="D1057" s="4">
        <v>410661079</v>
      </c>
      <c r="E1057" s="2" t="s">
        <v>182</v>
      </c>
      <c r="F1057" s="9">
        <v>441405</v>
      </c>
      <c r="G1057" s="9">
        <f t="shared" si="29"/>
        <v>441405</v>
      </c>
      <c r="H1057" s="4">
        <v>2020</v>
      </c>
      <c r="I1057" s="4">
        <v>2021</v>
      </c>
    </row>
    <row r="1058" spans="1:9" ht="38.25" x14ac:dyDescent="0.2">
      <c r="A1058" s="11" t="s">
        <v>1504</v>
      </c>
      <c r="B1058" s="8" t="s">
        <v>1092</v>
      </c>
      <c r="C1058" s="1" t="s">
        <v>336</v>
      </c>
      <c r="D1058" s="4">
        <v>807489168</v>
      </c>
      <c r="E1058" s="1" t="s">
        <v>1505</v>
      </c>
      <c r="F1058" s="9">
        <v>8000</v>
      </c>
      <c r="G1058" s="9">
        <f t="shared" si="29"/>
        <v>8000</v>
      </c>
      <c r="H1058" s="4">
        <v>2020</v>
      </c>
      <c r="I1058" s="4">
        <v>2021</v>
      </c>
    </row>
    <row r="1059" spans="1:9" ht="38.25" x14ac:dyDescent="0.2">
      <c r="A1059" s="4" t="s">
        <v>1506</v>
      </c>
      <c r="B1059" s="8" t="s">
        <v>1092</v>
      </c>
      <c r="C1059" s="2" t="s">
        <v>500</v>
      </c>
      <c r="D1059" s="4">
        <v>669854977</v>
      </c>
      <c r="E1059" s="2" t="s">
        <v>1507</v>
      </c>
      <c r="F1059" s="9">
        <v>5000</v>
      </c>
      <c r="G1059" s="9">
        <f t="shared" si="29"/>
        <v>5000</v>
      </c>
      <c r="H1059" s="4">
        <v>2020</v>
      </c>
      <c r="I1059" s="4">
        <v>2021</v>
      </c>
    </row>
    <row r="1060" spans="1:9" ht="38.25" x14ac:dyDescent="0.2">
      <c r="A1060" s="4" t="s">
        <v>1506</v>
      </c>
      <c r="B1060" s="8" t="s">
        <v>1092</v>
      </c>
      <c r="C1060" s="2" t="s">
        <v>1031</v>
      </c>
      <c r="D1060" s="4">
        <v>410699483</v>
      </c>
      <c r="E1060" s="2" t="s">
        <v>1032</v>
      </c>
      <c r="F1060" s="9">
        <v>5000</v>
      </c>
      <c r="G1060" s="9">
        <f t="shared" si="29"/>
        <v>5000</v>
      </c>
      <c r="H1060" s="4">
        <v>2020</v>
      </c>
      <c r="I1060" s="4">
        <v>2021</v>
      </c>
    </row>
    <row r="1061" spans="1:9" ht="38.25" x14ac:dyDescent="0.2">
      <c r="A1061" s="4" t="s">
        <v>1506</v>
      </c>
      <c r="B1061" s="8" t="s">
        <v>1092</v>
      </c>
      <c r="C1061" s="2" t="s">
        <v>499</v>
      </c>
      <c r="D1061" s="4">
        <v>457772989</v>
      </c>
      <c r="E1061" s="2" t="s">
        <v>1508</v>
      </c>
      <c r="F1061" s="9">
        <v>5000</v>
      </c>
      <c r="G1061" s="9">
        <f t="shared" si="29"/>
        <v>5000</v>
      </c>
      <c r="H1061" s="4">
        <v>2020</v>
      </c>
      <c r="I1061" s="4">
        <v>2021</v>
      </c>
    </row>
    <row r="1062" spans="1:9" ht="45.75" customHeight="1" x14ac:dyDescent="0.2">
      <c r="A1062" s="4" t="s">
        <v>1506</v>
      </c>
      <c r="B1062" s="8" t="s">
        <v>1092</v>
      </c>
      <c r="C1062" s="2" t="s">
        <v>9</v>
      </c>
      <c r="D1062" s="4">
        <v>843724212</v>
      </c>
      <c r="E1062" s="2" t="s">
        <v>1509</v>
      </c>
      <c r="F1062" s="9">
        <v>5000</v>
      </c>
      <c r="G1062" s="9">
        <f t="shared" si="29"/>
        <v>5000</v>
      </c>
      <c r="H1062" s="4">
        <v>2020</v>
      </c>
      <c r="I1062" s="4">
        <v>2021</v>
      </c>
    </row>
    <row r="1063" spans="1:9" ht="38.25" x14ac:dyDescent="0.2">
      <c r="A1063" s="4" t="s">
        <v>1506</v>
      </c>
      <c r="B1063" s="8" t="s">
        <v>1092</v>
      </c>
      <c r="C1063" s="4" t="s">
        <v>94</v>
      </c>
      <c r="D1063" s="4">
        <v>867684004</v>
      </c>
      <c r="E1063" s="2" t="s">
        <v>182</v>
      </c>
      <c r="F1063" s="9">
        <v>338240</v>
      </c>
      <c r="G1063" s="9">
        <f t="shared" si="29"/>
        <v>338240</v>
      </c>
      <c r="H1063" s="4">
        <v>2020</v>
      </c>
      <c r="I1063" s="4">
        <v>2021</v>
      </c>
    </row>
    <row r="1064" spans="1:9" ht="38.25" x14ac:dyDescent="0.2">
      <c r="A1064" s="4" t="s">
        <v>1510</v>
      </c>
      <c r="B1064" s="8" t="s">
        <v>1092</v>
      </c>
      <c r="C1064" s="2" t="s">
        <v>96</v>
      </c>
      <c r="D1064" s="4">
        <v>445088557</v>
      </c>
      <c r="E1064" s="2" t="s">
        <v>288</v>
      </c>
      <c r="F1064" s="9">
        <v>24000</v>
      </c>
      <c r="G1064" s="9">
        <f t="shared" si="29"/>
        <v>24000</v>
      </c>
      <c r="H1064" s="4">
        <v>2020</v>
      </c>
      <c r="I1064" s="4">
        <v>2021</v>
      </c>
    </row>
    <row r="1065" spans="1:9" ht="63.75" x14ac:dyDescent="0.2">
      <c r="A1065" s="11" t="s">
        <v>1511</v>
      </c>
      <c r="B1065" s="8" t="s">
        <v>1092</v>
      </c>
      <c r="C1065" s="4" t="s">
        <v>1512</v>
      </c>
      <c r="D1065" s="4">
        <v>459282132</v>
      </c>
      <c r="E1065" s="2" t="s">
        <v>289</v>
      </c>
      <c r="F1065" s="9">
        <v>25000</v>
      </c>
      <c r="G1065" s="9">
        <f t="shared" si="29"/>
        <v>25000</v>
      </c>
      <c r="H1065" s="4">
        <v>2020</v>
      </c>
      <c r="I1065" s="4">
        <v>2021</v>
      </c>
    </row>
    <row r="1066" spans="1:9" ht="38.25" x14ac:dyDescent="0.2">
      <c r="A1066" s="11" t="s">
        <v>1511</v>
      </c>
      <c r="B1066" s="8" t="s">
        <v>1092</v>
      </c>
      <c r="C1066" s="4" t="s">
        <v>95</v>
      </c>
      <c r="D1066" s="4">
        <v>893624673</v>
      </c>
      <c r="E1066" s="2" t="s">
        <v>289</v>
      </c>
      <c r="F1066" s="9">
        <v>471000</v>
      </c>
      <c r="G1066" s="9">
        <f t="shared" si="29"/>
        <v>471000</v>
      </c>
      <c r="H1066" s="4">
        <v>2020</v>
      </c>
      <c r="I1066" s="4">
        <v>2021</v>
      </c>
    </row>
    <row r="1067" spans="1:9" ht="38.25" x14ac:dyDescent="0.2">
      <c r="A1067" s="11" t="s">
        <v>1511</v>
      </c>
      <c r="B1067" s="8" t="s">
        <v>1092</v>
      </c>
      <c r="C1067" s="4" t="s">
        <v>96</v>
      </c>
      <c r="D1067" s="4">
        <v>445088557</v>
      </c>
      <c r="E1067" s="2" t="s">
        <v>289</v>
      </c>
      <c r="F1067" s="9">
        <v>466140</v>
      </c>
      <c r="G1067" s="9">
        <f t="shared" si="29"/>
        <v>466140</v>
      </c>
      <c r="H1067" s="4">
        <v>2020</v>
      </c>
      <c r="I1067" s="4">
        <v>2021</v>
      </c>
    </row>
    <row r="1068" spans="1:9" ht="38.25" x14ac:dyDescent="0.2">
      <c r="A1068" s="4" t="s">
        <v>1513</v>
      </c>
      <c r="B1068" s="8" t="s">
        <v>1092</v>
      </c>
      <c r="C1068" s="4" t="s">
        <v>96</v>
      </c>
      <c r="D1068" s="4">
        <v>445088557</v>
      </c>
      <c r="E1068" s="2" t="s">
        <v>315</v>
      </c>
      <c r="F1068" s="9">
        <v>200631</v>
      </c>
      <c r="G1068" s="9">
        <f t="shared" si="29"/>
        <v>200631</v>
      </c>
      <c r="H1068" s="4">
        <v>2020</v>
      </c>
      <c r="I1068" s="4">
        <v>2021</v>
      </c>
    </row>
    <row r="1069" spans="1:9" ht="38.25" x14ac:dyDescent="0.2">
      <c r="A1069" s="4" t="s">
        <v>1514</v>
      </c>
      <c r="B1069" s="8" t="s">
        <v>1092</v>
      </c>
      <c r="C1069" s="4" t="s">
        <v>97</v>
      </c>
      <c r="D1069" s="4">
        <v>203071973</v>
      </c>
      <c r="E1069" s="2" t="s">
        <v>290</v>
      </c>
      <c r="F1069" s="9">
        <v>299592</v>
      </c>
      <c r="G1069" s="9">
        <f t="shared" si="29"/>
        <v>299592</v>
      </c>
      <c r="H1069" s="4">
        <v>2020</v>
      </c>
      <c r="I1069" s="4">
        <v>2021</v>
      </c>
    </row>
    <row r="1070" spans="1:9" ht="84.75" customHeight="1" x14ac:dyDescent="0.2">
      <c r="A1070" s="4" t="s">
        <v>1515</v>
      </c>
      <c r="B1070" s="8" t="s">
        <v>1092</v>
      </c>
      <c r="C1070" s="4" t="s">
        <v>1516</v>
      </c>
      <c r="D1070" s="4">
        <v>474277144</v>
      </c>
      <c r="E1070" s="2" t="s">
        <v>184</v>
      </c>
      <c r="F1070" s="9">
        <v>320</v>
      </c>
      <c r="G1070" s="9">
        <f t="shared" si="29"/>
        <v>320</v>
      </c>
      <c r="H1070" s="4">
        <v>2020</v>
      </c>
      <c r="I1070" s="4">
        <v>2021</v>
      </c>
    </row>
    <row r="1071" spans="1:9" ht="59.25" customHeight="1" x14ac:dyDescent="0.2">
      <c r="A1071" s="4" t="s">
        <v>1515</v>
      </c>
      <c r="B1071" s="8" t="s">
        <v>1092</v>
      </c>
      <c r="C1071" s="20" t="s">
        <v>131</v>
      </c>
      <c r="D1071" s="4">
        <v>828279733</v>
      </c>
      <c r="E1071" s="2" t="s">
        <v>184</v>
      </c>
      <c r="F1071" s="9">
        <v>600</v>
      </c>
      <c r="G1071" s="9">
        <f t="shared" si="29"/>
        <v>600</v>
      </c>
      <c r="H1071" s="4">
        <v>2020</v>
      </c>
      <c r="I1071" s="4">
        <v>2021</v>
      </c>
    </row>
    <row r="1072" spans="1:9" ht="38.25" x14ac:dyDescent="0.2">
      <c r="A1072" s="4" t="s">
        <v>1515</v>
      </c>
      <c r="B1072" s="8" t="s">
        <v>1092</v>
      </c>
      <c r="C1072" s="20" t="s">
        <v>130</v>
      </c>
      <c r="D1072" s="4">
        <v>819911603</v>
      </c>
      <c r="E1072" s="2" t="s">
        <v>184</v>
      </c>
      <c r="F1072" s="9">
        <v>300</v>
      </c>
      <c r="G1072" s="9">
        <f t="shared" si="29"/>
        <v>300</v>
      </c>
      <c r="H1072" s="4">
        <v>2020</v>
      </c>
      <c r="I1072" s="4">
        <v>2021</v>
      </c>
    </row>
    <row r="1073" spans="1:9" ht="38.25" x14ac:dyDescent="0.2">
      <c r="A1073" s="4" t="s">
        <v>1515</v>
      </c>
      <c r="B1073" s="8" t="s">
        <v>1092</v>
      </c>
      <c r="C1073" s="4" t="s">
        <v>98</v>
      </c>
      <c r="D1073" s="4">
        <v>418281519</v>
      </c>
      <c r="E1073" s="2" t="s">
        <v>184</v>
      </c>
      <c r="F1073" s="9">
        <v>500</v>
      </c>
      <c r="G1073" s="9">
        <f t="shared" si="29"/>
        <v>500</v>
      </c>
      <c r="H1073" s="4">
        <v>2020</v>
      </c>
      <c r="I1073" s="4">
        <v>2021</v>
      </c>
    </row>
    <row r="1074" spans="1:9" ht="60.75" customHeight="1" x14ac:dyDescent="0.2">
      <c r="A1074" s="4" t="s">
        <v>1517</v>
      </c>
      <c r="B1074" s="8" t="s">
        <v>1092</v>
      </c>
      <c r="C1074" s="2" t="s">
        <v>1518</v>
      </c>
      <c r="D1074" s="4">
        <v>507833897</v>
      </c>
      <c r="E1074" s="2" t="s">
        <v>291</v>
      </c>
      <c r="F1074" s="15">
        <v>6235000</v>
      </c>
      <c r="G1074" s="9">
        <f t="shared" si="29"/>
        <v>6235000</v>
      </c>
      <c r="H1074" s="4">
        <v>2020</v>
      </c>
      <c r="I1074" s="4">
        <v>2021</v>
      </c>
    </row>
    <row r="1075" spans="1:9" ht="167.25" customHeight="1" x14ac:dyDescent="0.2">
      <c r="A1075" s="4" t="s">
        <v>1519</v>
      </c>
      <c r="B1075" s="8" t="s">
        <v>1092</v>
      </c>
      <c r="C1075" s="2" t="s">
        <v>1520</v>
      </c>
      <c r="D1075" s="4">
        <v>260238627</v>
      </c>
      <c r="E1075" s="2" t="s">
        <v>292</v>
      </c>
      <c r="F1075" s="9">
        <f>79319.94+38850.72+640014.12+380809.91+188389.7</f>
        <v>1327384.3899999999</v>
      </c>
      <c r="G1075" s="9">
        <f t="shared" si="29"/>
        <v>1327384.3899999999</v>
      </c>
      <c r="H1075" s="4">
        <v>2020</v>
      </c>
      <c r="I1075" s="4">
        <v>2021</v>
      </c>
    </row>
    <row r="1076" spans="1:9" ht="137.25" customHeight="1" x14ac:dyDescent="0.2">
      <c r="A1076" s="4" t="s">
        <v>1519</v>
      </c>
      <c r="B1076" s="8" t="s">
        <v>1092</v>
      </c>
      <c r="C1076" s="2" t="s">
        <v>1521</v>
      </c>
      <c r="D1076" s="4">
        <v>256963391</v>
      </c>
      <c r="E1076" s="2" t="s">
        <v>292</v>
      </c>
      <c r="F1076" s="9">
        <f>344865.07+243430.78+2348304.81+1030123.37+628894.77</f>
        <v>4595618.8000000007</v>
      </c>
      <c r="G1076" s="9">
        <f t="shared" si="29"/>
        <v>4595618.8000000007</v>
      </c>
      <c r="H1076" s="4">
        <v>2020</v>
      </c>
      <c r="I1076" s="4">
        <v>2021</v>
      </c>
    </row>
    <row r="1077" spans="1:9" ht="102" x14ac:dyDescent="0.2">
      <c r="A1077" s="4" t="s">
        <v>1519</v>
      </c>
      <c r="B1077" s="8" t="s">
        <v>1092</v>
      </c>
      <c r="C1077" s="2" t="s">
        <v>1522</v>
      </c>
      <c r="D1077" s="4">
        <v>257981101</v>
      </c>
      <c r="E1077" s="2" t="s">
        <v>292</v>
      </c>
      <c r="F1077" s="9">
        <f>129809.13+33496.83+954882.02+504859.26+285143.72</f>
        <v>1908190.96</v>
      </c>
      <c r="G1077" s="9">
        <f t="shared" si="29"/>
        <v>1908190.96</v>
      </c>
      <c r="H1077" s="4">
        <v>2020</v>
      </c>
      <c r="I1077" s="4">
        <v>2021</v>
      </c>
    </row>
    <row r="1078" spans="1:9" ht="144.75" customHeight="1" x14ac:dyDescent="0.2">
      <c r="A1078" s="4" t="s">
        <v>1519</v>
      </c>
      <c r="B1078" s="8" t="s">
        <v>1092</v>
      </c>
      <c r="C1078" s="2" t="s">
        <v>1523</v>
      </c>
      <c r="D1078" s="4">
        <v>257577560</v>
      </c>
      <c r="E1078" s="2" t="s">
        <v>292</v>
      </c>
      <c r="F1078" s="9">
        <f>375446.15+228801.12+2246197.53+1118506.25+711922.09</f>
        <v>4680873.1399999997</v>
      </c>
      <c r="G1078" s="9">
        <f t="shared" si="29"/>
        <v>4680873.1399999997</v>
      </c>
      <c r="H1078" s="4">
        <v>2020</v>
      </c>
      <c r="I1078" s="4">
        <v>2021</v>
      </c>
    </row>
    <row r="1079" spans="1:9" ht="57.75" customHeight="1" x14ac:dyDescent="0.2">
      <c r="A1079" s="4" t="s">
        <v>1519</v>
      </c>
      <c r="B1079" s="8" t="s">
        <v>1092</v>
      </c>
      <c r="C1079" s="2" t="s">
        <v>1518</v>
      </c>
      <c r="D1079" s="4">
        <v>507833897</v>
      </c>
      <c r="E1079" s="2" t="s">
        <v>292</v>
      </c>
      <c r="F1079" s="9">
        <f>3674.87+318.13+80142.46+42247.92+22257.96</f>
        <v>148641.34</v>
      </c>
      <c r="G1079" s="9">
        <f t="shared" si="29"/>
        <v>148641.34</v>
      </c>
      <c r="H1079" s="4">
        <v>2020</v>
      </c>
      <c r="I1079" s="4">
        <v>2021</v>
      </c>
    </row>
    <row r="1080" spans="1:9" ht="38.25" x14ac:dyDescent="0.2">
      <c r="A1080" s="4" t="s">
        <v>1524</v>
      </c>
      <c r="B1080" s="8" t="s">
        <v>1092</v>
      </c>
      <c r="C1080" s="2" t="s">
        <v>541</v>
      </c>
      <c r="D1080" s="4">
        <v>442242301</v>
      </c>
      <c r="E1080" s="2" t="s">
        <v>1032</v>
      </c>
      <c r="F1080" s="9">
        <v>3000</v>
      </c>
      <c r="G1080" s="9">
        <f t="shared" si="29"/>
        <v>3000</v>
      </c>
      <c r="H1080" s="4">
        <v>2020</v>
      </c>
      <c r="I1080" s="4">
        <v>2021</v>
      </c>
    </row>
    <row r="1081" spans="1:9" ht="77.25" customHeight="1" x14ac:dyDescent="0.2">
      <c r="A1081" s="4" t="s">
        <v>1524</v>
      </c>
      <c r="B1081" s="8" t="s">
        <v>1092</v>
      </c>
      <c r="C1081" s="2" t="s">
        <v>1076</v>
      </c>
      <c r="D1081" s="4">
        <v>414132194</v>
      </c>
      <c r="E1081" s="2" t="s">
        <v>1032</v>
      </c>
      <c r="F1081" s="9">
        <v>2000</v>
      </c>
      <c r="G1081" s="9">
        <f t="shared" si="29"/>
        <v>2000</v>
      </c>
      <c r="H1081" s="4">
        <v>2020</v>
      </c>
      <c r="I1081" s="4">
        <v>2021</v>
      </c>
    </row>
    <row r="1082" spans="1:9" ht="38.25" x14ac:dyDescent="0.2">
      <c r="A1082" s="4" t="s">
        <v>1524</v>
      </c>
      <c r="B1082" s="8" t="s">
        <v>1092</v>
      </c>
      <c r="C1082" s="2" t="s">
        <v>542</v>
      </c>
      <c r="D1082" s="4">
        <v>861101860</v>
      </c>
      <c r="E1082" s="2" t="s">
        <v>1032</v>
      </c>
      <c r="F1082" s="9">
        <v>1500</v>
      </c>
      <c r="G1082" s="9">
        <f t="shared" si="29"/>
        <v>1500</v>
      </c>
      <c r="H1082" s="4">
        <v>2020</v>
      </c>
      <c r="I1082" s="4">
        <v>2021</v>
      </c>
    </row>
    <row r="1083" spans="1:9" ht="38.25" x14ac:dyDescent="0.2">
      <c r="A1083" s="4" t="s">
        <v>1524</v>
      </c>
      <c r="B1083" s="8" t="s">
        <v>1092</v>
      </c>
      <c r="C1083" s="2" t="s">
        <v>543</v>
      </c>
      <c r="D1083" s="4">
        <v>640724788</v>
      </c>
      <c r="E1083" s="2" t="s">
        <v>1032</v>
      </c>
      <c r="F1083" s="9">
        <v>6000</v>
      </c>
      <c r="G1083" s="9">
        <f t="shared" si="29"/>
        <v>6000</v>
      </c>
      <c r="H1083" s="4">
        <v>2020</v>
      </c>
      <c r="I1083" s="4">
        <v>2021</v>
      </c>
    </row>
    <row r="1084" spans="1:9" ht="38.25" x14ac:dyDescent="0.2">
      <c r="A1084" s="4" t="s">
        <v>1524</v>
      </c>
      <c r="B1084" s="8" t="s">
        <v>1092</v>
      </c>
      <c r="C1084" s="2" t="s">
        <v>544</v>
      </c>
      <c r="D1084" s="4">
        <v>646930513</v>
      </c>
      <c r="E1084" s="2" t="s">
        <v>1032</v>
      </c>
      <c r="F1084" s="9">
        <v>1500</v>
      </c>
      <c r="G1084" s="9">
        <f t="shared" si="29"/>
        <v>1500</v>
      </c>
      <c r="H1084" s="4">
        <v>2020</v>
      </c>
      <c r="I1084" s="4">
        <v>2021</v>
      </c>
    </row>
    <row r="1085" spans="1:9" ht="61.5" customHeight="1" x14ac:dyDescent="0.2">
      <c r="A1085" s="4" t="s">
        <v>1525</v>
      </c>
      <c r="B1085" s="8" t="s">
        <v>1092</v>
      </c>
      <c r="C1085" s="4" t="s">
        <v>447</v>
      </c>
      <c r="D1085" s="4"/>
      <c r="E1085" s="2" t="s">
        <v>1526</v>
      </c>
      <c r="F1085" s="9">
        <f>350+2383</f>
        <v>2733</v>
      </c>
      <c r="G1085" s="9">
        <f t="shared" si="29"/>
        <v>2733</v>
      </c>
      <c r="H1085" s="4">
        <v>2020</v>
      </c>
      <c r="I1085" s="4">
        <v>2021</v>
      </c>
    </row>
    <row r="1086" spans="1:9" ht="61.5" customHeight="1" x14ac:dyDescent="0.2">
      <c r="A1086" s="4" t="s">
        <v>1525</v>
      </c>
      <c r="B1086" s="8" t="s">
        <v>1092</v>
      </c>
      <c r="C1086" s="4" t="s">
        <v>446</v>
      </c>
      <c r="D1086" s="4"/>
      <c r="E1086" s="2" t="s">
        <v>1527</v>
      </c>
      <c r="F1086" s="9">
        <v>3786.4</v>
      </c>
      <c r="G1086" s="9">
        <f t="shared" si="29"/>
        <v>3786.4</v>
      </c>
      <c r="H1086" s="4">
        <v>2020</v>
      </c>
      <c r="I1086" s="4">
        <v>2021</v>
      </c>
    </row>
    <row r="1087" spans="1:9" ht="61.5" customHeight="1" x14ac:dyDescent="0.2">
      <c r="A1087" s="4" t="s">
        <v>1525</v>
      </c>
      <c r="B1087" s="8" t="s">
        <v>1092</v>
      </c>
      <c r="C1087" s="4" t="s">
        <v>396</v>
      </c>
      <c r="D1087" s="4"/>
      <c r="E1087" s="2" t="s">
        <v>1528</v>
      </c>
      <c r="F1087" s="9">
        <v>305.8</v>
      </c>
      <c r="G1087" s="9">
        <f t="shared" si="29"/>
        <v>305.8</v>
      </c>
      <c r="H1087" s="4">
        <v>2020</v>
      </c>
      <c r="I1087" s="4">
        <v>2021</v>
      </c>
    </row>
    <row r="1088" spans="1:9" ht="49.5" customHeight="1" x14ac:dyDescent="0.2">
      <c r="A1088" s="4" t="s">
        <v>1525</v>
      </c>
      <c r="B1088" s="8" t="s">
        <v>1092</v>
      </c>
      <c r="C1088" s="4" t="s">
        <v>394</v>
      </c>
      <c r="D1088" s="4"/>
      <c r="E1088" s="2" t="s">
        <v>1529</v>
      </c>
      <c r="F1088" s="9">
        <v>8392.91</v>
      </c>
      <c r="G1088" s="9">
        <f t="shared" ref="G1088:G1115" si="30">F1088</f>
        <v>8392.91</v>
      </c>
      <c r="H1088" s="4">
        <v>2020</v>
      </c>
      <c r="I1088" s="4">
        <v>2021</v>
      </c>
    </row>
    <row r="1089" spans="1:9" ht="38.25" x14ac:dyDescent="0.2">
      <c r="A1089" s="4" t="s">
        <v>1530</v>
      </c>
      <c r="B1089" s="8" t="s">
        <v>1092</v>
      </c>
      <c r="C1089" s="2" t="s">
        <v>383</v>
      </c>
      <c r="D1089" s="4"/>
      <c r="E1089" s="2" t="s">
        <v>178</v>
      </c>
      <c r="F1089" s="9">
        <v>1600</v>
      </c>
      <c r="G1089" s="9">
        <f t="shared" si="30"/>
        <v>1600</v>
      </c>
      <c r="H1089" s="4">
        <v>2020</v>
      </c>
      <c r="I1089" s="4">
        <v>2021</v>
      </c>
    </row>
    <row r="1090" spans="1:9" ht="46.5" customHeight="1" x14ac:dyDescent="0.2">
      <c r="A1090" s="4" t="s">
        <v>1531</v>
      </c>
      <c r="B1090" s="8" t="s">
        <v>1092</v>
      </c>
      <c r="C1090" s="2" t="s">
        <v>889</v>
      </c>
      <c r="D1090" s="4">
        <v>723821522</v>
      </c>
      <c r="E1090" s="2" t="s">
        <v>1532</v>
      </c>
      <c r="F1090" s="9">
        <v>2000</v>
      </c>
      <c r="G1090" s="9">
        <f t="shared" si="30"/>
        <v>2000</v>
      </c>
      <c r="H1090" s="4">
        <v>2020</v>
      </c>
      <c r="I1090" s="4">
        <v>2021</v>
      </c>
    </row>
    <row r="1091" spans="1:9" ht="38.25" x14ac:dyDescent="0.2">
      <c r="A1091" s="4" t="s">
        <v>1531</v>
      </c>
      <c r="B1091" s="8" t="s">
        <v>1092</v>
      </c>
      <c r="C1091" s="2" t="s">
        <v>1051</v>
      </c>
      <c r="D1091" s="4">
        <v>681371649</v>
      </c>
      <c r="E1091" s="2" t="s">
        <v>1052</v>
      </c>
      <c r="F1091" s="9">
        <v>12500</v>
      </c>
      <c r="G1091" s="9">
        <f t="shared" si="30"/>
        <v>12500</v>
      </c>
      <c r="H1091" s="4">
        <v>2020</v>
      </c>
      <c r="I1091" s="4">
        <v>2021</v>
      </c>
    </row>
    <row r="1092" spans="1:9" ht="42" customHeight="1" x14ac:dyDescent="0.2">
      <c r="A1092" s="4" t="s">
        <v>1531</v>
      </c>
      <c r="B1092" s="8" t="s">
        <v>1092</v>
      </c>
      <c r="C1092" s="2" t="s">
        <v>847</v>
      </c>
      <c r="D1092" s="4">
        <v>745874867</v>
      </c>
      <c r="E1092" s="2" t="s">
        <v>1018</v>
      </c>
      <c r="F1092" s="9">
        <v>5000</v>
      </c>
      <c r="G1092" s="9">
        <f t="shared" si="30"/>
        <v>5000</v>
      </c>
      <c r="H1092" s="4">
        <v>2020</v>
      </c>
      <c r="I1092" s="4">
        <v>2021</v>
      </c>
    </row>
    <row r="1093" spans="1:9" ht="48" customHeight="1" x14ac:dyDescent="0.2">
      <c r="A1093" s="4" t="s">
        <v>1531</v>
      </c>
      <c r="B1093" s="8" t="s">
        <v>1092</v>
      </c>
      <c r="C1093" s="2" t="s">
        <v>9</v>
      </c>
      <c r="D1093" s="4">
        <v>843724212</v>
      </c>
      <c r="E1093" s="2" t="s">
        <v>1011</v>
      </c>
      <c r="F1093" s="9">
        <v>6500</v>
      </c>
      <c r="G1093" s="9">
        <f t="shared" si="30"/>
        <v>6500</v>
      </c>
      <c r="H1093" s="4">
        <v>2020</v>
      </c>
      <c r="I1093" s="4">
        <v>2021</v>
      </c>
    </row>
    <row r="1094" spans="1:9" ht="72" customHeight="1" x14ac:dyDescent="0.2">
      <c r="A1094" s="4" t="s">
        <v>1531</v>
      </c>
      <c r="B1094" s="8" t="s">
        <v>1092</v>
      </c>
      <c r="C1094" s="2" t="s">
        <v>439</v>
      </c>
      <c r="D1094" s="4">
        <v>541490820</v>
      </c>
      <c r="E1094" s="2" t="s">
        <v>1533</v>
      </c>
      <c r="F1094" s="9">
        <v>1720</v>
      </c>
      <c r="G1094" s="9">
        <f t="shared" si="30"/>
        <v>1720</v>
      </c>
      <c r="H1094" s="4">
        <v>2020</v>
      </c>
      <c r="I1094" s="4">
        <v>2021</v>
      </c>
    </row>
    <row r="1095" spans="1:9" ht="72" customHeight="1" x14ac:dyDescent="0.2">
      <c r="A1095" s="4" t="s">
        <v>1531</v>
      </c>
      <c r="B1095" s="8" t="s">
        <v>1092</v>
      </c>
      <c r="C1095" s="2" t="s">
        <v>10</v>
      </c>
      <c r="D1095" s="4">
        <v>457142192</v>
      </c>
      <c r="E1095" s="2" t="s">
        <v>1534</v>
      </c>
      <c r="F1095" s="9">
        <v>7000</v>
      </c>
      <c r="G1095" s="9">
        <f t="shared" si="30"/>
        <v>7000</v>
      </c>
      <c r="H1095" s="4">
        <v>2020</v>
      </c>
      <c r="I1095" s="4">
        <v>2021</v>
      </c>
    </row>
    <row r="1096" spans="1:9" ht="38.25" x14ac:dyDescent="0.2">
      <c r="A1096" s="4" t="s">
        <v>1531</v>
      </c>
      <c r="B1096" s="8" t="s">
        <v>1092</v>
      </c>
      <c r="C1096" s="2" t="s">
        <v>835</v>
      </c>
      <c r="D1096" s="4"/>
      <c r="E1096" s="2" t="s">
        <v>1535</v>
      </c>
      <c r="F1096" s="9">
        <v>726</v>
      </c>
      <c r="G1096" s="9">
        <f t="shared" si="30"/>
        <v>726</v>
      </c>
      <c r="H1096" s="4">
        <v>2020</v>
      </c>
      <c r="I1096" s="4">
        <v>2021</v>
      </c>
    </row>
    <row r="1097" spans="1:9" ht="41.25" customHeight="1" x14ac:dyDescent="0.2">
      <c r="A1097" s="4" t="s">
        <v>1531</v>
      </c>
      <c r="B1097" s="8" t="s">
        <v>1092</v>
      </c>
      <c r="C1097" s="2" t="s">
        <v>448</v>
      </c>
      <c r="D1097" s="4">
        <v>647654845</v>
      </c>
      <c r="E1097" s="2" t="s">
        <v>1656</v>
      </c>
      <c r="F1097" s="9">
        <v>4000</v>
      </c>
      <c r="G1097" s="9">
        <f t="shared" si="30"/>
        <v>4000</v>
      </c>
      <c r="H1097" s="4">
        <v>2020</v>
      </c>
      <c r="I1097" s="4">
        <v>2021</v>
      </c>
    </row>
    <row r="1098" spans="1:9" ht="70.5" customHeight="1" x14ac:dyDescent="0.2">
      <c r="A1098" s="4" t="s">
        <v>1531</v>
      </c>
      <c r="B1098" s="8" t="s">
        <v>1092</v>
      </c>
      <c r="C1098" s="2" t="s">
        <v>439</v>
      </c>
      <c r="D1098" s="4">
        <v>541490820</v>
      </c>
      <c r="E1098" s="2" t="s">
        <v>1536</v>
      </c>
      <c r="F1098" s="9">
        <v>4300</v>
      </c>
      <c r="G1098" s="9">
        <f t="shared" si="30"/>
        <v>4300</v>
      </c>
      <c r="H1098" s="4">
        <v>2020</v>
      </c>
      <c r="I1098" s="4">
        <v>2021</v>
      </c>
    </row>
    <row r="1099" spans="1:9" ht="38.25" x14ac:dyDescent="0.2">
      <c r="A1099" s="4" t="s">
        <v>1531</v>
      </c>
      <c r="B1099" s="8" t="s">
        <v>1092</v>
      </c>
      <c r="C1099" s="2" t="s">
        <v>545</v>
      </c>
      <c r="D1099" s="4">
        <v>675927276</v>
      </c>
      <c r="E1099" s="2" t="s">
        <v>1537</v>
      </c>
      <c r="F1099" s="9">
        <v>7441.5</v>
      </c>
      <c r="G1099" s="9">
        <f t="shared" si="30"/>
        <v>7441.5</v>
      </c>
      <c r="H1099" s="4">
        <v>2020</v>
      </c>
      <c r="I1099" s="4">
        <v>2021</v>
      </c>
    </row>
    <row r="1100" spans="1:9" ht="38.25" x14ac:dyDescent="0.2">
      <c r="A1100" s="4" t="s">
        <v>1531</v>
      </c>
      <c r="B1100" s="8" t="s">
        <v>1092</v>
      </c>
      <c r="C1100" s="2" t="s">
        <v>304</v>
      </c>
      <c r="D1100" s="4">
        <v>472208173</v>
      </c>
      <c r="E1100" s="2" t="s">
        <v>1538</v>
      </c>
      <c r="F1100" s="9">
        <v>155.36000000000001</v>
      </c>
      <c r="G1100" s="9">
        <f t="shared" si="30"/>
        <v>155.36000000000001</v>
      </c>
      <c r="H1100" s="4">
        <v>2020</v>
      </c>
      <c r="I1100" s="4">
        <v>2021</v>
      </c>
    </row>
    <row r="1101" spans="1:9" ht="38.25" x14ac:dyDescent="0.2">
      <c r="A1101" s="4" t="s">
        <v>1531</v>
      </c>
      <c r="B1101" s="8" t="s">
        <v>1092</v>
      </c>
      <c r="C1101" s="2" t="s">
        <v>9</v>
      </c>
      <c r="D1101" s="4">
        <v>843724212</v>
      </c>
      <c r="E1101" s="2" t="s">
        <v>1539</v>
      </c>
      <c r="F1101" s="9">
        <v>25000</v>
      </c>
      <c r="G1101" s="9">
        <f t="shared" si="30"/>
        <v>25000</v>
      </c>
      <c r="H1101" s="4">
        <v>2020</v>
      </c>
      <c r="I1101" s="4">
        <v>2021</v>
      </c>
    </row>
    <row r="1102" spans="1:9" ht="38.25" x14ac:dyDescent="0.2">
      <c r="A1102" s="4" t="s">
        <v>1540</v>
      </c>
      <c r="B1102" s="8" t="s">
        <v>1092</v>
      </c>
      <c r="C1102" s="4" t="s">
        <v>1541</v>
      </c>
      <c r="D1102" s="4">
        <v>468904235</v>
      </c>
      <c r="E1102" s="2" t="s">
        <v>128</v>
      </c>
      <c r="F1102" s="9">
        <v>10000</v>
      </c>
      <c r="G1102" s="9">
        <f t="shared" si="30"/>
        <v>10000</v>
      </c>
      <c r="H1102" s="4">
        <v>2020</v>
      </c>
      <c r="I1102" s="4">
        <v>2021</v>
      </c>
    </row>
    <row r="1103" spans="1:9" ht="57" customHeight="1" x14ac:dyDescent="0.2">
      <c r="A1103" s="4" t="s">
        <v>1542</v>
      </c>
      <c r="B1103" s="8" t="s">
        <v>1092</v>
      </c>
      <c r="C1103" s="2" t="s">
        <v>899</v>
      </c>
      <c r="D1103" s="4">
        <v>725804379</v>
      </c>
      <c r="E1103" s="2" t="s">
        <v>1543</v>
      </c>
      <c r="F1103" s="9">
        <v>900</v>
      </c>
      <c r="G1103" s="9">
        <f t="shared" si="30"/>
        <v>900</v>
      </c>
      <c r="H1103" s="4">
        <v>2020</v>
      </c>
      <c r="I1103" s="4">
        <v>2021</v>
      </c>
    </row>
    <row r="1104" spans="1:9" ht="38.25" x14ac:dyDescent="0.2">
      <c r="A1104" s="4" t="s">
        <v>1542</v>
      </c>
      <c r="B1104" s="8" t="s">
        <v>1092</v>
      </c>
      <c r="C1104" s="4" t="s">
        <v>979</v>
      </c>
      <c r="D1104" s="4">
        <v>665748513</v>
      </c>
      <c r="E1104" s="2" t="s">
        <v>980</v>
      </c>
      <c r="F1104" s="9">
        <v>6124.65</v>
      </c>
      <c r="G1104" s="9">
        <f t="shared" si="30"/>
        <v>6124.65</v>
      </c>
      <c r="H1104" s="4">
        <v>2020</v>
      </c>
      <c r="I1104" s="4">
        <v>2021</v>
      </c>
    </row>
    <row r="1105" spans="1:9" ht="38.25" x14ac:dyDescent="0.2">
      <c r="A1105" s="4" t="s">
        <v>1542</v>
      </c>
      <c r="B1105" s="8" t="s">
        <v>1092</v>
      </c>
      <c r="C1105" s="2" t="s">
        <v>908</v>
      </c>
      <c r="D1105" s="4">
        <v>460349033</v>
      </c>
      <c r="E1105" s="2" t="s">
        <v>909</v>
      </c>
      <c r="F1105" s="9">
        <v>1500</v>
      </c>
      <c r="G1105" s="9">
        <f t="shared" si="30"/>
        <v>1500</v>
      </c>
      <c r="H1105" s="4">
        <v>2020</v>
      </c>
      <c r="I1105" s="4">
        <v>2021</v>
      </c>
    </row>
    <row r="1106" spans="1:9" ht="38.25" x14ac:dyDescent="0.2">
      <c r="A1106" s="4" t="s">
        <v>1542</v>
      </c>
      <c r="B1106" s="8" t="s">
        <v>1092</v>
      </c>
      <c r="C1106" s="2" t="s">
        <v>842</v>
      </c>
      <c r="D1106" s="4">
        <v>729790386</v>
      </c>
      <c r="E1106" s="2" t="s">
        <v>1544</v>
      </c>
      <c r="F1106" s="9">
        <v>1475.35</v>
      </c>
      <c r="G1106" s="9">
        <f t="shared" si="30"/>
        <v>1475.35</v>
      </c>
      <c r="H1106" s="4">
        <v>2020</v>
      </c>
      <c r="I1106" s="4">
        <v>2021</v>
      </c>
    </row>
    <row r="1107" spans="1:9" ht="38.25" x14ac:dyDescent="0.2">
      <c r="A1107" s="4" t="s">
        <v>1542</v>
      </c>
      <c r="B1107" s="8" t="s">
        <v>1092</v>
      </c>
      <c r="C1107" s="4" t="s">
        <v>1545</v>
      </c>
      <c r="D1107" s="4">
        <v>469237401</v>
      </c>
      <c r="E1107" s="2" t="s">
        <v>293</v>
      </c>
      <c r="F1107" s="9">
        <v>1000</v>
      </c>
      <c r="G1107" s="9">
        <f t="shared" si="30"/>
        <v>1000</v>
      </c>
      <c r="H1107" s="4">
        <v>2020</v>
      </c>
      <c r="I1107" s="4">
        <v>2021</v>
      </c>
    </row>
    <row r="1108" spans="1:9" ht="38.25" x14ac:dyDescent="0.2">
      <c r="A1108" s="4" t="s">
        <v>1546</v>
      </c>
      <c r="B1108" s="8" t="s">
        <v>1092</v>
      </c>
      <c r="C1108" s="2" t="s">
        <v>905</v>
      </c>
      <c r="D1108" s="4"/>
      <c r="E1108" s="2" t="s">
        <v>1598</v>
      </c>
      <c r="F1108" s="9">
        <v>8100</v>
      </c>
      <c r="G1108" s="9">
        <f t="shared" si="30"/>
        <v>8100</v>
      </c>
      <c r="H1108" s="4">
        <v>2020</v>
      </c>
      <c r="I1108" s="4">
        <v>2021</v>
      </c>
    </row>
    <row r="1109" spans="1:9" ht="45.75" customHeight="1" x14ac:dyDescent="0.2">
      <c r="A1109" s="4" t="s">
        <v>1546</v>
      </c>
      <c r="B1109" s="8" t="s">
        <v>1092</v>
      </c>
      <c r="C1109" s="2" t="s">
        <v>902</v>
      </c>
      <c r="D1109" s="4">
        <v>823168625</v>
      </c>
      <c r="E1109" s="2" t="s">
        <v>1547</v>
      </c>
      <c r="F1109" s="9">
        <v>10000</v>
      </c>
      <c r="G1109" s="9">
        <f t="shared" si="30"/>
        <v>10000</v>
      </c>
      <c r="H1109" s="4">
        <v>2020</v>
      </c>
      <c r="I1109" s="4">
        <v>2021</v>
      </c>
    </row>
    <row r="1110" spans="1:9" ht="63.75" x14ac:dyDescent="0.2">
      <c r="A1110" s="4" t="s">
        <v>1546</v>
      </c>
      <c r="B1110" s="8" t="s">
        <v>1092</v>
      </c>
      <c r="C1110" s="2" t="s">
        <v>634</v>
      </c>
      <c r="D1110" s="4">
        <v>721553306</v>
      </c>
      <c r="E1110" s="2" t="s">
        <v>1657</v>
      </c>
      <c r="F1110" s="9">
        <v>7500</v>
      </c>
      <c r="G1110" s="9">
        <f t="shared" si="30"/>
        <v>7500</v>
      </c>
      <c r="H1110" s="4">
        <v>2020</v>
      </c>
      <c r="I1110" s="4">
        <v>2021</v>
      </c>
    </row>
    <row r="1111" spans="1:9" ht="38.25" x14ac:dyDescent="0.2">
      <c r="A1111" s="4" t="s">
        <v>1546</v>
      </c>
      <c r="B1111" s="8" t="s">
        <v>1092</v>
      </c>
      <c r="C1111" s="4" t="s">
        <v>385</v>
      </c>
      <c r="D1111" s="4">
        <v>675418324</v>
      </c>
      <c r="E1111" s="2" t="s">
        <v>1548</v>
      </c>
      <c r="F1111" s="9">
        <v>7500</v>
      </c>
      <c r="G1111" s="9">
        <f t="shared" si="30"/>
        <v>7500</v>
      </c>
      <c r="H1111" s="4">
        <v>2020</v>
      </c>
      <c r="I1111" s="4">
        <v>2021</v>
      </c>
    </row>
    <row r="1112" spans="1:9" ht="38.25" x14ac:dyDescent="0.2">
      <c r="A1112" s="4" t="s">
        <v>1546</v>
      </c>
      <c r="B1112" s="8" t="s">
        <v>1092</v>
      </c>
      <c r="C1112" s="2" t="s">
        <v>420</v>
      </c>
      <c r="D1112" s="4">
        <v>670836162</v>
      </c>
      <c r="E1112" s="2" t="s">
        <v>419</v>
      </c>
      <c r="F1112" s="9">
        <v>5000</v>
      </c>
      <c r="G1112" s="9">
        <f t="shared" si="30"/>
        <v>5000</v>
      </c>
      <c r="H1112" s="4">
        <v>2020</v>
      </c>
      <c r="I1112" s="4">
        <v>2021</v>
      </c>
    </row>
    <row r="1113" spans="1:9" ht="55.5" customHeight="1" x14ac:dyDescent="0.2">
      <c r="A1113" s="4" t="s">
        <v>1546</v>
      </c>
      <c r="B1113" s="8" t="s">
        <v>1092</v>
      </c>
      <c r="C1113" s="2" t="s">
        <v>415</v>
      </c>
      <c r="D1113" s="4"/>
      <c r="E1113" s="2" t="s">
        <v>1549</v>
      </c>
      <c r="F1113" s="9">
        <v>659</v>
      </c>
      <c r="G1113" s="9">
        <f t="shared" si="30"/>
        <v>659</v>
      </c>
      <c r="H1113" s="4">
        <v>2020</v>
      </c>
      <c r="I1113" s="4">
        <v>2021</v>
      </c>
    </row>
    <row r="1114" spans="1:9" ht="38.25" x14ac:dyDescent="0.2">
      <c r="A1114" s="4" t="s">
        <v>1546</v>
      </c>
      <c r="B1114" s="8" t="s">
        <v>1092</v>
      </c>
      <c r="C1114" s="2" t="s">
        <v>170</v>
      </c>
      <c r="D1114" s="4">
        <v>412040360</v>
      </c>
      <c r="E1114" s="2" t="s">
        <v>294</v>
      </c>
      <c r="F1114" s="9">
        <v>550</v>
      </c>
      <c r="G1114" s="9">
        <f t="shared" si="30"/>
        <v>550</v>
      </c>
      <c r="H1114" s="4">
        <v>2020</v>
      </c>
      <c r="I1114" s="4">
        <v>2021</v>
      </c>
    </row>
    <row r="1115" spans="1:9" ht="38.25" x14ac:dyDescent="0.2">
      <c r="A1115" s="11" t="s">
        <v>1550</v>
      </c>
      <c r="B1115" s="8" t="s">
        <v>1092</v>
      </c>
      <c r="C1115" s="2" t="s">
        <v>1551</v>
      </c>
      <c r="D1115" s="4"/>
      <c r="E1115" s="2" t="s">
        <v>178</v>
      </c>
      <c r="F1115" s="9">
        <v>2500</v>
      </c>
      <c r="G1115" s="9">
        <f t="shared" si="30"/>
        <v>2500</v>
      </c>
      <c r="H1115" s="4">
        <v>2020</v>
      </c>
      <c r="I1115" s="4">
        <v>2021</v>
      </c>
    </row>
    <row r="1116" spans="1:9" ht="38.25" x14ac:dyDescent="0.2">
      <c r="A1116" s="4" t="s">
        <v>1552</v>
      </c>
      <c r="B1116" s="8" t="s">
        <v>1092</v>
      </c>
      <c r="C1116" s="2" t="s">
        <v>113</v>
      </c>
      <c r="D1116" s="4"/>
      <c r="E1116" s="2" t="s">
        <v>178</v>
      </c>
      <c r="F1116" s="9">
        <v>145</v>
      </c>
      <c r="G1116" s="9">
        <v>142</v>
      </c>
      <c r="H1116" s="4">
        <v>2020</v>
      </c>
      <c r="I1116" s="4">
        <v>2021</v>
      </c>
    </row>
    <row r="1117" spans="1:9" ht="38.25" x14ac:dyDescent="0.2">
      <c r="A1117" s="4" t="s">
        <v>1552</v>
      </c>
      <c r="B1117" s="8" t="s">
        <v>1092</v>
      </c>
      <c r="C1117" s="4" t="s">
        <v>99</v>
      </c>
      <c r="D1117" s="4">
        <v>417384466</v>
      </c>
      <c r="E1117" s="2" t="s">
        <v>178</v>
      </c>
      <c r="F1117" s="9">
        <f>25+5</f>
        <v>30</v>
      </c>
      <c r="G1117" s="9">
        <f t="shared" ref="G1117:G1127" si="31">F1117</f>
        <v>30</v>
      </c>
      <c r="H1117" s="4">
        <v>2020</v>
      </c>
      <c r="I1117" s="4">
        <v>2021</v>
      </c>
    </row>
    <row r="1118" spans="1:9" ht="38.25" x14ac:dyDescent="0.2">
      <c r="A1118" s="4" t="s">
        <v>1552</v>
      </c>
      <c r="B1118" s="8" t="s">
        <v>1092</v>
      </c>
      <c r="C1118" s="2" t="s">
        <v>1553</v>
      </c>
      <c r="D1118" s="4">
        <v>830037710</v>
      </c>
      <c r="E1118" s="2" t="s">
        <v>178</v>
      </c>
      <c r="F1118" s="9">
        <v>125</v>
      </c>
      <c r="G1118" s="9">
        <f t="shared" si="31"/>
        <v>125</v>
      </c>
      <c r="H1118" s="4">
        <v>2020</v>
      </c>
      <c r="I1118" s="4">
        <v>2021</v>
      </c>
    </row>
    <row r="1119" spans="1:9" ht="59.25" customHeight="1" x14ac:dyDescent="0.2">
      <c r="A1119" s="4" t="s">
        <v>1554</v>
      </c>
      <c r="B1119" s="8" t="s">
        <v>1092</v>
      </c>
      <c r="C1119" s="4" t="s">
        <v>975</v>
      </c>
      <c r="D1119" s="4">
        <v>457855341</v>
      </c>
      <c r="E1119" s="2" t="s">
        <v>969</v>
      </c>
      <c r="F1119" s="9">
        <v>9500</v>
      </c>
      <c r="G1119" s="9">
        <f t="shared" si="31"/>
        <v>9500</v>
      </c>
      <c r="H1119" s="4">
        <v>2020</v>
      </c>
      <c r="I1119" s="4">
        <v>2021</v>
      </c>
    </row>
    <row r="1120" spans="1:9" ht="49.5" customHeight="1" x14ac:dyDescent="0.2">
      <c r="A1120" s="4" t="s">
        <v>1554</v>
      </c>
      <c r="B1120" s="8" t="s">
        <v>1092</v>
      </c>
      <c r="C1120" s="2" t="s">
        <v>976</v>
      </c>
      <c r="D1120" s="4">
        <v>421743825</v>
      </c>
      <c r="E1120" s="2" t="s">
        <v>977</v>
      </c>
      <c r="F1120" s="9">
        <v>5400</v>
      </c>
      <c r="G1120" s="9">
        <f t="shared" si="31"/>
        <v>5400</v>
      </c>
      <c r="H1120" s="4">
        <v>2020</v>
      </c>
      <c r="I1120" s="4">
        <v>2021</v>
      </c>
    </row>
    <row r="1121" spans="1:9" ht="119.25" customHeight="1" x14ac:dyDescent="0.2">
      <c r="A1121" s="4" t="s">
        <v>1554</v>
      </c>
      <c r="B1121" s="8" t="s">
        <v>1092</v>
      </c>
      <c r="C1121" s="2" t="s">
        <v>968</v>
      </c>
      <c r="D1121" s="4">
        <v>534956285</v>
      </c>
      <c r="E1121" s="2" t="s">
        <v>1555</v>
      </c>
      <c r="F1121" s="9">
        <v>15000</v>
      </c>
      <c r="G1121" s="9">
        <f t="shared" si="31"/>
        <v>15000</v>
      </c>
      <c r="H1121" s="4">
        <v>2020</v>
      </c>
      <c r="I1121" s="4">
        <v>2021</v>
      </c>
    </row>
    <row r="1122" spans="1:9" ht="38.25" x14ac:dyDescent="0.2">
      <c r="A1122" s="4" t="s">
        <v>1554</v>
      </c>
      <c r="B1122" s="8" t="s">
        <v>1092</v>
      </c>
      <c r="C1122" s="2" t="s">
        <v>127</v>
      </c>
      <c r="D1122" s="4">
        <v>408592902</v>
      </c>
      <c r="E1122" s="2" t="s">
        <v>182</v>
      </c>
      <c r="F1122" s="9">
        <v>23200</v>
      </c>
      <c r="G1122" s="9">
        <f t="shared" si="31"/>
        <v>23200</v>
      </c>
      <c r="H1122" s="4">
        <v>2020</v>
      </c>
      <c r="I1122" s="4">
        <v>2021</v>
      </c>
    </row>
    <row r="1123" spans="1:9" ht="45" customHeight="1" x14ac:dyDescent="0.2">
      <c r="A1123" s="4" t="s">
        <v>1556</v>
      </c>
      <c r="B1123" s="8" t="s">
        <v>1092</v>
      </c>
      <c r="C1123" s="4" t="s">
        <v>1014</v>
      </c>
      <c r="D1123" s="4"/>
      <c r="E1123" s="2" t="s">
        <v>320</v>
      </c>
      <c r="F1123" s="9">
        <v>1000</v>
      </c>
      <c r="G1123" s="9">
        <f t="shared" si="31"/>
        <v>1000</v>
      </c>
      <c r="H1123" s="4">
        <v>2020</v>
      </c>
      <c r="I1123" s="4">
        <v>2023</v>
      </c>
    </row>
    <row r="1124" spans="1:9" ht="45" customHeight="1" x14ac:dyDescent="0.2">
      <c r="A1124" s="4" t="s">
        <v>1556</v>
      </c>
      <c r="B1124" s="8" t="s">
        <v>1092</v>
      </c>
      <c r="C1124" s="4" t="s">
        <v>1055</v>
      </c>
      <c r="D1124" s="4"/>
      <c r="E1124" s="2" t="s">
        <v>320</v>
      </c>
      <c r="F1124" s="9">
        <v>10000</v>
      </c>
      <c r="G1124" s="9">
        <f t="shared" si="31"/>
        <v>10000</v>
      </c>
      <c r="H1124" s="4">
        <v>2020</v>
      </c>
      <c r="I1124" s="4">
        <v>2023</v>
      </c>
    </row>
    <row r="1125" spans="1:9" ht="45" customHeight="1" x14ac:dyDescent="0.2">
      <c r="A1125" s="4" t="s">
        <v>1556</v>
      </c>
      <c r="B1125" s="8" t="s">
        <v>1092</v>
      </c>
      <c r="C1125" s="4" t="s">
        <v>620</v>
      </c>
      <c r="D1125" s="4"/>
      <c r="E1125" s="2" t="s">
        <v>320</v>
      </c>
      <c r="F1125" s="9">
        <v>7705</v>
      </c>
      <c r="G1125" s="9">
        <f t="shared" si="31"/>
        <v>7705</v>
      </c>
      <c r="H1125" s="4">
        <v>2020</v>
      </c>
      <c r="I1125" s="4">
        <v>2023</v>
      </c>
    </row>
    <row r="1126" spans="1:9" ht="86.25" customHeight="1" x14ac:dyDescent="0.2">
      <c r="A1126" s="11" t="s">
        <v>1557</v>
      </c>
      <c r="B1126" s="8" t="s">
        <v>1092</v>
      </c>
      <c r="C1126" s="2" t="s">
        <v>45</v>
      </c>
      <c r="D1126" s="4">
        <v>419499264</v>
      </c>
      <c r="E1126" s="2" t="s">
        <v>1558</v>
      </c>
      <c r="F1126" s="9">
        <v>7620</v>
      </c>
      <c r="G1126" s="9">
        <f t="shared" si="31"/>
        <v>7620</v>
      </c>
      <c r="H1126" s="4">
        <v>2020</v>
      </c>
      <c r="I1126" s="4">
        <v>2023</v>
      </c>
    </row>
    <row r="1127" spans="1:9" ht="38.25" x14ac:dyDescent="0.2">
      <c r="A1127" s="11" t="s">
        <v>1557</v>
      </c>
      <c r="B1127" s="8" t="s">
        <v>1092</v>
      </c>
      <c r="C1127" s="2" t="s">
        <v>1057</v>
      </c>
      <c r="D1127" s="4">
        <v>825435356</v>
      </c>
      <c r="E1127" s="2" t="s">
        <v>1056</v>
      </c>
      <c r="F1127" s="9">
        <v>7080</v>
      </c>
      <c r="G1127" s="9">
        <f t="shared" si="31"/>
        <v>7080</v>
      </c>
      <c r="H1127" s="4">
        <v>2020</v>
      </c>
      <c r="I1127" s="4">
        <v>2023</v>
      </c>
    </row>
    <row r="1128" spans="1:9" ht="38.25" x14ac:dyDescent="0.2">
      <c r="A1128" s="11" t="s">
        <v>1557</v>
      </c>
      <c r="B1128" s="8" t="s">
        <v>1092</v>
      </c>
      <c r="C1128" s="2" t="s">
        <v>378</v>
      </c>
      <c r="D1128" s="4">
        <v>409624961</v>
      </c>
      <c r="E1128" s="2" t="s">
        <v>1056</v>
      </c>
      <c r="F1128" s="9">
        <v>9720</v>
      </c>
      <c r="G1128" s="9">
        <f t="shared" ref="G1128:G1184" si="32">F1128</f>
        <v>9720</v>
      </c>
      <c r="H1128" s="4">
        <v>2020</v>
      </c>
      <c r="I1128" s="4">
        <v>2023</v>
      </c>
    </row>
    <row r="1129" spans="1:9" ht="38.25" x14ac:dyDescent="0.2">
      <c r="A1129" s="11" t="s">
        <v>1557</v>
      </c>
      <c r="B1129" s="8" t="s">
        <v>1092</v>
      </c>
      <c r="C1129" s="4" t="s">
        <v>1058</v>
      </c>
      <c r="D1129" s="4">
        <v>819406609</v>
      </c>
      <c r="E1129" s="2" t="s">
        <v>1056</v>
      </c>
      <c r="F1129" s="9">
        <v>10000</v>
      </c>
      <c r="G1129" s="9">
        <f t="shared" si="32"/>
        <v>10000</v>
      </c>
      <c r="H1129" s="4">
        <v>2020</v>
      </c>
      <c r="I1129" s="4">
        <v>2023</v>
      </c>
    </row>
    <row r="1130" spans="1:9" ht="38.25" x14ac:dyDescent="0.2">
      <c r="A1130" s="11" t="s">
        <v>1557</v>
      </c>
      <c r="B1130" s="8" t="s">
        <v>1092</v>
      </c>
      <c r="C1130" s="2" t="s">
        <v>616</v>
      </c>
      <c r="D1130" s="4">
        <v>443559917</v>
      </c>
      <c r="E1130" s="2" t="s">
        <v>1056</v>
      </c>
      <c r="F1130" s="9">
        <v>9183</v>
      </c>
      <c r="G1130" s="9">
        <f t="shared" si="32"/>
        <v>9183</v>
      </c>
      <c r="H1130" s="4">
        <v>2020</v>
      </c>
      <c r="I1130" s="4">
        <v>2023</v>
      </c>
    </row>
    <row r="1131" spans="1:9" ht="38.25" x14ac:dyDescent="0.2">
      <c r="A1131" s="11" t="s">
        <v>1557</v>
      </c>
      <c r="B1131" s="8" t="s">
        <v>1092</v>
      </c>
      <c r="C1131" s="2" t="s">
        <v>616</v>
      </c>
      <c r="D1131" s="4">
        <v>443559917</v>
      </c>
      <c r="E1131" s="2" t="s">
        <v>1056</v>
      </c>
      <c r="F1131" s="9">
        <v>2200</v>
      </c>
      <c r="G1131" s="9">
        <f t="shared" si="32"/>
        <v>2200</v>
      </c>
      <c r="H1131" s="4">
        <v>2020</v>
      </c>
      <c r="I1131" s="4">
        <v>2023</v>
      </c>
    </row>
    <row r="1132" spans="1:9" ht="38.25" x14ac:dyDescent="0.2">
      <c r="A1132" s="11" t="s">
        <v>1557</v>
      </c>
      <c r="B1132" s="8" t="s">
        <v>1092</v>
      </c>
      <c r="C1132" s="2" t="s">
        <v>593</v>
      </c>
      <c r="D1132" s="4">
        <v>472926666</v>
      </c>
      <c r="E1132" s="2" t="s">
        <v>1056</v>
      </c>
      <c r="F1132" s="9">
        <v>9000</v>
      </c>
      <c r="G1132" s="9">
        <f t="shared" si="32"/>
        <v>9000</v>
      </c>
      <c r="H1132" s="4">
        <v>2020</v>
      </c>
      <c r="I1132" s="4">
        <v>2023</v>
      </c>
    </row>
    <row r="1133" spans="1:9" ht="38.25" x14ac:dyDescent="0.2">
      <c r="A1133" s="11" t="s">
        <v>1557</v>
      </c>
      <c r="B1133" s="8" t="s">
        <v>1092</v>
      </c>
      <c r="C1133" s="4" t="s">
        <v>1059</v>
      </c>
      <c r="D1133" s="4">
        <v>744520431</v>
      </c>
      <c r="E1133" s="2" t="s">
        <v>1056</v>
      </c>
      <c r="F1133" s="9">
        <v>9810</v>
      </c>
      <c r="G1133" s="9">
        <f t="shared" si="32"/>
        <v>9810</v>
      </c>
      <c r="H1133" s="4">
        <v>2020</v>
      </c>
      <c r="I1133" s="4">
        <v>2023</v>
      </c>
    </row>
    <row r="1134" spans="1:9" ht="38.25" x14ac:dyDescent="0.2">
      <c r="A1134" s="11" t="s">
        <v>1557</v>
      </c>
      <c r="B1134" s="8" t="s">
        <v>1092</v>
      </c>
      <c r="C1134" s="2" t="s">
        <v>580</v>
      </c>
      <c r="D1134" s="4">
        <v>890281044</v>
      </c>
      <c r="E1134" s="2" t="s">
        <v>1056</v>
      </c>
      <c r="F1134" s="9">
        <v>10000</v>
      </c>
      <c r="G1134" s="9">
        <f t="shared" si="32"/>
        <v>10000</v>
      </c>
      <c r="H1134" s="4">
        <v>2020</v>
      </c>
      <c r="I1134" s="4">
        <v>2023</v>
      </c>
    </row>
    <row r="1135" spans="1:9" ht="38.25" x14ac:dyDescent="0.2">
      <c r="A1135" s="11" t="s">
        <v>1557</v>
      </c>
      <c r="B1135" s="8" t="s">
        <v>1092</v>
      </c>
      <c r="C1135" s="4" t="s">
        <v>1060</v>
      </c>
      <c r="D1135" s="4">
        <v>666945373</v>
      </c>
      <c r="E1135" s="2" t="s">
        <v>1056</v>
      </c>
      <c r="F1135" s="9">
        <v>5810</v>
      </c>
      <c r="G1135" s="9">
        <f t="shared" si="32"/>
        <v>5810</v>
      </c>
      <c r="H1135" s="4">
        <v>2020</v>
      </c>
      <c r="I1135" s="4">
        <v>2023</v>
      </c>
    </row>
    <row r="1136" spans="1:9" ht="62.25" customHeight="1" x14ac:dyDescent="0.2">
      <c r="A1136" s="11" t="s">
        <v>1557</v>
      </c>
      <c r="B1136" s="8" t="s">
        <v>1092</v>
      </c>
      <c r="C1136" s="4" t="s">
        <v>1015</v>
      </c>
      <c r="D1136" s="4">
        <v>821610883</v>
      </c>
      <c r="E1136" s="2" t="s">
        <v>1016</v>
      </c>
      <c r="F1136" s="9">
        <v>10000</v>
      </c>
      <c r="G1136" s="9">
        <f t="shared" si="32"/>
        <v>10000</v>
      </c>
      <c r="H1136" s="4">
        <v>2020</v>
      </c>
      <c r="I1136" s="4">
        <v>2023</v>
      </c>
    </row>
    <row r="1137" spans="1:9" ht="62.25" customHeight="1" x14ac:dyDescent="0.2">
      <c r="A1137" s="11" t="s">
        <v>1557</v>
      </c>
      <c r="B1137" s="8" t="s">
        <v>1092</v>
      </c>
      <c r="C1137" s="2" t="s">
        <v>814</v>
      </c>
      <c r="D1137" s="4">
        <v>453101450</v>
      </c>
      <c r="E1137" s="2" t="s">
        <v>1016</v>
      </c>
      <c r="F1137" s="9">
        <v>10000</v>
      </c>
      <c r="G1137" s="9">
        <f t="shared" si="32"/>
        <v>10000</v>
      </c>
      <c r="H1137" s="4">
        <v>2020</v>
      </c>
      <c r="I1137" s="4">
        <v>2023</v>
      </c>
    </row>
    <row r="1138" spans="1:9" ht="62.25" customHeight="1" x14ac:dyDescent="0.2">
      <c r="A1138" s="11" t="s">
        <v>1557</v>
      </c>
      <c r="B1138" s="8" t="s">
        <v>1092</v>
      </c>
      <c r="C1138" s="4" t="s">
        <v>1017</v>
      </c>
      <c r="D1138" s="4"/>
      <c r="E1138" s="2" t="s">
        <v>1016</v>
      </c>
      <c r="F1138" s="9">
        <v>10000</v>
      </c>
      <c r="G1138" s="9">
        <f t="shared" si="32"/>
        <v>10000</v>
      </c>
      <c r="H1138" s="4">
        <v>2020</v>
      </c>
      <c r="I1138" s="4">
        <v>2023</v>
      </c>
    </row>
    <row r="1139" spans="1:9" ht="62.25" customHeight="1" x14ac:dyDescent="0.2">
      <c r="A1139" s="11" t="s">
        <v>1557</v>
      </c>
      <c r="B1139" s="8" t="s">
        <v>1092</v>
      </c>
      <c r="C1139" s="4" t="s">
        <v>666</v>
      </c>
      <c r="D1139" s="4">
        <v>877149620</v>
      </c>
      <c r="E1139" s="2" t="s">
        <v>323</v>
      </c>
      <c r="F1139" s="9">
        <v>20000</v>
      </c>
      <c r="G1139" s="9">
        <f t="shared" si="32"/>
        <v>20000</v>
      </c>
      <c r="H1139" s="4">
        <v>2020</v>
      </c>
      <c r="I1139" s="4">
        <v>2023</v>
      </c>
    </row>
    <row r="1140" spans="1:9" ht="38.25" x14ac:dyDescent="0.2">
      <c r="A1140" s="11" t="s">
        <v>1557</v>
      </c>
      <c r="B1140" s="8" t="s">
        <v>1092</v>
      </c>
      <c r="C1140" s="2" t="s">
        <v>1259</v>
      </c>
      <c r="D1140" s="4">
        <v>460976365</v>
      </c>
      <c r="E1140" s="1" t="s">
        <v>326</v>
      </c>
      <c r="F1140" s="9">
        <v>70300</v>
      </c>
      <c r="G1140" s="9">
        <f t="shared" si="32"/>
        <v>70300</v>
      </c>
      <c r="H1140" s="4">
        <v>2020</v>
      </c>
      <c r="I1140" s="4">
        <v>2023</v>
      </c>
    </row>
    <row r="1141" spans="1:9" ht="48.75" customHeight="1" x14ac:dyDescent="0.2">
      <c r="A1141" s="11" t="s">
        <v>1557</v>
      </c>
      <c r="B1141" s="8" t="s">
        <v>1092</v>
      </c>
      <c r="C1141" s="2" t="s">
        <v>613</v>
      </c>
      <c r="D1141" s="4">
        <v>420458178</v>
      </c>
      <c r="E1141" s="2" t="s">
        <v>323</v>
      </c>
      <c r="F1141" s="9">
        <v>5000</v>
      </c>
      <c r="G1141" s="9">
        <f t="shared" si="32"/>
        <v>5000</v>
      </c>
      <c r="H1141" s="4">
        <v>2020</v>
      </c>
      <c r="I1141" s="4">
        <v>2023</v>
      </c>
    </row>
    <row r="1142" spans="1:9" ht="38.25" x14ac:dyDescent="0.2">
      <c r="A1142" s="11" t="s">
        <v>1557</v>
      </c>
      <c r="B1142" s="8" t="s">
        <v>1092</v>
      </c>
      <c r="C1142" s="2" t="s">
        <v>814</v>
      </c>
      <c r="D1142" s="4">
        <v>453101450</v>
      </c>
      <c r="E1142" s="2" t="s">
        <v>813</v>
      </c>
      <c r="F1142" s="9">
        <v>10000</v>
      </c>
      <c r="G1142" s="9">
        <f t="shared" si="32"/>
        <v>10000</v>
      </c>
      <c r="H1142" s="4">
        <v>2020</v>
      </c>
      <c r="I1142" s="4">
        <v>2023</v>
      </c>
    </row>
    <row r="1143" spans="1:9" ht="38.25" x14ac:dyDescent="0.2">
      <c r="A1143" s="11" t="s">
        <v>1557</v>
      </c>
      <c r="B1143" s="8" t="s">
        <v>1092</v>
      </c>
      <c r="C1143" s="2" t="s">
        <v>815</v>
      </c>
      <c r="D1143" s="4"/>
      <c r="E1143" s="2" t="s">
        <v>813</v>
      </c>
      <c r="F1143" s="9">
        <v>4500</v>
      </c>
      <c r="G1143" s="9">
        <f t="shared" si="32"/>
        <v>4500</v>
      </c>
      <c r="H1143" s="4">
        <v>2020</v>
      </c>
      <c r="I1143" s="4">
        <v>2023</v>
      </c>
    </row>
    <row r="1144" spans="1:9" ht="38.25" x14ac:dyDescent="0.2">
      <c r="A1144" s="11" t="s">
        <v>1557</v>
      </c>
      <c r="B1144" s="8" t="s">
        <v>1092</v>
      </c>
      <c r="C1144" s="2" t="s">
        <v>1110</v>
      </c>
      <c r="D1144" s="4">
        <v>668644457</v>
      </c>
      <c r="E1144" s="2" t="s">
        <v>813</v>
      </c>
      <c r="F1144" s="9">
        <v>9500</v>
      </c>
      <c r="G1144" s="9">
        <f t="shared" si="32"/>
        <v>9500</v>
      </c>
      <c r="H1144" s="4">
        <v>2020</v>
      </c>
      <c r="I1144" s="4">
        <v>2023</v>
      </c>
    </row>
    <row r="1145" spans="1:9" ht="38.25" x14ac:dyDescent="0.2">
      <c r="A1145" s="11" t="s">
        <v>1557</v>
      </c>
      <c r="B1145" s="8" t="s">
        <v>1092</v>
      </c>
      <c r="C1145" s="2" t="s">
        <v>767</v>
      </c>
      <c r="D1145" s="4">
        <v>823548608</v>
      </c>
      <c r="E1145" s="2" t="s">
        <v>813</v>
      </c>
      <c r="F1145" s="9">
        <v>10000</v>
      </c>
      <c r="G1145" s="9">
        <f t="shared" si="32"/>
        <v>10000</v>
      </c>
      <c r="H1145" s="4">
        <v>2020</v>
      </c>
      <c r="I1145" s="4">
        <v>2023</v>
      </c>
    </row>
    <row r="1146" spans="1:9" ht="38.25" x14ac:dyDescent="0.2">
      <c r="A1146" s="11" t="s">
        <v>1557</v>
      </c>
      <c r="B1146" s="8" t="s">
        <v>1092</v>
      </c>
      <c r="C1146" s="2" t="s">
        <v>820</v>
      </c>
      <c r="D1146" s="4">
        <v>746786469</v>
      </c>
      <c r="E1146" s="2" t="s">
        <v>813</v>
      </c>
      <c r="F1146" s="9">
        <v>6000</v>
      </c>
      <c r="G1146" s="9">
        <f t="shared" si="32"/>
        <v>6000</v>
      </c>
      <c r="H1146" s="4">
        <v>2020</v>
      </c>
      <c r="I1146" s="4">
        <v>2023</v>
      </c>
    </row>
    <row r="1147" spans="1:9" ht="46.5" customHeight="1" x14ac:dyDescent="0.2">
      <c r="A1147" s="11" t="s">
        <v>1557</v>
      </c>
      <c r="B1147" s="8" t="s">
        <v>1092</v>
      </c>
      <c r="C1147" s="2" t="s">
        <v>96</v>
      </c>
      <c r="D1147" s="4">
        <v>445088557</v>
      </c>
      <c r="E1147" s="2" t="s">
        <v>321</v>
      </c>
      <c r="F1147" s="9">
        <v>31073.73</v>
      </c>
      <c r="G1147" s="9">
        <f t="shared" si="32"/>
        <v>31073.73</v>
      </c>
      <c r="H1147" s="4">
        <v>2020</v>
      </c>
      <c r="I1147" s="4">
        <v>2023</v>
      </c>
    </row>
    <row r="1148" spans="1:9" ht="46.5" customHeight="1" x14ac:dyDescent="0.2">
      <c r="A1148" s="11" t="s">
        <v>1557</v>
      </c>
      <c r="B1148" s="8" t="s">
        <v>1092</v>
      </c>
      <c r="C1148" s="2" t="s">
        <v>1270</v>
      </c>
      <c r="D1148" s="4">
        <v>862382755</v>
      </c>
      <c r="E1148" s="2" t="s">
        <v>639</v>
      </c>
      <c r="F1148" s="9">
        <v>15000</v>
      </c>
      <c r="G1148" s="9">
        <f t="shared" si="32"/>
        <v>15000</v>
      </c>
      <c r="H1148" s="4">
        <v>2020</v>
      </c>
      <c r="I1148" s="4">
        <v>2023</v>
      </c>
    </row>
    <row r="1149" spans="1:9" ht="46.5" customHeight="1" x14ac:dyDescent="0.2">
      <c r="A1149" s="11" t="s">
        <v>1557</v>
      </c>
      <c r="B1149" s="8" t="s">
        <v>1092</v>
      </c>
      <c r="C1149" s="2" t="s">
        <v>640</v>
      </c>
      <c r="D1149" s="4">
        <v>457720036</v>
      </c>
      <c r="E1149" s="2" t="s">
        <v>639</v>
      </c>
      <c r="F1149" s="9">
        <v>13000</v>
      </c>
      <c r="G1149" s="9">
        <f t="shared" si="32"/>
        <v>13000</v>
      </c>
      <c r="H1149" s="4">
        <v>2020</v>
      </c>
      <c r="I1149" s="4">
        <v>2023</v>
      </c>
    </row>
    <row r="1150" spans="1:9" ht="46.5" customHeight="1" x14ac:dyDescent="0.2">
      <c r="A1150" s="11" t="s">
        <v>1557</v>
      </c>
      <c r="B1150" s="8" t="s">
        <v>1092</v>
      </c>
      <c r="C1150" s="4" t="s">
        <v>428</v>
      </c>
      <c r="D1150" s="4">
        <v>500692620</v>
      </c>
      <c r="E1150" s="2" t="s">
        <v>639</v>
      </c>
      <c r="F1150" s="9">
        <v>30000</v>
      </c>
      <c r="G1150" s="9">
        <f t="shared" si="32"/>
        <v>30000</v>
      </c>
      <c r="H1150" s="4">
        <v>2020</v>
      </c>
      <c r="I1150" s="4">
        <v>2023</v>
      </c>
    </row>
    <row r="1151" spans="1:9" ht="56.25" customHeight="1" x14ac:dyDescent="0.2">
      <c r="A1151" s="11" t="s">
        <v>1557</v>
      </c>
      <c r="B1151" s="8" t="s">
        <v>1092</v>
      </c>
      <c r="C1151" s="2" t="s">
        <v>46</v>
      </c>
      <c r="D1151" s="4">
        <v>460977058</v>
      </c>
      <c r="E1151" s="2" t="s">
        <v>322</v>
      </c>
      <c r="F1151" s="9">
        <v>9428.6</v>
      </c>
      <c r="G1151" s="9">
        <f t="shared" si="32"/>
        <v>9428.6</v>
      </c>
      <c r="H1151" s="4">
        <v>2020</v>
      </c>
      <c r="I1151" s="4">
        <v>2023</v>
      </c>
    </row>
    <row r="1152" spans="1:9" ht="46.5" customHeight="1" x14ac:dyDescent="0.2">
      <c r="A1152" s="11" t="s">
        <v>1557</v>
      </c>
      <c r="B1152" s="8" t="s">
        <v>1092</v>
      </c>
      <c r="C1152" s="2" t="s">
        <v>46</v>
      </c>
      <c r="D1152" s="4">
        <v>460977058</v>
      </c>
      <c r="E1152" s="2" t="s">
        <v>324</v>
      </c>
      <c r="F1152" s="9">
        <v>30375</v>
      </c>
      <c r="G1152" s="9">
        <f t="shared" si="32"/>
        <v>30375</v>
      </c>
      <c r="H1152" s="4">
        <v>2020</v>
      </c>
      <c r="I1152" s="4">
        <v>2023</v>
      </c>
    </row>
    <row r="1153" spans="1:9" ht="46.5" customHeight="1" x14ac:dyDescent="0.2">
      <c r="A1153" s="11" t="s">
        <v>1557</v>
      </c>
      <c r="B1153" s="8" t="s">
        <v>1092</v>
      </c>
      <c r="C1153" s="2" t="s">
        <v>613</v>
      </c>
      <c r="D1153" s="4">
        <v>420458178</v>
      </c>
      <c r="E1153" s="2" t="s">
        <v>320</v>
      </c>
      <c r="F1153" s="9">
        <v>8000</v>
      </c>
      <c r="G1153" s="9">
        <f t="shared" si="32"/>
        <v>8000</v>
      </c>
      <c r="H1153" s="4">
        <v>2020</v>
      </c>
      <c r="I1153" s="4">
        <v>2023</v>
      </c>
    </row>
    <row r="1154" spans="1:9" ht="46.5" customHeight="1" x14ac:dyDescent="0.2">
      <c r="A1154" s="11" t="s">
        <v>1557</v>
      </c>
      <c r="B1154" s="8" t="s">
        <v>1092</v>
      </c>
      <c r="C1154" s="2" t="s">
        <v>614</v>
      </c>
      <c r="D1154" s="4">
        <v>692632656</v>
      </c>
      <c r="E1154" s="2" t="s">
        <v>320</v>
      </c>
      <c r="F1154" s="9">
        <v>800</v>
      </c>
      <c r="G1154" s="9">
        <f t="shared" si="32"/>
        <v>800</v>
      </c>
      <c r="H1154" s="4">
        <v>2020</v>
      </c>
      <c r="I1154" s="4">
        <v>2023</v>
      </c>
    </row>
    <row r="1155" spans="1:9" ht="46.5" customHeight="1" x14ac:dyDescent="0.2">
      <c r="A1155" s="11" t="s">
        <v>1557</v>
      </c>
      <c r="B1155" s="8" t="s">
        <v>1092</v>
      </c>
      <c r="C1155" s="2" t="s">
        <v>615</v>
      </c>
      <c r="D1155" s="4">
        <v>409624961</v>
      </c>
      <c r="E1155" s="2" t="s">
        <v>320</v>
      </c>
      <c r="F1155" s="9">
        <v>8000</v>
      </c>
      <c r="G1155" s="9">
        <f t="shared" si="32"/>
        <v>8000</v>
      </c>
      <c r="H1155" s="4">
        <v>2020</v>
      </c>
      <c r="I1155" s="4">
        <v>2023</v>
      </c>
    </row>
    <row r="1156" spans="1:9" ht="46.5" customHeight="1" x14ac:dyDescent="0.2">
      <c r="A1156" s="11" t="s">
        <v>1557</v>
      </c>
      <c r="B1156" s="8" t="s">
        <v>1092</v>
      </c>
      <c r="C1156" s="2" t="s">
        <v>616</v>
      </c>
      <c r="D1156" s="4">
        <v>443559917</v>
      </c>
      <c r="E1156" s="2" t="s">
        <v>320</v>
      </c>
      <c r="F1156" s="9">
        <v>2425</v>
      </c>
      <c r="G1156" s="9">
        <f t="shared" si="32"/>
        <v>2425</v>
      </c>
      <c r="H1156" s="4">
        <v>2020</v>
      </c>
      <c r="I1156" s="4">
        <v>2023</v>
      </c>
    </row>
    <row r="1157" spans="1:9" ht="46.5" customHeight="1" x14ac:dyDescent="0.2">
      <c r="A1157" s="11" t="s">
        <v>1557</v>
      </c>
      <c r="B1157" s="8" t="s">
        <v>1092</v>
      </c>
      <c r="C1157" s="2" t="s">
        <v>617</v>
      </c>
      <c r="D1157" s="4">
        <v>662895624</v>
      </c>
      <c r="E1157" s="2" t="s">
        <v>320</v>
      </c>
      <c r="F1157" s="9">
        <v>7714.7</v>
      </c>
      <c r="G1157" s="9">
        <f t="shared" si="32"/>
        <v>7714.7</v>
      </c>
      <c r="H1157" s="4">
        <v>2020</v>
      </c>
      <c r="I1157" s="4">
        <v>2023</v>
      </c>
    </row>
    <row r="1158" spans="1:9" ht="46.5" customHeight="1" x14ac:dyDescent="0.2">
      <c r="A1158" s="11" t="s">
        <v>1557</v>
      </c>
      <c r="B1158" s="8" t="s">
        <v>1092</v>
      </c>
      <c r="C1158" s="4" t="s">
        <v>604</v>
      </c>
      <c r="D1158" s="4">
        <v>736351447</v>
      </c>
      <c r="E1158" s="2" t="s">
        <v>320</v>
      </c>
      <c r="F1158" s="9">
        <v>8000</v>
      </c>
      <c r="G1158" s="9">
        <f t="shared" si="32"/>
        <v>8000</v>
      </c>
      <c r="H1158" s="4">
        <v>2020</v>
      </c>
      <c r="I1158" s="4">
        <v>2023</v>
      </c>
    </row>
    <row r="1159" spans="1:9" ht="46.5" customHeight="1" x14ac:dyDescent="0.2">
      <c r="A1159" s="11" t="s">
        <v>1557</v>
      </c>
      <c r="B1159" s="8" t="s">
        <v>1092</v>
      </c>
      <c r="C1159" s="2" t="s">
        <v>363</v>
      </c>
      <c r="D1159" s="4">
        <v>448091795</v>
      </c>
      <c r="E1159" s="2" t="s">
        <v>320</v>
      </c>
      <c r="F1159" s="9">
        <v>8000</v>
      </c>
      <c r="G1159" s="9">
        <f t="shared" si="32"/>
        <v>8000</v>
      </c>
      <c r="H1159" s="4">
        <v>2020</v>
      </c>
      <c r="I1159" s="4">
        <v>2023</v>
      </c>
    </row>
    <row r="1160" spans="1:9" ht="46.5" customHeight="1" x14ac:dyDescent="0.2">
      <c r="A1160" s="11" t="s">
        <v>1557</v>
      </c>
      <c r="B1160" s="8" t="s">
        <v>1092</v>
      </c>
      <c r="C1160" s="2" t="s">
        <v>618</v>
      </c>
      <c r="D1160" s="4">
        <v>471517691</v>
      </c>
      <c r="E1160" s="2" t="s">
        <v>320</v>
      </c>
      <c r="F1160" s="9">
        <v>7400</v>
      </c>
      <c r="G1160" s="9">
        <f t="shared" si="32"/>
        <v>7400</v>
      </c>
      <c r="H1160" s="4">
        <v>2020</v>
      </c>
      <c r="I1160" s="4">
        <v>2023</v>
      </c>
    </row>
    <row r="1161" spans="1:9" ht="46.5" customHeight="1" x14ac:dyDescent="0.2">
      <c r="A1161" s="11" t="s">
        <v>1557</v>
      </c>
      <c r="B1161" s="8" t="s">
        <v>1092</v>
      </c>
      <c r="C1161" s="2" t="s">
        <v>437</v>
      </c>
      <c r="D1161" s="4">
        <v>422617419</v>
      </c>
      <c r="E1161" s="2" t="s">
        <v>320</v>
      </c>
      <c r="F1161" s="9">
        <v>7000</v>
      </c>
      <c r="G1161" s="9">
        <f t="shared" si="32"/>
        <v>7000</v>
      </c>
      <c r="H1161" s="4">
        <v>2020</v>
      </c>
      <c r="I1161" s="4">
        <v>2023</v>
      </c>
    </row>
    <row r="1162" spans="1:9" ht="46.5" customHeight="1" x14ac:dyDescent="0.2">
      <c r="A1162" s="11" t="s">
        <v>1557</v>
      </c>
      <c r="B1162" s="8" t="s">
        <v>1092</v>
      </c>
      <c r="C1162" s="2" t="s">
        <v>619</v>
      </c>
      <c r="D1162" s="4"/>
      <c r="E1162" s="2" t="s">
        <v>320</v>
      </c>
      <c r="F1162" s="9">
        <v>8000</v>
      </c>
      <c r="G1162" s="9">
        <f t="shared" si="32"/>
        <v>8000</v>
      </c>
      <c r="H1162" s="4">
        <v>2020</v>
      </c>
      <c r="I1162" s="4">
        <v>2023</v>
      </c>
    </row>
    <row r="1163" spans="1:9" ht="57" customHeight="1" x14ac:dyDescent="0.2">
      <c r="A1163" s="4" t="s">
        <v>1557</v>
      </c>
      <c r="B1163" s="8" t="s">
        <v>1092</v>
      </c>
      <c r="C1163" s="2" t="s">
        <v>822</v>
      </c>
      <c r="D1163" s="4">
        <v>659886050</v>
      </c>
      <c r="E1163" s="2" t="s">
        <v>823</v>
      </c>
      <c r="F1163" s="13">
        <v>20000</v>
      </c>
      <c r="G1163" s="9">
        <f t="shared" si="32"/>
        <v>20000</v>
      </c>
      <c r="H1163" s="4">
        <v>2020</v>
      </c>
      <c r="I1163" s="4">
        <v>2023</v>
      </c>
    </row>
    <row r="1164" spans="1:9" ht="38.25" x14ac:dyDescent="0.2">
      <c r="A1164" s="4" t="s">
        <v>1557</v>
      </c>
      <c r="B1164" s="8" t="s">
        <v>1092</v>
      </c>
      <c r="C1164" s="2" t="s">
        <v>824</v>
      </c>
      <c r="D1164" s="4">
        <v>434380549</v>
      </c>
      <c r="E1164" s="2" t="s">
        <v>825</v>
      </c>
      <c r="F1164" s="13">
        <v>22985.59</v>
      </c>
      <c r="G1164" s="9">
        <f t="shared" si="32"/>
        <v>22985.59</v>
      </c>
      <c r="H1164" s="4">
        <v>2020</v>
      </c>
      <c r="I1164" s="4">
        <v>2023</v>
      </c>
    </row>
    <row r="1165" spans="1:9" ht="38.25" x14ac:dyDescent="0.2">
      <c r="A1165" s="4" t="s">
        <v>1557</v>
      </c>
      <c r="B1165" s="8" t="s">
        <v>1092</v>
      </c>
      <c r="C1165" s="2" t="s">
        <v>826</v>
      </c>
      <c r="D1165" s="4">
        <v>845440023</v>
      </c>
      <c r="E1165" s="2" t="s">
        <v>827</v>
      </c>
      <c r="F1165" s="13">
        <v>60000</v>
      </c>
      <c r="G1165" s="9">
        <f t="shared" si="32"/>
        <v>60000</v>
      </c>
      <c r="H1165" s="4">
        <v>2020</v>
      </c>
      <c r="I1165" s="4">
        <v>2023</v>
      </c>
    </row>
    <row r="1166" spans="1:9" ht="38.25" x14ac:dyDescent="0.2">
      <c r="A1166" s="4" t="s">
        <v>1557</v>
      </c>
      <c r="B1166" s="8" t="s">
        <v>1092</v>
      </c>
      <c r="C1166" s="2" t="s">
        <v>828</v>
      </c>
      <c r="D1166" s="4">
        <v>430686037</v>
      </c>
      <c r="E1166" s="2" t="s">
        <v>829</v>
      </c>
      <c r="F1166" s="13">
        <v>83500</v>
      </c>
      <c r="G1166" s="9">
        <f t="shared" si="32"/>
        <v>83500</v>
      </c>
      <c r="H1166" s="4">
        <v>2020</v>
      </c>
      <c r="I1166" s="4">
        <v>2023</v>
      </c>
    </row>
    <row r="1167" spans="1:9" ht="44.25" customHeight="1" x14ac:dyDescent="0.2">
      <c r="A1167" s="4" t="s">
        <v>1557</v>
      </c>
      <c r="B1167" s="8" t="s">
        <v>1092</v>
      </c>
      <c r="C1167" s="2" t="s">
        <v>303</v>
      </c>
      <c r="D1167" s="4">
        <v>459598371</v>
      </c>
      <c r="E1167" s="2" t="s">
        <v>830</v>
      </c>
      <c r="F1167" s="13">
        <v>64413.1</v>
      </c>
      <c r="G1167" s="9">
        <f t="shared" si="32"/>
        <v>64413.1</v>
      </c>
      <c r="H1167" s="4">
        <v>2020</v>
      </c>
      <c r="I1167" s="4">
        <v>2023</v>
      </c>
    </row>
    <row r="1168" spans="1:9" ht="46.5" customHeight="1" x14ac:dyDescent="0.2">
      <c r="A1168" s="4" t="s">
        <v>1557</v>
      </c>
      <c r="B1168" s="8" t="s">
        <v>1092</v>
      </c>
      <c r="C1168" s="2" t="s">
        <v>66</v>
      </c>
      <c r="D1168" s="4">
        <v>446485159</v>
      </c>
      <c r="E1168" s="2" t="s">
        <v>831</v>
      </c>
      <c r="F1168" s="13">
        <v>23700</v>
      </c>
      <c r="G1168" s="9">
        <f t="shared" si="32"/>
        <v>23700</v>
      </c>
      <c r="H1168" s="4">
        <v>2020</v>
      </c>
      <c r="I1168" s="4">
        <v>2023</v>
      </c>
    </row>
    <row r="1169" spans="1:9" ht="38.25" x14ac:dyDescent="0.2">
      <c r="A1169" s="4" t="s">
        <v>1557</v>
      </c>
      <c r="B1169" s="8" t="s">
        <v>1092</v>
      </c>
      <c r="C1169" s="2" t="s">
        <v>304</v>
      </c>
      <c r="D1169" s="4">
        <v>472208173</v>
      </c>
      <c r="E1169" s="2" t="s">
        <v>832</v>
      </c>
      <c r="F1169" s="13">
        <v>57400</v>
      </c>
      <c r="G1169" s="9">
        <f t="shared" si="32"/>
        <v>57400</v>
      </c>
      <c r="H1169" s="4">
        <v>2020</v>
      </c>
      <c r="I1169" s="4">
        <v>2023</v>
      </c>
    </row>
    <row r="1170" spans="1:9" ht="38.25" x14ac:dyDescent="0.2">
      <c r="A1170" s="4" t="s">
        <v>1557</v>
      </c>
      <c r="B1170" s="8" t="s">
        <v>1092</v>
      </c>
      <c r="C1170" s="2" t="s">
        <v>833</v>
      </c>
      <c r="D1170" s="4"/>
      <c r="E1170" s="2" t="s">
        <v>834</v>
      </c>
      <c r="F1170" s="13">
        <v>60000</v>
      </c>
      <c r="G1170" s="9">
        <f t="shared" si="32"/>
        <v>60000</v>
      </c>
      <c r="H1170" s="4">
        <v>2020</v>
      </c>
      <c r="I1170" s="4">
        <v>2023</v>
      </c>
    </row>
    <row r="1171" spans="1:9" ht="38.25" x14ac:dyDescent="0.2">
      <c r="A1171" s="11" t="s">
        <v>1557</v>
      </c>
      <c r="B1171" s="8" t="s">
        <v>1092</v>
      </c>
      <c r="C1171" s="2" t="s">
        <v>305</v>
      </c>
      <c r="D1171" s="4">
        <v>550642769</v>
      </c>
      <c r="E1171" s="2" t="s">
        <v>325</v>
      </c>
      <c r="F1171" s="9">
        <v>31650</v>
      </c>
      <c r="G1171" s="9">
        <f t="shared" si="32"/>
        <v>31650</v>
      </c>
      <c r="H1171" s="4">
        <v>2020</v>
      </c>
      <c r="I1171" s="4">
        <v>2023</v>
      </c>
    </row>
    <row r="1172" spans="1:9" ht="38.25" x14ac:dyDescent="0.2">
      <c r="A1172" s="11" t="s">
        <v>1557</v>
      </c>
      <c r="B1172" s="8" t="s">
        <v>1092</v>
      </c>
      <c r="C1172" s="2" t="s">
        <v>1107</v>
      </c>
      <c r="D1172" s="4">
        <v>442137084</v>
      </c>
      <c r="E1172" s="2" t="s">
        <v>327</v>
      </c>
      <c r="F1172" s="9">
        <v>30000</v>
      </c>
      <c r="G1172" s="9">
        <f t="shared" si="32"/>
        <v>30000</v>
      </c>
      <c r="H1172" s="4">
        <v>2020</v>
      </c>
      <c r="I1172" s="4">
        <v>2023</v>
      </c>
    </row>
    <row r="1173" spans="1:9" ht="38.25" x14ac:dyDescent="0.2">
      <c r="A1173" s="11" t="s">
        <v>1557</v>
      </c>
      <c r="B1173" s="8" t="s">
        <v>1092</v>
      </c>
      <c r="C1173" s="2" t="s">
        <v>105</v>
      </c>
      <c r="D1173" s="4">
        <v>540742336</v>
      </c>
      <c r="E1173" s="2" t="s">
        <v>328</v>
      </c>
      <c r="F1173" s="9">
        <v>22000</v>
      </c>
      <c r="G1173" s="9">
        <f t="shared" si="32"/>
        <v>22000</v>
      </c>
      <c r="H1173" s="4">
        <v>2020</v>
      </c>
      <c r="I1173" s="4">
        <v>2023</v>
      </c>
    </row>
    <row r="1174" spans="1:9" ht="48.75" customHeight="1" x14ac:dyDescent="0.2">
      <c r="A1174" s="4" t="s">
        <v>1559</v>
      </c>
      <c r="B1174" s="8" t="s">
        <v>1092</v>
      </c>
      <c r="C1174" s="2" t="s">
        <v>1131</v>
      </c>
      <c r="D1174" s="4">
        <v>212346955</v>
      </c>
      <c r="E1174" s="2" t="s">
        <v>323</v>
      </c>
      <c r="F1174" s="9">
        <v>33000</v>
      </c>
      <c r="G1174" s="9">
        <f t="shared" si="32"/>
        <v>33000</v>
      </c>
      <c r="H1174" s="4">
        <v>2020</v>
      </c>
      <c r="I1174" s="4">
        <v>2023</v>
      </c>
    </row>
    <row r="1175" spans="1:9" ht="51" x14ac:dyDescent="0.2">
      <c r="A1175" s="4" t="s">
        <v>1559</v>
      </c>
      <c r="B1175" s="8" t="s">
        <v>1092</v>
      </c>
      <c r="C1175" s="2" t="s">
        <v>1073</v>
      </c>
      <c r="D1175" s="4">
        <v>894681874</v>
      </c>
      <c r="E1175" s="2" t="s">
        <v>323</v>
      </c>
      <c r="F1175" s="9">
        <v>10000</v>
      </c>
      <c r="G1175" s="9">
        <f t="shared" si="32"/>
        <v>10000</v>
      </c>
      <c r="H1175" s="4">
        <v>2020</v>
      </c>
      <c r="I1175" s="4">
        <v>2023</v>
      </c>
    </row>
    <row r="1176" spans="1:9" ht="48.75" customHeight="1" x14ac:dyDescent="0.2">
      <c r="A1176" s="4" t="s">
        <v>1559</v>
      </c>
      <c r="B1176" s="8" t="s">
        <v>1092</v>
      </c>
      <c r="C1176" s="2" t="s">
        <v>1131</v>
      </c>
      <c r="D1176" s="4">
        <v>212346955</v>
      </c>
      <c r="E1176" s="2" t="s">
        <v>329</v>
      </c>
      <c r="F1176" s="9">
        <v>7000</v>
      </c>
      <c r="G1176" s="9">
        <f t="shared" si="32"/>
        <v>7000</v>
      </c>
      <c r="H1176" s="4">
        <v>2020</v>
      </c>
      <c r="I1176" s="4">
        <v>2023</v>
      </c>
    </row>
    <row r="1177" spans="1:9" ht="38.25" x14ac:dyDescent="0.2">
      <c r="A1177" s="4" t="s">
        <v>1559</v>
      </c>
      <c r="B1177" s="8" t="s">
        <v>1092</v>
      </c>
      <c r="C1177" s="2" t="s">
        <v>1131</v>
      </c>
      <c r="D1177" s="4">
        <v>212346955</v>
      </c>
      <c r="E1177" s="2" t="s">
        <v>1560</v>
      </c>
      <c r="F1177" s="9">
        <v>42000</v>
      </c>
      <c r="G1177" s="9">
        <f t="shared" si="32"/>
        <v>42000</v>
      </c>
      <c r="H1177" s="4">
        <v>2020</v>
      </c>
      <c r="I1177" s="4">
        <v>2023</v>
      </c>
    </row>
    <row r="1178" spans="1:9" ht="63" customHeight="1" x14ac:dyDescent="0.2">
      <c r="A1178" s="4" t="s">
        <v>1559</v>
      </c>
      <c r="B1178" s="8" t="s">
        <v>1092</v>
      </c>
      <c r="C1178" s="2" t="s">
        <v>1131</v>
      </c>
      <c r="D1178" s="4">
        <v>212346955</v>
      </c>
      <c r="E1178" s="2" t="s">
        <v>330</v>
      </c>
      <c r="F1178" s="9">
        <v>24000</v>
      </c>
      <c r="G1178" s="9">
        <f t="shared" si="32"/>
        <v>24000</v>
      </c>
      <c r="H1178" s="4">
        <v>2020</v>
      </c>
      <c r="I1178" s="4">
        <v>2023</v>
      </c>
    </row>
    <row r="1179" spans="1:9" ht="48.75" customHeight="1" x14ac:dyDescent="0.2">
      <c r="A1179" s="4" t="s">
        <v>1561</v>
      </c>
      <c r="B1179" s="8" t="s">
        <v>1092</v>
      </c>
      <c r="C1179" s="2" t="s">
        <v>1131</v>
      </c>
      <c r="D1179" s="19">
        <v>212346955</v>
      </c>
      <c r="E1179" s="2" t="s">
        <v>295</v>
      </c>
      <c r="F1179" s="9">
        <v>564544</v>
      </c>
      <c r="G1179" s="9">
        <f t="shared" si="32"/>
        <v>564544</v>
      </c>
      <c r="H1179" s="4">
        <v>2020</v>
      </c>
      <c r="I1179" s="4">
        <v>2021</v>
      </c>
    </row>
    <row r="1180" spans="1:9" s="24" customFormat="1" ht="70.5" customHeight="1" x14ac:dyDescent="0.2">
      <c r="A1180" s="4" t="s">
        <v>1562</v>
      </c>
      <c r="B1180" s="16" t="s">
        <v>1093</v>
      </c>
      <c r="C1180" s="2" t="s">
        <v>174</v>
      </c>
      <c r="D1180" s="4">
        <v>451177781</v>
      </c>
      <c r="E1180" s="1" t="s">
        <v>338</v>
      </c>
      <c r="F1180" s="9">
        <v>20000</v>
      </c>
      <c r="G1180" s="9">
        <f t="shared" si="32"/>
        <v>20000</v>
      </c>
      <c r="H1180" s="4">
        <v>2020</v>
      </c>
      <c r="I1180" s="4">
        <v>2021</v>
      </c>
    </row>
    <row r="1181" spans="1:9" s="24" customFormat="1" ht="72" customHeight="1" x14ac:dyDescent="0.2">
      <c r="A1181" s="4" t="s">
        <v>1562</v>
      </c>
      <c r="B1181" s="16" t="s">
        <v>1093</v>
      </c>
      <c r="C1181" s="2" t="s">
        <v>897</v>
      </c>
      <c r="D1181" s="4">
        <v>647793615</v>
      </c>
      <c r="E1181" s="1" t="s">
        <v>338</v>
      </c>
      <c r="F1181" s="9">
        <v>10000</v>
      </c>
      <c r="G1181" s="9">
        <f t="shared" si="32"/>
        <v>10000</v>
      </c>
      <c r="H1181" s="4">
        <v>2020</v>
      </c>
      <c r="I1181" s="4">
        <v>2021</v>
      </c>
    </row>
    <row r="1182" spans="1:9" s="24" customFormat="1" ht="63.75" x14ac:dyDescent="0.2">
      <c r="A1182" s="4" t="s">
        <v>1562</v>
      </c>
      <c r="B1182" s="16" t="s">
        <v>1093</v>
      </c>
      <c r="C1182" s="2" t="s">
        <v>1020</v>
      </c>
      <c r="D1182" s="4">
        <v>891058826</v>
      </c>
      <c r="E1182" s="1" t="s">
        <v>338</v>
      </c>
      <c r="F1182" s="9">
        <v>15000</v>
      </c>
      <c r="G1182" s="9">
        <f t="shared" si="32"/>
        <v>15000</v>
      </c>
      <c r="H1182" s="4">
        <v>2020</v>
      </c>
      <c r="I1182" s="4">
        <v>2021</v>
      </c>
    </row>
    <row r="1183" spans="1:9" s="24" customFormat="1" ht="63.75" x14ac:dyDescent="0.2">
      <c r="A1183" s="4" t="s">
        <v>1562</v>
      </c>
      <c r="B1183" s="16" t="s">
        <v>1093</v>
      </c>
      <c r="C1183" s="2" t="s">
        <v>47</v>
      </c>
      <c r="D1183" s="4">
        <v>870519273</v>
      </c>
      <c r="E1183" s="1" t="s">
        <v>338</v>
      </c>
      <c r="F1183" s="9">
        <v>20000</v>
      </c>
      <c r="G1183" s="9">
        <f t="shared" si="32"/>
        <v>20000</v>
      </c>
      <c r="H1183" s="4">
        <v>2020</v>
      </c>
      <c r="I1183" s="4">
        <v>2021</v>
      </c>
    </row>
    <row r="1184" spans="1:9" s="24" customFormat="1" ht="73.5" customHeight="1" x14ac:dyDescent="0.2">
      <c r="A1184" s="4" t="s">
        <v>1562</v>
      </c>
      <c r="B1184" s="16" t="s">
        <v>1093</v>
      </c>
      <c r="C1184" s="2" t="s">
        <v>1483</v>
      </c>
      <c r="D1184" s="4">
        <v>478573947</v>
      </c>
      <c r="E1184" s="1" t="s">
        <v>338</v>
      </c>
      <c r="F1184" s="9">
        <v>20000</v>
      </c>
      <c r="G1184" s="9">
        <f t="shared" si="32"/>
        <v>20000</v>
      </c>
      <c r="H1184" s="4">
        <v>2020</v>
      </c>
      <c r="I1184" s="4">
        <v>2021</v>
      </c>
    </row>
    <row r="1185" spans="1:9" s="24" customFormat="1" ht="67.5" customHeight="1" x14ac:dyDescent="0.2">
      <c r="A1185" s="4" t="s">
        <v>1562</v>
      </c>
      <c r="B1185" s="16" t="s">
        <v>1093</v>
      </c>
      <c r="C1185" s="4" t="s">
        <v>1021</v>
      </c>
      <c r="D1185" s="4"/>
      <c r="E1185" s="1" t="s">
        <v>338</v>
      </c>
      <c r="F1185" s="9">
        <v>10000</v>
      </c>
      <c r="G1185" s="9">
        <f t="shared" ref="G1185:G1230" si="33">F1185</f>
        <v>10000</v>
      </c>
      <c r="H1185" s="4">
        <v>2020</v>
      </c>
      <c r="I1185" s="4">
        <v>2021</v>
      </c>
    </row>
    <row r="1186" spans="1:9" s="24" customFormat="1" ht="76.5" customHeight="1" x14ac:dyDescent="0.2">
      <c r="A1186" s="4" t="s">
        <v>1563</v>
      </c>
      <c r="B1186" s="16" t="s">
        <v>1093</v>
      </c>
      <c r="C1186" s="2" t="s">
        <v>1451</v>
      </c>
      <c r="D1186" s="4">
        <v>406655573</v>
      </c>
      <c r="E1186" s="1" t="s">
        <v>1065</v>
      </c>
      <c r="F1186" s="9">
        <v>2500000</v>
      </c>
      <c r="G1186" s="9">
        <f t="shared" si="33"/>
        <v>2500000</v>
      </c>
      <c r="H1186" s="4">
        <v>2020</v>
      </c>
      <c r="I1186" s="4">
        <v>2021</v>
      </c>
    </row>
    <row r="1187" spans="1:9" s="24" customFormat="1" ht="66" customHeight="1" x14ac:dyDescent="0.2">
      <c r="A1187" s="4" t="s">
        <v>1564</v>
      </c>
      <c r="B1187" s="16" t="s">
        <v>1093</v>
      </c>
      <c r="C1187" s="2" t="s">
        <v>9</v>
      </c>
      <c r="D1187" s="4">
        <v>843724212</v>
      </c>
      <c r="E1187" s="1" t="s">
        <v>339</v>
      </c>
      <c r="F1187" s="9">
        <v>415000</v>
      </c>
      <c r="G1187" s="9">
        <f t="shared" si="33"/>
        <v>415000</v>
      </c>
      <c r="H1187" s="4">
        <v>2020</v>
      </c>
      <c r="I1187" s="4">
        <v>2021</v>
      </c>
    </row>
    <row r="1188" spans="1:9" s="24" customFormat="1" ht="67.5" customHeight="1" x14ac:dyDescent="0.2">
      <c r="A1188" s="4" t="s">
        <v>1564</v>
      </c>
      <c r="B1188" s="16" t="s">
        <v>1093</v>
      </c>
      <c r="C1188" s="2" t="s">
        <v>9</v>
      </c>
      <c r="D1188" s="4">
        <v>843724212</v>
      </c>
      <c r="E1188" s="1" t="s">
        <v>927</v>
      </c>
      <c r="F1188" s="9">
        <v>318000</v>
      </c>
      <c r="G1188" s="9">
        <f t="shared" si="33"/>
        <v>318000</v>
      </c>
      <c r="H1188" s="4">
        <v>2020</v>
      </c>
      <c r="I1188" s="4">
        <v>2021</v>
      </c>
    </row>
    <row r="1189" spans="1:9" s="24" customFormat="1" ht="94.5" customHeight="1" x14ac:dyDescent="0.2">
      <c r="A1189" s="4" t="s">
        <v>1564</v>
      </c>
      <c r="B1189" s="16" t="s">
        <v>1093</v>
      </c>
      <c r="C1189" s="4" t="s">
        <v>1565</v>
      </c>
      <c r="D1189" s="4">
        <v>543320061</v>
      </c>
      <c r="E1189" s="1" t="s">
        <v>928</v>
      </c>
      <c r="F1189" s="9">
        <v>557000</v>
      </c>
      <c r="G1189" s="9">
        <f t="shared" si="33"/>
        <v>557000</v>
      </c>
      <c r="H1189" s="4">
        <v>2020</v>
      </c>
      <c r="I1189" s="4">
        <v>2021</v>
      </c>
    </row>
    <row r="1190" spans="1:9" s="24" customFormat="1" ht="75" customHeight="1" x14ac:dyDescent="0.2">
      <c r="A1190" s="4" t="s">
        <v>1566</v>
      </c>
      <c r="B1190" s="16" t="s">
        <v>1093</v>
      </c>
      <c r="C1190" s="2" t="s">
        <v>9</v>
      </c>
      <c r="D1190" s="4">
        <v>843724212</v>
      </c>
      <c r="E1190" s="1" t="s">
        <v>340</v>
      </c>
      <c r="F1190" s="9">
        <v>150000</v>
      </c>
      <c r="G1190" s="9">
        <f t="shared" si="33"/>
        <v>150000</v>
      </c>
      <c r="H1190" s="4">
        <v>2020</v>
      </c>
      <c r="I1190" s="4">
        <v>2021</v>
      </c>
    </row>
    <row r="1191" spans="1:9" s="24" customFormat="1" ht="75" customHeight="1" x14ac:dyDescent="0.2">
      <c r="A1191" s="4" t="s">
        <v>1566</v>
      </c>
      <c r="B1191" s="16" t="s">
        <v>1093</v>
      </c>
      <c r="C1191" s="2" t="s">
        <v>14</v>
      </c>
      <c r="D1191" s="4">
        <v>847598569</v>
      </c>
      <c r="E1191" s="1" t="s">
        <v>341</v>
      </c>
      <c r="F1191" s="9">
        <v>250000</v>
      </c>
      <c r="G1191" s="9">
        <f t="shared" si="33"/>
        <v>250000</v>
      </c>
      <c r="H1191" s="4">
        <v>2020</v>
      </c>
      <c r="I1191" s="4">
        <v>2021</v>
      </c>
    </row>
    <row r="1192" spans="1:9" s="24" customFormat="1" ht="75" customHeight="1" x14ac:dyDescent="0.2">
      <c r="A1192" s="4" t="s">
        <v>1567</v>
      </c>
      <c r="B1192" s="16" t="s">
        <v>1093</v>
      </c>
      <c r="C1192" s="2" t="s">
        <v>45</v>
      </c>
      <c r="D1192" s="4">
        <v>419499264</v>
      </c>
      <c r="E1192" s="1" t="s">
        <v>342</v>
      </c>
      <c r="F1192" s="9">
        <v>100000</v>
      </c>
      <c r="G1192" s="9">
        <f t="shared" si="33"/>
        <v>100000</v>
      </c>
      <c r="H1192" s="4">
        <v>2020</v>
      </c>
      <c r="I1192" s="4">
        <v>2021</v>
      </c>
    </row>
    <row r="1193" spans="1:9" s="24" customFormat="1" ht="72" customHeight="1" x14ac:dyDescent="0.2">
      <c r="A1193" s="4" t="s">
        <v>1567</v>
      </c>
      <c r="B1193" s="16" t="s">
        <v>1093</v>
      </c>
      <c r="C1193" s="2" t="s">
        <v>1270</v>
      </c>
      <c r="D1193" s="4">
        <v>862382755</v>
      </c>
      <c r="E1193" s="1" t="s">
        <v>1047</v>
      </c>
      <c r="F1193" s="9">
        <v>350000</v>
      </c>
      <c r="G1193" s="9">
        <f t="shared" si="33"/>
        <v>350000</v>
      </c>
      <c r="H1193" s="4">
        <v>2020</v>
      </c>
      <c r="I1193" s="4">
        <v>2021</v>
      </c>
    </row>
    <row r="1194" spans="1:9" s="24" customFormat="1" ht="69.75" customHeight="1" x14ac:dyDescent="0.2">
      <c r="A1194" s="4" t="s">
        <v>1568</v>
      </c>
      <c r="B1194" s="16" t="s">
        <v>1093</v>
      </c>
      <c r="C1194" s="2" t="s">
        <v>599</v>
      </c>
      <c r="D1194" s="4">
        <v>850000211</v>
      </c>
      <c r="E1194" s="2" t="s">
        <v>1569</v>
      </c>
      <c r="F1194" s="9">
        <v>2500</v>
      </c>
      <c r="G1194" s="9">
        <f t="shared" si="33"/>
        <v>2500</v>
      </c>
      <c r="H1194" s="4">
        <v>2020</v>
      </c>
      <c r="I1194" s="4">
        <v>2021</v>
      </c>
    </row>
    <row r="1195" spans="1:9" s="24" customFormat="1" ht="71.25" customHeight="1" x14ac:dyDescent="0.2">
      <c r="A1195" s="4" t="s">
        <v>1570</v>
      </c>
      <c r="B1195" s="16" t="s">
        <v>1093</v>
      </c>
      <c r="C1195" s="2" t="s">
        <v>47</v>
      </c>
      <c r="D1195" s="4">
        <v>870519273</v>
      </c>
      <c r="E1195" s="2" t="s">
        <v>1571</v>
      </c>
      <c r="F1195" s="13">
        <v>40000</v>
      </c>
      <c r="G1195" s="9">
        <f t="shared" si="33"/>
        <v>40000</v>
      </c>
      <c r="H1195" s="4">
        <v>2020</v>
      </c>
      <c r="I1195" s="4">
        <v>2021</v>
      </c>
    </row>
    <row r="1196" spans="1:9" s="24" customFormat="1" ht="73.5" customHeight="1" x14ac:dyDescent="0.2">
      <c r="A1196" s="4" t="s">
        <v>1570</v>
      </c>
      <c r="B1196" s="16" t="s">
        <v>1093</v>
      </c>
      <c r="C1196" s="2" t="s">
        <v>424</v>
      </c>
      <c r="D1196" s="4">
        <v>460971021</v>
      </c>
      <c r="E1196" s="2" t="s">
        <v>1039</v>
      </c>
      <c r="F1196" s="13">
        <v>52000</v>
      </c>
      <c r="G1196" s="9">
        <f t="shared" si="33"/>
        <v>52000</v>
      </c>
      <c r="H1196" s="4">
        <v>2020</v>
      </c>
      <c r="I1196" s="4">
        <v>2021</v>
      </c>
    </row>
    <row r="1197" spans="1:9" s="24" customFormat="1" ht="73.5" customHeight="1" x14ac:dyDescent="0.2">
      <c r="A1197" s="4" t="s">
        <v>1570</v>
      </c>
      <c r="B1197" s="16" t="s">
        <v>1093</v>
      </c>
      <c r="C1197" s="2" t="s">
        <v>1259</v>
      </c>
      <c r="D1197" s="4">
        <v>460976365</v>
      </c>
      <c r="E1197" s="2" t="s">
        <v>1038</v>
      </c>
      <c r="F1197" s="13">
        <v>12450</v>
      </c>
      <c r="G1197" s="9">
        <f t="shared" si="33"/>
        <v>12450</v>
      </c>
      <c r="H1197" s="4">
        <v>2020</v>
      </c>
      <c r="I1197" s="4">
        <v>2021</v>
      </c>
    </row>
    <row r="1198" spans="1:9" s="24" customFormat="1" ht="73.5" customHeight="1" x14ac:dyDescent="0.2">
      <c r="A1198" s="4" t="s">
        <v>1570</v>
      </c>
      <c r="B1198" s="16" t="s">
        <v>1093</v>
      </c>
      <c r="C1198" s="2" t="s">
        <v>1572</v>
      </c>
      <c r="D1198" s="4">
        <v>463156291</v>
      </c>
      <c r="E1198" s="2" t="s">
        <v>1658</v>
      </c>
      <c r="F1198" s="13">
        <v>6050</v>
      </c>
      <c r="G1198" s="9">
        <f t="shared" si="33"/>
        <v>6050</v>
      </c>
      <c r="H1198" s="4">
        <v>2020</v>
      </c>
      <c r="I1198" s="4">
        <v>2021</v>
      </c>
    </row>
    <row r="1199" spans="1:9" s="24" customFormat="1" ht="78.75" customHeight="1" x14ac:dyDescent="0.2">
      <c r="A1199" s="4" t="s">
        <v>1570</v>
      </c>
      <c r="B1199" s="16" t="s">
        <v>1093</v>
      </c>
      <c r="C1199" s="2" t="s">
        <v>75</v>
      </c>
      <c r="D1199" s="4">
        <v>417534817</v>
      </c>
      <c r="E1199" s="2" t="s">
        <v>938</v>
      </c>
      <c r="F1199" s="13">
        <v>93000</v>
      </c>
      <c r="G1199" s="9">
        <f t="shared" si="33"/>
        <v>93000</v>
      </c>
      <c r="H1199" s="4">
        <v>2020</v>
      </c>
      <c r="I1199" s="4">
        <v>2021</v>
      </c>
    </row>
    <row r="1200" spans="1:9" s="24" customFormat="1" ht="63.75" x14ac:dyDescent="0.2">
      <c r="A1200" s="4" t="s">
        <v>1570</v>
      </c>
      <c r="B1200" s="16" t="s">
        <v>1093</v>
      </c>
      <c r="C1200" s="2" t="s">
        <v>939</v>
      </c>
      <c r="D1200" s="4">
        <v>456795863</v>
      </c>
      <c r="E1200" s="2" t="s">
        <v>940</v>
      </c>
      <c r="F1200" s="13">
        <v>76500</v>
      </c>
      <c r="G1200" s="9">
        <f t="shared" si="33"/>
        <v>76500</v>
      </c>
      <c r="H1200" s="4">
        <v>2020</v>
      </c>
      <c r="I1200" s="4">
        <v>2021</v>
      </c>
    </row>
    <row r="1201" spans="1:9" s="24" customFormat="1" ht="63.75" x14ac:dyDescent="0.2">
      <c r="A1201" s="4" t="s">
        <v>1570</v>
      </c>
      <c r="B1201" s="16" t="s">
        <v>1093</v>
      </c>
      <c r="C1201" s="2" t="s">
        <v>424</v>
      </c>
      <c r="D1201" s="4">
        <v>460971021</v>
      </c>
      <c r="E1201" s="1" t="s">
        <v>1573</v>
      </c>
      <c r="F1201" s="9">
        <v>75000</v>
      </c>
      <c r="G1201" s="9">
        <f t="shared" si="33"/>
        <v>75000</v>
      </c>
      <c r="H1201" s="4">
        <v>2020</v>
      </c>
      <c r="I1201" s="4">
        <v>2021</v>
      </c>
    </row>
    <row r="1202" spans="1:9" s="24" customFormat="1" ht="63.75" x14ac:dyDescent="0.2">
      <c r="A1202" s="4" t="s">
        <v>1570</v>
      </c>
      <c r="B1202" s="16" t="s">
        <v>1093</v>
      </c>
      <c r="C1202" s="2" t="s">
        <v>48</v>
      </c>
      <c r="D1202" s="4">
        <v>461140275</v>
      </c>
      <c r="E1202" s="1" t="s">
        <v>1574</v>
      </c>
      <c r="F1202" s="9">
        <v>15000</v>
      </c>
      <c r="G1202" s="9">
        <f t="shared" si="33"/>
        <v>15000</v>
      </c>
      <c r="H1202" s="4">
        <v>2020</v>
      </c>
      <c r="I1202" s="4">
        <v>2021</v>
      </c>
    </row>
    <row r="1203" spans="1:9" s="24" customFormat="1" ht="63.75" x14ac:dyDescent="0.2">
      <c r="A1203" s="4" t="s">
        <v>1570</v>
      </c>
      <c r="B1203" s="16" t="s">
        <v>1093</v>
      </c>
      <c r="C1203" s="2" t="s">
        <v>17</v>
      </c>
      <c r="D1203" s="4">
        <v>443265452</v>
      </c>
      <c r="E1203" s="1" t="s">
        <v>343</v>
      </c>
      <c r="F1203" s="9">
        <v>115000</v>
      </c>
      <c r="G1203" s="9">
        <f t="shared" si="33"/>
        <v>115000</v>
      </c>
      <c r="H1203" s="4">
        <v>2020</v>
      </c>
      <c r="I1203" s="4">
        <v>2021</v>
      </c>
    </row>
    <row r="1204" spans="1:9" s="24" customFormat="1" ht="63.75" x14ac:dyDescent="0.2">
      <c r="A1204" s="4" t="s">
        <v>1570</v>
      </c>
      <c r="B1204" s="16" t="s">
        <v>1093</v>
      </c>
      <c r="C1204" s="2" t="s">
        <v>47</v>
      </c>
      <c r="D1204" s="4">
        <v>870519273</v>
      </c>
      <c r="E1204" s="1" t="s">
        <v>345</v>
      </c>
      <c r="F1204" s="9">
        <v>50000</v>
      </c>
      <c r="G1204" s="9">
        <f t="shared" si="33"/>
        <v>50000</v>
      </c>
      <c r="H1204" s="4">
        <v>2020</v>
      </c>
      <c r="I1204" s="4">
        <v>2021</v>
      </c>
    </row>
    <row r="1205" spans="1:9" s="24" customFormat="1" ht="75.75" customHeight="1" x14ac:dyDescent="0.2">
      <c r="A1205" s="4" t="s">
        <v>1570</v>
      </c>
      <c r="B1205" s="16" t="s">
        <v>1093</v>
      </c>
      <c r="C1205" s="2" t="s">
        <v>1259</v>
      </c>
      <c r="D1205" s="4">
        <v>460976365</v>
      </c>
      <c r="E1205" s="1" t="s">
        <v>344</v>
      </c>
      <c r="F1205" s="9">
        <v>30000</v>
      </c>
      <c r="G1205" s="9">
        <f t="shared" si="33"/>
        <v>30000</v>
      </c>
      <c r="H1205" s="4">
        <v>2020</v>
      </c>
      <c r="I1205" s="4">
        <v>2021</v>
      </c>
    </row>
    <row r="1206" spans="1:9" s="24" customFormat="1" ht="80.25" customHeight="1" x14ac:dyDescent="0.2">
      <c r="A1206" s="4" t="s">
        <v>1570</v>
      </c>
      <c r="B1206" s="16" t="s">
        <v>1093</v>
      </c>
      <c r="C1206" s="2" t="s">
        <v>75</v>
      </c>
      <c r="D1206" s="4">
        <v>417534817</v>
      </c>
      <c r="E1206" s="1" t="s">
        <v>346</v>
      </c>
      <c r="F1206" s="9">
        <v>160000</v>
      </c>
      <c r="G1206" s="9">
        <f t="shared" si="33"/>
        <v>160000</v>
      </c>
      <c r="H1206" s="4">
        <v>2020</v>
      </c>
      <c r="I1206" s="4">
        <v>2021</v>
      </c>
    </row>
    <row r="1207" spans="1:9" s="24" customFormat="1" ht="80.25" customHeight="1" x14ac:dyDescent="0.2">
      <c r="A1207" s="4" t="s">
        <v>1570</v>
      </c>
      <c r="B1207" s="16" t="s">
        <v>1093</v>
      </c>
      <c r="C1207" s="2" t="s">
        <v>1575</v>
      </c>
      <c r="D1207" s="4">
        <v>403357672</v>
      </c>
      <c r="E1207" s="1" t="s">
        <v>1012</v>
      </c>
      <c r="F1207" s="9">
        <v>800000</v>
      </c>
      <c r="G1207" s="9">
        <f t="shared" si="33"/>
        <v>800000</v>
      </c>
      <c r="H1207" s="4">
        <v>2020</v>
      </c>
      <c r="I1207" s="4">
        <v>2021</v>
      </c>
    </row>
    <row r="1208" spans="1:9" s="24" customFormat="1" ht="80.25" customHeight="1" x14ac:dyDescent="0.2">
      <c r="A1208" s="4" t="s">
        <v>1570</v>
      </c>
      <c r="B1208" s="16" t="s">
        <v>1093</v>
      </c>
      <c r="C1208" s="2" t="s">
        <v>17</v>
      </c>
      <c r="D1208" s="4">
        <v>443265452</v>
      </c>
      <c r="E1208" s="1" t="s">
        <v>931</v>
      </c>
      <c r="F1208" s="9">
        <v>20000</v>
      </c>
      <c r="G1208" s="9">
        <f t="shared" si="33"/>
        <v>20000</v>
      </c>
      <c r="H1208" s="4">
        <v>2020</v>
      </c>
      <c r="I1208" s="4">
        <v>2021</v>
      </c>
    </row>
    <row r="1209" spans="1:9" s="24" customFormat="1" ht="80.25" customHeight="1" x14ac:dyDescent="0.2">
      <c r="A1209" s="4" t="s">
        <v>1576</v>
      </c>
      <c r="B1209" s="16" t="s">
        <v>1093</v>
      </c>
      <c r="C1209" s="2" t="s">
        <v>62</v>
      </c>
      <c r="D1209" s="4">
        <v>409437790</v>
      </c>
      <c r="E1209" s="1" t="s">
        <v>1577</v>
      </c>
      <c r="F1209" s="9">
        <v>1500</v>
      </c>
      <c r="G1209" s="9">
        <f t="shared" si="33"/>
        <v>1500</v>
      </c>
      <c r="H1209" s="4">
        <v>2020</v>
      </c>
      <c r="I1209" s="4">
        <v>2021</v>
      </c>
    </row>
    <row r="1210" spans="1:9" s="24" customFormat="1" ht="80.25" customHeight="1" x14ac:dyDescent="0.2">
      <c r="A1210" s="4" t="s">
        <v>1576</v>
      </c>
      <c r="B1210" s="16" t="s">
        <v>1093</v>
      </c>
      <c r="C1210" s="2" t="s">
        <v>836</v>
      </c>
      <c r="D1210" s="4">
        <v>409346136</v>
      </c>
      <c r="E1210" s="1" t="s">
        <v>1030</v>
      </c>
      <c r="F1210" s="9">
        <v>35000</v>
      </c>
      <c r="G1210" s="9">
        <f t="shared" si="33"/>
        <v>35000</v>
      </c>
      <c r="H1210" s="4">
        <v>2020</v>
      </c>
      <c r="I1210" s="4">
        <v>2021</v>
      </c>
    </row>
    <row r="1211" spans="1:9" s="24" customFormat="1" ht="80.25" customHeight="1" x14ac:dyDescent="0.2">
      <c r="A1211" s="4" t="s">
        <v>1576</v>
      </c>
      <c r="B1211" s="16" t="s">
        <v>1093</v>
      </c>
      <c r="C1211" s="2" t="s">
        <v>1402</v>
      </c>
      <c r="D1211" s="4">
        <v>418924687</v>
      </c>
      <c r="E1211" s="1" t="s">
        <v>1659</v>
      </c>
      <c r="F1211" s="9">
        <v>205000</v>
      </c>
      <c r="G1211" s="9">
        <f t="shared" si="33"/>
        <v>205000</v>
      </c>
      <c r="H1211" s="4">
        <v>2020</v>
      </c>
      <c r="I1211" s="4">
        <v>2021</v>
      </c>
    </row>
    <row r="1212" spans="1:9" s="24" customFormat="1" ht="80.25" customHeight="1" x14ac:dyDescent="0.2">
      <c r="A1212" s="4" t="s">
        <v>1576</v>
      </c>
      <c r="B1212" s="16" t="s">
        <v>1093</v>
      </c>
      <c r="C1212" s="4" t="s">
        <v>1025</v>
      </c>
      <c r="D1212" s="4">
        <v>755481233</v>
      </c>
      <c r="E1212" s="1" t="s">
        <v>1026</v>
      </c>
      <c r="F1212" s="9">
        <v>11000</v>
      </c>
      <c r="G1212" s="9">
        <f t="shared" si="33"/>
        <v>11000</v>
      </c>
      <c r="H1212" s="4">
        <v>2020</v>
      </c>
      <c r="I1212" s="4">
        <v>2021</v>
      </c>
    </row>
    <row r="1213" spans="1:9" s="24" customFormat="1" ht="80.25" customHeight="1" x14ac:dyDescent="0.2">
      <c r="A1213" s="4" t="s">
        <v>1576</v>
      </c>
      <c r="B1213" s="16" t="s">
        <v>1093</v>
      </c>
      <c r="C1213" s="2" t="s">
        <v>901</v>
      </c>
      <c r="D1213" s="4">
        <v>477050255</v>
      </c>
      <c r="E1213" s="1" t="s">
        <v>1578</v>
      </c>
      <c r="F1213" s="9">
        <v>5420</v>
      </c>
      <c r="G1213" s="9">
        <f t="shared" si="33"/>
        <v>5420</v>
      </c>
      <c r="H1213" s="4">
        <v>2020</v>
      </c>
      <c r="I1213" s="4">
        <v>2021</v>
      </c>
    </row>
    <row r="1214" spans="1:9" s="24" customFormat="1" ht="73.5" customHeight="1" x14ac:dyDescent="0.2">
      <c r="A1214" s="4" t="s">
        <v>1576</v>
      </c>
      <c r="B1214" s="16" t="s">
        <v>1093</v>
      </c>
      <c r="C1214" s="2" t="s">
        <v>570</v>
      </c>
      <c r="D1214" s="4">
        <v>478344315</v>
      </c>
      <c r="E1214" s="1" t="s">
        <v>1579</v>
      </c>
      <c r="F1214" s="9">
        <v>637.1</v>
      </c>
      <c r="G1214" s="9">
        <f t="shared" si="33"/>
        <v>637.1</v>
      </c>
      <c r="H1214" s="4">
        <v>2020</v>
      </c>
      <c r="I1214" s="4">
        <v>2021</v>
      </c>
    </row>
    <row r="1215" spans="1:9" s="24" customFormat="1" ht="73.5" customHeight="1" x14ac:dyDescent="0.2">
      <c r="A1215" s="4" t="s">
        <v>1576</v>
      </c>
      <c r="B1215" s="16" t="s">
        <v>1093</v>
      </c>
      <c r="C1215" s="2" t="s">
        <v>57</v>
      </c>
      <c r="D1215" s="4">
        <v>409279523</v>
      </c>
      <c r="E1215" s="1" t="s">
        <v>1580</v>
      </c>
      <c r="F1215" s="9">
        <v>3293.7</v>
      </c>
      <c r="G1215" s="9">
        <f t="shared" si="33"/>
        <v>3293.7</v>
      </c>
      <c r="H1215" s="4">
        <v>2020</v>
      </c>
      <c r="I1215" s="4">
        <v>2021</v>
      </c>
    </row>
    <row r="1216" spans="1:9" s="24" customFormat="1" ht="73.5" customHeight="1" x14ac:dyDescent="0.2">
      <c r="A1216" s="4" t="s">
        <v>1576</v>
      </c>
      <c r="B1216" s="16" t="s">
        <v>1093</v>
      </c>
      <c r="C1216" s="2" t="s">
        <v>559</v>
      </c>
      <c r="D1216" s="4">
        <v>431741258</v>
      </c>
      <c r="E1216" s="1" t="s">
        <v>1581</v>
      </c>
      <c r="F1216" s="9">
        <v>15697</v>
      </c>
      <c r="G1216" s="9">
        <f t="shared" si="33"/>
        <v>15697</v>
      </c>
      <c r="H1216" s="4">
        <v>2020</v>
      </c>
      <c r="I1216" s="4">
        <v>2021</v>
      </c>
    </row>
    <row r="1217" spans="1:9" s="24" customFormat="1" ht="73.5" customHeight="1" x14ac:dyDescent="0.2">
      <c r="A1217" s="4" t="s">
        <v>1576</v>
      </c>
      <c r="B1217" s="16" t="s">
        <v>1093</v>
      </c>
      <c r="C1217" s="2" t="s">
        <v>886</v>
      </c>
      <c r="D1217" s="4">
        <v>409197171</v>
      </c>
      <c r="E1217" s="1" t="s">
        <v>1582</v>
      </c>
      <c r="F1217" s="9">
        <v>3028.41</v>
      </c>
      <c r="G1217" s="9">
        <f t="shared" si="33"/>
        <v>3028.41</v>
      </c>
      <c r="H1217" s="4">
        <v>2020</v>
      </c>
      <c r="I1217" s="4">
        <v>2021</v>
      </c>
    </row>
    <row r="1218" spans="1:9" s="24" customFormat="1" ht="73.5" customHeight="1" x14ac:dyDescent="0.2">
      <c r="A1218" s="4" t="s">
        <v>1576</v>
      </c>
      <c r="B1218" s="16" t="s">
        <v>1093</v>
      </c>
      <c r="C1218" s="2" t="s">
        <v>456</v>
      </c>
      <c r="D1218" s="4">
        <v>807407808</v>
      </c>
      <c r="E1218" s="1" t="s">
        <v>1583</v>
      </c>
      <c r="F1218" s="9">
        <v>12740</v>
      </c>
      <c r="G1218" s="9">
        <f t="shared" si="33"/>
        <v>12740</v>
      </c>
      <c r="H1218" s="4">
        <v>2020</v>
      </c>
      <c r="I1218" s="4">
        <v>2021</v>
      </c>
    </row>
    <row r="1219" spans="1:9" s="24" customFormat="1" ht="73.5" customHeight="1" x14ac:dyDescent="0.2">
      <c r="A1219" s="4" t="s">
        <v>1576</v>
      </c>
      <c r="B1219" s="16" t="s">
        <v>1093</v>
      </c>
      <c r="C1219" s="2" t="s">
        <v>371</v>
      </c>
      <c r="D1219" s="4">
        <v>887128148</v>
      </c>
      <c r="E1219" s="1" t="s">
        <v>1584</v>
      </c>
      <c r="F1219" s="9">
        <v>3000</v>
      </c>
      <c r="G1219" s="9">
        <f t="shared" si="33"/>
        <v>3000</v>
      </c>
      <c r="H1219" s="4">
        <v>2020</v>
      </c>
      <c r="I1219" s="4">
        <v>2021</v>
      </c>
    </row>
    <row r="1220" spans="1:9" s="24" customFormat="1" ht="73.5" customHeight="1" x14ac:dyDescent="0.2">
      <c r="A1220" s="4" t="s">
        <v>1576</v>
      </c>
      <c r="B1220" s="16" t="s">
        <v>1093</v>
      </c>
      <c r="C1220" s="2" t="s">
        <v>372</v>
      </c>
      <c r="D1220" s="4">
        <v>876317497</v>
      </c>
      <c r="E1220" s="1" t="s">
        <v>1585</v>
      </c>
      <c r="F1220" s="9">
        <v>1750</v>
      </c>
      <c r="G1220" s="9">
        <f t="shared" si="33"/>
        <v>1750</v>
      </c>
      <c r="H1220" s="4">
        <v>2020</v>
      </c>
      <c r="I1220" s="4">
        <v>2021</v>
      </c>
    </row>
    <row r="1221" spans="1:9" s="24" customFormat="1" ht="63.75" x14ac:dyDescent="0.2">
      <c r="A1221" s="4" t="s">
        <v>1576</v>
      </c>
      <c r="B1221" s="16" t="s">
        <v>1093</v>
      </c>
      <c r="C1221" s="2" t="s">
        <v>836</v>
      </c>
      <c r="D1221" s="4">
        <v>409346136</v>
      </c>
      <c r="E1221" s="1" t="s">
        <v>932</v>
      </c>
      <c r="F1221" s="9">
        <v>525000</v>
      </c>
      <c r="G1221" s="9">
        <f t="shared" si="33"/>
        <v>525000</v>
      </c>
      <c r="H1221" s="4">
        <v>2020</v>
      </c>
      <c r="I1221" s="4">
        <v>2021</v>
      </c>
    </row>
    <row r="1222" spans="1:9" s="24" customFormat="1" ht="108.75" customHeight="1" x14ac:dyDescent="0.2">
      <c r="A1222" s="4" t="s">
        <v>1586</v>
      </c>
      <c r="B1222" s="16" t="s">
        <v>1093</v>
      </c>
      <c r="C1222" s="2" t="s">
        <v>1259</v>
      </c>
      <c r="D1222" s="4">
        <v>460976365</v>
      </c>
      <c r="E1222" s="1" t="s">
        <v>347</v>
      </c>
      <c r="F1222" s="9">
        <f>649000+10000</f>
        <v>659000</v>
      </c>
      <c r="G1222" s="9">
        <f t="shared" si="33"/>
        <v>659000</v>
      </c>
      <c r="H1222" s="4">
        <v>2020</v>
      </c>
      <c r="I1222" s="4">
        <v>2021</v>
      </c>
    </row>
    <row r="1223" spans="1:9" s="24" customFormat="1" ht="78" customHeight="1" x14ac:dyDescent="0.2">
      <c r="A1223" s="4" t="s">
        <v>1586</v>
      </c>
      <c r="B1223" s="16" t="s">
        <v>1093</v>
      </c>
      <c r="C1223" s="2" t="s">
        <v>429</v>
      </c>
      <c r="D1223" s="4">
        <v>407837587</v>
      </c>
      <c r="E1223" s="1" t="s">
        <v>348</v>
      </c>
      <c r="F1223" s="9">
        <v>200000</v>
      </c>
      <c r="G1223" s="9">
        <f t="shared" si="33"/>
        <v>200000</v>
      </c>
      <c r="H1223" s="4">
        <v>2020</v>
      </c>
      <c r="I1223" s="4">
        <v>2021</v>
      </c>
    </row>
    <row r="1224" spans="1:9" s="24" customFormat="1" ht="75" customHeight="1" x14ac:dyDescent="0.2">
      <c r="A1224" s="4" t="s">
        <v>1586</v>
      </c>
      <c r="B1224" s="16" t="s">
        <v>1093</v>
      </c>
      <c r="C1224" s="2" t="s">
        <v>1259</v>
      </c>
      <c r="D1224" s="4">
        <v>460976365</v>
      </c>
      <c r="E1224" s="1" t="s">
        <v>933</v>
      </c>
      <c r="F1224" s="9">
        <v>850000</v>
      </c>
      <c r="G1224" s="9">
        <f t="shared" si="33"/>
        <v>850000</v>
      </c>
      <c r="H1224" s="4">
        <v>2020</v>
      </c>
      <c r="I1224" s="4">
        <v>2021</v>
      </c>
    </row>
    <row r="1225" spans="1:9" s="24" customFormat="1" ht="84.75" customHeight="1" x14ac:dyDescent="0.2">
      <c r="A1225" s="4" t="s">
        <v>1586</v>
      </c>
      <c r="B1225" s="16" t="s">
        <v>1093</v>
      </c>
      <c r="C1225" s="2" t="s">
        <v>1259</v>
      </c>
      <c r="D1225" s="4">
        <v>460976365</v>
      </c>
      <c r="E1225" s="1" t="s">
        <v>934</v>
      </c>
      <c r="F1225" s="9">
        <v>100000</v>
      </c>
      <c r="G1225" s="9">
        <f t="shared" si="33"/>
        <v>100000</v>
      </c>
      <c r="H1225" s="4">
        <v>2020</v>
      </c>
      <c r="I1225" s="4">
        <v>2021</v>
      </c>
    </row>
    <row r="1226" spans="1:9" s="24" customFormat="1" ht="75" customHeight="1" x14ac:dyDescent="0.2">
      <c r="A1226" s="4" t="s">
        <v>1587</v>
      </c>
      <c r="B1226" s="16" t="s">
        <v>1093</v>
      </c>
      <c r="C1226" s="2" t="s">
        <v>1588</v>
      </c>
      <c r="D1226" s="4">
        <v>867684004</v>
      </c>
      <c r="E1226" s="1" t="s">
        <v>349</v>
      </c>
      <c r="F1226" s="9">
        <v>30000</v>
      </c>
      <c r="G1226" s="9">
        <f t="shared" si="33"/>
        <v>30000</v>
      </c>
      <c r="H1226" s="4">
        <v>2020</v>
      </c>
      <c r="I1226" s="4">
        <v>2021</v>
      </c>
    </row>
    <row r="1227" spans="1:9" s="24" customFormat="1" ht="75" customHeight="1" x14ac:dyDescent="0.2">
      <c r="A1227" s="4" t="s">
        <v>1589</v>
      </c>
      <c r="B1227" s="16" t="s">
        <v>1093</v>
      </c>
      <c r="C1227" s="2" t="s">
        <v>95</v>
      </c>
      <c r="D1227" s="4">
        <v>893624673</v>
      </c>
      <c r="E1227" s="1" t="s">
        <v>350</v>
      </c>
      <c r="F1227" s="9">
        <v>25000</v>
      </c>
      <c r="G1227" s="9">
        <f t="shared" si="33"/>
        <v>25000</v>
      </c>
      <c r="H1227" s="4">
        <v>2020</v>
      </c>
      <c r="I1227" s="4">
        <v>2021</v>
      </c>
    </row>
    <row r="1228" spans="1:9" s="24" customFormat="1" ht="75" customHeight="1" x14ac:dyDescent="0.2">
      <c r="A1228" s="4" t="s">
        <v>1589</v>
      </c>
      <c r="B1228" s="16" t="s">
        <v>1093</v>
      </c>
      <c r="C1228" s="2" t="s">
        <v>96</v>
      </c>
      <c r="D1228" s="4">
        <v>445088557</v>
      </c>
      <c r="E1228" s="1" t="s">
        <v>351</v>
      </c>
      <c r="F1228" s="9">
        <v>50000</v>
      </c>
      <c r="G1228" s="9">
        <f t="shared" si="33"/>
        <v>50000</v>
      </c>
      <c r="H1228" s="4">
        <v>2020</v>
      </c>
      <c r="I1228" s="4">
        <v>2021</v>
      </c>
    </row>
    <row r="1229" spans="1:9" s="24" customFormat="1" ht="95.25" customHeight="1" x14ac:dyDescent="0.2">
      <c r="A1229" s="4" t="s">
        <v>1590</v>
      </c>
      <c r="B1229" s="16" t="s">
        <v>1093</v>
      </c>
      <c r="C1229" s="4" t="s">
        <v>1399</v>
      </c>
      <c r="D1229" s="4"/>
      <c r="E1229" s="1" t="s">
        <v>352</v>
      </c>
      <c r="F1229" s="9">
        <f>25000-15000</f>
        <v>10000</v>
      </c>
      <c r="G1229" s="9">
        <f t="shared" si="33"/>
        <v>10000</v>
      </c>
      <c r="H1229" s="4">
        <v>2020</v>
      </c>
      <c r="I1229" s="4">
        <v>2021</v>
      </c>
    </row>
    <row r="1230" spans="1:9" s="24" customFormat="1" ht="95.25" customHeight="1" x14ac:dyDescent="0.2">
      <c r="A1230" s="4" t="s">
        <v>1591</v>
      </c>
      <c r="B1230" s="16" t="s">
        <v>1093</v>
      </c>
      <c r="C1230" s="4" t="s">
        <v>1399</v>
      </c>
      <c r="D1230" s="4"/>
      <c r="E1230" s="2" t="s">
        <v>440</v>
      </c>
      <c r="F1230" s="9">
        <v>50000</v>
      </c>
      <c r="G1230" s="9">
        <f t="shared" si="33"/>
        <v>50000</v>
      </c>
      <c r="H1230" s="4">
        <v>2020</v>
      </c>
      <c r="I1230" s="4">
        <v>2021</v>
      </c>
    </row>
    <row r="1231" spans="1:9" s="24" customFormat="1" ht="95.25" customHeight="1" x14ac:dyDescent="0.2">
      <c r="A1231" s="4" t="s">
        <v>1591</v>
      </c>
      <c r="B1231" s="16" t="s">
        <v>1093</v>
      </c>
      <c r="C1231" s="4" t="s">
        <v>1399</v>
      </c>
      <c r="D1231" s="4"/>
      <c r="E1231" s="2" t="s">
        <v>441</v>
      </c>
      <c r="F1231" s="9">
        <v>25000</v>
      </c>
      <c r="G1231" s="9">
        <f t="shared" ref="G1231:G1234" si="34">F1231</f>
        <v>25000</v>
      </c>
      <c r="H1231" s="4">
        <v>2020</v>
      </c>
      <c r="I1231" s="4">
        <v>2021</v>
      </c>
    </row>
    <row r="1232" spans="1:9" s="24" customFormat="1" ht="95.25" customHeight="1" x14ac:dyDescent="0.2">
      <c r="A1232" s="4" t="s">
        <v>1592</v>
      </c>
      <c r="B1232" s="16" t="s">
        <v>1093</v>
      </c>
      <c r="C1232" s="2" t="s">
        <v>848</v>
      </c>
      <c r="D1232" s="4">
        <v>438065757</v>
      </c>
      <c r="E1232" s="2" t="s">
        <v>1593</v>
      </c>
      <c r="F1232" s="9">
        <v>50000</v>
      </c>
      <c r="G1232" s="9">
        <f t="shared" si="34"/>
        <v>50000</v>
      </c>
      <c r="H1232" s="4">
        <v>2020</v>
      </c>
      <c r="I1232" s="4">
        <v>2021</v>
      </c>
    </row>
    <row r="1233" spans="1:9" s="24" customFormat="1" ht="95.25" customHeight="1" x14ac:dyDescent="0.2">
      <c r="A1233" s="4" t="s">
        <v>1594</v>
      </c>
      <c r="B1233" s="16" t="s">
        <v>1093</v>
      </c>
      <c r="C1233" s="2" t="s">
        <v>1595</v>
      </c>
      <c r="D1233" s="4">
        <v>403357276</v>
      </c>
      <c r="E1233" s="1" t="s">
        <v>935</v>
      </c>
      <c r="F1233" s="9">
        <v>100000</v>
      </c>
      <c r="G1233" s="9">
        <f t="shared" si="34"/>
        <v>100000</v>
      </c>
      <c r="H1233" s="4">
        <v>2020</v>
      </c>
      <c r="I1233" s="4">
        <v>2021</v>
      </c>
    </row>
    <row r="1234" spans="1:9" s="24" customFormat="1" ht="95.25" customHeight="1" x14ac:dyDescent="0.2">
      <c r="A1234" s="4" t="s">
        <v>1596</v>
      </c>
      <c r="B1234" s="16" t="s">
        <v>1093</v>
      </c>
      <c r="C1234" s="4" t="s">
        <v>1013</v>
      </c>
      <c r="D1234" s="4">
        <v>685952524</v>
      </c>
      <c r="E1234" s="1" t="s">
        <v>1660</v>
      </c>
      <c r="F1234" s="9">
        <v>1000</v>
      </c>
      <c r="G1234" s="9">
        <f t="shared" si="34"/>
        <v>1000</v>
      </c>
      <c r="H1234" s="4">
        <v>2020</v>
      </c>
      <c r="I1234" s="4">
        <v>2021</v>
      </c>
    </row>
  </sheetData>
  <autoFilter ref="A1:I1234" xr:uid="{62C49B51-B79D-47EA-8F74-FB3ECCB6AA1F}"/>
  <phoneticPr fontId="35" type="noConversion"/>
  <pageMargins left="0.19685039370078741" right="0.19685039370078741" top="0.55118110236220474" bottom="0.55118110236220474" header="0.31496062992125984" footer="0.31496062992125984"/>
  <pageSetup paperSize="9" scale="59" fitToHeight="0" orientation="landscape" horizontalDpi="300" verticalDpi="300" r:id="rId1"/>
  <headerFooter differentFirst="1">
    <oddFooter>&amp;CPage &amp;P</oddFooter>
    <firstHeader xml:space="preserve">&amp;LCOMMUNE / GEMEENTE  : Ville de Bruxelles - Stad Brussel 
Subsides / Toelagen </firstHeader>
    <firstFooter>&amp;CPage &amp;P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Transfert 2020</vt:lpstr>
      <vt:lpstr>'Transfert 2020'!Impression_des_titres</vt:lpstr>
      <vt:lpstr>'Transfert 2020'!Zone_d_impression</vt:lpstr>
    </vt:vector>
  </TitlesOfParts>
  <Company>GIAL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Mayeur Michel</dc:creator>
  <cp:lastModifiedBy>Gial</cp:lastModifiedBy>
  <cp:lastPrinted>2021-03-12T13:41:17Z</cp:lastPrinted>
  <dcterms:created xsi:type="dcterms:W3CDTF">2016-12-14T11:57:00Z</dcterms:created>
  <dcterms:modified xsi:type="dcterms:W3CDTF">2021-03-24T13:20:39Z</dcterms:modified>
</cp:coreProperties>
</file>