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F:\Std\06_TRANSPARENCE\RAPPORT ANNUEL\2023\Subsides\Finaces\"/>
    </mc:Choice>
  </mc:AlternateContent>
  <xr:revisionPtr revIDLastSave="0" documentId="13_ncr:1_{130E799F-9DC0-4327-B905-3CB73AB3B165}" xr6:coauthVersionLast="47" xr6:coauthVersionMax="47" xr10:uidLastSave="{00000000-0000-0000-0000-000000000000}"/>
  <bookViews>
    <workbookView xWindow="-120" yWindow="-120" windowWidth="38640" windowHeight="15840" xr2:uid="{00000000-000D-0000-FFFF-FFFF00000000}"/>
  </bookViews>
  <sheets>
    <sheet name="Subsides 2023" sheetId="4" r:id="rId1"/>
  </sheets>
  <definedNames>
    <definedName name="_xlnm._FilterDatabase" localSheetId="0" hidden="1">'Subsides 2023'!$A$1:$I$1403</definedName>
    <definedName name="aa" localSheetId="0">'Subsides 2023'!$1:$1</definedName>
    <definedName name="_xlnm.Print_Titles" localSheetId="0">'Subsides 2023'!$1:$1</definedName>
    <definedName name="o" localSheetId="0">'Subsides 2023'!$1:$1</definedName>
    <definedName name="p" localSheetId="0">'Subsides 2023'!$1:$1</definedName>
    <definedName name="Print_Area" localSheetId="0">'Subsides 2023'!$E$1:$F$1302</definedName>
    <definedName name="Print_Titles" localSheetId="0">'Subsides 2023'!$1:$1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4" l="1"/>
  <c r="F20" i="4"/>
  <c r="F85" i="4"/>
  <c r="F90" i="4"/>
  <c r="F92" i="4"/>
  <c r="F103" i="4"/>
  <c r="F107" i="4"/>
  <c r="F163" i="4"/>
  <c r="F164" i="4"/>
  <c r="F199" i="4"/>
  <c r="F360" i="4"/>
  <c r="F384" i="4"/>
  <c r="F418" i="4"/>
  <c r="F447" i="4"/>
  <c r="F494" i="4"/>
  <c r="F583" i="4"/>
  <c r="F589" i="4"/>
  <c r="F613" i="4"/>
  <c r="F618" i="4"/>
  <c r="F706" i="4"/>
  <c r="F709" i="4"/>
  <c r="F917" i="4"/>
  <c r="F918" i="4"/>
  <c r="F1109" i="4"/>
  <c r="F1111" i="4"/>
  <c r="F1138" i="4"/>
  <c r="F1229" i="4"/>
  <c r="F1230" i="4"/>
  <c r="F1264" i="4"/>
  <c r="F1286" i="4"/>
  <c r="F1300" i="4"/>
  <c r="F1305" i="4"/>
  <c r="F1365" i="4"/>
</calcChain>
</file>

<file path=xl/sharedStrings.xml><?xml version="1.0" encoding="utf-8"?>
<sst xmlns="http://schemas.openxmlformats.org/spreadsheetml/2006/main" count="5618" uniqueCount="1762">
  <si>
    <t>10101/33101</t>
  </si>
  <si>
    <t>10101/33201</t>
  </si>
  <si>
    <t>10401/33201</t>
  </si>
  <si>
    <t>10402/41502</t>
  </si>
  <si>
    <t>10491/33202</t>
  </si>
  <si>
    <t>12403/43507</t>
  </si>
  <si>
    <t>13102/33201</t>
  </si>
  <si>
    <t>SOBRU</t>
  </si>
  <si>
    <t>13102/33202</t>
  </si>
  <si>
    <t>13842/43501</t>
  </si>
  <si>
    <t>15001/33201</t>
  </si>
  <si>
    <t>Association Internationale des Maires et Responsables des Capitales et Métropoles partiellement ou entièrement francophones</t>
  </si>
  <si>
    <t xml:space="preserve">Eurocities </t>
  </si>
  <si>
    <t>15001/33202</t>
  </si>
  <si>
    <t>30003/43507</t>
  </si>
  <si>
    <t>30042/33202</t>
  </si>
  <si>
    <t>30042/43501</t>
  </si>
  <si>
    <t>33003/43501</t>
  </si>
  <si>
    <t>41006/33202</t>
  </si>
  <si>
    <t>52003/43507</t>
  </si>
  <si>
    <t>52009/32201</t>
  </si>
  <si>
    <t>Brussels Major Events, en abrégé BME</t>
  </si>
  <si>
    <t>Les Gardevils</t>
  </si>
  <si>
    <t>Meyboom</t>
  </si>
  <si>
    <t>F.C. Les Réalistes de Mexico</t>
  </si>
  <si>
    <t>Rock the City!</t>
  </si>
  <si>
    <t xml:space="preserve">Peymey Diffusion en abrégé P.M. </t>
  </si>
  <si>
    <t>70002/41502</t>
  </si>
  <si>
    <t>70008/33201</t>
  </si>
  <si>
    <t>Conseil de l'Enseignement des Communes et des Provinces</t>
  </si>
  <si>
    <t>Centre de Ressources de l'Enseignement Officiel Subventionné en abrégé CREOS</t>
  </si>
  <si>
    <t>70008/33202</t>
  </si>
  <si>
    <t xml:space="preserve">Les territoires de la mémoire </t>
  </si>
  <si>
    <t>Onderwijs Brussel</t>
  </si>
  <si>
    <t>70008/41501</t>
  </si>
  <si>
    <t>70008/41502</t>
  </si>
  <si>
    <t>70108/33201</t>
  </si>
  <si>
    <t>70208/43501</t>
  </si>
  <si>
    <t>70208/44301</t>
  </si>
  <si>
    <t>70308/33202</t>
  </si>
  <si>
    <t>Association Sportive des Ecoles de la Ville de Bruxelles en abrégé ASEB</t>
  </si>
  <si>
    <t>Ligue de l'Enseignement et de l'Education Permanente</t>
  </si>
  <si>
    <t>72208/33202</t>
  </si>
  <si>
    <t>73108/33201</t>
  </si>
  <si>
    <t>Conseil des Pouvoirs Organisateurs de l'Enseignement officiel neutre subventionné (CPEONS)</t>
  </si>
  <si>
    <t>73108/33202</t>
  </si>
  <si>
    <t>74108/33201</t>
  </si>
  <si>
    <t>European Federation of Nurse Educators ou FINE</t>
  </si>
  <si>
    <t>Union professionnelle des diplômés en diététique de langue française en abrégé UPDLF</t>
  </si>
  <si>
    <t>Association Francophone des Infirmières en Stomathérapie Cicatrisation et Plaies</t>
  </si>
  <si>
    <t>XARXA FP</t>
  </si>
  <si>
    <t>LOGISTICS IN WALLONIA</t>
  </si>
  <si>
    <t>HR Public</t>
  </si>
  <si>
    <t>Bond voor lichamelijke opvoeding vzw en abrégé BVLO</t>
  </si>
  <si>
    <t>Association Sportive de l'Enseignement universitaire et supérieur en abrégé ASEUS</t>
  </si>
  <si>
    <t>74108/33202</t>
  </si>
  <si>
    <t>Centre international de Recherche sur les Pratiques de la Création</t>
  </si>
  <si>
    <t>Gestion de projets de la Haute Ecole Francisco Ferrer en abrégé GP HEFF</t>
  </si>
  <si>
    <t>76103/43507</t>
  </si>
  <si>
    <t>Jeunesse à Bruxelles</t>
  </si>
  <si>
    <t>76110/33202</t>
  </si>
  <si>
    <t>76201/33202</t>
  </si>
  <si>
    <t>76201/43501</t>
  </si>
  <si>
    <t>76210/33202</t>
  </si>
  <si>
    <t>Centre Culturel Bruegel</t>
  </si>
  <si>
    <t>Les Brigittines</t>
  </si>
  <si>
    <t>Ordre des Amis de Manneken Pis</t>
  </si>
  <si>
    <t>La Semeuse</t>
  </si>
  <si>
    <t>Tintinnabulum</t>
  </si>
  <si>
    <t>76410/33101</t>
  </si>
  <si>
    <t>76410/33201</t>
  </si>
  <si>
    <t xml:space="preserve">Association des établissements sportifs </t>
  </si>
  <si>
    <t>76410/33202</t>
  </si>
  <si>
    <t>Bruxelles Royal Yacht Club</t>
  </si>
  <si>
    <t xml:space="preserve">Ecole de Sports de l'Université Libre de Bruxelles en abrégé Ecole de Sports de l'U.L.B. </t>
  </si>
  <si>
    <t>Memorial Van Damme</t>
  </si>
  <si>
    <t>Royal Aera Excelsior de Bruxelles (R.A.E.B.)</t>
  </si>
  <si>
    <t>Royal Sport Nautique de Bruxelles en abrégé Royal 1865 ou RSNB</t>
  </si>
  <si>
    <t>Royal IV Brussels en abrégé RIV Brussels</t>
  </si>
  <si>
    <t>Brussels Basketball</t>
  </si>
  <si>
    <t>76605/33101</t>
  </si>
  <si>
    <t>76605/33202</t>
  </si>
  <si>
    <t>Ferme du Parc Maximilien</t>
  </si>
  <si>
    <t>76708/33201</t>
  </si>
  <si>
    <t>International Federation of Library Associations and Institutions (IFLA)</t>
  </si>
  <si>
    <t>Vlaamse Vereniging voor Bibliotheek, Archief &amp; Documentatie afgekort VVBAD</t>
  </si>
  <si>
    <t>76708/33202</t>
  </si>
  <si>
    <t>Les Amis des Bibliothèques de la Ville de Bruxelles</t>
  </si>
  <si>
    <t>77010/33201</t>
  </si>
  <si>
    <t>European Cities of Historical Organs</t>
  </si>
  <si>
    <t>77110/33202</t>
  </si>
  <si>
    <t>Société Royale d'Archéologie de Bruxelles (SRAB)</t>
  </si>
  <si>
    <t>77210/33202</t>
  </si>
  <si>
    <t>Koninklijke Vlaamse Schouwburg</t>
  </si>
  <si>
    <t>Ommegang Brussels Events</t>
  </si>
  <si>
    <t>Théâtre de Poche en abrégé Le Poche</t>
  </si>
  <si>
    <t>Théâtre Les Tanneurs</t>
  </si>
  <si>
    <t>Bruxelles Laïque</t>
  </si>
  <si>
    <t>Genres d'à Côté</t>
  </si>
  <si>
    <t>L'Ecole de Cirque de Bruxelles</t>
  </si>
  <si>
    <t>Musée juif de Belgique</t>
  </si>
  <si>
    <t>Théâtre Les Cœurs de Bois</t>
  </si>
  <si>
    <t>83103/43501</t>
  </si>
  <si>
    <t>83103/43507</t>
  </si>
  <si>
    <t>83133/43501</t>
  </si>
  <si>
    <t>84201/33202</t>
  </si>
  <si>
    <t>84210/33202</t>
  </si>
  <si>
    <t>84407/33202</t>
  </si>
  <si>
    <t>84497/33202</t>
  </si>
  <si>
    <t>85103/43507</t>
  </si>
  <si>
    <t>85109/33202</t>
  </si>
  <si>
    <t>85142/33202</t>
  </si>
  <si>
    <t>87106/43501</t>
  </si>
  <si>
    <t>BRULABO</t>
  </si>
  <si>
    <t>87108/33201</t>
  </si>
  <si>
    <t>Ligue Bruxelloise Francophone pour la santé mentale</t>
  </si>
  <si>
    <t>87203/43501</t>
  </si>
  <si>
    <t>87203/43507</t>
  </si>
  <si>
    <t>87605/33202</t>
  </si>
  <si>
    <t>87807/32101</t>
  </si>
  <si>
    <t>87906/33202</t>
  </si>
  <si>
    <t>93006/33201</t>
  </si>
  <si>
    <t>Association Régionale des Directeurs et Ingénieurs Communaux en abrégé A.R.D.I.C.</t>
  </si>
  <si>
    <t>93006/33202</t>
  </si>
  <si>
    <t>93022/33202</t>
  </si>
  <si>
    <t xml:space="preserve">Jazz Projects </t>
  </si>
  <si>
    <t xml:space="preserve">Artonov </t>
  </si>
  <si>
    <t xml:space="preserve">Listen </t>
  </si>
  <si>
    <t>LE 6e SENS</t>
  </si>
  <si>
    <t>Les amis de l'Institut Bordet</t>
  </si>
  <si>
    <t>La Flamme du Souvenir au Poilu inconnu de Laeken</t>
  </si>
  <si>
    <t>87605/33101</t>
  </si>
  <si>
    <t>77366/33201</t>
  </si>
  <si>
    <t>56110/33202</t>
  </si>
  <si>
    <t>56190/33202</t>
  </si>
  <si>
    <t>European League of Institutes of the Arts (ELIA)</t>
  </si>
  <si>
    <t>87966/33201</t>
  </si>
  <si>
    <t>Sablon Quartier des Arts et du Commerce</t>
  </si>
  <si>
    <t>Promo Roller</t>
  </si>
  <si>
    <t>Les amis de benjamin ou Benjamin's friends</t>
  </si>
  <si>
    <t>Bal National</t>
  </si>
  <si>
    <t>84457/33202</t>
  </si>
  <si>
    <t>Ferrer Formations</t>
  </si>
  <si>
    <t>73508/33202</t>
  </si>
  <si>
    <t>42403/43501</t>
  </si>
  <si>
    <t>13766/33201</t>
  </si>
  <si>
    <t xml:space="preserve">Bal National </t>
  </si>
  <si>
    <t xml:space="preserve">Cercle du Libre Examen de l’Université Libre de Bruxelles,en abr Librex </t>
  </si>
  <si>
    <t>Ordre de Gambrinus</t>
  </si>
  <si>
    <t>Midnimo</t>
  </si>
  <si>
    <t xml:space="preserve">12 heures pour la Grèce </t>
  </si>
  <si>
    <t>Académie André Delvaux en abrégé A.A.D.</t>
  </si>
  <si>
    <t xml:space="preserve">Fifty Fifty Session </t>
  </si>
  <si>
    <t>Tapis de Fleurs de Bruxelles</t>
  </si>
  <si>
    <t>56110/43501</t>
  </si>
  <si>
    <t>De Vlaamse Radio en Televisieomroeporganisatie</t>
  </si>
  <si>
    <t>MIAS Music Industry Awards</t>
  </si>
  <si>
    <t>Théâtre Royal du Parc</t>
  </si>
  <si>
    <t>87506/33202</t>
  </si>
  <si>
    <t>Vrije Universiteit Brussel afgekort VUB</t>
  </si>
  <si>
    <t>77203/43507</t>
  </si>
  <si>
    <t>Actions in the Mediterranean en abrégé AIM</t>
  </si>
  <si>
    <t>72108/33202</t>
  </si>
  <si>
    <t>73408/33202</t>
  </si>
  <si>
    <t>75108/33202</t>
  </si>
  <si>
    <t>Les Capucines</t>
  </si>
  <si>
    <t>Comité de la Samaritaine</t>
  </si>
  <si>
    <t>87605/33201</t>
  </si>
  <si>
    <t>Association des Villes pour la Propreté Urbaine en abrégé AVPU</t>
  </si>
  <si>
    <t>1001 valises</t>
  </si>
  <si>
    <t>C12 Art &amp; Music</t>
  </si>
  <si>
    <t>Cinémamed</t>
  </si>
  <si>
    <t>Explore.Brussels</t>
  </si>
  <si>
    <t>KIOSK RADIO</t>
  </si>
  <si>
    <t>Un Soir … Un Grain</t>
  </si>
  <si>
    <t>Brussels International Film Festival (BRIFF)</t>
  </si>
  <si>
    <t>Bachverein de Belgique</t>
  </si>
  <si>
    <t>Zinneke Parade</t>
  </si>
  <si>
    <t xml:space="preserve">Géopolis </t>
  </si>
  <si>
    <t>Picol, Partenariat Intégration Cohabitation à Laeken</t>
  </si>
  <si>
    <t>Riches Claires</t>
  </si>
  <si>
    <t>Voce et Organo</t>
  </si>
  <si>
    <t>Arts et Culture</t>
  </si>
  <si>
    <t>Open Museum</t>
  </si>
  <si>
    <t>Les amis de Brosella</t>
  </si>
  <si>
    <t>Les volontaires de Bruxelles 1830</t>
  </si>
  <si>
    <t>Nova</t>
  </si>
  <si>
    <t>Brussels Short Film Festival (BSFF)</t>
  </si>
  <si>
    <t>87966/32101</t>
  </si>
  <si>
    <t>84242/33202</t>
  </si>
  <si>
    <t xml:space="preserve">BAPA BXL </t>
  </si>
  <si>
    <t>Institut International des Sciences Administratives en abrégé ILSA</t>
  </si>
  <si>
    <t>BXL Tour</t>
  </si>
  <si>
    <t>Winter Pop</t>
  </si>
  <si>
    <t>Codiplo</t>
  </si>
  <si>
    <t>Article complet - Volledig artikel</t>
  </si>
  <si>
    <t>93022/43501</t>
  </si>
  <si>
    <t>93022/33101</t>
  </si>
  <si>
    <t>Born 2 be cheap</t>
  </si>
  <si>
    <t>DE BRON</t>
  </si>
  <si>
    <t>ARTS &amp; PUBLICS</t>
  </si>
  <si>
    <t>ATELIER GROOT EILAND</t>
  </si>
  <si>
    <t>INTERPÔLE</t>
  </si>
  <si>
    <t>LA FERME DU PARC MAXIMILIEN</t>
  </si>
  <si>
    <t>PUBLIC</t>
  </si>
  <si>
    <t>CENTRE COMMUNAUTAIRE MARITIME</t>
  </si>
  <si>
    <t xml:space="preserve">	Beheer schoolfinanciën Hoofdstedelijke Academie voor Muziek, Woord en Dans</t>
  </si>
  <si>
    <t>87606/33202</t>
  </si>
  <si>
    <t xml:space="preserve">BELFA </t>
  </si>
  <si>
    <t>13504/33201</t>
  </si>
  <si>
    <t>CYCLO</t>
  </si>
  <si>
    <t xml:space="preserve">Volenbike </t>
  </si>
  <si>
    <t xml:space="preserve">Bike for Laeken </t>
  </si>
  <si>
    <t xml:space="preserve">Animacy </t>
  </si>
  <si>
    <t>Festival Fifty Lab</t>
  </si>
  <si>
    <t>Balkan Trafik Festival</t>
  </si>
  <si>
    <t>87605/32101</t>
  </si>
  <si>
    <t>Coordination Sociale de Laeken</t>
  </si>
  <si>
    <t xml:space="preserve">Bruxelles enseignement </t>
  </si>
  <si>
    <t>ARBA</t>
  </si>
  <si>
    <t>15011/43501</t>
  </si>
  <si>
    <t>Organisation de coopération et de développement économiques (OCDE)</t>
  </si>
  <si>
    <t>83143/43507</t>
  </si>
  <si>
    <t>52009/32248</t>
  </si>
  <si>
    <t>13901/32101</t>
  </si>
  <si>
    <t>13901/33202</t>
  </si>
  <si>
    <t xml:space="preserve">Brussels By Night Federation en abrégé BBNF </t>
  </si>
  <si>
    <t>ROBLES HIDALGO Jose</t>
  </si>
  <si>
    <t>PREDOUR Thomas</t>
  </si>
  <si>
    <t>MOUDDEN RIDAI Ikram</t>
  </si>
  <si>
    <t>ARIU Federico</t>
  </si>
  <si>
    <t>AXOSO</t>
  </si>
  <si>
    <t>Foyer des Jeunes des Marolles</t>
  </si>
  <si>
    <t>Habitat et Rénovation</t>
  </si>
  <si>
    <t>Les enfants des Marolles</t>
  </si>
  <si>
    <t>GFS Ecole Fondamentale Emile André</t>
  </si>
  <si>
    <t>C.A.R.S.</t>
  </si>
  <si>
    <t>Ecole maternelle 
H. Dachsbeck</t>
  </si>
  <si>
    <t>Géopolis</t>
  </si>
  <si>
    <t xml:space="preserve">Les Capucines </t>
  </si>
  <si>
    <t xml:space="preserve">Tea Time Production </t>
  </si>
  <si>
    <t xml:space="preserve">Extra Mazette </t>
  </si>
  <si>
    <t>CANAL IT UP</t>
  </si>
  <si>
    <t>ADOPT NINOP’</t>
  </si>
  <si>
    <t>Collectif auQuai</t>
  </si>
  <si>
    <t>VLUCHTELINGENWERK VLAANDEREN</t>
  </si>
  <si>
    <t xml:space="preserve">Bataclan </t>
  </si>
  <si>
    <t xml:space="preserve">Schola ulb </t>
  </si>
  <si>
    <t xml:space="preserve">Ride Your Future </t>
  </si>
  <si>
    <t>13703/33202</t>
  </si>
  <si>
    <t>Urban Land Institute</t>
  </si>
  <si>
    <t>Sporting Bruxelles F.C</t>
  </si>
  <si>
    <t>93016/33202</t>
  </si>
  <si>
    <t>Workshops</t>
  </si>
  <si>
    <t>Brussels International Fantastic Film Festival</t>
  </si>
  <si>
    <t>10491/52252</t>
  </si>
  <si>
    <t>13766/52252</t>
  </si>
  <si>
    <t>42106/52252</t>
  </si>
  <si>
    <t>52009/51251</t>
  </si>
  <si>
    <t>52009/52252</t>
  </si>
  <si>
    <t>56110/52252</t>
  </si>
  <si>
    <t>76110/52252</t>
  </si>
  <si>
    <t>76210/52252</t>
  </si>
  <si>
    <t>76410/52252</t>
  </si>
  <si>
    <t>77110/52252</t>
  </si>
  <si>
    <t>77210/52252</t>
  </si>
  <si>
    <t>87906/51251</t>
  </si>
  <si>
    <t>87906/51252</t>
  </si>
  <si>
    <t>87906/52252</t>
  </si>
  <si>
    <t>93022/63551</t>
  </si>
  <si>
    <t>93042/63551</t>
  </si>
  <si>
    <t>Federatie van Zelforganisaties in Vlaanderen en abrégé FZO</t>
  </si>
  <si>
    <t>Fédération Francophone des Sourds de Belgique en abrégé F.F.S.B.</t>
  </si>
  <si>
    <t xml:space="preserve">Foodbridge </t>
  </si>
  <si>
    <t>Centre d’Impulsion Socioprofessionnel et Culturel en abrégé CIPROC</t>
  </si>
  <si>
    <t>Raise Women's Awareness Network</t>
  </si>
  <si>
    <t>BELGIAN AFRODESCADANTS MUNTUKEMIT COMMITTEE</t>
  </si>
  <si>
    <t>Action Pour le Développement Durable en  RDC asbl, en abrégé, APLDD</t>
  </si>
  <si>
    <t xml:space="preserve">Espace Cultures et Développement en abrégé ECD </t>
  </si>
  <si>
    <t xml:space="preserve">Sequenza </t>
  </si>
  <si>
    <t>ORIGINE</t>
  </si>
  <si>
    <t>Semaine des Droits des Femmes 2023 /  Week van de Vrouwenrechten 2023</t>
  </si>
  <si>
    <t xml:space="preserve"> Egalité des chances / Gelijke kansen</t>
  </si>
  <si>
    <t>Bénéficiaire   Begunstigde</t>
  </si>
  <si>
    <t>Le Logement Bruxellois   De Brusselse Woning</t>
  </si>
  <si>
    <t>Ordre des Architectes   Orde van Architekten</t>
  </si>
  <si>
    <t>Bruxelles Enseignement</t>
  </si>
  <si>
    <t>Comité Interscolaire des écoles libres catholiques de Bruxelles Interscolair   Comité der Vrije Katholieke Scholen van Brussel</t>
  </si>
  <si>
    <t xml:space="preserve">FEBELGRA   Fédération belge des industrie graphiques   Federatie van de Belgische grafische industrie </t>
  </si>
  <si>
    <t>Bruxelles enseignement</t>
  </si>
  <si>
    <t>Bruxelles ses orgues   Brusselse Orgels</t>
  </si>
  <si>
    <t>Centre culturel de Bruxelles Nord   Maison de la création</t>
  </si>
  <si>
    <t>Entrez Lire Passa Porta FR</t>
  </si>
  <si>
    <t>PANATHLON CLUB WALLONIE BRUXELLES</t>
  </si>
  <si>
    <t>Prosport Bruxelles Brussel</t>
  </si>
  <si>
    <t>Centre Culturel Maghrebin   Espace Magh</t>
  </si>
  <si>
    <t>Le Colombier, centre de Médiation et d'Accueil extra scolaire</t>
  </si>
  <si>
    <t>Regenbooghuis   Maison Arc en Ciel dite Rainbouwhouse</t>
  </si>
  <si>
    <t xml:space="preserve">Rizome Bxl </t>
  </si>
  <si>
    <t xml:space="preserve">Service d'Aide aux Seniors bruxellois   Dienst voor Hulp aan Brusselse Senioren </t>
  </si>
  <si>
    <t>Les Jeunes Entreprises en abrégé JECoo WB</t>
  </si>
  <si>
    <t xml:space="preserve">Association Européenne de Psychopathologie de l'Enfant et de l'Adolescent Belgique en abrégé AEPEA   Belgique </t>
  </si>
  <si>
    <t>Intercommunale d'inhumation   Intercommunale Voor Teraardebestelling</t>
  </si>
  <si>
    <t>Energy Cities   Energie Cités</t>
  </si>
  <si>
    <t>BRUXELLES ENSEIGNEMENT</t>
  </si>
  <si>
    <t>POTAGER PARTAGE   COULEE VERTE</t>
  </si>
  <si>
    <t>LE KIOSQUE A GRAINES   ZADENKIOSK</t>
  </si>
  <si>
    <t>Cotisation de membre / Lidmaatschapsbijdrage</t>
  </si>
  <si>
    <t>Primes syndicales / Vakbondspremies</t>
  </si>
  <si>
    <t>Subside statutarisation, augmentations barémiques, protocole d'accord / Statutariseringstoelage, baremaverhogingen,  protocol van sectoraal akkoord</t>
  </si>
  <si>
    <t>Cotisation / Bijdrage</t>
  </si>
  <si>
    <t>Organisation de la fête de Saint Nicolas pour le personnel / Organisatie van het Sinterklaasfeest voor het personeel</t>
  </si>
  <si>
    <t xml:space="preserve">Cotisation annuelle / Jaarlijkse bijdrage </t>
  </si>
  <si>
    <t>Pour une mission de gardiennage / Voor bewakingmissie</t>
  </si>
  <si>
    <t>Projets internationaux / Internationale projecten</t>
  </si>
  <si>
    <t>Réunion des Maires Champions  / Kampioenen burgemeestersbijeenkomst</t>
  </si>
  <si>
    <t>Le Service d'accompagnement PsychoSocial / De Psychosociale Begeleidingsdienst</t>
  </si>
  <si>
    <t>Contribution dans les charges de fonctionnement de la Zone de Police / Bijdrage in de werkingskosten van de Politiezone</t>
  </si>
  <si>
    <t>Fonctionnement / Werkingskosten</t>
  </si>
  <si>
    <t>Education vélo / Fietseducatie</t>
  </si>
  <si>
    <t xml:space="preserve">Mobilité / Mobiliteit </t>
  </si>
  <si>
    <t>Dotation / Dotatie</t>
  </si>
  <si>
    <t>Subside statutarisation, augmentations barémiques, protocole d'accord / Statutariseringstoelage, baremaverhogingen,   protocol van sectoraal akkoord</t>
  </si>
  <si>
    <t>Primes commercants chantier toots / Premie handelaars werf Toots</t>
  </si>
  <si>
    <t>Organisation du Festival Balkan Traffic / Organisatie van Balkan Traffic Festival</t>
  </si>
  <si>
    <t>Organisation des "Magritte du Cinéma" / Organisatie van het evenement "Magritte du Cinéma"</t>
  </si>
  <si>
    <t>Plaisirs d'hivers, Nouvel an / Winterpret, Nieuwjaar</t>
  </si>
  <si>
    <t>Illuminations des maisons de repos / Verlichting van de verpleeghuizen</t>
  </si>
  <si>
    <t>Recherche et Développement / Onderzoek en Ontwikkeling</t>
  </si>
  <si>
    <t>Promotion des Musées / Promotie van de Musea</t>
  </si>
  <si>
    <t>Organisation du Festival Cinéma Méditéranéen / Organisatie van "Cinéma Méditéranéen" festival</t>
  </si>
  <si>
    <t>Organisation de l'événement "Brussels Art Nouveau and Art Deco (BANAD)" / Organisatie van het evenement "Brussels Art Nouveau and Art Deco (BANAD)"</t>
  </si>
  <si>
    <t>Brussels Jazz Week/end</t>
  </si>
  <si>
    <t>Promotion tourisme / Promotie toerisme</t>
  </si>
  <si>
    <t>Organisation du Meyboom / Organisatie van de Meyboom</t>
  </si>
  <si>
    <t>Organisation du Festival Listen! / Organisatie van het Festival Listen!</t>
  </si>
  <si>
    <t>Faucons pour Tous / Valken voor iedereen</t>
  </si>
  <si>
    <t>Fête de la Communauté Française / Feest van de Franse Gemeenschap</t>
  </si>
  <si>
    <t>Intervention dans les primes syndicales /Tussenkomst in vakbondspremies</t>
  </si>
  <si>
    <t>Cotisation de membre à l'OVSG / Lidmaatschapsbijdrage aan OVSG</t>
  </si>
  <si>
    <t>Projet Israël/Palestine / Israël/Palestina project</t>
  </si>
  <si>
    <t>Soutien scolaire / Schoolbijstand</t>
  </si>
  <si>
    <t>Accueil temps libre / Opvang tijdens vrije tijd</t>
  </si>
  <si>
    <t xml:space="preserve">Convention de partenariat / Partnerschapsovereenkomst </t>
  </si>
  <si>
    <t>Formations / Vormingen</t>
  </si>
  <si>
    <t>Pacte scolaire / Schoolpact</t>
  </si>
  <si>
    <t>Banque de matériel sportif spécifique non présent dans les écoles / Bank van specifiek sportmateriaal niet aanwezig in scholen</t>
  </si>
  <si>
    <t>Gratuité dans le maternel / Kosteloosheid in de kleuterschool</t>
  </si>
  <si>
    <t>Organisation de l'activité pour les élèves de 6ème primaire / Organisatie van de activiteit voor de leerlingen van het 6de leerjaar</t>
  </si>
  <si>
    <t>Frais de fonctionnement "scholengemeenschap Brussel/Vlaams Brabant" / Werkingskosten "scholengemeenschap Brussel/Vlaams Brabant"</t>
  </si>
  <si>
    <t>Programme de soutien scolaire / Ondersteuningsprogramma voor de scholen</t>
  </si>
  <si>
    <t>Interprètes / Tolken</t>
  </si>
  <si>
    <t xml:space="preserve">Cotisations et formations / Bijlagen en vormingen </t>
  </si>
  <si>
    <t xml:space="preserve">Défilé / Modeshow </t>
  </si>
  <si>
    <t>Subside Promotion de la Diversité / Toelage Bevordering van de diversiteit</t>
  </si>
  <si>
    <t>Participation à la soirée "101 Tables pour la Vie" / Participatie in het avondfeest "101 tafels voor het leven"</t>
  </si>
  <si>
    <t>Festival Artonov / Artonov Festival</t>
  </si>
  <si>
    <t>Nocturnes du Sablon / Nocturnes van de Zavel</t>
  </si>
  <si>
    <t>Drink de Nouvel An / Nieuwjaarsdrink</t>
  </si>
  <si>
    <t>Frais photographie / Fotografiekosten</t>
  </si>
  <si>
    <t>Pour l'organisation du Brussels International Guitar Festival and Competition / Voor de organisatie van de "Brussels International Guitar Festival and Competition"</t>
  </si>
  <si>
    <t>Soutien soirée caritative / Onderteuning voor liefdadigheidsavond</t>
  </si>
  <si>
    <t xml:space="preserve"> ULB VUB / ULB VUB</t>
  </si>
  <si>
    <t>Visites dans les cimetières / Bezoek van kerkhoven</t>
  </si>
  <si>
    <t>Festival d'orgue du Grand Béguinage / Orgelfestival van het Groot Begijnhof</t>
  </si>
  <si>
    <t>Partenariats avec l'ULB / Partnerschappen met ULB</t>
  </si>
  <si>
    <t>Mise en place d'activités dans le cadre du renforcement de la politique Santé et Culture (prescriptions muséales, culture dans les hôpitaux,...) / Uitvoering van activiteiten in het kader van de versterking van het gezondheids/ en cultuurbeleid (museumvoorschriften en cultuur in ziekenhuizen)</t>
  </si>
  <si>
    <t xml:space="preserve">Activités Laeken / Aktiviteiten Laeken </t>
  </si>
  <si>
    <t>Festival Passa Porta / Passa Porta Festival</t>
  </si>
  <si>
    <t>Organisation de l'événement "Fête des Lumières" / Organisatie van het evenement "Fête des Lumières"</t>
  </si>
  <si>
    <t>Organisation du Festival Feministe de Bruxelles / Organisatie van  het Brussels Feminist Festival</t>
  </si>
  <si>
    <t>Aide au sport / Hulp aan de sport</t>
  </si>
  <si>
    <t>Cotisations / Bijdragen</t>
  </si>
  <si>
    <t>Selon convention / Volgens overeenkomst</t>
  </si>
  <si>
    <t xml:space="preserve">Fonctionnement / Werkingskosten </t>
  </si>
  <si>
    <t>Conventions dans le cadre des vacances sportives / Contracten afgesloten in het kader van de vakantieactiviteiten</t>
  </si>
  <si>
    <t>Contrat pour les activités ponctuelles / Contract voor de gerichte activiteiten</t>
  </si>
  <si>
    <t>Avenant pour activités ponctuelles / Aanhangsel voor gerichte activiteiten</t>
  </si>
  <si>
    <t>Séminaire de Littérature pour la jeunesse P. Hurtmans / Letterkundig seminarie voor de jeugd P. Hurtmans</t>
  </si>
  <si>
    <t>Lire dans les parcs / Lezen in de parken</t>
  </si>
  <si>
    <t>J'aime lire dès la maternelle /  Ik lees graag vanaf de kleuterschool</t>
  </si>
  <si>
    <t>Bibliothèque EL BAROUDI / Bibliotheek EL BAROUDI</t>
  </si>
  <si>
    <t>Subventions de la COCOF pour achat de livres des bibliothèques de la Ville / Toelagen van de Franstalige Gemeenschap voor de aankoop van boeken voor de bilbiotheken van de Stad</t>
  </si>
  <si>
    <t>Cotisation de membre pour Erfgoedbank / Erfgoedbank Lidmaatschapsbijdrage</t>
  </si>
  <si>
    <t>Cotisation annuelle / Jaarlijkse bijdrage</t>
  </si>
  <si>
    <t>Engagement Archives pour répondre au développement des missions / Toezegging Archief om te reageren op de ontwikkeling van de missie</t>
  </si>
  <si>
    <t>Valorisation patrimoniale des cimetières / Opwaardering van het erfgoed van begraafplaatsen</t>
  </si>
  <si>
    <t>Subside pour l'organisation de la Museum Night Fever / Toelage voor de organisatie van het evenement Museum Night Fever</t>
  </si>
  <si>
    <t>Promotion de la diversité / Promotie van de diversiteit</t>
  </si>
  <si>
    <t>Organisation du Festival Balkan Trafic / Organisatie van Balkan Trafic Festival</t>
  </si>
  <si>
    <t>Festival "Courts Mais Trash" / "Courts Mais Trash" Festival</t>
  </si>
  <si>
    <t>Développement d'activités de médiation autour du Street/Art/Cultures urbaines / Ontwikkeling van bemiddelingsactiviteiten rond straatkunst en stedelijke culturen</t>
  </si>
  <si>
    <t>Mise en place Charte égalité hommes/femmes / Uitvoering van het Handvest voor gendergelijkheid</t>
  </si>
  <si>
    <t>Organisation du Festival des libertés / Organisatie van het Vrijheiden Festival</t>
  </si>
  <si>
    <t>Prix de la Ville / Stadsprijs</t>
  </si>
  <si>
    <t>Festival Pinkscreens / Pinkscreens Festival</t>
  </si>
  <si>
    <t>Organisation du Festival Brosella / Organisatie van het Brosella Festival</t>
  </si>
  <si>
    <t>Organisation de l'Ommegang / Organisatie van de Ommegang</t>
  </si>
  <si>
    <t>Festival international du Film Fantastique de Bruxelles et Marché du film / Brussels Internationaal Festival van de Fantastische Film en film market</t>
  </si>
  <si>
    <t>Fête de la soupe de Laeken / Soepfeest van Laken</t>
  </si>
  <si>
    <t>Fonctionnement + Goûter des Cœur de Bois (CurioCity) / Werkingskosten + Vieruurtje van Cœur de Bois (CurioCity)</t>
  </si>
  <si>
    <t>Dotation (Comité de concertation) / Dotatie (Overlegcomité)</t>
  </si>
  <si>
    <t>Subside statutarisation, augmentations barémiques, protocole d'accord / Statutariseringstoelage, baremaverhogingen, protocol van sectoraal akkoord</t>
  </si>
  <si>
    <t>Atelier pédagogique / Educatieve workshop</t>
  </si>
  <si>
    <t xml:space="preserve">Fonds d'impulsion / Impulsfonds </t>
  </si>
  <si>
    <t>Ateliers protégés / Beschutte werkplaatsen</t>
  </si>
  <si>
    <t>Décision Conseil Communal du 27/11/1961 / Beslissing van de Gemeenteraad van 27/11/1961</t>
  </si>
  <si>
    <t>Subside diversité / Diversiteitstoelage</t>
  </si>
  <si>
    <t xml:space="preserve">Politique De la Ville / Stedelijk Beleid </t>
  </si>
  <si>
    <t>Participation aux frais / Deelname in de kosten</t>
  </si>
  <si>
    <t>Subvention spéciale en application de l'ordonnance du 13/02/2003 en vue d'intervenir dans les charges des hôpitaux bruxellois / Speciale subsidie in toepassing van ordonnantie van 13/02/2003 voor interventie in lasten van Brusselse ziekenhuizen</t>
  </si>
  <si>
    <t>Augmentations barémiques hôpitaux : intervention régionale / Baremaverhogingen ziekenhuizen : gewestelijke tussenkomst</t>
  </si>
  <si>
    <t>Frais d'exploitation de l'Intercommunale d'inhumation / Exploitatiekosten van de Intercommunale Voor Teraardebestelling</t>
  </si>
  <si>
    <t xml:space="preserve">Contrats de Quartier Durable, Contrats de rénovation urbain… / Duurzaam Wijkcontracten, Stadsvernieuwingscontracten… </t>
  </si>
  <si>
    <t>Subside pour aménagements temporaires à BME / Subsidie ​​voor tijdelijke huisvesting bij BME</t>
  </si>
  <si>
    <t xml:space="preserve">Primes embellissement façades et primes à l'activité économique / Premies voor het verfraaien van gevels en premies voor economische activiteit
</t>
  </si>
  <si>
    <t>Subsides illuminations "BME!" (Brussels Major Events) / Subsidies voor de verlichting van "BME!" (Brussels Major Events)</t>
  </si>
  <si>
    <t>Achat de matériel pour l'ASBL Brussels Major Events / Aankoop materiaal voor de VZW Brussels Major Events</t>
  </si>
  <si>
    <t>Achat de matériel pour l'ASBL Rock the City! / Aankoop materiaal voor de VZW Rock the City!</t>
  </si>
  <si>
    <t>Brufête/Brufeest : constitution d'un parcours d'art mural / Brufête/Brufeest : samenstelling van een muurkunsttraject</t>
  </si>
  <si>
    <t>Centre Culturel Bruxelles Nord / Maison de la création : équipement technique / Cultureel Centrum Brussel Noord "Maison de la création" : technisch materiaal</t>
  </si>
  <si>
    <t>Bruxelles/Musées/Expositions : acquisition d'équipement technique, aménagements et projets divers pour la Centrale for Contemporary Art / Brussel/Musea/Tentoonstellingen : aankoop van technische appartuur, aanpassingswerken en andere voor de Centrale for Contemporary Art</t>
  </si>
  <si>
    <t>Soutien aux activités culturelles au sein des hôpitaux, maison de repos, … / Ondersteuning van culturele activiteiten binnen de hospitalen, rusthuizen, …</t>
  </si>
  <si>
    <t>Théâtre royal du Parc : adaptation du système de contrôle de la machinerie de scène / Koninklijk theater warandepark : aanpassing van het besturingssysteem van de toneelmachines</t>
  </si>
  <si>
    <t xml:space="preserve">Subsides d'investissement à destinations des clubs et associations / Investeringstoelage voor verschillende clubs en verenigingen </t>
  </si>
  <si>
    <t xml:space="preserve">Bruxelles/Musées/Expositions : aménagements scénographiques, matériel de conservation, présentation des collections, réserves, acquisitions d'œuvres, restaurations d'oeuvres, reportage photographique Grands Boulevards / Brussel/Musea/Tentoonstellingen : scenografie, bewaring materiaal, presentatie van de collecties, opslagplaats, aankoop kunstwerken, restauratie kunstwerken, foto's van de grote boulevards
</t>
  </si>
  <si>
    <t>Bruxelles/Musées/Expositions : aménagement des nouveaux espaces du Musée Mode et Dentelle / Brussel/Musea/Tentoonstellingen : aanpassingswerken van de nieuwe zalen van Mode &amp; Kant Museum</t>
  </si>
  <si>
    <t>Subside Théâtre Variété pour Bruxelles Laïque ASBL / Toelage "Théâtre Variété" voor Bruxelles Laïque VZW</t>
  </si>
  <si>
    <t>Subside déconnexion toitures GIEP= Gestion Intégrée des Eaux Pluviales dans le cadre du Plan communal Eau et de la lutte contre les innondations à des entreprises / GRW=Geïntegreerd management Regenwater dakafkoppelingssubsidie in het kader van het Gemeentelijk Waterplan en de bestrijding van overstromingen aan ondernemingen</t>
  </si>
  <si>
    <t>Subside en capital pour les investissements aux sociétés immobilères de service public (SISP) dans le cadre de la stratégie de gestion intégrée des eaux pluviales sur des sites de grande envergure (GIEP) / Kapitaalsubsidie voor investeringen in openbare Vastgoedmaatschappijen (OVM’s) in het kader van de geïntegreerde strategie voor het beheer van regenwater op grootschalige sites (GRB)</t>
  </si>
  <si>
    <t>Subside déconnexion toitures GIEP= Gestion Intégrée des Eaux Pluviales dans le cadre du Plan communal Eau et de la lutte contre les innondations à des ASBL et des organismes au service des ménages / GRW=Geïntegreerd management Regenwater dakafkoppelingssubsidie in het kader van het Gemeentelijk Waterplan en de bestrijding van overstromingen aan V.Z.W.'s en instellingen ten dienste van gezinnen</t>
  </si>
  <si>
    <t>Politique de la Ville / New PDV CPAS / Acquisition de bâtiments pour le CPAS / Het Stedelijk Beleid / Nieuw OCMW SB. Aankoop gebouwen voor OCMW</t>
  </si>
  <si>
    <t>Centre Public d'action sociale de Bruxelles /   Openbaar centrum voor maatschappelijk welzijn van Brussel</t>
  </si>
  <si>
    <t>Concours Musical International Reine Elisabeth de Belgique /  Internationale Muziekwedstrijd Koningin Elisabeth van België</t>
  </si>
  <si>
    <t>Institut royal des Sciences naturelles de Belgique  / Koninklijk Belgisch Instituut voor Natuurwetenschappen</t>
  </si>
  <si>
    <t>Divers bénéficiaires / Meerdere begunstigden</t>
  </si>
  <si>
    <t xml:space="preserve">Maison du Spectacle La Bellone </t>
  </si>
  <si>
    <t xml:space="preserve">Parc des Expositions de Bruxelles  / Tentoonstellingspark van Brussel  /  Brüsseler Messegelände /   Brussels Exhibition Centre en abrégé Brussels Expo </t>
  </si>
  <si>
    <t xml:space="preserve">ENTREPRENDRE.brucity, Promotion des commerces et entreprises de la Ville de Bruxelles en abrégé ENTREPRENDRE.brucity   /  ONDERNEMEN.brucity, Promotie van de handels en ondernemingen van de stad Brussel afgekort ONDERNEMEN.brucity </t>
  </si>
  <si>
    <t xml:space="preserve">Associations et montants selon répartition de l'autorité subsidiante  / Verenigingen en bedragen volgens verdeling van subsidiërende overheid </t>
  </si>
  <si>
    <t xml:space="preserve">Parking.Brussels   Agence du stationnement de la Région de Bruxelles Capitale en abrégé l'Agence  /   Brussels Hoofdstedelijk Parkeeagentschap afgekort het Agentschap </t>
  </si>
  <si>
    <t>Régie Foncière des Propriétés communales  /  Grondregie van de Stadseigendommen</t>
  </si>
  <si>
    <t>Fédération des Secrétaires communaux de la Région de Bruxelles Capitale /  Federatie van de Brusselse Gemeentesecretarissen</t>
  </si>
  <si>
    <t>Conférence des Bourgmestres  / Vergadering der Burgemeesters</t>
  </si>
  <si>
    <t>Mont des Arts  /  Kunstberg</t>
  </si>
  <si>
    <t>Association Internationale des Villes Educatrices  / International Association of Educating Cities /   Asociacion Internacional de Ciudades Educadoras</t>
  </si>
  <si>
    <t xml:space="preserve">Onderwijssecretariaat van de Steden en Gemeenten van de Vlaamse Gemeenschap, afgekort  O.V.S.G. </t>
  </si>
  <si>
    <t>Association Belge des Technologues de Laboratoire en abrégé A.B.T.L. /   Belgische Vereniging van Laboratorium Technologen in afkorting B.V.L.T.</t>
  </si>
  <si>
    <t>Immeubles en fête   / Dag van de buren</t>
  </si>
  <si>
    <t>Comité des habitants de Haren  /  Inwonerscomité van Haren</t>
  </si>
  <si>
    <t>Harmonie des Corps de Police de Bruxelles  / Harmonie van de Politiekorpsen van Brussel</t>
  </si>
  <si>
    <t>Commission communautaire flamande   / Vlaamse Gemeenschapscommissie</t>
  </si>
  <si>
    <t xml:space="preserve"> Palais de Charles Quint /   Paleis van Keizer Karel</t>
  </si>
  <si>
    <t>Organisation des villes du patrimoine mondial en abrégé OVPM  /   Organization of World Heritage Cities en ébrégé OWHC /   Organización de las ciudades des Patrimonio Mundial en abrégé OCPM</t>
  </si>
  <si>
    <t xml:space="preserve">Subs. services privés aide familles /   Toelagen aan private diensten voor gezinshulp  </t>
  </si>
  <si>
    <t>Fédération pour la coordination des services de santé mentale bicommunautaires  /  Federatie voor de Coördinatie van de Bicommunautaire Diensten voor Geestelijke Gezondheidszorg</t>
  </si>
  <si>
    <t>Ligue Royale Belge pour la Protection des Oiseaux en abrégé L.R.B.P.O.  / Koninklijk Belgisch Verbond voor de Bescherming van de Vogels afgekort K.B.V.B.V.</t>
  </si>
  <si>
    <t>Transit</t>
  </si>
  <si>
    <t>Contrat de Sécurité et de Prévention 2023 / Veiligheids-en Preventiecontract 2023</t>
  </si>
  <si>
    <t>Brulocalis</t>
  </si>
  <si>
    <t xml:space="preserve">	MUZIK4ALL</t>
  </si>
  <si>
    <t>Reggae Bus Festival</t>
  </si>
  <si>
    <t>L'Art de Divertir</t>
  </si>
  <si>
    <t>Festivita 2023</t>
  </si>
  <si>
    <t>Les Machins</t>
  </si>
  <si>
    <t>pour l'organisation de la cérémonie LES MACHINS - édition 2023" /  voor de organisatie van de ceremonie "LES MACHINS - editie 2023"</t>
  </si>
  <si>
    <t>Squale</t>
  </si>
  <si>
    <t>pour le projet de pièce de théâtre "Prison" / voor de uitvoering van het theaterproject "Prison"</t>
  </si>
  <si>
    <t>subside complémentaire de fonctionnement Adaptation des conditions salariales - alignement Ville /  aanvullende werkingstoelage Aanpassing van de salarisvoorwaarden - aanpassing Stad</t>
  </si>
  <si>
    <t>Caria</t>
  </si>
  <si>
    <t>Centre TEFO, Centre de Promotion de la culture d'origine et d'aide à la jeunesse</t>
  </si>
  <si>
    <t xml:space="preserve">Chicago Back </t>
  </si>
  <si>
    <t>Double sens</t>
  </si>
  <si>
    <t>Entraide Bruxelles</t>
  </si>
  <si>
    <t>Association de la Jeunesse Valeur Loyauté Motivation en abrégé Association de la Jeunesse VLM</t>
  </si>
  <si>
    <t>Formosa</t>
  </si>
  <si>
    <t>Interpôle</t>
  </si>
  <si>
    <t>Laeken découverte / Laken onthuld</t>
  </si>
  <si>
    <t>Educ&amp;form</t>
  </si>
  <si>
    <t xml:space="preserve">Prévention jeunes Bruxelles </t>
  </si>
  <si>
    <t xml:space="preserve">Don Bosco  Télé Service </t>
  </si>
  <si>
    <t>Entr'Aide</t>
  </si>
  <si>
    <t>Espace Social TéléService</t>
  </si>
  <si>
    <t>Mini Anneessens (FR)</t>
  </si>
  <si>
    <t>Bravvo Bruxelles Avance / Brussel Vooruit</t>
  </si>
  <si>
    <t>La Scientothèque</t>
  </si>
  <si>
    <t>PIERRE DE LUNE CENTRE DRAMATIQUE JEUNES PUBLICS DE BRUXELLES</t>
  </si>
  <si>
    <t>De Capes et de Mots</t>
  </si>
  <si>
    <t>AJILE</t>
  </si>
  <si>
    <t>LA BULLE CITOYENNE</t>
  </si>
  <si>
    <t>réseau de musiciens intervenants en ateliers en abrégé RemuA</t>
  </si>
  <si>
    <t>Les Ambassadeurs d'expression citoyenne</t>
  </si>
  <si>
    <t>Bienveillance à l'Ecole</t>
  </si>
  <si>
    <t>Groep intro</t>
  </si>
  <si>
    <t>Centre Scolaire Maris Stella et NotreDame de Lourdes</t>
  </si>
  <si>
    <t>Centre Scolaire Dominique Pire en abrégé CSDP</t>
  </si>
  <si>
    <t>Institut SaintLouis</t>
  </si>
  <si>
    <t>Institut Notre Dame de Joie</t>
  </si>
  <si>
    <t>Les Ecoles Libres de SaintRoch</t>
  </si>
  <si>
    <t>Institut SaintThomas d'Aquin</t>
  </si>
  <si>
    <t>Comité scolaire Enfant Jésus</t>
  </si>
  <si>
    <t>CENTRE SAINTJEAN ET NICOLAS</t>
  </si>
  <si>
    <t>INSTITUT DE LA SAINTE-FAMILLE D'HELMET</t>
  </si>
  <si>
    <t>SINT JORISBASISSCHOOL</t>
  </si>
  <si>
    <t>SintGoedele Brussel</t>
  </si>
  <si>
    <t>Commission communautaire française</t>
  </si>
  <si>
    <t xml:space="preserve">games.brussels en abrégé g.bxl </t>
  </si>
  <si>
    <t>espace coworking games.brussel /  games.brussels coworking space</t>
  </si>
  <si>
    <t>pour l'organisation de braderies/brocantes en juin et octobre 2023 / voor de organisatie van braderijen/rommelmarkten in juni en oktober 2023</t>
  </si>
  <si>
    <t xml:space="preserve">Design September </t>
  </si>
  <si>
    <t>Promotion Option B-Brussels Second Life</t>
  </si>
  <si>
    <t>La mission locale pour l'Emploi de BruxellesVille</t>
  </si>
  <si>
    <t>Alma del Tango</t>
  </si>
  <si>
    <t>Brussels Tango Festival 2023</t>
  </si>
  <si>
    <t>Werk Centrale de l'emploi</t>
  </si>
  <si>
    <t>Arthis  Maison Culturelle belgoroumaine</t>
  </si>
  <si>
    <t xml:space="preserve">Célébration de la Journée Internationale des Roms  / Vieringvan de Internationale van de Romadag </t>
  </si>
  <si>
    <t xml:space="preserve">Sodexo Pass Belgium </t>
  </si>
  <si>
    <t>ARKADIA</t>
  </si>
  <si>
    <t>Théâtre Royal de Toone  Centre folklorique de l'Ilot Sacré</t>
  </si>
  <si>
    <t>Jeunesse et Arts Plastiques</t>
  </si>
  <si>
    <t xml:space="preserve">No Way Back  en abrégé NWB  </t>
  </si>
  <si>
    <t>FIDALIAN</t>
  </si>
  <si>
    <t>Groupe d'Animation du Quartier européen de la Ville de Bruxelles dit Quartier Nordest (GAQ)</t>
  </si>
  <si>
    <t>La Chapelle des Minimes</t>
  </si>
  <si>
    <t>ROMETOILE ASBL</t>
  </si>
  <si>
    <t>WIJKCOMITE BLOEMEN-OF-FLEURS</t>
  </si>
  <si>
    <t>VKRS</t>
  </si>
  <si>
    <t>Organisation de l'anniversaire des 5 ans du Festival VKRS /  voor de organisatie van het 5-jarig bestaan van het VKRS Festival</t>
  </si>
  <si>
    <t>Comité International de Musique et Festivals "Pro Musica Pulchra" en abrégé CIMF PMP  / Comité van Internationale Muziek en Festivals "Pro Musica Pulchra" afgekort CIMF PMP vzw</t>
  </si>
  <si>
    <t>Organisation de la fête de quartier « Bloemen of fleurs » /  voor de organisatie van het buurtfeest "Bloemen van bloemen"</t>
  </si>
  <si>
    <t>Organisation de la fête de MARTISOR au Vismet /  voor de organisatie van het
MARTISOR-feest in Vismet</t>
  </si>
  <si>
    <t>Organisation de concerts cantates de JS Bach /  voor de organisatie van cantateconcerten van JS Bach</t>
  </si>
  <si>
    <t>organisation de la 2ème édition de la "Promenade d’orgue" /  voor de organisatie van de 2e editie van de "Organ Walk"</t>
  </si>
  <si>
    <t>Atomium</t>
  </si>
  <si>
    <t>Brussels Queer Graphics</t>
  </si>
  <si>
    <t xml:space="preserve">Diogène </t>
  </si>
  <si>
    <t>festival  Millenium</t>
  </si>
  <si>
    <t>Big Brotaru</t>
  </si>
  <si>
    <t>Halolalune Production</t>
  </si>
  <si>
    <t xml:space="preserve">festival Offscreen </t>
  </si>
  <si>
    <t>Festival Saint Jacques</t>
  </si>
  <si>
    <t>apéro concert / aperitiefconcert</t>
  </si>
  <si>
    <t>Organum novum</t>
  </si>
  <si>
    <t xml:space="preserve">L'instrument du musicien </t>
  </si>
  <si>
    <t>L'ensemble orchestral de Bruxelles</t>
  </si>
  <si>
    <t>Marcel</t>
  </si>
  <si>
    <t xml:space="preserve">Face B </t>
  </si>
  <si>
    <t>Centre d’Accompagnement et de Réinsertion Sociale des Jeunes en difficulté, en abrégé CARS</t>
  </si>
  <si>
    <t>Productions Associées / Verenigde Producties</t>
  </si>
  <si>
    <t>Cercle des Naturalistes de Belgique</t>
  </si>
  <si>
    <t>animation de balades « biodiversité » /  wandelingen "biodiversiteit"</t>
  </si>
  <si>
    <t>MABRU</t>
  </si>
  <si>
    <t xml:space="preserve">organisation d'animations et/ou d'illuminations en 2023 / organisatie van evenementen en/of verlichtingen in 2023 </t>
  </si>
  <si>
    <t>Association de commerçants  Dieudonné Lefèvre  Handelaarsvereniging</t>
  </si>
  <si>
    <t>Brussels Artisan Market</t>
  </si>
  <si>
    <t>MOOD FOR GREEN</t>
  </si>
  <si>
    <t>pour la location de 7 toilettes publiques / voor de verhuur van 7 openbare toiletten</t>
  </si>
  <si>
    <t>Atelier Marcel Hastir</t>
  </si>
  <si>
    <t>pour l'organisation de l'exposition du Chat au Parc Royal /  voor de organisatie van de tentoonstelling van "Le Chat" in het Koninklijk Park</t>
  </si>
  <si>
    <t>pour des visites guidées et la promotion patrimoniale des espaces verts de Laeken /  voor begeleide bezoeken en de promotie van het patrimonium van de  roene ruimten te Laken</t>
  </si>
  <si>
    <t>Brufête  /  Brufeest</t>
  </si>
  <si>
    <t>Elles Tournent / Dames Draaien</t>
  </si>
  <si>
    <t>Centre Bruxellois de la Mode et du Design / Brussels Centrum voor Mode en Design</t>
  </si>
  <si>
    <t>SKINFAMA</t>
  </si>
  <si>
    <t>Accès et Mobilité Pour Tous/Toegankelijkheid en Mobiliteit voor Allen en abrégé AMT CONCEPT</t>
  </si>
  <si>
    <t>classissimo 2023</t>
  </si>
  <si>
    <t>Schuman Square Comité en abrégé SSC</t>
  </si>
  <si>
    <t xml:space="preserve">pour l'organisation de la "Fête du pain", "Fête de la gastronomie" et de l'hommage à Robert Schuman / voor de organisatie van het broodfeest, het gastronomischfeest en het eerbetoon aan Robert Schuman </t>
  </si>
  <si>
    <t>Waooouh</t>
  </si>
  <si>
    <t>Peserbrelyjos</t>
  </si>
  <si>
    <t>EYAD-LA MAISON DE TURQUIE</t>
  </si>
  <si>
    <t xml:space="preserve">pour contribuer à la récolte de fonds organisée à Bruxelles qui permettra la construction d'un orphelinat dans la ville de Kahramanmaras en Turquie /  voor het deelnemen aan de fondswerving georganiseerd in Brussel voor het opbouwen van weeshuizen in de stad Kahramanmaras in Turkijë </t>
  </si>
  <si>
    <t>OHME</t>
  </si>
  <si>
    <t>pour la réalisation de l'exposition "Tell All The Truth" qui se tiendra au FACE B / voor de realisatie van de tentoonstelling "Tell All The Truth" in FACE B</t>
  </si>
  <si>
    <t>Showoff 2023</t>
  </si>
  <si>
    <t>Fifty Fifty Lab 2023</t>
  </si>
  <si>
    <t>IRIS NOIR BRUXELLES</t>
  </si>
  <si>
    <t>La Brêche</t>
  </si>
  <si>
    <t>Centro Cultural Sartanani Bolivia  Arte y
Tradicion</t>
  </si>
  <si>
    <t>Euro-Persian Art Organization</t>
  </si>
  <si>
    <t>Black Poket</t>
  </si>
  <si>
    <t xml:space="preserve">L'architecture qui dégenre </t>
  </si>
  <si>
    <t>festival  Congolisation</t>
  </si>
  <si>
    <t>Stad van Bockstael Ville</t>
  </si>
  <si>
    <t>Carnaval Oruro</t>
  </si>
  <si>
    <t>Women Life Freedom</t>
  </si>
  <si>
    <t>Ommegang</t>
  </si>
  <si>
    <t>exposition / tentoonstelling  Arabesque</t>
  </si>
  <si>
    <t xml:space="preserve">journées / dagen Matrimoine </t>
  </si>
  <si>
    <t>Les Dimanches du conte en abrégé DDC</t>
  </si>
  <si>
    <t>Tremplins</t>
  </si>
  <si>
    <t>PONT.</t>
  </si>
  <si>
    <t>Musée Belge de la FrancMaçonnerie</t>
  </si>
  <si>
    <t>Emilie(s) en abrégé E²</t>
  </si>
  <si>
    <t>KunstenFESTIVALdesArts</t>
  </si>
  <si>
    <t>Queens</t>
  </si>
  <si>
    <t>La Maison de la Littérature de Jeunesse Le Wolf en abrégé Le Wolf</t>
  </si>
  <si>
    <t xml:space="preserve">	fondation baron arthur grumiaux stichting</t>
  </si>
  <si>
    <t>Arthur Grumiaux International Violin Competition</t>
  </si>
  <si>
    <t>Coordination Sociale Heembeek Mutsaard</t>
  </si>
  <si>
    <t>MAISON MAURICE BEJART HUIS</t>
  </si>
  <si>
    <t>fonctionnement / Werkingskosten</t>
  </si>
  <si>
    <t>Cartooning for peace</t>
  </si>
  <si>
    <t xml:space="preserve">	Polarise Belgium</t>
  </si>
  <si>
    <t>Polarise Nordic Film Nights</t>
  </si>
  <si>
    <t>BELGIAN GOLDEN GLOVES</t>
  </si>
  <si>
    <t>La Promenade Verte de NederOverHeembeek  De Groene Wandeling van NederOverHeembeek</t>
  </si>
  <si>
    <t>Brussels Jazz Week-end 2023</t>
  </si>
  <si>
    <t>PASSA PORTA NL</t>
  </si>
  <si>
    <t>METX</t>
  </si>
  <si>
    <t>Kaaitheater</t>
  </si>
  <si>
    <t>Jeugd en muziek Brussel</t>
  </si>
  <si>
    <t>Gemeenschapscentrum Nohva</t>
  </si>
  <si>
    <t xml:space="preserve">Gemeenschapscentrum Nekkersdal </t>
  </si>
  <si>
    <t>Gemeenschapscentrum De Markten</t>
  </si>
  <si>
    <t>Gemeenschapscentrum De Linde</t>
  </si>
  <si>
    <t>Filemon</t>
  </si>
  <si>
    <t>Bronks Jeugdtheater Brussel</t>
  </si>
  <si>
    <t>Cultureel Animatiecentrum Beursschouwburg afgekort Beursschouwburg</t>
  </si>
  <si>
    <t>Ancienne Belgique</t>
  </si>
  <si>
    <t>Globe Aroma</t>
  </si>
  <si>
    <t>Zonder Handen</t>
  </si>
  <si>
    <t>Debateville</t>
  </si>
  <si>
    <t>Resto Modèle</t>
  </si>
  <si>
    <t>Convivence  Samenleven / SAMENLEVEN  CONVIVENCE</t>
  </si>
  <si>
    <t xml:space="preserve"> CRU 5 - «Heyvaert-Poincaré» /  SVC 5 - « Heyvaert-Poincaré »</t>
  </si>
  <si>
    <t>ATHENEE ROYAL DE LA RIVE GAUCHE</t>
  </si>
  <si>
    <t>ATHENEE ROYAL GATTI DE GAMOND</t>
  </si>
  <si>
    <t>Athénée Royal de Bruxelles 2</t>
  </si>
  <si>
    <t>La Fraternité</t>
  </si>
  <si>
    <t>MCF ATHENEE ROYAL VICTOR HUGO</t>
  </si>
  <si>
    <t>Comité des habitants et commerçants du boulevard de Dixmude</t>
  </si>
  <si>
    <t>pour des plantations dans 60 parterres d'arbres du boulevard de Dixmude le 16 avril 2023 /  voor aanplantingen in 60 boomperken in de Diksmuidelaan op zondag 16 april 2023</t>
  </si>
  <si>
    <t>Womenpreneur</t>
  </si>
  <si>
    <t>pour l'organisation de "Womenpreneur Market Awards" et "Womenpreneur Market" /  voor de organisatie van "Womenpreneur Market Awards" en "Womenpreneur Market"</t>
  </si>
  <si>
    <t xml:space="preserve">edition 2023 du Festival de l'Afrique / editie 2023 Festival van Afrika </t>
  </si>
  <si>
    <t>développer des expositions, des conférences sur des thématiques en lien avec la Solidarité Internationale et en particulier les 17 Objectifs de Développement Durable du l’ONU / tentoonstellingen en conferenties te ontwikkelen over thema's die verband houden met internationale solidariteit en in het bijzonder de 17 doelstellingen van duurzame ontwikkeling van de VN</t>
  </si>
  <si>
    <t>Anneessens 25</t>
  </si>
  <si>
    <t>Association Sportif Brussels City en abrégé A.S.B.C.</t>
  </si>
  <si>
    <t>Averse en abrégé @VRS</t>
  </si>
  <si>
    <t>Bruxelles Gay Sports / Brussel Gay Sport / Brussels Gay Sports en abrégé B.G.S</t>
  </si>
  <si>
    <t>Black Star Football Club en abrégé Black Star FC</t>
  </si>
  <si>
    <t>BRUSSELS TOP TEAM 1000 en abrégé B.T.T. 1000</t>
  </si>
  <si>
    <t xml:space="preserve">Bruxelles Sport Attitude </t>
  </si>
  <si>
    <t>F.C. Suryoyes bruxellois (Football club Suryoyés bruxellois)</t>
  </si>
  <si>
    <t>Five Lions</t>
  </si>
  <si>
    <t>THE FRIENDS OF BRUSSELS</t>
  </si>
  <si>
    <t>Great Garlic en abrégé G.G.</t>
  </si>
  <si>
    <t>Koninklijke Sporting F.C. Haren afgekort K. Sp. F.C. Haren</t>
  </si>
  <si>
    <t>Renaissance bruxelloise</t>
  </si>
  <si>
    <t>R.S.C.A. Center Brussel's</t>
  </si>
  <si>
    <t>Rugby Club Racing Jet de Bruxelles en abrégé R.C.R.J.B.</t>
  </si>
  <si>
    <t xml:space="preserve">Straffe ketten rugby football club en abrégé Straffe ketten R.F.C </t>
  </si>
  <si>
    <t>UNION AFRICA</t>
  </si>
  <si>
    <t>VLAAMSE GEMEENSCHAPSCOMMISSIE-CULTUUR-JEUGDDIENST-SPORT</t>
  </si>
  <si>
    <t>Commune libre du Sablon</t>
  </si>
  <si>
    <t>Sablon Music Festival 2023</t>
  </si>
  <si>
    <t xml:space="preserve">Cérémonie des Gants d'or / Uitreiking van de Gouden want </t>
  </si>
  <si>
    <t>pour l'organisation d'une fête du quartier avec brocante /  voor de organisatie van een wijkfeest met rommelmarkt</t>
  </si>
  <si>
    <t xml:space="preserve">CHAMO events &amp; communication en abrégé CHAMO </t>
  </si>
  <si>
    <t>pour l'organisation de 2 braderies et la journée de la famille / voor de organisatie van 2 braderijen en van de familiedag</t>
  </si>
  <si>
    <t>Shopera</t>
  </si>
  <si>
    <t>Brussels Days et La parade de Saint-Nicolas / Brussels Days en La parade de Saint-Nicolas</t>
  </si>
  <si>
    <t>Les Habitants et Commerçants du Boulevard de Dixmude/Wijkbewoners en Handelaars Diksmuidelaan</t>
  </si>
  <si>
    <t>pour l'organisation d'une fête de quartier avec brocante en 2023 /  voor de organisatie van een wijkfeest met rommelmarkt in 2023</t>
  </si>
  <si>
    <t>Meyboom 2023</t>
  </si>
  <si>
    <t>Shopping Bockstael associations des commerçants</t>
  </si>
  <si>
    <t>Brussels Art Square</t>
  </si>
  <si>
    <t>Les Nouveaux Disparus</t>
  </si>
  <si>
    <t>pour organiser le « Fil Sud » du festival Théâtres Nomades sur des thématique relatives aux questions de solidarité internationale /  voor de organisatie van de "Fil Sud" van het festival Théâtres Nomades over thema's die verband houden met internationale solidariteit</t>
  </si>
  <si>
    <t>Futsall Brussels</t>
  </si>
  <si>
    <t>Aquatix BXL en abrégé Aquatix</t>
  </si>
  <si>
    <t>ARONE</t>
  </si>
  <si>
    <t>Royale Association Sportive du Centre de Traumatologie et de Réadaptation en abrégé Royale A.S.C.T.R.</t>
  </si>
  <si>
    <t>Brussel Aquatic Synchro Swimming en abrégé BRASS</t>
  </si>
  <si>
    <t>BRUSSELS CYCLING TEAM en abrégé BCT</t>
  </si>
  <si>
    <t>Canicross Brussels South ASBL</t>
  </si>
  <si>
    <t>Cercle Royal de Natation de BruxellesAtalante, en abrégé CNB</t>
  </si>
  <si>
    <t>Cercle Sportif HA.VI. 2 Bruxelles en abrégé HA.VI. Bruxelles</t>
  </si>
  <si>
    <t>Club de Jeunesse, Action éducative, en abrégé Club de Jeunesse a.e.</t>
  </si>
  <si>
    <t>Club n°1</t>
  </si>
  <si>
    <t>Cercle Royal des Echecs de Bruxelles</t>
  </si>
  <si>
    <t>EGALITY SPORT &amp; CULTUURL</t>
  </si>
  <si>
    <t>Folle Cadence</t>
  </si>
  <si>
    <t>Badminton Club Les fous du volant</t>
  </si>
  <si>
    <t xml:space="preserve">Freestyle Lab </t>
  </si>
  <si>
    <t>Friend's Gym Bruxelles</t>
  </si>
  <si>
    <t>Grand Serment Royal des Archers de SaintSébastien de Bruxelles en abrégé Grand Serment Royal</t>
  </si>
  <si>
    <t>Gym Sana</t>
  </si>
  <si>
    <t>GYM TONICBODY CARDIO</t>
  </si>
  <si>
    <t>Gyn Tonic</t>
  </si>
  <si>
    <t>Idrissi Boxing Pro</t>
  </si>
  <si>
    <t>Judo Club Budo Bruxelles</t>
  </si>
  <si>
    <t>Karatédo Shotokai Brussels</t>
  </si>
  <si>
    <t>vereniging Koninklijke De Vrolijke
Kruisboogschutters  La Renaissance</t>
  </si>
  <si>
    <t>Keizerlijke en Koninklijke Gilde St Sebastiaan Haren</t>
  </si>
  <si>
    <t>Kwan</t>
  </si>
  <si>
    <t>La Plébéienne de Laeken</t>
  </si>
  <si>
    <t>Syndigay BELGIUM en abrégé Syndigay</t>
  </si>
  <si>
    <t>pour l'organisation de la Pride, l'Eurovision et les frais de fonctionnement /  voor de organisatie van Pride, Eurovisie en bedrijfskosten</t>
  </si>
  <si>
    <t xml:space="preserve">Amis de la Nature Section de Laeken, NederOverHeembeek et Haeren </t>
  </si>
  <si>
    <t xml:space="preserve">Les Gazelles de Bruxelles en abrégé Gazelles </t>
  </si>
  <si>
    <t>Les Lendemains de la Veille en abrégé LDLV</t>
  </si>
  <si>
    <t>NEKIN</t>
  </si>
  <si>
    <t>Pétanque Club Communal</t>
  </si>
  <si>
    <t>Pétanque Club Cité Modèle en abrégé P.C.C.M.</t>
  </si>
  <si>
    <t>Sport Nautique Universitaire de Bruxelles</t>
  </si>
  <si>
    <t>studio de la fourche 49</t>
  </si>
  <si>
    <t>Taekwondo Mudukwan  Pole Brussels</t>
  </si>
  <si>
    <t>Vision solidaire</t>
  </si>
  <si>
    <t xml:space="preserve">VOLPE BRUSSELS BOXING CLUB </t>
  </si>
  <si>
    <t xml:space="preserve">BUCS BEARS PROMOTION </t>
  </si>
  <si>
    <t>DiverCity</t>
  </si>
  <si>
    <t>Les Mamans de Déborah en abrégé LmdeD</t>
  </si>
  <si>
    <t>Mouvement contre le Racisme, l'Antisémitisme et la Xénophobie, en abrégé M.R.A.X. </t>
  </si>
  <si>
    <t>AFROLOGY</t>
  </si>
  <si>
    <t>Amicale Belgo Colombienne en abrégé « Con sabor latino »</t>
  </si>
  <si>
    <t xml:space="preserve">Federazione italiana dei lavoratori emigrati e famiglie Nuova emigrazione belgio en abrégé Filef N.E. </t>
  </si>
  <si>
    <t>Association Italo - belge pour l'Assistance INCA - CGIL aux Travailleurs italiens en abrégé INCA-CGIL Belgique</t>
  </si>
  <si>
    <t>ESPIRITO MUNDO</t>
  </si>
  <si>
    <t>Gala de représentation de Noël de natation artistique / Kerstgala van het artistiek zwemmen</t>
  </si>
  <si>
    <t>Neo 495 Nation Cup</t>
  </si>
  <si>
    <t>Club Sportif Podium en abrégé PKC ASBL</t>
  </si>
  <si>
    <t>International Brussels Karaté Open</t>
  </si>
  <si>
    <t>Réseau Santé Diabète Bruxelles</t>
  </si>
  <si>
    <t>Les 24 heures vélo du bois de la Cambre</t>
  </si>
  <si>
    <t>organisation du Championat International Indoor Brussels / voor de organisatie van het internationaal indoorkampioenschap van Brussel</t>
  </si>
  <si>
    <t>Natation Marolles / Zwemmen in Marollen</t>
  </si>
  <si>
    <t>Cross Cup</t>
  </si>
  <si>
    <t>BRUSSELS BIG BRACKETS</t>
  </si>
  <si>
    <t>Brussels Hill Climb Challenge</t>
  </si>
  <si>
    <t xml:space="preserve">Glaive </t>
  </si>
  <si>
    <t>Criterium Atomium Brussels</t>
  </si>
  <si>
    <t>MAISON SOLIDAIRE LAEKEN</t>
  </si>
  <si>
    <t>BATIZADO 2023 (Remise des grades de Capoeira) / BATIZADO 2023 (Capoeira graden)</t>
  </si>
  <si>
    <t>pour la dispense de cours de Yoga et de Gym douce pour les femmes / voor het aanbieden van yoga en zachte gymnastieklessen voor vrouwen</t>
  </si>
  <si>
    <t>RAINBOW CORPORATE &amp; PRIDE</t>
  </si>
  <si>
    <t>Brussels Pride Week 2023</t>
  </si>
  <si>
    <t>Royal Excelsior Sports Club  1904 en abrégé RESC</t>
  </si>
  <si>
    <t>pour la remise du titre de champion des dames et demoiselles /  voor de uitreiking van de titel van Dames- en Dameskampioen</t>
  </si>
  <si>
    <t>pour la remise du titre de champion / voor de uitreiking van de titel van kampioen</t>
  </si>
  <si>
    <t>Cercle Royal de Natation de Schaerbeek et de NederoverHeembeck  en abrégé C,N,S,N,</t>
  </si>
  <si>
    <t>77210/33101</t>
  </si>
  <si>
    <t>Joanna Rossi</t>
  </si>
  <si>
    <t>Texitel Tales</t>
  </si>
  <si>
    <t>I Build my language with Rocks</t>
  </si>
  <si>
    <t>Wouter De Raeve</t>
  </si>
  <si>
    <t>Growfunding</t>
  </si>
  <si>
    <t>Taalkriebels</t>
  </si>
  <si>
    <t>HoedGekruid</t>
  </si>
  <si>
    <t>Lilith &amp; Mo</t>
  </si>
  <si>
    <t>BROCANTE DIKMUIDELAAN</t>
  </si>
  <si>
    <t>DIT : Do It Together</t>
  </si>
  <si>
    <t xml:space="preserve">	CULTUURVUUR</t>
  </si>
  <si>
    <t>VEDUTA</t>
  </si>
  <si>
    <t>Urbanistics</t>
  </si>
  <si>
    <t>Willemsfonds Brussels Hoofdstedelijk Gewest</t>
  </si>
  <si>
    <t>OKRA trefpunt 55+ en abrégé OKRA</t>
  </si>
  <si>
    <t>Brussels Poetry Festival</t>
  </si>
  <si>
    <t>Cinemaximiliaan</t>
  </si>
  <si>
    <t>Cine Shelter</t>
  </si>
  <si>
    <t>ParckFarm T&amp;T</t>
  </si>
  <si>
    <t xml:space="preserve">Kaj de Mug </t>
  </si>
  <si>
    <t>World Alternative Art Wondermakers</t>
  </si>
  <si>
    <t>Habitat Groupé TIVOLI</t>
  </si>
  <si>
    <t>Alibi</t>
  </si>
  <si>
    <t>Le Club des Petits Débrouillards de la Région bruxelloise</t>
  </si>
  <si>
    <t>The One Community asbl en abrégé TOC asbl</t>
  </si>
  <si>
    <t>pour les frais de fonctionnement du Hub de créateurs de contenus multimédia / voor de werkingskosten voor Hub creators van media</t>
  </si>
  <si>
    <t>Pour le projet  "Fête du pain, Hommage à Robert Schuman (père Fondateur), festival de la gastronomie /   voor het project "Fête du pain, Hommage à Robert Schuman (père Fondateur), festival de la gastronomie"</t>
  </si>
  <si>
    <t>projet "Marche aux flambeaux St-Landry" / project Marche aux flambeaux St-Landry"</t>
  </si>
  <si>
    <t>projet "La fête de la soupe de Laeken" / project "La fête de la soupe de Laeken"</t>
  </si>
  <si>
    <t>Politique De la Ville,  Utilisation rationelle de l'énergie new / Rationeel Energie Gebruik Stedelijk Beleid new</t>
  </si>
  <si>
    <t>pour l'organisation d'activités en 2023 /  voor de organisatie van activiteiten in 2023</t>
  </si>
  <si>
    <t>In The Streets  Saison estivale / In The Streets Zommer sessie</t>
  </si>
  <si>
    <t>BXL 13   DAS Dispositif d'Accrochage Scolaire / PSV Preventie Schoolverzuim</t>
  </si>
  <si>
    <t>BXL 83   DAS Dispositif d'Accrochage Scolaire / PSV Preventie Schoolverzuim</t>
  </si>
  <si>
    <t>BXL 82    DAS Dispositif d'Accrochage Scolaire / PSV Preventie Schoolverzuim</t>
  </si>
  <si>
    <t>BXL 74    DAS Dispositif d'Accrochage Scolaire / PSV Preventie Schoolverzuim</t>
  </si>
  <si>
    <t>BXL 71     DAS Dispositif d'Accrochage Scolaire / PSV Preventie Schoolverzuim</t>
  </si>
  <si>
    <t>BXL 52    DAS Dispositif d'Accrochage Scolaire / PSV Preventie Schoolverzuim</t>
  </si>
  <si>
    <t>BXL 51   DAS Dispositif d'Accrochage Scolaire / PSV Preventie Schoolverzuim</t>
  </si>
  <si>
    <t>BXL 50    DAS Dispositif d'Accrochage Scolaire / PSV Preventie Schoolverzuim</t>
  </si>
  <si>
    <t>BXL 49    DAS Dispositif d'Accrochage Scolaire / PSV Preventie Schoolverzuim</t>
  </si>
  <si>
    <t>BXL 48    DAS Dispositif d'Accrochage Scolaire / PSV Preventie Schoolverzuim</t>
  </si>
  <si>
    <t>BXL 46 et BXL 47     DAS Dispositif d'Accrochage Scolaire / PSV Preventie Schoolverzuim</t>
  </si>
  <si>
    <t>BXL 43 et BXL 44    DAS Dispositif d'Accrochage Scolaire / PSV Preventie Schoolverzuim</t>
  </si>
  <si>
    <t>BXL 42   DAS Dispositif d'Accrochage Scolaire / PSV Preventie Schoolverzuim</t>
  </si>
  <si>
    <t>BXL 27    DAS Dispositif d'Accrochage Scolaire / PSV Preventie Schoolverzuim</t>
  </si>
  <si>
    <t>BXL 26     DAS Dispositif d'Accrochage Scolaire / PSV Preventie Schoolverzuim</t>
  </si>
  <si>
    <t>BXL 25      DAS Dispositif d'Accrochage Scolaire / PSV Preventie Schoolverzuim</t>
  </si>
  <si>
    <t>BXL 23, BXL 24      DAS Dispositif d'Accrochage Scolaire / PSV Preventie Schoolverzuim</t>
  </si>
  <si>
    <t>BXL 84, BXL 85, BXL 86, BXL 87, BXL 88      DAS Dispositif d'Accrochage Scolaire / PSV Preventie Schoolverzuim</t>
  </si>
  <si>
    <t>BXL 79      DAS Dispositif d'Accrochage Scolaire / PSV Preventie Schoolverzuim</t>
  </si>
  <si>
    <t>BXL 68       DAS Dispositif d'Accrochage Scolaire / PSV Preventie Schoolverzuim</t>
  </si>
  <si>
    <t>BXL 67        DAS Dispositif d'Accrochage Scolaire / PSV Preventie Schoolverzuim</t>
  </si>
  <si>
    <t>BXL 66        DAS Dispositif d'Accrochage Scolaire / PSV Preventie Schoolverzuim</t>
  </si>
  <si>
    <t>BXL 65        DAS Dispositif d'Accrochage Scolaire / PSV Preventie Schoolverzuim</t>
  </si>
  <si>
    <t>BXL 64       DAS Dispositif d'Accrochage Scolaire / PSV Preventie Schoolverzuim</t>
  </si>
  <si>
    <t>BXL 63      DAS Dispositif d'Accrochage Scolaire / PSV Preventie Schoolverzuim</t>
  </si>
  <si>
    <t>BXL 61        DAS Dispositif d'Accrochage Scolaire / PSV Preventie Schoolverzuim</t>
  </si>
  <si>
    <t>BXL 60       DAS Dispositif d'Accrochage Scolaire / PSV Preventie Schoolverzuim</t>
  </si>
  <si>
    <t>BXL 59       DAS Dispositif d'Accrochage Scolaire / PSV Preventie Schoolverzuim</t>
  </si>
  <si>
    <t>BXL 58       DAS Dispositif d'Accrochage Scolaire / PSV Preventie Schoolverzuim</t>
  </si>
  <si>
    <t>BXL 57      DAS Dispositif d'Accrochage Scolaire / PSV Preventie Schoolverzuim</t>
  </si>
  <si>
    <t>BXL 56      DAS Dispositif d'Accrochage Scolaire / PSV Preventie Schoolverzuim</t>
  </si>
  <si>
    <t>BXL 55       DAS Dispositif d'Accrochage Scolaire / PSV Preventie Schoolverzuim</t>
  </si>
  <si>
    <t>BXL 38       DAS Dispositif d'Accrochage Scolaire / PSV Preventie Schoolverzuim</t>
  </si>
  <si>
    <t>BXL 37        DAS Dispositif d'Accrochage Scolaire / PSV Preventie Schoolverzuim</t>
  </si>
  <si>
    <t>BXL 36     DAS Dispositif d'Accrochage Scolaire / PSV Preventie Schoolverzuim</t>
  </si>
  <si>
    <t>BXL 35     DAS Dispositif d'Accrochage Scolaire / PSV Preventie Schoolverzuim</t>
  </si>
  <si>
    <t>BXL 34      DAS Dispositif d'Accrochage Scolaire / PSV Preventie Schoolverzuim</t>
  </si>
  <si>
    <t>BXL 33      DAS Dispositif d'Accrochage Scolaire / PSV Preventie Schoolverzuim</t>
  </si>
  <si>
    <t>BXL 32      DAS Dispositif d'Accrochage Scolaire / PSV Preventie Schoolverzuim</t>
  </si>
  <si>
    <t>BXL 31       DAS Dispositif d'Accrochage Scolaire / PSV Preventie Schoolverzuim</t>
  </si>
  <si>
    <t>BXL 30        DAS Dispositif d'Accrochage Scolaire / PSV Preventie Schoolverzuim</t>
  </si>
  <si>
    <t>BXL 28       DAS Dispositif d'Accrochage Scolaire / PSV Preventie Schoolverzuim</t>
  </si>
  <si>
    <t>BXL 14      DAS Dispositif d'Accrochage Scolaire / PSV Preventie Schoolverzuim</t>
  </si>
  <si>
    <t>BXL 12       DAS Dispositif d'Accrochage Scolaire / PSV Preventie Schoolverzuim</t>
  </si>
  <si>
    <t>BXL 10      DAS Dispositif d'Accrochage Scolaire / PSV Preventie Schoolverzuim</t>
  </si>
  <si>
    <t>BXL 08      DAS Dispositif d'Accrochage Scolaire / PSV Preventie Schoolverzuim</t>
  </si>
  <si>
    <t>BXL 07       DAS Dispositif d'Accrochage Scolaire / PSV Preventie Schoolverzuim</t>
  </si>
  <si>
    <t>BXL06       DAS Dispositif d'Accrochage Scolaire / PSV Preventie Schoolverzuim</t>
  </si>
  <si>
    <t>BXL05       DAS Dispositif d'Accrochage Scolaire / PSV Preventie Schoolverzuim</t>
  </si>
  <si>
    <t>BXL04     DAS Dispositif d'Accrochage Scolaire / PSV Preventie Schoolverzuim</t>
  </si>
  <si>
    <t>Régularisation 2019 BXL 17  / Regularisatie 2019   BXL 17</t>
  </si>
  <si>
    <t>BXL 13   Projet Dispositif d'Accrochage Scolaire / Preventie Schoolverzuim</t>
  </si>
  <si>
    <t>BXL 17, BXL 18 et BXL 19    Projet Dispositif d'Accrochage Scolaire / Preventie Schoolverzuim</t>
  </si>
  <si>
    <t>BXL 20   Projet Dispositif d'Accrochage Scolaire / Preventie Schoolverzuim</t>
  </si>
  <si>
    <t>BXL 21   Projet Dispositif d'Accrochage Scolaire / Preventie Schoolverzuim</t>
  </si>
  <si>
    <t>BXL 22   Projet Dispositif d'Accrochage Scolaire / Preventie Schoolverzuim</t>
  </si>
  <si>
    <t>BXL 40    Projet Dispositif d'Accrochage Scolaire / Preventie Schoolverzuim</t>
  </si>
  <si>
    <t>BXL 41      Projet Dispositif d'Accrochage Scolaire / Preventie Schoolverzuim</t>
  </si>
  <si>
    <t>BXL 54     Projet Dispositif d'Accrochage Scolaire / Preventie Schoolverzuim</t>
  </si>
  <si>
    <t>BXL 70       Projet Dispositif d'Accrochage Scolaire / Preventie Schoolverzuim</t>
  </si>
  <si>
    <t>BXL 73      Projet Dispositif d'Accrochage Scolaire / Preventie Schoolverzuim</t>
  </si>
  <si>
    <t>BXL 79    Projet Dispositif d'Accrochage Scolaire / Preventie Schoolverzuim</t>
  </si>
  <si>
    <t>Subisides pour repas,  écoles libres / Subsidies voor de maaltijden,  vrije scholen</t>
  </si>
  <si>
    <t>Oeuvres sociales scolaire ASEB / Sociale werken in de scholen</t>
  </si>
  <si>
    <t>Oeuvres sociales scolaires LEEP / Sociale werken in de scholen</t>
  </si>
  <si>
    <t>projet "Festival d’orgue du Grand Béguinage 2023" / project "Festival d’orgue du Grand Béguinage 2023"</t>
  </si>
  <si>
    <t>projet "Iris Noir"  / project  "Iris Noir"</t>
  </si>
  <si>
    <t xml:space="preserve">Festivals "Elles Tournent",  "Graines de Cinéastes"  / Festivals "Elles Tournent",  "Graines de Cinéastes" </t>
  </si>
  <si>
    <t>projet "Carte blanche" / project "Carte blanche"</t>
  </si>
  <si>
    <t>projet "Open huis voor vluchtelingen: welzijn, ontmoeting, educatie en cultuur"  / project "Open huis voor vluchtelingen: welzijn, ontmoeting, educatie en cultuur"</t>
  </si>
  <si>
    <t>projet Okra / project Okra</t>
  </si>
  <si>
    <t>projet "Taalkriebels" / project "Taalkriebels"</t>
  </si>
  <si>
    <t>projet "Boem Patat" / project "Boem Patat"</t>
  </si>
  <si>
    <t>projet "Josephina Beyza Willemijneplein" / project "Josephina Beyza Willemijneplein"</t>
  </si>
  <si>
    <t>projet "Kijkdozen" / project "Kijkdozen"</t>
  </si>
  <si>
    <t>projet "Bloemenhof - Wijkloket : cultuur kassa vier" / project "Bloemenhof - Wijkloket : cultuur kassa vier"</t>
  </si>
  <si>
    <t xml:space="preserve">projet "Parc Poetique Musique" / project  "Parc Poetique Musique" </t>
  </si>
  <si>
    <t>projet "Ruimte delen" / project "Ruimte delen"</t>
  </si>
  <si>
    <t>projet "Samenwerking en diversiteit in de kijker" / project "Samenwerking en diversiteit in de kijker"</t>
  </si>
  <si>
    <t>projet "Waauw komt dat zien !!!!" / project "Waauw komt dat zien !!!!"</t>
  </si>
  <si>
    <t>projet "Tivoliledjes" / project "Tivoliledjes"</t>
  </si>
  <si>
    <t xml:space="preserve">projet "het einde van de wereld Exlibris Dree Peremans" / project "het einde van de wereld Exlibris Dree Peremans" </t>
  </si>
  <si>
    <t xml:space="preserve">projet "Curieuzeneuzen" / project "Curieuzeneuzen" </t>
  </si>
  <si>
    <t xml:space="preserve">projet "semaine du son" / project "semaine du son" </t>
  </si>
  <si>
    <t>projet "Congrès des Mini Entreprises" / project "Congrès des Mini Entreprises"</t>
  </si>
  <si>
    <t>LE JARDIN DE LA COMPASSION</t>
  </si>
  <si>
    <t>sport ensemble en abrégé se</t>
  </si>
  <si>
    <t>visit.brussels</t>
  </si>
  <si>
    <t>pour l'organisation de la Pride (sensibilisation, logistique, economique, communication, propreté et durabilité) / voor de organisatie van de Brussels Pride (bewustmaking, logistiek, economie, communicatie, netheid en duurzaamheid)</t>
  </si>
  <si>
    <t xml:space="preserve"> Ici commence la mer ! /  Hier begint de zee!</t>
  </si>
  <si>
    <t>pour l’acquisition de vélos pour les activités du club  / voor de aankoop van fietsen voor clubactiviteite</t>
  </si>
  <si>
    <t>Polaris Bruxelles Basketball Sport Club en abrégé BC Polaris BXL</t>
  </si>
  <si>
    <t>achat de matériel pour les entraînements et les compétitions / aankoop van materiaal voor training en wedstrijden</t>
  </si>
  <si>
    <t>WORLD PADEL TOURNAMENTS BELGIUM   en abrégé WPTB</t>
  </si>
  <si>
    <t>développement des infrastructures et terrains de padel /  ontwikkeling van infrastructuur en banen voor paddle</t>
  </si>
  <si>
    <t>achat de matériel pédagogique et de formation (goals, chasubles, échelle rythmique,…) /  aankoop van les- en opleidingsmateriaal</t>
  </si>
  <si>
    <t>L'interstice</t>
  </si>
  <si>
    <t>achat de 10 vélos / aankoop van 10 fietsen</t>
  </si>
  <si>
    <t>LB boxing</t>
  </si>
  <si>
    <t>achat de matériel sportif (sac de frappe, support autoportant, tapis puzzle) /  aankoop van sportmateriaal (bokszak, vrijstaande standaard, puzzelmat).</t>
  </si>
  <si>
    <t>achat de matériel (radeau flottant, radeau à trous pour les bébés) /  aankoop van materiaal (drijvend vlot, glaten vlot voor baby's)</t>
  </si>
  <si>
    <t>achat de matériel sportif (cordes à sauter, pattes d'ours, pao, sac de frappe, gants et protège tibia) /  aankoop van sportmateriaal (springtouwen, berenklauwen, pao, bokszak, handschoenen en scheenbeschermers)</t>
  </si>
  <si>
    <t>Lotto Brussels Jazz Weekend</t>
  </si>
  <si>
    <t>Bruxsart</t>
  </si>
  <si>
    <t xml:space="preserve">Maroll i Tech </t>
  </si>
  <si>
    <t>Université Libre de Bruxelles</t>
  </si>
  <si>
    <t>pour le diner de gala fundraising organisé le 01/06/2023 / galadiner fundraising dat plaatsvindt op 01/06/2023</t>
  </si>
  <si>
    <t>Brussels By Water</t>
  </si>
  <si>
    <t>Bruxelles Musées Expositions / Brussel Musea Tentoonstellingen</t>
  </si>
  <si>
    <t>paiement de la cotisation annuelle au réseau des cimetières en Europe /  betaling van de jaarlijkse bijdrage aan het netwerk van begraafplaatsen in Europa</t>
  </si>
  <si>
    <t>Medeber Teatro</t>
  </si>
  <si>
    <t>Artist City</t>
  </si>
  <si>
    <t>Artist City Talent 2</t>
  </si>
  <si>
    <t>Culture et Tourisme, Cathédrale des SS Michel et Gudule / Cultuur en Toerisme SintMichiels en SintGoedelekathedraal</t>
  </si>
  <si>
    <t>pour la programmation de concerts à la cathédrale des Saints Michel et Gudule / voor de programmering van concerten in Sint-Michiels en Sint-Goedelekathedraal</t>
  </si>
  <si>
    <t>Bah Voyons!</t>
  </si>
  <si>
    <t>Dia de Muertos</t>
  </si>
  <si>
    <t>organisation de la 28ème soirée de distribution du panier culturel Kilti au Grand Hospice /  organisatie van de 28e Kilti cultuurmand uitdeelavond in het Grand Hospice</t>
  </si>
  <si>
    <t>Les midis de la poésie</t>
  </si>
  <si>
    <t>Cabaretgedicht / Cabaret poème</t>
  </si>
  <si>
    <t>Institut de recherche pour le développement de l'espace culturel européen/Onderzoekscentrum voor de ontwikkeling van Europeese Cultuurvomen sigles IRDECE OCOEC Logo IRDECOF</t>
  </si>
  <si>
    <t>projet de diffusion du film "Parapluie de Bruxelles" / verspreiding van de film "Parapluie de Bruxelles"</t>
  </si>
  <si>
    <t xml:space="preserve">ceci &amp; sons en abrégé c &amp; s </t>
  </si>
  <si>
    <t>Sound Box Fest 2023</t>
  </si>
  <si>
    <t>mise en place de l'Atelier théâtre "Le Café L'Or" / opzetten van het theateratelier "Le Café L'Or"</t>
  </si>
  <si>
    <t>Lundi d'orgue / Orgel op Maandag</t>
  </si>
  <si>
    <t>Zsenne</t>
  </si>
  <si>
    <t>Centre Lorca</t>
  </si>
  <si>
    <t>ZoArt</t>
  </si>
  <si>
    <t>Akhenaton</t>
  </si>
  <si>
    <t>Slowroom Brussels</t>
  </si>
  <si>
    <t>ERROR 410</t>
  </si>
  <si>
    <t>organisation du « Hands Up Festival » au Beursschouwburg /  voor de organisatie van het “Hands Up Festival" in Beursschouwburg</t>
  </si>
  <si>
    <t>Atlas</t>
  </si>
  <si>
    <t>Union des Hôteliers, Restaurateurs, Cafetiers et Traiteurs de Bruxelles et Entreprises assimilées de Bruxelles en abrégé "FED. Ho.Re.Ca. BruxellesBrussel"</t>
  </si>
  <si>
    <t>Concours de cheffe de cuisine Belge édition 1 / Belgische chef wedstrijd editie 1</t>
  </si>
  <si>
    <t>Slow Culture en abrégé SC</t>
  </si>
  <si>
    <t>Zig Zag</t>
  </si>
  <si>
    <t>Festival Couleur Café 2023 / Couleur Café Festival 2023</t>
  </si>
  <si>
    <t>pour l'événement en Hommage à Mehdi, 3ième édition / voor het evenement Ode aan Mehdi 3de editie</t>
  </si>
  <si>
    <t>pour les animations hivernales au Bois de La Cambre / voor winterevenementen in het Terkamerenbos</t>
  </si>
  <si>
    <t>pour les activités de commémoration de la Shoah qui se sont tenus le 23/01/2023 /  voor Shoah herdenkingsactiviteiten op 23/01/2023</t>
  </si>
  <si>
    <t>crèche de Noël /  voor de kerststal</t>
  </si>
  <si>
    <t>COLLECTIF AUQUAI</t>
  </si>
  <si>
    <t>Rotonde</t>
  </si>
  <si>
    <t>Maison(s) de quartier  Centre d'animation sociale de quartier / Buurthuis(zen)  Centrum voor maatschappelijke buurtanimatie</t>
  </si>
  <si>
    <t>Sing out Brussels!</t>
  </si>
  <si>
    <t>CHANGE</t>
  </si>
  <si>
    <t>MISE EN MOUVEMENT en abrégé MEME</t>
  </si>
  <si>
    <t xml:space="preserve">	LOFT 58</t>
  </si>
  <si>
    <t>PIZZICATO</t>
  </si>
  <si>
    <t>PlateForme pour les campagnes de Prévention du Sida en abrégé PlateForme Prévention Sida</t>
  </si>
  <si>
    <t>Le poisson sans bicyclette</t>
  </si>
  <si>
    <t>Association Belge des Professionnels Africains en abrégé ABPA</t>
  </si>
  <si>
    <t>Murmures en abrégé mS</t>
  </si>
  <si>
    <t>Ligue Braille Association d'aide aux personnes aveugles et malvoyantes/Brailleliga, vereniging voor hulp aan blinde en slechtziende personen en abrégé LIGUE BRAILLE</t>
  </si>
  <si>
    <t xml:space="preserve">	ROBERTA DANCE COMPAGNIE</t>
  </si>
  <si>
    <t>STUDIO BALADO</t>
  </si>
  <si>
    <t>Centre régional du Libre Examen de Bruxelles</t>
  </si>
  <si>
    <t>Centre d'Accueil et d'Information Jeunesse de Bruxelles NordOuest</t>
  </si>
  <si>
    <t>Alias</t>
  </si>
  <si>
    <t>Théâtre CreaNova</t>
  </si>
  <si>
    <t>RainbowAmbassadors</t>
  </si>
  <si>
    <t>Grandir ensemble à Laeken</t>
  </si>
  <si>
    <t>INDICATIONS</t>
  </si>
  <si>
    <t>Fédération des congolais de Bruxelles en abrégé FCBxl</t>
  </si>
  <si>
    <t>les briques du gamp</t>
  </si>
  <si>
    <t>Le 8ème Jour</t>
  </si>
  <si>
    <t>Maison Culturel Belgo-Albanaise</t>
  </si>
  <si>
    <t>AH MON AMOUR</t>
  </si>
  <si>
    <t xml:space="preserve">BubbleTech Incubateur ASBL en abrégé Bubbletech </t>
  </si>
  <si>
    <t>AFROSA</t>
  </si>
  <si>
    <t>Beats'n'Roots en abrégé BnR</t>
  </si>
  <si>
    <t>Federation des Amis de la Morale Laique</t>
  </si>
  <si>
    <t>Stronger With Words</t>
  </si>
  <si>
    <t>organisation d'un concert lors de l'événement "Marolles Circulaire" /  voor het organiseren van een concert tijdens het evenement "Circulaire Marollen"</t>
  </si>
  <si>
    <t>SAMEN VOOR MORGEN</t>
  </si>
  <si>
    <t>Marolles Circulaire / Circulaire Marollen</t>
  </si>
  <si>
    <t xml:space="preserve">Global Parliament of Mayors </t>
  </si>
  <si>
    <t xml:space="preserve"> « Talents sur scène : un kiosque dans le parc du t’Sleutelgat » à Haren et « parklet 25m² mini plaine de jeux » /  "Talenten op het podium: een kiosk in het park t'Sleutelgat" in Haren en "parklet 25m² minispeelplaats"</t>
  </si>
  <si>
    <t>Art et marges musée</t>
  </si>
  <si>
    <t>Association Belge de Documentation / Belgische Vereniging voor Documentatie(ABD/BVD)</t>
  </si>
  <si>
    <t xml:space="preserve">Conseil Bruxellois des Musées  Brusselse Museumraad / Brusselse Museumraad  Conseil Bruxellois des Musées </t>
  </si>
  <si>
    <t>La Montagne magique, Théâtre des jeunes de la Ville de Bruxelles</t>
  </si>
  <si>
    <t>Les Cuisines Bruxelloises / De Brusselse keukens</t>
  </si>
  <si>
    <t>Office National de Sécurité Sociale  Rijksdienst voor Sociale Zekerheid</t>
  </si>
  <si>
    <t>Pro Velo  Institut de Recherche et de Promotion du Vélo / Pro Velo Instituut voor Onderzoek en Promotie van de Fiets</t>
  </si>
  <si>
    <t xml:space="preserve"> Badlakens</t>
  </si>
  <si>
    <t>organisation d'une compétition de Basketball en hommage à Mehdi BOUDA /  organisatie van een basketbalwedstrijd ter ere van Mehdi BOUDA</t>
  </si>
  <si>
    <t>HANGAR</t>
  </si>
  <si>
    <t>56110/32101</t>
  </si>
  <si>
    <t>Hangar Open Air</t>
  </si>
  <si>
    <t>Haute Ecole Galilée en abrégé H.E.G ou HEG</t>
  </si>
  <si>
    <t>pour organiser une chaire de la solidarité internationale dans le cadre de la Quinzaine de la Solidarité / organisatie van een leerstoel voor internationale solidariteit in het kader van de campagne van de Veertiendaagse van de Internationale solidariteit</t>
  </si>
  <si>
    <t>Francofaune</t>
  </si>
  <si>
    <t xml:space="preserve"> Festival FrancoFaune 2023</t>
  </si>
  <si>
    <t>Brussels Design September 2023</t>
  </si>
  <si>
    <t>Our scene, part of Listen / Onze scène, deel van Luister</t>
  </si>
  <si>
    <t>Nuits sonores &amp; European Lab</t>
  </si>
  <si>
    <t xml:space="preserve">Arty Farty Bruxelles </t>
  </si>
  <si>
    <t>MIMA MUSEUM</t>
  </si>
  <si>
    <t>pour la réalisation de l'exposition temporaire "Jean Jullien" / voor de tijdelijke tentoonstelling "Jean Jullien"</t>
  </si>
  <si>
    <t>Amadeus &amp; Co</t>
  </si>
  <si>
    <t>Midsummer Mozartiade 2023</t>
  </si>
  <si>
    <t>comme complément pour les 20 ans du Bal National et du Resto National / aanvulling voor de 20e verjaardag van het Bal National en het Resto National</t>
  </si>
  <si>
    <t>Radio NFO - No Fade Out ASBL en abrégé NFO ASBL</t>
  </si>
  <si>
    <t>subside complémentaire de fonctionnement /  aanvullende werkingstoelage</t>
  </si>
  <si>
    <t>Art Nomade</t>
  </si>
  <si>
    <t>TRANSIT TRANSAT</t>
  </si>
  <si>
    <t>Kino Latino Film</t>
  </si>
  <si>
    <t xml:space="preserve">Royal Basket Club L'Eclair de Bruxelles en abrégé RBC ECLAIR </t>
  </si>
  <si>
    <t>pour leur qualification aux playoffs /  voor kwalificatie voor de play-offs</t>
  </si>
  <si>
    <t>Afriquya</t>
  </si>
  <si>
    <t>Festival "Fill Your Mind" /  "Fill Your Mind" festival</t>
  </si>
  <si>
    <t>BREEDBEELD en abrégé CvB</t>
  </si>
  <si>
    <t>Nouvelle Senne en abrgé NS</t>
  </si>
  <si>
    <t>l'espaï</t>
  </si>
  <si>
    <t xml:space="preserve">Brussels Street Photography </t>
  </si>
  <si>
    <t>Festival de la Nouvelle Senne</t>
  </si>
  <si>
    <t>festival "Danses avec les foules" /  "Danse avec les foules" festival</t>
  </si>
  <si>
    <t>Delvoyeurs</t>
  </si>
  <si>
    <t>Cité Modèle/Modelwijk</t>
  </si>
  <si>
    <t>FONDATION JACQUES BREL</t>
  </si>
  <si>
    <t xml:space="preserve"> "VISION : 50 ans de photographies de Jean-Dominique BURTON /  tentoonstelling "VISION: 50 jaar foto's van Jean-Dominique BURTON"</t>
  </si>
  <si>
    <t>Festival van Vlaanderen Internationaal BrusselEuropa</t>
  </si>
  <si>
    <t>Les voyageurs sans bagage en abrégé VSBl</t>
  </si>
  <si>
    <t>Walden Festival 2023</t>
  </si>
  <si>
    <t>Festival B-Equal 2023</t>
  </si>
  <si>
    <t>Festival Millenium 2023</t>
  </si>
  <si>
    <t>Festival Afrodisiac 2023</t>
  </si>
  <si>
    <t>Croix-Rouge Jeunesse</t>
  </si>
  <si>
    <t>Appel à projets 2023 - Solidarité internationale / Projectoproep 2023 - Internationale solidariteit</t>
  </si>
  <si>
    <t>LIGUE AFRICAINE POUR LA LUTTE CONTRE LE CANCER DU SEIN en abrégé LALUCAS</t>
  </si>
  <si>
    <t>Action et recherche culturelles en abrégé A.R.C.</t>
  </si>
  <si>
    <t xml:space="preserve">Commission Justice et Paix </t>
  </si>
  <si>
    <t>ART.STERNET</t>
  </si>
  <si>
    <t>Amitié sans Frontières/ Vriendschap zonder grenzen</t>
  </si>
  <si>
    <t>Alliance Sabze</t>
  </si>
  <si>
    <t>Edukado</t>
  </si>
  <si>
    <t xml:space="preserve">Action pour le développement global </t>
  </si>
  <si>
    <t>Solidaris – union nationale des mutualités socialistes Solidaris - nationaal verbond van socialistische mutualiteiten</t>
  </si>
  <si>
    <t>Avansa Citizenne en abrégé Citizenne</t>
  </si>
  <si>
    <t>Association des ressortissants de Télimélé et Amis de Belgique, en abrégé ARTAB</t>
  </si>
  <si>
    <t xml:space="preserve">Joc EUROPE </t>
  </si>
  <si>
    <t>Action pour le développement International / Actie voor Internationale ontwikkeling en abrégé ADI</t>
  </si>
  <si>
    <t>Association BelgiqueMadagascar / Fikambanana BelgikaMadagasikara en abrégé ABM</t>
  </si>
  <si>
    <t xml:space="preserve">Adventist Development And Relief Agency  Belgium en abrégé ADRA BELGIE </t>
  </si>
  <si>
    <t>Santé Afrique  Promotion Accès Soins de Première Ligne afgekort SAPAS</t>
  </si>
  <si>
    <t>MiCroDev</t>
  </si>
  <si>
    <t>Coalition plus Belgique en abrégé cplus be</t>
  </si>
  <si>
    <t>Association belge des Drépanocytaires, en abrégé A.B.DREPA</t>
  </si>
  <si>
    <t>Association des Femmes de Labé en Belgique</t>
  </si>
  <si>
    <t>76410/32101</t>
  </si>
  <si>
    <t>Golazo Sports</t>
  </si>
  <si>
    <t>Organisation de la brocante et de la fête annuelle du GAQ /  voor de organisatie van de rommelmarkt en het jaarlijkse GAQ-feest</t>
  </si>
  <si>
    <t xml:space="preserve">Contrats de Quartier Durable, Contrats de rénovation urbain, Contrats Ecole... / Duurzaame Wijkcontracten, Stadsvernieuwingscontracten, Schoolcontracten…   </t>
  </si>
  <si>
    <t>pour l’organisation du Tour de Belgique / voor de organisatie van de Ronde van België</t>
  </si>
  <si>
    <t>BRUSSELS INTERNATIONAL  TRADE MART LTD ET CO</t>
  </si>
  <si>
    <t>pour l'organisation d'activités dans le cadre de la Semaine de la Biodiversité 2023 /  voor het organiseren van activiteiten in het kader van de Week van de Biodiversiteit 2023</t>
  </si>
  <si>
    <t>Au Kalme</t>
  </si>
  <si>
    <t>Brussel behoort ons toe</t>
  </si>
  <si>
    <t>Cercle d'Histoire de Bruxelles en abrégé C.H.B</t>
  </si>
  <si>
    <t>Sentigrate</t>
  </si>
  <si>
    <t>NTT Belgium</t>
  </si>
  <si>
    <t>AGC AUTOMOTIVE EUROPE</t>
  </si>
  <si>
    <t>Smart City 2023-2024</t>
  </si>
  <si>
    <t xml:space="preserve">Prime toilettes accuillantes / Premie gastvrije toiletten </t>
  </si>
  <si>
    <t>Moineaux &amp; Biodiversité ASBL en abrégé M&amp;B</t>
  </si>
  <si>
    <t xml:space="preserve"> Semaine de la Biodiversité 2023 /  Week van de Biodiversiteit 2023</t>
  </si>
  <si>
    <t>Le Zinneke de Saint-Géry</t>
  </si>
  <si>
    <t>Association des Commerçants du Carrefour Jean Monnet en abrégé ACCJM</t>
  </si>
  <si>
    <t>pour l'organisation de "Ballons rouges/Guinguettes Terrasses/Présidence européenne/Tombola" / voor de organisatie van "Rode ballonnen/Guinguettes Terrasses/Europees voorzitterschap/Tombola</t>
  </si>
  <si>
    <t>Réseau pour des Alternatives Démocratiques, Ecologiques et Sociales en abrégé Réseau ADES</t>
  </si>
  <si>
    <t>Les volumineuses asbl</t>
  </si>
  <si>
    <t>Les Grands Carmes</t>
  </si>
  <si>
    <t>Octroi de subsides à diverses associations pour les actions entreprises dans le cadre de la promotion de l'égalité des chance /  Toekenning van subsidies aan verschillenden verenigingen voor acties ondernomen in het kader van bevorderingen van gelijke kansen</t>
  </si>
  <si>
    <t>Marché des antiquaires du Sablon</t>
  </si>
  <si>
    <t>Sablon Design Market</t>
  </si>
  <si>
    <t>Centre d'entreprises Dansaert</t>
  </si>
  <si>
    <t xml:space="preserve"> pour le renouvellement des rideaux de scène de la salle Iota /  voor de vernieuwing van de geluidsapparatuur in de Agora zaal</t>
  </si>
  <si>
    <t xml:space="preserve"> Appel à projets Climat 2023 / Projectoproep Klimaat 2023</t>
  </si>
  <si>
    <t>Bruxelles Champêtre.</t>
  </si>
  <si>
    <t>Appel à projets Climat 2023 / Projectoproep Klimaat 2023</t>
  </si>
  <si>
    <t>13766/33202</t>
  </si>
  <si>
    <t>Magasin4 asbl a.k.a Entropie</t>
  </si>
  <si>
    <t>Filter Café Filtré Atelier</t>
  </si>
  <si>
    <t xml:space="preserve">CleanCities </t>
  </si>
  <si>
    <t xml:space="preserve">plan parking / parking plan </t>
  </si>
  <si>
    <t>pour des actions "de transition durable dans le cadre des Plaisirs d'Hiver" /  voor duurzame overgangacties in het kader van Winterpret</t>
  </si>
  <si>
    <t>Projets pédagogiques /  Educatieve projecten</t>
  </si>
  <si>
    <t>Remise de Prix / Prijsuitreiking</t>
  </si>
  <si>
    <t>Formations - Plan de relance numérique / Opleiding - Digitaal herstelplan</t>
  </si>
  <si>
    <t xml:space="preserve">GFS-Institut Jeanne Toussaint-Institut de la Parure </t>
  </si>
  <si>
    <t>Plan de relance numérique /    Digitaal herstelplan</t>
  </si>
  <si>
    <t>GFS-Cours industriels</t>
  </si>
  <si>
    <t>GFS - Cours du Soir de langues ASBL</t>
  </si>
  <si>
    <t xml:space="preserve">GFS-Institut Marguerite Massart </t>
  </si>
  <si>
    <t>GFS-Ecole Agnès Varda</t>
  </si>
  <si>
    <t>GFS-ITCCMA PAUL HANKAR</t>
  </si>
  <si>
    <t>Le CHU Brugmann a 100 ans / Het UVC Brugmann bestaat 100 jaar</t>
  </si>
  <si>
    <t xml:space="preserve"> Cirque royal / Koninklijk Circus</t>
  </si>
  <si>
    <t xml:space="preserve">Centre Culturel Congolais </t>
  </si>
  <si>
    <t xml:space="preserve">Festival FAME / FAME festival </t>
  </si>
  <si>
    <t xml:space="preserve">Hello Summer Family </t>
  </si>
  <si>
    <t>EVENT PASS</t>
  </si>
  <si>
    <t>77210/43501</t>
  </si>
  <si>
    <t>Théâtre Royal de la Monnaie / Koninklijke Muntschouwburg</t>
  </si>
  <si>
    <t>84201/43501</t>
  </si>
  <si>
    <t xml:space="preserve">projet Maya / Maya project </t>
  </si>
  <si>
    <t>Zone de Police Bruxelles-Capitale Ixelles / Politiezone Brussel-Hoofstad Elsene</t>
  </si>
  <si>
    <t>84203/33202</t>
  </si>
  <si>
    <t xml:space="preserve">festival "Féministe Toi-Même !" / "Féministe Toi-Même !" festival  </t>
  </si>
  <si>
    <t xml:space="preserve">Subside d'investissement pour mission parachèvement du futur "Magasin 4" avenue du port + aménagement provisoire "Magasin 4" - Investeringstoelage ​​voor de voltooiing van de missie van de toekomstige "Magasin 4" Havenlaan + tijdelijke ontwikkeling "Magasin 4" </t>
  </si>
  <si>
    <t>56110/51251</t>
  </si>
  <si>
    <t>Achat de matériel pour WINDBAG SRL Sortilège -  Aankoop van materiaal voor WINDBAG BV Sortilège</t>
  </si>
  <si>
    <t xml:space="preserve">Subside investissements BME Visite de l'Hôtel de Ville - Toelage investeringen BME Bezoek aan het Stadhuis </t>
  </si>
  <si>
    <t xml:space="preserve">Subside à l'A.S.B.L. Brufête pour l'achat de bureautique, de mobiliers (20.000 €) et de matériel radio-communautaire (10.000 €) pour le Centre Culturel Congolais - Toelage aan de V.Z.W. Brufêtte voor de aankoop van kantoorapparatuur, meubilair (20.000 €) en van gemeenschapsradioapparatuur (10.000 €) voor het Congolees Cultureel Centrum </t>
  </si>
  <si>
    <t xml:space="preserve">Fondation CHU Saint-Pierre : aide à la préservation du patrimoine culturel ukrainien - Stichting UMC Sint-Pieter : steun voor het behoud van het Oekraïense culturele erfgoed </t>
  </si>
  <si>
    <t xml:space="preserve">Bruxelles-Musées-Expositions : transition led de l'éclairage muséal - Brussel-Musea-Tentoonstellingen : led overgang van museumverlichting </t>
  </si>
  <si>
    <t>Bruxelles-Musées-Expositions : sécurisation des pérystiles du Musée des Egouts - Brussel-Musea-Tentoonstellingen : beveiliging van de peristylen van het Rioolmuseum</t>
  </si>
  <si>
    <t>87201/52252</t>
  </si>
  <si>
    <t>Subside en capital pour la Fondation Saint-Pierre mission Congo - Investeringssubsidie ​​voor de Stichting Sint-Pieter missie Congo</t>
  </si>
  <si>
    <t>93006/51252</t>
  </si>
  <si>
    <t>Subsides d’investissement à la Régie Foncière pour l'intervention au parking sous la dalle des logements du Foyer Laekenois -  Investeringssubsidie aan de Grondregie voor de tussenkomst aan de parking onder de woningen van de Lakense Haard</t>
  </si>
  <si>
    <t>Marie Verwacht</t>
  </si>
  <si>
    <t>Semaine de la Biodiversité / Week van de Biodiversiteit</t>
  </si>
  <si>
    <t>NOVART</t>
  </si>
  <si>
    <t>édition 2023 de Fiesta Latina /  editie 2023 van de Fiesta Latina</t>
  </si>
  <si>
    <t xml:space="preserve">Teroubi </t>
  </si>
  <si>
    <t>BXL 15   DAS Dispositif d'Accrochage Scolaire / PSV Preventie Schoolverzuim</t>
  </si>
  <si>
    <t>AT Optic</t>
  </si>
  <si>
    <t>L'ESTAMPILLE, ESPACERENCONTRE</t>
  </si>
  <si>
    <t xml:space="preserve">Guidef Recup </t>
  </si>
  <si>
    <t>Alfapsy international,</t>
  </si>
  <si>
    <t>HAPPY FEW COMMUNICATION</t>
  </si>
  <si>
    <t>Fiesta Folie</t>
  </si>
  <si>
    <t>BXLBeerFest en abrégé BXLBF</t>
  </si>
  <si>
    <t>BXL Beer Fest - 2023</t>
  </si>
  <si>
    <t>Wicked Pigeon</t>
  </si>
  <si>
    <t>BEER PROJECT</t>
  </si>
  <si>
    <t>Wanderlust Craft Beer Festival</t>
  </si>
  <si>
    <t>LiveFitLiveBetter</t>
  </si>
  <si>
    <t>pour l'organisation d'activités dans le cadre de l'inauguration du street workout au square Jacques Brel le 12/07/2023 / in het kader van de inhuldiging van de street workout op de Jacques Brelsquare op 12/07/2023</t>
  </si>
  <si>
    <t>pour l’installation de 3 toilettes sèches et de deux urinoirs dans le parc de Bruxelles /  voor de installatie van 3 droge toiletten en twee urinoirs in de Park van Brusse</t>
  </si>
  <si>
    <t xml:space="preserve">Chambre du Haut Commerce d'Art et de Luxe ou Brussels Exclusive Labels en abrégé B.E.L </t>
  </si>
  <si>
    <t>Bel Prize203</t>
  </si>
  <si>
    <t>Pakita's House</t>
  </si>
  <si>
    <t>Subside Semaine des Handicaps / Subsidie Week van de Handicap</t>
  </si>
  <si>
    <t xml:space="preserve">A.M.A JEUNESSE GYM </t>
  </si>
  <si>
    <t>ASCADES (Association d'Aide aux Enfants en Carence Affective, Maltraités
et en Décrochage Scolaire)</t>
  </si>
  <si>
    <t>CENTRE DE VIE</t>
  </si>
  <si>
    <t>L'ouvroir</t>
  </si>
  <si>
    <t>Fédération nationale pour la Promotion des Handicapés, régionale du Brabant</t>
  </si>
  <si>
    <t>LAROUKHYNE</t>
  </si>
  <si>
    <t>EYANO</t>
  </si>
  <si>
    <t>EXTRA &amp; ORDINARY PEOPLE! En abrégé EOP!</t>
  </si>
  <si>
    <t>Cinémathèque Royale de Belgique</t>
  </si>
  <si>
    <t>Musées Royaux des Beaux-Arts de Belgique / Koninklijke Musea voor Schone Kunsten van België</t>
  </si>
  <si>
    <t>CASA CLARA</t>
  </si>
  <si>
    <t xml:space="preserve">Compagnie Tadam en abrégé Tadam </t>
  </si>
  <si>
    <t>pour l'animation de la journée mondiale de la propreté du 16/09/2023, afin de sensibiliser les citoyens à la propreté publique / voor de animaties gedurende de Wereldschoonmaakdag op 16/09/2023 teneinde de
bevolking te sensibiliseren voor de openbare reinheid</t>
  </si>
  <si>
    <t>PROSPORT BruxellesBrussel</t>
  </si>
  <si>
    <t>pour la rétrocession concernant l'organisation des concerts en 2023 / voor de retrocessie betreffende de organisatie van concerten in 2023</t>
  </si>
  <si>
    <t>Ecole de Formation des Jeunes de la Ville de Bruxelles en abrégé EFJ  Bruxelles</t>
  </si>
  <si>
    <t>Association Sportive et Educative Anneessens en abrégé ASE Anneessens</t>
  </si>
  <si>
    <t>Ateliers du Soleil</t>
  </si>
  <si>
    <t>pour le projet de solidarité au Sénégal / voor het solidariteitsproject in Senegal</t>
  </si>
  <si>
    <t>Chiro Gewest Ket</t>
  </si>
  <si>
    <t>Chirojeugd Kristus Koning Mutsaard</t>
  </si>
  <si>
    <t xml:space="preserve">Haptique </t>
  </si>
  <si>
    <t>LAPSUS LAZULI</t>
  </si>
  <si>
    <t>Docteurs Zinzins</t>
  </si>
  <si>
    <t>Le Troisième œil en abrégé le 3e œil</t>
  </si>
  <si>
    <t>Association pour la Promotion du scoutisme, Les Amis de l'Isard</t>
  </si>
  <si>
    <t>Scoutisme et guidisme à Laeken et Neder-over-heembeek / Scouting en Gidsen in Laken en Neder-over-heembeek</t>
  </si>
  <si>
    <t>Les Messagers du Cœur</t>
  </si>
  <si>
    <t>Chemin d'Art à l'hôpital</t>
  </si>
  <si>
    <t>Soutien des Marolles</t>
  </si>
  <si>
    <t>Unité scout des Marolles - Scoutisme inclusif / Marolles Scout Unit - Inclusive Scouting</t>
  </si>
  <si>
    <t>Para Karaté</t>
  </si>
  <si>
    <t>pour l’achat de tapis de lutte et de bâche de protection /  voor de aankoop van worstelmatten en beschermende dekzeilen</t>
  </si>
  <si>
    <t>Bains de Bruxelles / Brusselse ZwemenBadinrichtigen</t>
  </si>
  <si>
    <t>pour des travaux d'aménagements du Hall d'accueil NOH /  voor renovatiewerkzaamheden in de ontvangsthal van NOH</t>
  </si>
  <si>
    <t>World Cities Culture Forum en abrégé WCCF LTD</t>
  </si>
  <si>
    <t xml:space="preserve"> pour l’achat d'une remorque pour transporter les kayaks du club /  voor de aankoop van een aanhanger om de kajaks van de club te vervoeren</t>
  </si>
  <si>
    <t xml:space="preserve"> pour l’achat de matériel sportif (ballons, disques de délimitation, chasubles, cônes, matériel pédagogique d'entrainement,…) /  voor aankoop van sportuitrusting (ballen, grensschijven, kazuifels, kegels, trainingshulpmiddelen, enz.)</t>
  </si>
  <si>
    <t>New Brussels</t>
  </si>
  <si>
    <t xml:space="preserve"> Mohammed Bel Haj Touzani</t>
  </si>
  <si>
    <t>Maison de l'Initiative Citoyenne</t>
  </si>
  <si>
    <t>Création d'un monde</t>
  </si>
  <si>
    <t>Brussels Art Square - septembre 2023 /  September 2023</t>
  </si>
  <si>
    <t xml:space="preserve">Fête de quartier /  Wijkfeest </t>
  </si>
  <si>
    <t>Festival "Combinaison"</t>
  </si>
  <si>
    <t>Projet Brutus / Brutus project</t>
  </si>
  <si>
    <t>projet "Ateliers philo multimédia avec les enfants" / project "Ateliers philo multimédia avec les enfants"</t>
  </si>
  <si>
    <t xml:space="preserve">projet "Ateliers du Soleil" / project "Ateliers du Soleil" </t>
  </si>
  <si>
    <t>projet  "Tentenkamp van in totaal 15 dagen in de zomer op een wei" / project  "Tentenkamp van in totaal 15 dagen in de zomer op een wei"</t>
  </si>
  <si>
    <t>projet "Ondersteuning Chiro Mutsaard" / project "Ondersteuning Chiro Mutsaard"</t>
  </si>
  <si>
    <t>projet  "Educasport" / project "Educasport"</t>
  </si>
  <si>
    <t>sur le thème de l'émigration et des conséquences psychiques causée à travers les générations /  over het thema immigratie en psychische consequenties , gevolgen veroorzaaktdoorheen de generaties</t>
  </si>
  <si>
    <t>voor de organisatie van het festival "Détours 2023 en de Cyphers /  pour l'organisation du festival "Détours 2023 et les Cyphers"</t>
  </si>
  <si>
    <t>Exploitation du Vaux Hall / Exploitatie van de Vaux Hall</t>
  </si>
  <si>
    <t>Fun Cross  Heyzel</t>
  </si>
  <si>
    <t>compost collectif pour les habitants du quartier /  collectieve compost voor buurtbewoners</t>
  </si>
  <si>
    <t>projet " renouvellement de son permis d'environnement" / project " renouvellement de son permis d'environnement"</t>
  </si>
  <si>
    <t>projet "Les Volumineuses vol.4 D.I.V.A au Vaux-Hall" / project "Les Volumineuses vol.4 D.I.V.A. in de Vaux-Hall"</t>
  </si>
  <si>
    <t xml:space="preserve">projet "L'été de l'orgue" / project "L'été de l'orgue" </t>
  </si>
  <si>
    <t>Contrat de Quartier Durable Initiatives citoyennes / Duurzaam Wijkcontract  Burgerinitiatieven</t>
  </si>
  <si>
    <t>gestionnaire temporaire du terrain situé à l’angle de l’avenue des Croix du Feu et de l’avenue des Croix de Guerre à Neder-Over-Heembeek / tijdelijke beheerders van het achterste linkergebouw van het terrein gelegen op de hoek van de Vuurkruisenlaan en de Oorlogskruisenlaan te Neder-over-Heembeek</t>
  </si>
  <si>
    <t>LA VIE EST BEL.GE  Association
citoyenne culturelle éducative et sportive  CITOYENNETE+, en abrégé
LVBACCES C+</t>
  </si>
  <si>
    <t>O'YES</t>
  </si>
  <si>
    <t>projet    "soutien   scolaire"  / project "soutien   scolaire"</t>
  </si>
  <si>
    <t>projet "Apprendre à apprendre" / project "Apprendre à apprendre"</t>
  </si>
  <si>
    <t>projet "Education par les pairs et promotion de la santé sexuelle" / project "Education par les pairs et promotion de la santé sexuelle"</t>
  </si>
  <si>
    <t>aménagements du chapiteau /   renovatiewerkzaamheden aan het châpiteau</t>
  </si>
  <si>
    <t>Théâtre National de la Communauté Française  de Belgique</t>
  </si>
  <si>
    <t>Urban Dance Caravan</t>
  </si>
  <si>
    <t>Koninklijke en Keizerlijke Gilde Sint Sebastiaan NederOverHeembeek</t>
  </si>
  <si>
    <t>Miauw</t>
  </si>
  <si>
    <t>pour l'organisation de cycles de conférences /  voor de organisatie van lezingenreeksen</t>
  </si>
  <si>
    <t>projet "Mercerie" / project "Mercerie"</t>
  </si>
  <si>
    <t>pour l'exposition photo sur le patrimoine sidérurgique / voor de
fototentoonstelling over het erfgoed van de staalindustrie</t>
  </si>
  <si>
    <t>pour l'Anniversaire des 525 ans de la Guilde / voor de 525e verjaardag van het gilde</t>
  </si>
  <si>
    <t>Institut supérieur pour l'Etude du Langage plastique en abrégé I.S.E.L.P</t>
  </si>
  <si>
    <t>Muziekpublique</t>
  </si>
  <si>
    <t>Dans le 1000</t>
  </si>
  <si>
    <t>OPUS 3</t>
  </si>
  <si>
    <t>Brussels Art Film Festival</t>
  </si>
  <si>
    <t xml:space="preserve">Hide &amp; Seek </t>
  </si>
  <si>
    <t>street art</t>
  </si>
  <si>
    <t xml:space="preserve">festival "Midis Minimes" / "Midis Minimes" festival </t>
  </si>
  <si>
    <t>festival "Queer Mais Trash" / "Queer Mais Trash" festival</t>
  </si>
  <si>
    <t>Daniel Albrech</t>
  </si>
  <si>
    <t>pour l'aide à l'édition d'un livre sur les Marolles / om een boek over Marolles te helpen uitgeven</t>
  </si>
  <si>
    <t>World Women Maestros Organization</t>
  </si>
  <si>
    <t>pour l'organisation du Concert Femmes Maestros "Cheffes d'Europe" / voor de organisatie van het Concert Femmes Maestros "Cheffes d'Europe"</t>
  </si>
  <si>
    <t>Terra Brasil</t>
  </si>
  <si>
    <t>Percusounds</t>
  </si>
  <si>
    <t>Itinérances</t>
  </si>
  <si>
    <t>projet "La Rocheuse du désert" / project "La Rocheuse du désert"</t>
  </si>
  <si>
    <t>évènement "Bruxelles dans les airs et dans les cœurs avec Santa" / evenement "Bruxelles dans les airs et dans les cœurs avec Santa"</t>
  </si>
  <si>
    <t>pour l'organisation des Jacqueries et de la communication / voor de organisatie van de Jacqueries en voor de comminicatie</t>
  </si>
  <si>
    <t>Quartier Saint Jacques  Sint Jacobswijk</t>
  </si>
  <si>
    <t>OIDHACO, Bureau International des Droits Humains  Action Colombie, en abrégé OIDHACO</t>
  </si>
  <si>
    <t>projet "Les enjeux de la paix dans les régions en Colombie" / project "Les enjeux de la paix dans les régions en Colombie"</t>
  </si>
  <si>
    <t xml:space="preserve">Centre d'écologie urbaine / Centrum voor stadecologie </t>
  </si>
  <si>
    <t>pour l'organisation d'activités dans le cadre de la Semaine de la biodiversité / voor de organisatie van activiteiten in het kader van de Week van de biodiversiteit</t>
  </si>
  <si>
    <t xml:space="preserve">Association du Quartier Bruegel et des Marolles </t>
  </si>
  <si>
    <t>pour fleurir des pieds d’arbres / voor het met bloemen versieren van boombasissen</t>
  </si>
  <si>
    <t xml:space="preserve">	MetX</t>
  </si>
  <si>
    <t>World Cleanup Day</t>
  </si>
  <si>
    <t>Made in Héliport-Anvers / Made in Helihaven-Antwerpen</t>
  </si>
  <si>
    <t>Maarten WEYNS</t>
  </si>
  <si>
    <t>Stefica SLUNJSK</t>
  </si>
  <si>
    <t>Boukhzar ABDALLAH</t>
  </si>
  <si>
    <t>Ismaël MESSAOUD</t>
  </si>
  <si>
    <t xml:space="preserve"> International Romani Union</t>
  </si>
  <si>
    <t>La Sphère volontaire en abrégé La Sphère</t>
  </si>
  <si>
    <t xml:space="preserve">Some Music </t>
  </si>
  <si>
    <t>pour des animations musicales durant la journée mondiale de la propreté /  voor musicale animaties gedurende de World Cleanup Day</t>
  </si>
  <si>
    <t>MolemBIKE ASBL</t>
  </si>
  <si>
    <t>Mobility 4 Us</t>
  </si>
  <si>
    <t xml:space="preserve">	REVES EVEILLES</t>
  </si>
  <si>
    <t>YARA Shoes</t>
  </si>
  <si>
    <t xml:space="preserve">Saber Key </t>
  </si>
  <si>
    <t>ESPACE LIVRES</t>
  </si>
  <si>
    <t>pour des animations et la sensibilisation à la propreté publique / voor animaties en sensibilisering ten bate van de openbare reinheid</t>
  </si>
  <si>
    <t xml:space="preserve">Thico </t>
  </si>
  <si>
    <t>pour la réalisation d'ouvrages sur le Design Museum / voor de productie van werken in het Design Museum</t>
  </si>
  <si>
    <t>Inspired by</t>
  </si>
  <si>
    <t>Maison des Jeunes de NederOverHembeek</t>
  </si>
  <si>
    <t>Le QuatreVingtHuit</t>
  </si>
  <si>
    <t>pour l'organisation du projet "Hommage Ateliers Art Nomade" et l' inauguration des ateliers d'exposition / voor de organisatie van het project "Hommage Ateliers Art Nomade" en de opening van de tentoonstellingsstudio's</t>
  </si>
  <si>
    <t>pour son bon fonctionnement et ses activités pédagogiques / voor de goede werking en educatieve activiteiten</t>
  </si>
  <si>
    <t>Cercle Polytechnique de l'Université Libre de Bruxelles en abrégé C.P.</t>
  </si>
  <si>
    <t>Vaux-Hall Summer</t>
  </si>
  <si>
    <t>Manneken Peace 2023</t>
  </si>
  <si>
    <t xml:space="preserve">	POMPOMPOM</t>
  </si>
  <si>
    <t>Maison de la Francité</t>
  </si>
  <si>
    <t>Collectif Mémoire Coloniale et Lutte contre les discriminations</t>
  </si>
  <si>
    <t xml:space="preserve">Les Amis de l'Ecole Nationale Supérieure des Arts Visuels en abrégé Les amis de la Cambre </t>
  </si>
  <si>
    <t>Théâtre Royal des Galeries</t>
  </si>
  <si>
    <t>pour le Festival Pompompom / voor het Pompompomfestival</t>
  </si>
  <si>
    <t>pour le projet "Belle-Gitude et Bruxelles aujourd'hui" /  voor het project "Belle-Gitude et Bruxelles aujourd'hui"</t>
  </si>
  <si>
    <t>pour les Cycles d'expositions RACINES /  voor de tentoonstellingscycli van RACINES</t>
  </si>
  <si>
    <t>pour le festival Pinkscreens (Prix de la Ville) / voor het Pinkscreens-festival (stadsprijs)</t>
  </si>
  <si>
    <t>Zij  Kant, Sociaal Progressieve Vrouwenbeweging</t>
  </si>
  <si>
    <t>pour la la suite du projet Girls Make The City / voor het vervolg van het project Girls Make The City</t>
  </si>
  <si>
    <t>pour l’organisation des Journées du Matrimoine 2023 et de la Saison Matrimoine 2023/24 /  voor de organisatie van de Matrimoniumdagen 2023 en het Matrimoniumseizoen 2023/24</t>
  </si>
  <si>
    <t>BRUCOOP</t>
  </si>
  <si>
    <t>pour l'acquisition d'équipement technique et aménagement des espaces d'exposition /  voor de aankoop van technische apparatuur en inrichting van
expositieruimtes</t>
  </si>
  <si>
    <t>pour l'acquisition d'équipement technique (matériel vidéo, table lumière, table son,…) / voor de aankoop van technische apparatuur (videoapparatuur, lichttafel,
geluidstafel, enz.)</t>
  </si>
  <si>
    <t>pour des travaux et l'acquisition d’équipements (Héliport, Mariakerke et Combreuil) / bij de stemming van de buitengewone begroting 2023, voor aankopen van werken en uitrusting</t>
  </si>
  <si>
    <t xml:space="preserve"> Championnat d'Europe Cross Country / Europese Cross Country Kampioenschappen</t>
  </si>
  <si>
    <t xml:space="preserve"> R.EV Brussels Cycling Academy</t>
  </si>
  <si>
    <t>pour l'organisation de l'évènement "Concerts Sur la Place" / voor de organisatie van het evenement "Concerts Sur la Place"</t>
  </si>
  <si>
    <t>pour l'organisation de l'évènement "Cinéma en plein air" /  voor de organisatie van het evenement "Cinéma en plein air"</t>
  </si>
  <si>
    <t>Brussels Business Hubs</t>
  </si>
  <si>
    <t>Marché de Noël local et durable 2023 / Lokale en duurzame kerstmarkt 2023</t>
  </si>
  <si>
    <t>Association des Commerçants du quartier Bruegel et des Marolles</t>
  </si>
  <si>
    <t>IDXchange</t>
  </si>
  <si>
    <t>Le Renouveau du Quartier Grand Place en abrégé R.Q.G.P.</t>
  </si>
  <si>
    <t>pour la continuation de la mise en place d'un velo cargo / voor de verdere introductie van een bakfiets</t>
  </si>
  <si>
    <t>Agora Brussels, art and craft market en abrégé Agora Brussels</t>
  </si>
  <si>
    <t>waste organic recycling and management solutions en abrégé worms</t>
  </si>
  <si>
    <t>projet citoyen "Fête des Lumières" /  burgerinitiatief "Lichtfestival"</t>
  </si>
  <si>
    <t>MicroGrafik</t>
  </si>
  <si>
    <t>organisation de la grande Kidical Mass le 10 septembre 2023 dans le centre de Bruxelles /  organisatie van de grote Kidical Mass op 10 september 2023 in het centrum van Brussel</t>
  </si>
  <si>
    <t>pour la réalisation d'une fresque extérieure dans le cadre de l'aménagement du nouveau centre sportif Cynthia Bolingo / om een buitenfresco te creëren voor het nieuwe Cynthia Boling sportcentrum.</t>
  </si>
  <si>
    <t xml:space="preserve"> aménagements divers dans les 3 complexes sportifs (Laeken,
Neder-Over-Heembeek, Bruxelles) /  uitvoering van verschillende verbeteringen in de 3 sportcomplexen (Laken, Neder-Over-Heembeek, Brussel)</t>
  </si>
  <si>
    <t xml:space="preserve"> travaux d'aménagements du Hall d'accueil du Complexe sportif de Neder-Over-Heembeek /  renovatiewerkzaamheden in de ontvangsthal van Sprotief complexe van Neder-Over-Heembeek</t>
  </si>
  <si>
    <t>Fondation CHU Saint-Pierre</t>
  </si>
  <si>
    <t>A.M.O. de N.O.H.</t>
  </si>
  <si>
    <t>voor de bewustmakingscampagne over netheid /  pour son action de sensibilisation à la propreté</t>
  </si>
  <si>
    <t>Nine Rouppe &amp; Neighbourhood</t>
  </si>
  <si>
    <t>DELICE &amp; CO</t>
  </si>
  <si>
    <t>CODEBAR</t>
  </si>
  <si>
    <t>FratriHa</t>
  </si>
  <si>
    <t>Appel à projet, subsides aux associations de solidarité internationale / Projectoproep, subsidies aan verenigingen voor internationale solidariteit</t>
  </si>
  <si>
    <t>Primes commercants chantier Toots / Premies handelaars werf Toots</t>
  </si>
  <si>
    <t>Pour le fonctionnement de l'asbl dont le but majeur est de faire de l’art et de la culture un outil d’échanges et de dialogues sous forme d'une galerie d’art associative /  voor het werking van de vzw, die als hoofddoel heeft om van kunst en cultuur een uitwisselingsmiddel en dialoog te maken in de vorm van een associatieve kunstgalerie</t>
  </si>
  <si>
    <t>pour l'organisation de la mise en valeur visuelle des stands du marché Agora / voor de organisatie van de visuele opwaardering van de stands op de Agora-markt</t>
  </si>
  <si>
    <t>TEDBrussels</t>
  </si>
  <si>
    <t xml:space="preserve">Brussels Biennale of Eclectic Architecture </t>
  </si>
  <si>
    <t>Cotisation de membre  / Lidmaatschapsbijdrage</t>
  </si>
  <si>
    <t>Projet Général d’Action d’Encadrement différencié  / Algemeen Actieproject Positieve discriminatie</t>
  </si>
  <si>
    <t>Subsides pour repas  écoles de la Ville / Subsidies voor de maaltijden  scholen van de Stad</t>
  </si>
  <si>
    <t>pour la réalisation du projet "Camp de remédiation scolaire et découverte nature" /  voor het project "School Remedial Camp en Natuurontdekking"</t>
  </si>
  <si>
    <t xml:space="preserve">pour la réalisation des activités multisport (babysport, natation, yoga, hockey, école des devoirs) /  voor multisportactiviteiten (babysport, zwemmen, yoga, hockey, huiswerkschool) </t>
  </si>
  <si>
    <t>pour le projet Soutien Scolaire  / voor het project schoolondersteuningsproject</t>
  </si>
  <si>
    <t>pour son fonctionnement et les activités jeunesse / voor hun werking en jeugdactiviteiten</t>
  </si>
  <si>
    <t>pour la réalisation de batteries de test pour les enfants à besoins spécifiques /  om testbatterijen te produceren voor kinderen met speciale behoeften</t>
  </si>
  <si>
    <t>Soutien scolaire et la parentalité à travers l'école de devoirs / Ondersteuning voor school en ouderschap via de huiswerkschool</t>
  </si>
  <si>
    <t xml:space="preserve"> Autonomie et responsabilité du public cible /  Autonomie en verantwoordelijkheid van de doelgroep</t>
  </si>
  <si>
    <t xml:space="preserve"> Journalisme citoyen / Burgerjournalistiek</t>
  </si>
  <si>
    <t>Soutien scolaire dans les centres de jeunes / Schoolondersteuning in jeugdcentra</t>
  </si>
  <si>
    <t xml:space="preserve"> L'Education et la qualification est un vecteur essentiel de la stabilité et de la cohésion sociale /  Onderwijs en vaardigheden zijn essentieel voor stabiliteit en sociale cohesie</t>
  </si>
  <si>
    <t>Activités pédagogiques pour les enfants du quartier / Educatieve activiteiten voor lokale kinderen</t>
  </si>
  <si>
    <t>Championnat d'Europe Cross Country / Europese Cross Country Kampioenschappen</t>
  </si>
  <si>
    <t>Récolte de fonds pour l'Hopital Saint Pierre avec le Spectacle de Alex Vizorek / Alex Vizorek's show om geld in te zamelen voor het Sint Pieter ziekenhuis</t>
  </si>
  <si>
    <t>pour le Festival Belge de la Chanson Estudiantine 2023 /  voor het "Festival Belge de la Chanson Estudiantine 2023"</t>
  </si>
  <si>
    <t xml:space="preserve">Cabaret Miroir / Miroir cabaret </t>
  </si>
  <si>
    <t>projet "Grand Handicap d'Hiver" / project "Grand Handicap d'Hiver"</t>
  </si>
  <si>
    <t>projet "Belgisch Kampioenschap Veldlopen Open" / project "Belgisch Kampioenschap Veldlopen Open"</t>
  </si>
  <si>
    <t>projet "Relais Givrés 2023" / project  "Relais Givrés 2023"</t>
  </si>
  <si>
    <t>projet "Les 24 heures vélos du Bois de la Cambre" / project "Les 24 heures vélos du Bois de la Cambre"</t>
  </si>
  <si>
    <t>projet "embellissement et la verdurisation du quartier Serrure-Grand Serment " / project "embellissement et la verdurisation du quartier Serrure-Grand Serment "</t>
  </si>
  <si>
    <t xml:space="preserve">Egalité des chances : appel à projets  / Gelijke Kansen : Project oproep </t>
  </si>
  <si>
    <t xml:space="preserve">projet "Sommet de l'Inspiration Professionnelle" / project  "Sommet de l'Inspiration Professionnelle" </t>
  </si>
  <si>
    <t>De Wandcenter</t>
  </si>
  <si>
    <t>frais divers engagés dans le cadre de la Semaine de la Biodiversité 2023 / diverse kosten in verband met de biodiversiteitsweek 2023</t>
  </si>
  <si>
    <t>Bruxelles-Musées-Expositions : acquisition de documents d'archives (ventes publiques, achat à des particuliers, etc.) et investissements divers pour le compte des Archives - Brussel-Musea-Tentoonstellingen : aankopen van archiefdocumenten (openbare verkopen, aankopen van particulieren, enz.) en diverse investeringen voor rekening van het Archief</t>
  </si>
  <si>
    <t>pour la réalisation et l'acquisition d'une œuvre d'art textile pour la Salle des Mariages de l'Hôtel de Ville / voor de creatie en de aankoop van een textielkunstwerk voor de trouwzaal van het stadhuis</t>
  </si>
  <si>
    <t>10433/33202</t>
  </si>
  <si>
    <t xml:space="preserve">Site Crossing / Crossing site </t>
  </si>
  <si>
    <t>Association Hospitalière de Bruxelles et de Schaerbeek  Centre Hospitalier Universitaire Brugmann en abr Association Hospitalière C.H.U. Brugmann / Ziekenhuisvereniging van Brussel en van Schaarbeek  Universitaire Verplegingscentrum Brugmann afgekort Ziekenhuisvereniging U.V.C. Brugmann</t>
  </si>
  <si>
    <t>Equipes mobiles Brugmann   /  Brugmann mobiele teams</t>
  </si>
  <si>
    <t xml:space="preserve">Pour la durabilisassion de Plaisirs d’hiver  / Voor duurzaamheid van Winterpret </t>
  </si>
  <si>
    <t>Accompagnement technique et logistique pour les potagers / Technische en logistieke ondersteuning voor moestuinen</t>
  </si>
  <si>
    <t xml:space="preserve">Rétrocession au CPAS de Bruxelles du subside accordé par la Région de Bruxelles-Capitale pour l’opération 1.3.d « BK160 Logements » du Contrat de Quartier Durable Bockstael - Retrocessie aan het OCMW van Brussel van de door het Brussels Hoofdstedelijk Gewest toegekende subsidie voor operatie 1.3.d « BK160 Woningen » van het Duurzaam Wijkcontract Bockstael
</t>
  </si>
  <si>
    <t>85109/52252</t>
  </si>
  <si>
    <t>Travaux d'aménagement à l'ASBL Werk Centrale de l'Emploi - Inrichtingswerken in de VZW "Werk Centrale de l'Emploi"</t>
  </si>
  <si>
    <t>pour l'acquisition de 2 décibel-mètres / voor de aankoop van 2 decibelmeters</t>
  </si>
  <si>
    <t>pour l'acquisition d'équipement informatique  et le renouvellement du grill technique de la salle Agora / voor de aankoop van IT-apparatuur  en vernieuwing van de technische grill in de Agora-zaa</t>
  </si>
  <si>
    <t>pour l'acquisition d'équipement technique / voor de aankoop van technische apparatuur</t>
  </si>
  <si>
    <t>pour l' acquisition d'équipement technique le renouvellement de la charte graphique ainsi que pour le site web /  voor de aankoop van technisch materiaal, de
vernieuwing van het grafisch charter en de website</t>
  </si>
  <si>
    <t>pour la couverture des frais de location du Palais 12 / om de huurkosten van Palais 12 te dekken</t>
  </si>
  <si>
    <t xml:space="preserve">Le Palace </t>
  </si>
  <si>
    <t xml:space="preserve"> Semaine des Handicaps. /  Week van de Handicap.</t>
  </si>
  <si>
    <t>Palais des Beaux Arts/ Paleis voor Schone Kunsten</t>
  </si>
  <si>
    <t xml:space="preserve">Voltaire </t>
  </si>
  <si>
    <t>projet "Radio Voltaire" / project "Radio Voltaire"</t>
  </si>
  <si>
    <t>projet "cérémonie du trophée Lion Belge" / project "cérémonie du trophée Lion Belge"</t>
  </si>
  <si>
    <t xml:space="preserve">projet "Jeunes Toujours" / project "Jeunes Toujours" </t>
  </si>
  <si>
    <t>pour l’embellissement de jardinières dans le quartier des Marolles / voor het
verfraaien van plantenbakken in de Marollenwijk</t>
  </si>
  <si>
    <t>pour l'organisation d'ateliers de musique dans le quartier des Tanneurs / voor de organisatie van muziekateliers in de Huidevetterswijk</t>
  </si>
  <si>
    <t>pour un foodtruck lors de la fête du contrat de quartier "Marolles" / voor een foodtruck tijdens het feest van het wijkcontract "Marollen</t>
  </si>
  <si>
    <t>Abraham Rosado Hernandez</t>
  </si>
  <si>
    <t>"Récup'Hérons" pour sa participation aux ateliers "récup" dans les Marolles /  aan "Récup'Hérons" voor haar deelname aan de recuperatieworkshops in de Marollen</t>
  </si>
  <si>
    <t xml:space="preserve">	JEBRIL COMPANY</t>
  </si>
  <si>
    <t>BOUGHAFOUSS</t>
  </si>
  <si>
    <t>Kamlou</t>
  </si>
  <si>
    <t>Bel Haj Touzani Mohammed</t>
  </si>
  <si>
    <t>pour l'animation d'un atelier sur la réutilisation des déchets alimentaires durant la Journée de la propreté du 16/09/2023 /  voor de animatie van een workshop over hergebruik van voedselafval tijdens de Cleanup Day op 16/09/2023</t>
  </si>
  <si>
    <t>Commissariat à l'Europe et aux Organisations Internationales</t>
  </si>
  <si>
    <t>réalisation d’une intervention artistique temporaire (6 mois) intitulée ‘The Artists’Parliament (European Contemporary Art in Public Space) de janvier à juin 2024 sur l’Esplanade Solidarnosc, devant le Parlement Européen /  creatie van een tijdelijke artistieke interventie (6 maanden) getiteld 'The Artists'Parliament (European Contemporary Art in Public Space) van januari tot juni 2024 op de Esplanade Solidarnosc, voor het Europees Parlement</t>
  </si>
  <si>
    <t>Entr'Aide des Marolles</t>
  </si>
  <si>
    <t>LE TECHSPACE</t>
  </si>
  <si>
    <t>Digital Career Center</t>
  </si>
  <si>
    <t>Femmes Fières</t>
  </si>
  <si>
    <t>SoShe Festival 2023</t>
  </si>
  <si>
    <t xml:space="preserve">organisation de la "Brussels Pride" / organisatie van de "Brussels Pride" </t>
  </si>
  <si>
    <t xml:space="preserve">Likefa </t>
  </si>
  <si>
    <t xml:space="preserve">SOS FAIM </t>
  </si>
  <si>
    <t xml:space="preserve">Out of focus </t>
  </si>
  <si>
    <t>Toestand</t>
  </si>
  <si>
    <t>Le Monde selon les Femmes</t>
  </si>
  <si>
    <t>KIYO</t>
  </si>
  <si>
    <t xml:space="preserve">Forum Lisanga </t>
  </si>
  <si>
    <t>Maison de l’Initiative Citoyenne / Huis van de Burgerlijk Initiatief en abrégé M.I.C.</t>
  </si>
  <si>
    <t>Soldes subsides projets 2022 / Saldo subsidies projecten 2022</t>
  </si>
  <si>
    <t>couvrir ses frais d'exploitation / exploitatiekosten</t>
  </si>
  <si>
    <t>Association belge des Athées</t>
  </si>
  <si>
    <t>Centre International de Formation en Arts du Spectacle en abrégé  C.I.F.A.S</t>
  </si>
  <si>
    <t>organisation de l'événement "Festival Feral" / organisatie van het evenement "Festival Feral"</t>
  </si>
  <si>
    <t>6h cuistax / 6u cuistax</t>
  </si>
  <si>
    <t>organisation de la la Fête des Lumières 2023 /  organisatie van het evenement "Fête des Lumières 2023"</t>
  </si>
  <si>
    <t>organisation du cycle de colloques "Coming Hontes" au campus Solbosch /  organisatie van de colloquiumcyclus "Coming Hontes" op de Solbosch-campus;</t>
  </si>
  <si>
    <t>Ecoculture</t>
  </si>
  <si>
    <t>organisation de l'événement "Classement Sans suite" sur le droit des femmes à la Salle Gothique /  organisatie van het evenement "Classement Sans suite" over vrouwenrechten in de Gotische Zaal</t>
  </si>
  <si>
    <t>organisation du festival "Courage" /  organisatie van het festival "Courage"</t>
  </si>
  <si>
    <t>organisation de l'événement "Congo, Rumba, Nova!" /  organisatie van het evenement "Congo, Rumba, Nova!"</t>
  </si>
  <si>
    <t xml:space="preserve">Duel Productions  Hugues Navez en abrégé Duel Productions </t>
  </si>
  <si>
    <t xml:space="preserve">New Samusocial </t>
  </si>
  <si>
    <t>exposition « Sans papiers, sans droits, sans abri » / tentoonstelling « Sans papiers, sans droits, sans abri »</t>
  </si>
  <si>
    <t>SUPER CONCERT</t>
  </si>
  <si>
    <t>Woodies Art</t>
  </si>
  <si>
    <t xml:space="preserve">conserva(torium) mus(ica) en abrégé conservamus </t>
  </si>
  <si>
    <t>BAIXU</t>
  </si>
  <si>
    <t xml:space="preserve">International Yehudi Menuhin Foundation en abrégé I.M.A. </t>
  </si>
  <si>
    <t>One Human Band Festival 2023</t>
  </si>
  <si>
    <t xml:space="preserve"> La Forestière</t>
  </si>
  <si>
    <t>See you after the Break</t>
  </si>
  <si>
    <t>Spain in Concert</t>
  </si>
  <si>
    <t>Festivita 2024</t>
  </si>
  <si>
    <t>subside complémentaire de fonctionnement / aanvullende werkingstoelage</t>
  </si>
  <si>
    <t>La Garçonnière Prod</t>
  </si>
  <si>
    <t>Homografia/Homography Video &amp; Performance Festival</t>
  </si>
  <si>
    <t>subside complémentaire dans le cadre de l'exposition Romy Schneider /  aanvullende subsidie voor de Romy Schneider tentoonstelling</t>
  </si>
  <si>
    <t>PRESTO VIVACE</t>
  </si>
  <si>
    <t>Amusea ASBL en abrégé Amusea</t>
  </si>
  <si>
    <t>pour l'organisation des Balades littéraires inclusives dans 3 musées bruxellois / voor de organisatie van literaire wandelingen in 3 Brusselse musea</t>
  </si>
  <si>
    <t>Editions Lamiroy en abrégé Lamiroy</t>
  </si>
  <si>
    <t>organisation du parcours d'auteurs et d'autrices de Bruxelles / voor de organisatie van het Brusselse auteursparcours</t>
  </si>
  <si>
    <t>Education et Culture pour Haïti</t>
  </si>
  <si>
    <t>organisation de l'événement "RASANBLE" au Stade Roi Baudouin / organisatie van het evenement "RASANBLE" in het Koning Boudewijnstape</t>
  </si>
  <si>
    <t>organisation de la marche annuelle des Volontaires de Bruxelles - pèlerinage / organisatie van de jaarlijkse Brussels Volunteers walk - pelgrimstocht</t>
  </si>
  <si>
    <t>Les Spectacles du Conservatoire</t>
  </si>
  <si>
    <t>organisation du festival "Joseph Jongen 150" /  voor de organisatie van het festival "Joseph Jongen 150"</t>
  </si>
  <si>
    <t>financement des partenariats avec différentes associations pour la promotion et la visibilité des cimetière /  financieren van partnerschappen met verschillende verenigingen om begraafplaatsen te promoten</t>
  </si>
  <si>
    <t>Daniel Levasseur</t>
  </si>
  <si>
    <t>GAMEFORCE</t>
  </si>
  <si>
    <t>Gameforce 2023</t>
  </si>
  <si>
    <t>organisation des stages dans le cadre des vacances sportives /  organisatie van
stages in het kader van de sportsvakantie</t>
  </si>
  <si>
    <t>participation aux animations dans le cadre de la sensibilisation à la cigarette en octobre 2023 / animaties in het kader van de sensibilisering voor sigaretten in oktober 2023</t>
  </si>
  <si>
    <t>Virginie RASSART</t>
  </si>
  <si>
    <t>le maintien, le développement et la promotion de la plateforme internet embellissement du quartier, animations et frais de fonctionnement / voor het onderhoud, de ontwikkeling en de promotie van het internetplatform,  de verfraaiing van de buurt, evenementen en exploitatiekosten</t>
  </si>
  <si>
    <t>La Ribambelle, halte accueil de la Senne</t>
  </si>
  <si>
    <t>organismes qui sont au service de la petite enfance et aux organismes qui promeuvent la littérature de jeunesse / organisaties die ten dienste staan van jonge kinderen en aan organisaties die jeugdliteratuur promoten</t>
  </si>
  <si>
    <t>R.EV Brussels Cycling Academy</t>
  </si>
  <si>
    <t>pour l'acquisition d'équipement informatique (n° de projet HF10-228-2009) / voor de aankoop van IT-apparatuur (projectnummer HF10-228-2009)</t>
  </si>
  <si>
    <t>organisation de la journée de la Famille / organisatie van de Familiedag</t>
  </si>
  <si>
    <t>Vegan Brussels</t>
  </si>
  <si>
    <t>MUNTPUNT</t>
  </si>
  <si>
    <t>Potabilis / Comité de Quartier ADOPT NINOP</t>
  </si>
  <si>
    <t>Centre d'entreprises Les Ateliers des Tanneurs</t>
  </si>
  <si>
    <t>Canal it up</t>
  </si>
  <si>
    <t>PermaFungi</t>
  </si>
  <si>
    <t>Fondation Roi Baudouin  Koning Boudewijnstichting</t>
  </si>
  <si>
    <t>Atelier des Tropiques</t>
  </si>
  <si>
    <t>Atomium Louise</t>
  </si>
  <si>
    <t>ART LOUNGE 9</t>
  </si>
  <si>
    <t xml:space="preserve">Les Nocturnales </t>
  </si>
  <si>
    <t>Diwali Festival</t>
  </si>
  <si>
    <t>projet "Le Carnaval des animaux" / project "Le Carnaval des animaux"</t>
  </si>
  <si>
    <t xml:space="preserve">concerts / concerten </t>
  </si>
  <si>
    <t xml:space="preserve">50 ans Hip Hop / 50 jaar  Hip Hop </t>
  </si>
  <si>
    <t>saison estivale / zomerseizoen</t>
  </si>
  <si>
    <t>Autour de Marguerite</t>
  </si>
  <si>
    <t>Geopolis</t>
  </si>
  <si>
    <t>cours cinéma / filmcursus</t>
  </si>
  <si>
    <t xml:space="preserve">60 ans de l’Immigration marocaine et turque en Belgique  /   60 jaar Marokkaanse en Turkse immigratie in Belgie
</t>
  </si>
  <si>
    <t>Concours Photo / Fotowedstrijd</t>
  </si>
  <si>
    <t>Monokino</t>
  </si>
  <si>
    <t>Le P'tit Ciné</t>
  </si>
  <si>
    <t>Fantastic collectif</t>
  </si>
  <si>
    <t>Tabea Blumenschein</t>
  </si>
  <si>
    <t xml:space="preserve">festival "En Ville" / "En ville" festival </t>
  </si>
  <si>
    <t xml:space="preserve">festival " Courts Mais Trash"  / " Courts Mais Trash" festival </t>
  </si>
  <si>
    <t>Dramatik, Poëtik &amp; Plastik Babeleir</t>
  </si>
  <si>
    <t>séjour culturel et pédagogique /  cultureel en educatief verblijf</t>
  </si>
  <si>
    <t>Creative Patch</t>
  </si>
  <si>
    <t>BAOB BRUSSELS</t>
  </si>
  <si>
    <t>Cocoricoeur    en abrégé : cce</t>
  </si>
  <si>
    <t>Compagnie de la Sonnette</t>
  </si>
  <si>
    <t>Octroi de subsides à diverses associations pour les actions entreprises dans le cadre de la promotion de l'égalité des chances /  Toekenning van subsidies aan verschillenden verenigingen voor acties ondernomen in het kader van bevorderingen van gelijke kansen</t>
  </si>
  <si>
    <t>Centre d'Information de l'Architecture, de l'Urbanisme et du Design en abrégé CIAUD/Informatiecentrum voor Architectuur, Stedenbouw en Design afgekort ICASD</t>
  </si>
  <si>
    <t>pour l'organisation d'une promenade architecturale  /  voor de organisatie van een architectuurwandeling</t>
  </si>
  <si>
    <t>organisation d'un marché de Noël / organisatie van een kerstmarkt 2023</t>
  </si>
  <si>
    <t>HIGH HER en abrtégé HH</t>
  </si>
  <si>
    <t>Money Academy</t>
  </si>
  <si>
    <t>lutte contre le harcèlement dans le milieu festif / om intimidatie op feestjes tegen te gaan</t>
  </si>
  <si>
    <t>Fifty Lab Music Festival 2023</t>
  </si>
  <si>
    <t>Acqua Alta</t>
  </si>
  <si>
    <t>Les Femmes prévoyantes socialistes du Brabant  De Socialistische Vooruitziende Vrouwen van Brabant, en abrégé F.P.S. du Brabant ou F.P.S. ou S.V.V. Brabant of S.V.V.</t>
  </si>
  <si>
    <t>Genres Pluriels en abrégé Gps</t>
  </si>
  <si>
    <t>Le Palais Vert</t>
  </si>
  <si>
    <t>SB OVERSEAS en abrégé SEDK</t>
  </si>
  <si>
    <t xml:space="preserve">Tels Quels en abrégé T.Q. </t>
  </si>
  <si>
    <t>Plan F</t>
  </si>
  <si>
    <t>Service d’Education et de Formation Populaire, en abrégé SEFoP</t>
  </si>
  <si>
    <t>Oeuvre Nationale des Aveugles en abrégé ONA</t>
  </si>
  <si>
    <t>Les Amitiés belgo-algériennes en abrégé LABA</t>
  </si>
  <si>
    <t>RAINBOUWHOUSE BRUSSELS</t>
  </si>
  <si>
    <t xml:space="preserve">	Chosen Family</t>
  </si>
  <si>
    <t>Accès et Mobilité Pour Tous / Toegankelijkheid en Mobiliteit voor Allen en abrégé AMT CONCEPT</t>
  </si>
  <si>
    <t>COLLECTIF LAICITE YALLAH</t>
  </si>
  <si>
    <t>La Brèche</t>
  </si>
  <si>
    <t>Avocats sans frontières en abrégé ASF / Advocaten Zonder Grenzen afgekort AdZG / Anwälte Ohne Grenzen , AOG</t>
  </si>
  <si>
    <t>SOS Viol</t>
  </si>
  <si>
    <t>Roots Events</t>
  </si>
  <si>
    <t>Crible</t>
  </si>
  <si>
    <t>Foyer d'Activités, de Résidence et de Répit pour Adultes</t>
  </si>
  <si>
    <t xml:space="preserve">Les Enfants des Marolles en abrégé LEM </t>
  </si>
  <si>
    <t>BEL Victoire</t>
  </si>
  <si>
    <t>FCKYNE Festival</t>
  </si>
  <si>
    <t>Ecole de Devoirs de NederOverHeembeek</t>
  </si>
  <si>
    <t>Alma Sana</t>
  </si>
  <si>
    <t>organisation d'ateliers dans le cadre de la semaine "Zéro déchet" /  workshops in het kader van de "Zero waste"-week</t>
  </si>
  <si>
    <t>Zéro déchet / Zero Waste</t>
  </si>
  <si>
    <t>87605/33203</t>
  </si>
  <si>
    <t>Zero Waste Belgium</t>
  </si>
  <si>
    <t>SAMUEL MARTIAL</t>
  </si>
  <si>
    <t>animation d'un atelier sur le recyclage de vêtements / animatie van een workshop over kledingrecycling</t>
  </si>
  <si>
    <t>organisation des ateliers d'accueil extra-scolaire à la Maison Rouge / voor de buitenschoolse workshops in het Maison Rouge</t>
  </si>
  <si>
    <t>Juliet Bonhomme</t>
  </si>
  <si>
    <t>pour l'organisation d'ateliers dans le cadre de la semaine "Zéro déchet" /  organisatie van workshops in het kader van de "Zero waste"</t>
  </si>
  <si>
    <t>Association de Défense Animale en abrégé ADA</t>
  </si>
  <si>
    <t>Gestion chats errants /  beheer zwerfkatten</t>
  </si>
  <si>
    <t>EVER'Y CAT</t>
  </si>
  <si>
    <t>CatRescue, Chatterie</t>
  </si>
  <si>
    <t xml:space="preserve">Stérilisation et Protection Chats Libres en abrégé Chats libres </t>
  </si>
  <si>
    <t>ASBL R-Use Fabrik en abrégé ASBL R-Use</t>
  </si>
  <si>
    <t xml:space="preserve"> Inssaf El Khchine</t>
  </si>
  <si>
    <t xml:space="preserve"> Saida Boufous</t>
  </si>
  <si>
    <t xml:space="preserve"> Caroline Claus</t>
  </si>
  <si>
    <t>Growing by Hockey</t>
  </si>
  <si>
    <t>Salamba</t>
  </si>
  <si>
    <t>TWODAYS</t>
  </si>
  <si>
    <t>projet « Refonte et adaptation du site internet aux besoins actuels : deuxième phase » /  project "Refonte et adaptation du site internet aux besoins actuels : deuxième phase"</t>
  </si>
  <si>
    <t>projet « Plateforme solidaire Giveaday » /  project " Plateforme solidaire Giveaday”</t>
  </si>
  <si>
    <t>Ordre francais des avocats du barreau de Bruxelles / Franse Orde van advocaten bij de balie te Brussel</t>
  </si>
  <si>
    <t>restauration de la dinanderie du médaillon situé en façade à rue de l’immeuble Place Jean Jacobs 17 /restauratie van het koperwerk van het medaillon op voorgevel van het gebouw gelegen Jan Jacobsplein 17</t>
  </si>
  <si>
    <t>Mademoiselle Productions</t>
  </si>
  <si>
    <t>Nocturnes du Sablon 2023</t>
  </si>
  <si>
    <t>Plan Kiskeya Belgium en abrégé Plan Kiskeya</t>
  </si>
  <si>
    <t>Fondation Folon</t>
  </si>
  <si>
    <t>concert de bienfaisance pour Haïti /  liefdadigheidsconcert voor Haïti</t>
  </si>
  <si>
    <t>Folon : A journey in Brussels / Folon: een reis door Brussel</t>
  </si>
  <si>
    <t xml:space="preserve">événement "Mamie Georgette en mode stand up - Gala des 30 ans de scène de l'humouriste Zidani" / evenement "Mamie Georgette en mode stand up - Gala des 30 ans de scène de l'humouriste Zidani" </t>
  </si>
  <si>
    <t>It Takes a City</t>
  </si>
  <si>
    <t>Brussels Jazz Week-End 2024</t>
  </si>
  <si>
    <t>HELICOTRONC</t>
  </si>
  <si>
    <t>réalisation du film "Soir de Bal", documentaire sur le Bal et le Resto National /  film "Soir de Bal", documentaire over het Bal en het Resto National"</t>
  </si>
  <si>
    <t>Seven Shelters</t>
  </si>
  <si>
    <t>préparatifs du Vaux-Hall Summer 2024 / voorbereidingen voor het evenement "Vaux-Hall Summer" 2024</t>
  </si>
  <si>
    <t>organisation de l'évènement "Hangar Maritime" et les aspects lutte contre le harcèlement et actions de durabilité /organisatie van het "Hangar Maritime" evenement en voor de anti-intimidatie en duurzaamheidsaspecten</t>
  </si>
  <si>
    <t>Krewe du Belge</t>
  </si>
  <si>
    <t xml:space="preserve">	Amusea ASBL en abrégé Amusea</t>
  </si>
  <si>
    <t xml:space="preserve"> réalisation de podcast "Sororités, conversations with my sistas"/  podcast "Sororités, gesprekken met mijn zusjes"</t>
  </si>
  <si>
    <t>organisation de l'évènement "Brussels Jazz Karnaval 2024" / organisatie van het evenement "Brussels Jazz Karnaval 2024"</t>
  </si>
  <si>
    <t xml:space="preserve"> réalisation de podcasts féminins /  podcasts voor vrouwen</t>
  </si>
  <si>
    <t>Flowertime</t>
  </si>
  <si>
    <t>Code &amp; Enjoy</t>
  </si>
  <si>
    <t>IA &amp; MyJob &amp; Me</t>
  </si>
  <si>
    <t xml:space="preserve">	Digital Squad</t>
  </si>
  <si>
    <t>Taqsera Pop-Up</t>
  </si>
  <si>
    <t xml:space="preserve">Atelier Groot Eiland </t>
  </si>
  <si>
    <t>Schuman Lights Up 2023</t>
  </si>
  <si>
    <t>Durabilisation et secteur évenementiel / Duurzaamheid en evenementensector</t>
  </si>
  <si>
    <t>pour le projet de vaisselle réemployable pour le secteur évènementiel /  voor het project van herbruikbaar serviesgoed voor de evenementensector</t>
  </si>
  <si>
    <t xml:space="preserve"> pour le projet de vaisselle réemployable pour le secteur évènementiel / voor het project van herbruikbaar serviesgoed voor de evenementensector</t>
  </si>
  <si>
    <t>STALEM</t>
  </si>
  <si>
    <t>Coalition de pilotage plan climat / Stuurgroep Klimaatplan</t>
  </si>
  <si>
    <t xml:space="preserve"> Conseil des générations futures /  Toekomstige Generaties Raad</t>
  </si>
  <si>
    <t xml:space="preserve">Patrimoine et Culture  Halles SaintGéry en abrégé Halles SaintGéry  / Patrimonium en Cultuur  Sint Gorikshallen afgekort Sint Gorikshallen </t>
  </si>
  <si>
    <t>réalisation d’une installation artistique recontextualisant le Monument aux
pionniers belges au Congo / verwezenlijken van een artistiek project dat het Monument voor de Belgische pioniers in Congo opnieuw in context brengt</t>
  </si>
  <si>
    <t xml:space="preserve">Cotisation / Bijdrage    fonctionnement / werkingskosten </t>
  </si>
  <si>
    <t xml:space="preserve">pour de l'acquisition d'équipement (mobilier de conservation) /  voor de aankoop van uitrusting (conserveringsmeubilair) </t>
  </si>
  <si>
    <t>constitution et la valorisation du parcours d'art mural + acquisition d'équipements divers / oprichting en ontwikkeling van het muurkunstpad + aankoop van diverse uitrusting</t>
  </si>
  <si>
    <t>acquisition d'équipement technique /  voor technische uitrustingen</t>
  </si>
  <si>
    <t>modernisation du système vidéo retour de scène et renouvellement du système interphonie de spectacle /  modernisering van het videosysteem van de toneelmonitor en de vernieuwing van het intercomsysteem van de show</t>
  </si>
  <si>
    <t>pour l'animation de deux ateliers cuisine lors de la Semaine du Zéro Déchet /  animeren van twee kookworkshops tijdens de "Zero waste"</t>
  </si>
  <si>
    <t xml:space="preserve"> pour l'achat de tatamis Puzzle haut de gamme homologué /  aankoop van goedgekeurde Puzzle tatami's uit het topsegment</t>
  </si>
  <si>
    <t>acquisition de vélos et de pièces de remplacements /  aankoop van fietsen en reserveonderdele</t>
  </si>
  <si>
    <t>Achat de matériel sportif (arbitrage, sifflet, brassards, buts d'entrainement et transportable, filets,…) /  Aankoop van sportuitrusting (scheidsrechters,
fluitjes, armbanden, trainings- en verplaatsbare doelen, netten, enz.)</t>
  </si>
  <si>
    <t>Centre d'assistance à la recherche et la formation en architecture</t>
  </si>
  <si>
    <t xml:space="preserve">une intervention d’Urban Ma[r]ker sur le territoire de la Ville de Bruxelles / een interventie van Urban Ma[r]ker op het grondgebied van de Stad Brussel </t>
  </si>
  <si>
    <t>acquisition de matériel pour l'organisation de courses, de matériel sportif (kit outillage, pied atelier), d'équipement de sécurité et de lavage / voor de aankoop van apparatuur en raceorganisatie, sportuitrusting (gereedschapsset, werkplaatsstandaard)</t>
  </si>
  <si>
    <t>Institut Culturel d'Architecture WallonieBruxelles</t>
  </si>
  <si>
    <t>atelier pédagogique dans les écoles néerlandophones de Bruxelles /  educatieve workshop in Nederlandstalige scholen in Brussel</t>
  </si>
  <si>
    <t>MEDIA ACTIE KUREGEM STAD</t>
  </si>
  <si>
    <t>Acquisition d'un système électronique pour les plastrons /  Aankoop van een elektronisch systeem voor borstplaten</t>
  </si>
  <si>
    <t>acquisition de potences, de sacs de frappe et de tatamis /  aankoop van statieven, bokszakken en tatami's</t>
  </si>
  <si>
    <t>Acquisition de matériel sportif de Foot-fauteuil (chaise électrique) /  aanschaf van rolstoelvoetbalsportartikelen (elektrische
stoel)</t>
  </si>
  <si>
    <t xml:space="preserve">Le Foyer Laekenois / Lakense Haard en abrégé FLH </t>
  </si>
  <si>
    <t>acquisition de contenants rééemployable et l'installation d'une station de lavage / aanschaf van herbruikbare containers en de installatie van een wasstation</t>
  </si>
  <si>
    <t>pour le projet demaraichage à Sterrebeek /  voor het moestuinproject Sterrebeek in Sterrebeek</t>
  </si>
  <si>
    <t>Jeugdhuizen Ondersteuning Brussel afgekort JHOB</t>
  </si>
  <si>
    <t xml:space="preserve">projet d’activation des espaces sous-utilisés de la Station Congrès / project om de onderbenutte ruimtes in het Congresstation te activeren </t>
  </si>
  <si>
    <t>EUROPEAN JEWISH COMMUNITY CENTRE</t>
  </si>
  <si>
    <t>Foire du Livre de Bruxelles en abrégé FLB</t>
  </si>
  <si>
    <t>Organisation du festival "Théâtres Nomades" / voor de organisatie van het festival "Théâtres Nomades"</t>
  </si>
  <si>
    <t>Contredanse</t>
  </si>
  <si>
    <t>préparation du festival "Balkan Traffic 2024" /  voor het Balkan Traffic 2024 festival voorbereiden</t>
  </si>
  <si>
    <t>organisation de séances destinées aux publics fragilisés / voor de sessies organiseren voor kwetsbare groepen</t>
  </si>
  <si>
    <t>production et réalisation des œuvres dans le cadre du projet de Centre d'Art au home Sainte-Gertrude / productie en realisatie van werken in
het kader van het project Art Centre in het Sainte-Gertrude huis</t>
  </si>
  <si>
    <t>Windbag Communication</t>
  </si>
  <si>
    <t>Train World</t>
  </si>
  <si>
    <t>Association Galeries</t>
  </si>
  <si>
    <t>Association hospitalière de BruxellesCentre Hospitalier Universitaire jules BORDET en abrégé Institut Jules Bordet /  Ziekenhuisvereniging vanBrussel  Universitair Verplegengscentrum Jules Bordet afgekort Instituut Jules Bordet</t>
  </si>
  <si>
    <t>ASSOCIATION HOSPITALIERE DE BRUXELLES  HOPITAL UNIVERSITAIRE DES ENFANTS REINE FABIOLA en abrégé ASSOCIATION HOSPITALIERE  H.U.D.E.R.F. /  ZIEKENHUISVERENIGING VAN BRUSSEL  UNIVERSITAIR KINDERZIEKENHUIS KONINGIN FABIOLA afgekort AFGEKORT : ZIEKENHUISVERENIGING  U.K.Z.K.F.</t>
  </si>
  <si>
    <t>"Chanuka 2023"</t>
  </si>
  <si>
    <t>organisation de la Foire du Livre 2024 / voor de organisatie van de Boekenbeurs 2024</t>
  </si>
  <si>
    <t>Bains de Bruxelles / Brusselse Zwem en Badinrichtigen</t>
  </si>
  <si>
    <t>travaux d'aménagements divers dans les centres sportifs (Centre, Laeken, Neder-Over-Heembeek) /  verschillende verbeteringen aan de sporthallen (Centrum, Laken, Neder-Over-Heembeek).</t>
  </si>
  <si>
    <t>FONDATION CHANTAL AKERMAN</t>
  </si>
  <si>
    <t xml:space="preserve"> programme d'activités pour célébrer la cinéaste Chantal Akerman /  activiteitenprogramma ter ere van de filmmaakster Chantal Akerman</t>
  </si>
  <si>
    <t>engagement d'un consultant Evénement sportif /  aanwerving van een consultant voor sportevenementen</t>
  </si>
  <si>
    <t>Ceramic Brussels</t>
  </si>
  <si>
    <t>soutien à la politique d'accessibilité et d'inclusion du musée / toegankelijkheids- en inclusiebeleid van het Design Museum</t>
  </si>
  <si>
    <t>SONIAN WOOD COOP</t>
  </si>
  <si>
    <t>organisation d'activités dans le cadre de la Semaine de l’Arbre 2023 /  organiseren van activiteiten tijdens de Week van de Boom 2023</t>
  </si>
  <si>
    <t>Tchabola</t>
  </si>
  <si>
    <t>Midiconstruct</t>
  </si>
  <si>
    <t>organisation de la fête des voisins dans le quartier des Marolles le 02/06/2023 /  organisatie van een burenfeest in de Marollenwijk op 02/06/2023</t>
  </si>
  <si>
    <t>YEREVAN</t>
  </si>
  <si>
    <t>Midi Brico 2000</t>
  </si>
  <si>
    <t>NEJMA TRANSPORT</t>
  </si>
  <si>
    <t>YADDCOM</t>
  </si>
  <si>
    <t>Pasta Madre</t>
  </si>
  <si>
    <t>A la Grande Cloche</t>
  </si>
  <si>
    <t>Midi Tours</t>
  </si>
  <si>
    <t>VOYAGES MOULOUYA</t>
  </si>
  <si>
    <t>T.M. SERVICES</t>
  </si>
  <si>
    <t xml:space="preserve">RED  Laboratoire Pédagogique </t>
  </si>
  <si>
    <t>projet PS4HER / PS4HER project</t>
  </si>
  <si>
    <t>76210/43501</t>
  </si>
  <si>
    <t>Régie Communale Autonome "Bourse-Beurs"</t>
  </si>
  <si>
    <t xml:space="preserve"> Ema Tytga</t>
  </si>
  <si>
    <t xml:space="preserve"> Amina Boujeddaine</t>
  </si>
  <si>
    <t xml:space="preserve"> Anas Salbaoui</t>
  </si>
  <si>
    <t xml:space="preserve"> « Made in Versailles »</t>
  </si>
  <si>
    <t>Projets Versailles</t>
  </si>
  <si>
    <t xml:space="preserve">Le Coin des cerises </t>
  </si>
  <si>
    <t>action pour la reinsertion et l'accompagnement des personnes en abrégé A.R.D.A.P.S.</t>
  </si>
  <si>
    <t xml:space="preserve"> "Made in Versailles"</t>
  </si>
  <si>
    <t>Travaux Gestion Integrée des Eaux de Pluie (GIEP) / Geïntegreerd regenwaterbeheer</t>
  </si>
  <si>
    <t>Troc &amp; Brol</t>
  </si>
  <si>
    <t>Société Royale Union Nautique de Bruxelles en abrégé SRUNB</t>
  </si>
  <si>
    <t>projet de verdurisation du Quartier Européen dans le cadre du Masterplan et plus précisément dans le cadre de la participation du quartier nord-est /  project ter vergroening van de Europese Wijk in het kader van het Masterplan en meer bepaald in het kader van participatie van het wijk Noord-Oost</t>
  </si>
  <si>
    <t>travaux d'adaptation destinés aux personnes à mobilité réduite / aanpassingswerk voor mensen met beperkte mobiliteit</t>
  </si>
  <si>
    <t>réalisation de la fresque de l'aire de jeu du Nouveau Marché aux grains /  fresco op de speelplaats van de nieuwe graanmarkt</t>
  </si>
  <si>
    <t>Les Compagnons de Saint Laurent / De Gezellen van Sint Laurentius</t>
  </si>
  <si>
    <t xml:space="preserve"> LLUCIA-HOW-CHOONG</t>
  </si>
  <si>
    <t>organisation d'un atelier de réparation de céramique les 18 et 24 novembre 2023 au "Troc &amp; Brol" des Marolles / herstelling van keramiek op 18 en 24 november 2023 in de "Troc &amp; Brol" in de Marollen</t>
  </si>
  <si>
    <t xml:space="preserve"> 54ième journée de Statistique Droebeke / voor 54ste dag van Statistieken Droebeke</t>
  </si>
  <si>
    <t>TEROUBI</t>
  </si>
  <si>
    <t xml:space="preserve"> "Congolisation" Festival</t>
  </si>
  <si>
    <t>organisation de concerts de musique classique au Design Museum Brussels en février, mars et avril 2024 /  organisatie van klassieke muziekconcerten in het Design Museum Brussels in februari, maart en april 2024</t>
  </si>
  <si>
    <t>77210/32101</t>
  </si>
  <si>
    <t xml:space="preserve">	Mademoiselle Productions</t>
  </si>
  <si>
    <t>Fédération Internationale des Ressortissants de la Guinée-Maritime</t>
  </si>
  <si>
    <t>SOUL GLOW ASBL</t>
  </si>
  <si>
    <t xml:space="preserve">	LE RELAIS MAMANS SOLO ASBL</t>
  </si>
  <si>
    <t>VOA</t>
  </si>
  <si>
    <t>Centre de Prévention des Violences conjugales et familiales</t>
  </si>
  <si>
    <t>Ma' Pa' Solo</t>
  </si>
  <si>
    <t xml:space="preserve">PLATEFOORME HANDICAP EUROPEAFRIQUE </t>
  </si>
  <si>
    <t>The Family</t>
  </si>
  <si>
    <t xml:space="preserve"> soutien à la Kermesse 2023 / voor Kermesse 2023</t>
  </si>
  <si>
    <t>organisation d'animations et/ou d'illuminations en 2023 / organisatie van evenementen en/of verlichtingen in 2023</t>
  </si>
  <si>
    <t>Buurtwerk Noordwijk</t>
  </si>
  <si>
    <t xml:space="preserve"> Plan Climat / in het kader van het Klimaatplan</t>
  </si>
  <si>
    <t>BRISSI Brussel internationale solidariteitBruxelles solidarité internationale en abrégé BRISSI</t>
  </si>
  <si>
    <t>projets internationaux à Kinshasa, au Maroc et dans le cadre d'aide d'urgence pour répondre aux catastrophes humanitaires /  uitvoeren van internationale projecten in Kinshasa, Marokko en voor noodhulp bij humanitaire rampen</t>
  </si>
  <si>
    <t>Réalisation des objectifs du Plan Climat /  Verwezenlijken van de doelstellingen van het Klimaatplan</t>
  </si>
  <si>
    <t xml:space="preserve">Pool is Cool </t>
  </si>
  <si>
    <t>occupation temporaire de garderie pour enfants porteurs d'autisme et sensibilisation  sur la prise en charge des enfants porteurs d’autisme /  tijdelijke bezettingsproject van kinderdagverblijf voor kinderen met autisme en bewustmaking van de zorg voor kinderen met autisme</t>
  </si>
  <si>
    <t>développement du Centre Culturel Congolais /  ontwikkeling van de Centre Culturel Congolais</t>
  </si>
  <si>
    <t>Les Ateliers populaires</t>
  </si>
  <si>
    <t xml:space="preserve"> Jardin Akarova</t>
  </si>
  <si>
    <t>Erasmus Fonds - Fonds Erasme</t>
  </si>
  <si>
    <t>Gala 2023 le 01/06/2023 - La voix, témoin de notre santé / Gala avond op 01/06/2023 - De stem, getuigen van onze gezondheid</t>
  </si>
  <si>
    <t>POSECO</t>
  </si>
  <si>
    <t>Abdelaziz Fertit</t>
  </si>
  <si>
    <t xml:space="preserve">La Zinne monnaie complémentaire et citoyenne en abrégé La Zinne </t>
  </si>
  <si>
    <t>87906/32101</t>
  </si>
  <si>
    <t>FERMENTHINGS</t>
  </si>
  <si>
    <t>appel à projets Climat 2023 /  projecten Klimaat 2023</t>
  </si>
  <si>
    <t>BRUSSELS KUNSTENOVERLEG</t>
  </si>
  <si>
    <t xml:space="preserve"> Elise Duchêne</t>
  </si>
  <si>
    <t>Stéphanie Kaisin</t>
  </si>
  <si>
    <t>Pigment</t>
  </si>
  <si>
    <t>De drie zusters</t>
  </si>
  <si>
    <t>SCHOLENGROEP 8 : BRUSSEL</t>
  </si>
  <si>
    <t>Cycloperativa</t>
  </si>
  <si>
    <t>FESTIVAL VAN VLAANDEREN INTERNATIONAAL BRUSSEL - EUROPA</t>
  </si>
  <si>
    <t xml:space="preserve"> Projet "Une Ville Remorquable" /  Project "Une Ville Remorquable"</t>
  </si>
  <si>
    <t>Fédération des Cercles Postscolaires des Ecoles Officielles de Bruxelles</t>
  </si>
  <si>
    <t>Association Royale des Amis et Anciens de l'Athénée Robert Catteau</t>
  </si>
  <si>
    <t>Subsides aux cercles postscolaires 2023 / Subsidies aan naschoolse kringen 2023</t>
  </si>
  <si>
    <t>Cercle Postscolaire 23 en abrégé Mini 23 ou BCS23</t>
  </si>
  <si>
    <t>La Postscolaire du Lycée Emile Jacqmain</t>
  </si>
  <si>
    <t>Progress Booking</t>
  </si>
  <si>
    <t>organisation de 2 activités durant la Semaine Zéro Déchet en novembre 2023 / organisatie van 2 activiteiten tijdens de Zero Waste Week in november 2023</t>
  </si>
  <si>
    <t>ALBABEL</t>
  </si>
  <si>
    <t>organisation de festivités pour la fête nationale de l'Albanie, au boulevard du Centenaire / nationale feestdag van Albanië aan de Eeuwfeestlaan</t>
  </si>
  <si>
    <t>projet Place à nos droits #3 le 23 juin 2023 /  project Place à nos droits #3 le 23 juin 2023</t>
  </si>
  <si>
    <t xml:space="preserve">projet Heropleving van het Sint-Lambertusplein / project Heropleving van het Sint-Lambertusplein </t>
  </si>
  <si>
    <t xml:space="preserve">Contrat de Sécurité et de Prévention 2023 / Veiligheids-en Preventiecontract 2023    </t>
  </si>
  <si>
    <t xml:space="preserve">Politique De la Ville, Contrat de Sécurité et Prévention et autres projets / Stedelijk Beleid, Veiligheid en Preventiecontract en andere projecten   </t>
  </si>
  <si>
    <t>projet  « Les Crac’s à vélo ! » / project  « Les Crac’s à vélo ! »</t>
  </si>
  <si>
    <t>projet de verdissement de la Rue des Six Jetons / vergroeningsproject van de Zespenningenstraat</t>
  </si>
  <si>
    <t>projet Nocturnes du Sablon 2023 / project Nocturnes du Sablon 2023 /</t>
  </si>
  <si>
    <t>projet Les Nocturnes du Sablon 2023 / project Les Nocturnes du Sablon 2023</t>
  </si>
  <si>
    <t>organisation de la braderie De Wand / voor de organisatie van de braderij De Wand</t>
  </si>
  <si>
    <t>pour la végétalisation des terrasses, l'étude graphique et architecture  / voor de beplanting van terrassen, de ontwerp- en architectuurstudie</t>
  </si>
  <si>
    <t>projet Concours du Circus Baketball / project Concours du Circus Baketball</t>
  </si>
  <si>
    <t>projet Live aux Blés 2023 / project Live aux Blés 2023</t>
  </si>
  <si>
    <t>projet Clefs d’Or Belgium &amp; Partners / project  Clefs d’Or Belgium &amp; Partners</t>
  </si>
  <si>
    <t>programmation estivale / zomerprogramma</t>
  </si>
  <si>
    <t>projet Magritte du Cinéma / project Magritte du Cinéma</t>
  </si>
  <si>
    <t>projet  actions de durabilité / project actions de durabilité</t>
  </si>
  <si>
    <t xml:space="preserve">projet Son &amp; Lumière sur la Grand Place / project  Son &amp; Lumière sur la Grand Place </t>
  </si>
  <si>
    <t>projet organisation d'expositions temporaires /  project organisatie van tijdelijke exposities</t>
  </si>
  <si>
    <t>Festival  Artonov 2023</t>
  </si>
  <si>
    <t>Music Festival 2023</t>
  </si>
  <si>
    <t>projet "Insifion et Guignolet" / project "Insifion et Guignolet"</t>
  </si>
  <si>
    <t xml:space="preserve">pour le développement du projet d'exposition sur l'artiste Arno /   de ontwikkeling van de tentoonstellingsproject over de kunstenaar Arno </t>
  </si>
  <si>
    <t>pour les activités autour de Manneken-Pis / voor activiteiten rond Manneken-Pis</t>
  </si>
  <si>
    <t>projet  "Les trous de la Mémoire" / project  "Les trous de la Mémoire"</t>
  </si>
  <si>
    <t>Festival Artonov 2023</t>
  </si>
  <si>
    <t>projet RECUPHERONS / project RECUPHERONS</t>
  </si>
  <si>
    <t xml:space="preserve">Troc &amp; Brol </t>
  </si>
  <si>
    <t xml:space="preserve">projet  Jardin Akarova / project Jardin Akarova </t>
  </si>
  <si>
    <t>pour les travaux et réfection des locaux au Stade Roi Baudouin / voor werkzaamheden en renovatie van degebouwen van het Koning Boudewijnstadion</t>
  </si>
  <si>
    <t xml:space="preserve"> SEMA</t>
  </si>
  <si>
    <t>UGEB  ULEB, SOCIETE ROYALE DE GEOMETRESEXPERTS IMMOBILIERS  ULEBUGEB, KONINKLIJKE MAATSCHAPPIJ VAN LANDMETERSEXPERTEN VAN ONROERENDE GOEDEREN</t>
  </si>
  <si>
    <t>Milky Way &amp; Cheese Galaxy en abrégé  ANTOINETTE et MARGUERITE</t>
  </si>
  <si>
    <t xml:space="preserve">	The Authentic Food Company</t>
  </si>
  <si>
    <t>Xiong XU</t>
  </si>
  <si>
    <t>BRITOM</t>
  </si>
  <si>
    <t>Nguyen Van</t>
  </si>
  <si>
    <t>Kwo Wong</t>
  </si>
  <si>
    <t>Le numéro de BCE du bénéficiaire de la subvention - KBO-nummer van de begunstigde van de subsidie</t>
  </si>
  <si>
    <t>L'objet de la subvention - Doel van de subsidie</t>
  </si>
  <si>
    <t>Montant prévu au budget 2023 - Bedrag voorzien op begroting 2023</t>
  </si>
  <si>
    <t>Montant octroyé - Toegekend bedrag</t>
  </si>
  <si>
    <t>L'année de début d'octroi de la subvention -  Beginjaar waarin de subsidie wordt toegekend</t>
  </si>
  <si>
    <t>L'année de fin d'octroi de la subvention -  Eindjaar waarin de subsidie wordt toegekend</t>
  </si>
  <si>
    <t>Nom de la subvention - Naam van de subsidie</t>
  </si>
  <si>
    <t>Subside budget ordinaire – Toelage gewone begroting</t>
  </si>
  <si>
    <t>Subside budget extraordinaire – Toelage buitengewone begroting</t>
  </si>
  <si>
    <t xml:space="preserve">	1001398603</t>
  </si>
  <si>
    <t>pour le renouvellement du système d'aide aux malentendants / voor de vernieuwing van het hoortoestel systeem</t>
  </si>
  <si>
    <t>Dedaldoc Santé Association des Documentalistes des Ecoles Paramédicales de Belgique Francophone</t>
  </si>
  <si>
    <t>Magasin du Monde Oxfam Wereldwinkel</t>
  </si>
  <si>
    <t>Union des Commerçants et Indépendants de Heembeek Centre / Unie van Handelaars en Zelfstandigen van Heembeek Center</t>
  </si>
  <si>
    <t>Shopping Marie Christine</t>
  </si>
  <si>
    <t>Association des commerçants et propriétaires de l'Avenue Houba de Strooper et des Environs / Vereniging van de handelaren en eigenaars van de Houba de Strooperlaan en omgeving</t>
  </si>
  <si>
    <t>La Cambre Mode(s) Show.be</t>
  </si>
  <si>
    <t>Haptique</t>
  </si>
  <si>
    <t>START TO SPORT</t>
  </si>
  <si>
    <t>pour le projet de vaisselle réemployable pour le secteur évènementiel / voor het project van herbruikbaar serviesgoed voor de evenementensector</t>
  </si>
  <si>
    <t>Design Awards</t>
  </si>
  <si>
    <t>pour l'organisation d'une braderie, brocante et les illuminations fin d'année 2023  /  voor de organisatie van een braderie, rommelmark en eindejaarsverlichting 2023</t>
  </si>
  <si>
    <t>Brussels Vintage Market</t>
  </si>
  <si>
    <t>ouvrage sur le Fuse  /  boek over de Fuse</t>
  </si>
  <si>
    <t xml:space="preserve"> Drag Race Belgique Live</t>
  </si>
  <si>
    <t xml:space="preserve"> "Brussels International Guitar Festival &amp; competition 2023"</t>
  </si>
  <si>
    <t>mise en place d'une bourse à l'écriture /  schrijbeurs op te richten</t>
  </si>
  <si>
    <t>projet cabarets intergénérationnels /  project  cabarets intergénérationnels</t>
  </si>
  <si>
    <t xml:space="preserve">Crédit nécessaire pour couvrir le déficit d'exploitation (piscines) / Krediet voor het uitbatingstekort (zwembaden) </t>
  </si>
  <si>
    <t xml:space="preserve">Selon convention / Volgens overeenkomst   </t>
  </si>
  <si>
    <t>spectacle organisé en juillet dans l'espace public / show die in juli werd georganiseerd in de openbare ruimte</t>
  </si>
  <si>
    <t xml:space="preserve">projet  "l'Afrique en Couleur" / project "l'Afrique en Couleur" </t>
  </si>
  <si>
    <t xml:space="preserve"> Showoff </t>
  </si>
  <si>
    <t xml:space="preserve"> Ceramic Brussels Contemporary Art Fair</t>
  </si>
  <si>
    <t xml:space="preserve">Brussels International Guitar Festival &amp; competition </t>
  </si>
  <si>
    <t>pour l'anniversaire des 70 ans du théâtre / voor de 70e verjaardag van het theater</t>
  </si>
  <si>
    <t>pour la Journée Internationale de la Femme Africaine" / voor het evenement "Journée Internationale de la Femme Africaine"</t>
  </si>
  <si>
    <t>Brussels Jazz Weekend</t>
  </si>
  <si>
    <t>Charge de dette des maisons de repos et de soins / Schuldenlast van rust  en verpleeghuizen</t>
  </si>
  <si>
    <t>Amicale de De Mot Couvreur</t>
  </si>
  <si>
    <t>Feed The 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</si>
</sst>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 &quot;BF&quot;;[Red]\-#,##0.00\ &quot;BF&quot;"/>
    <numFmt numFmtId="166" formatCode="_-* #,##0.00\ _€_-;\-* #,##0.00\ _€_-;_-* &quot;-&quot;??\ _€_-;_-@_-"/>
  </numFmts>
  <fonts count="38" x14ac:knownFonts="1">
    <font>
      <sz val="11"/>
      <color theme="1"/>
      <name val="Calibri"/>
      <family val="2"/>
      <scheme val="minor"/>
    </font>
    <font>
      <sz val="10"/>
      <name val="Arial"/>
      <family val="2"/>
    </font>
    <font>
      <sz val="10"/>
      <name val="Arial"/>
      <family val="2"/>
    </font>
    <font>
      <sz val="11"/>
      <color theme="1"/>
      <name val="Calibri"/>
      <family val="2"/>
      <scheme val="minor"/>
    </font>
    <font>
      <b/>
      <sz val="18"/>
      <color theme="3"/>
      <name val="Cambria"/>
      <family val="2"/>
      <scheme val="maj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name val="Helv"/>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0"/>
      <color rgb="FF9C0006"/>
      <name val="Arial"/>
      <family val="2"/>
    </font>
    <font>
      <sz val="10"/>
      <name val="Arial"/>
      <family val="2"/>
    </font>
    <font>
      <sz val="10"/>
      <name val="Arial"/>
      <family val="2"/>
    </font>
    <font>
      <sz val="10"/>
      <name val="Arial"/>
      <family val="2"/>
    </font>
    <font>
      <sz val="10"/>
      <name val="Arial"/>
      <family val="2"/>
    </font>
    <font>
      <sz val="8"/>
      <name val="Calibri"/>
      <family val="2"/>
      <scheme val="minor"/>
    </font>
    <font>
      <b/>
      <sz val="11"/>
      <color theme="1"/>
      <name val="Calibri"/>
      <family val="2"/>
      <scheme val="minor"/>
    </font>
    <font>
      <sz val="10"/>
      <name val="Calibri"/>
      <family val="2"/>
      <scheme val="minor"/>
    </font>
    <font>
      <b/>
      <sz val="10"/>
      <name val="Calibri"/>
      <family val="2"/>
      <scheme val="minor"/>
    </font>
  </fonts>
  <fills count="31">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rgb="FFFFC7CE"/>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2159">
    <xf numFmtId="0" fontId="0" fillId="0" borderId="0"/>
    <xf numFmtId="0" fontId="2"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3" fillId="16"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6" fillId="7" borderId="0" applyNumberFormat="0" applyBorder="0" applyAlignment="0" applyProtection="0"/>
    <xf numFmtId="0" fontId="17" fillId="22" borderId="0" applyNumberFormat="0" applyBorder="0" applyAlignment="0" applyProtection="0"/>
    <xf numFmtId="9" fontId="1" fillId="0" borderId="0" applyFont="0" applyFill="0" applyBorder="0" applyAlignment="0" applyProtection="0"/>
    <xf numFmtId="0" fontId="15" fillId="8" borderId="0" applyNumberFormat="0" applyBorder="0" applyAlignment="0" applyProtection="0"/>
    <xf numFmtId="0" fontId="19" fillId="20" borderId="10" applyNumberFormat="0" applyAlignment="0" applyProtection="0"/>
    <xf numFmtId="0" fontId="1" fillId="0" borderId="0"/>
    <xf numFmtId="0" fontId="21" fillId="0" borderId="0" applyNumberFormat="0" applyFill="0" applyBorder="0" applyAlignment="0" applyProtection="0"/>
    <xf numFmtId="0" fontId="11"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22" fillId="0" borderId="11" applyNumberFormat="0" applyFill="0" applyAlignment="0" applyProtection="0"/>
    <xf numFmtId="165" fontId="10" fillId="0" borderId="0" applyFont="0" applyFill="0" applyBorder="0" applyAlignment="0" applyProtection="0"/>
    <xf numFmtId="0" fontId="20" fillId="21" borderId="6"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3" fillId="0" borderId="0"/>
    <xf numFmtId="0" fontId="1" fillId="0" borderId="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9" fontId="1" fillId="0" borderId="0" applyFon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25" fillId="0" borderId="0" applyNumberFormat="0" applyFill="0" applyBorder="0" applyAlignment="0" applyProtection="0"/>
    <xf numFmtId="0" fontId="26" fillId="20" borderId="12" applyNumberFormat="0" applyAlignment="0" applyProtection="0"/>
    <xf numFmtId="0" fontId="26" fillId="23" borderId="12" applyNumberFormat="0" applyAlignment="0" applyProtection="0"/>
    <xf numFmtId="0" fontId="27" fillId="0" borderId="13" applyNumberFormat="0" applyFill="0" applyAlignment="0" applyProtection="0"/>
    <xf numFmtId="0" fontId="1" fillId="24" borderId="14" applyNumberFormat="0" applyFont="0" applyAlignment="0" applyProtection="0"/>
    <xf numFmtId="0" fontId="20" fillId="21" borderId="6" applyNumberFormat="0" applyAlignment="0" applyProtection="0"/>
    <xf numFmtId="0" fontId="18" fillId="22" borderId="12" applyNumberFormat="0" applyAlignment="0" applyProtection="0"/>
    <xf numFmtId="0" fontId="27" fillId="0" borderId="13" applyNumberFormat="0" applyFill="0" applyAlignment="0" applyProtection="0"/>
    <xf numFmtId="0" fontId="15" fillId="8" borderId="0" applyNumberFormat="0" applyBorder="0" applyAlignment="0" applyProtection="0"/>
    <xf numFmtId="0" fontId="18" fillId="11" borderId="12" applyNumberFormat="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7" fillId="22" borderId="0" applyNumberFormat="0" applyBorder="0" applyAlignment="0" applyProtection="0"/>
    <xf numFmtId="0" fontId="24" fillId="24" borderId="14" applyNumberFormat="0" applyFont="0" applyAlignment="0" applyProtection="0"/>
    <xf numFmtId="0" fontId="16" fillId="7" borderId="0" applyNumberFormat="0" applyBorder="0" applyAlignment="0" applyProtection="0"/>
    <xf numFmtId="0" fontId="11" fillId="0" borderId="0" applyNumberFormat="0" applyFill="0" applyBorder="0" applyAlignment="0" applyProtection="0"/>
    <xf numFmtId="0" fontId="22" fillId="0" borderId="11" applyNumberFormat="0" applyFill="0" applyAlignment="0" applyProtection="0"/>
    <xf numFmtId="0" fontId="19" fillId="20" borderId="10" applyNumberFormat="0" applyAlignment="0" applyProtection="0"/>
    <xf numFmtId="0" fontId="21" fillId="0" borderId="0" applyNumberFormat="0" applyFill="0" applyBorder="0" applyAlignment="0" applyProtection="0"/>
    <xf numFmtId="0" fontId="25" fillId="0" borderId="0" applyNumberFormat="0" applyFill="0" applyBorder="0" applyAlignment="0" applyProtection="0"/>
    <xf numFmtId="0" fontId="19" fillId="20" borderId="10" applyNumberFormat="0" applyAlignment="0" applyProtection="0"/>
    <xf numFmtId="0" fontId="22" fillId="0" borderId="11"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3" fillId="0" borderId="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26" fillId="20" borderId="12" applyNumberFormat="0" applyAlignment="0" applyProtection="0"/>
    <xf numFmtId="0" fontId="26" fillId="23" borderId="12" applyNumberFormat="0" applyAlignment="0" applyProtection="0"/>
    <xf numFmtId="0" fontId="1" fillId="24" borderId="14" applyNumberFormat="0" applyFont="0" applyAlignment="0" applyProtection="0"/>
    <xf numFmtId="0" fontId="18" fillId="22" borderId="12" applyNumberFormat="0" applyAlignment="0" applyProtection="0"/>
    <xf numFmtId="0" fontId="18" fillId="11" borderId="12" applyNumberFormat="0" applyAlignment="0" applyProtection="0"/>
    <xf numFmtId="0" fontId="24" fillId="24" borderId="14" applyNumberFormat="0" applyFont="0" applyAlignment="0" applyProtection="0"/>
    <xf numFmtId="0" fontId="22" fillId="0" borderId="11" applyNumberFormat="0" applyFill="0" applyAlignment="0" applyProtection="0"/>
    <xf numFmtId="0" fontId="19" fillId="20" borderId="10" applyNumberFormat="0" applyAlignment="0" applyProtection="0"/>
    <xf numFmtId="0" fontId="1" fillId="24" borderId="14" applyNumberFormat="0" applyFont="0" applyAlignment="0" applyProtection="0"/>
    <xf numFmtId="0" fontId="24" fillId="24" borderId="14"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3" fillId="0" borderId="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22" fillId="0" borderId="11"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26" fillId="23" borderId="12" applyNumberFormat="0" applyAlignment="0" applyProtection="0"/>
    <xf numFmtId="0" fontId="6" fillId="3" borderId="2" applyNumberFormat="0" applyAlignment="0" applyProtection="0"/>
    <xf numFmtId="0" fontId="18" fillId="22" borderId="1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22" fillId="0" borderId="11" applyNumberFormat="0" applyFill="0" applyAlignment="0" applyProtection="0"/>
    <xf numFmtId="0" fontId="6" fillId="3" borderId="2" applyNumberFormat="0" applyAlignment="0" applyProtection="0"/>
    <xf numFmtId="0" fontId="7" fillId="0" borderId="3" applyNumberFormat="0" applyFill="0" applyAlignment="0" applyProtection="0"/>
    <xf numFmtId="0" fontId="19" fillId="20" borderId="10"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3" fillId="0" borderId="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26" fillId="20" borderId="1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8" fillId="11" borderId="1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24" borderId="14"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24" fillId="24" borderId="14" applyNumberFormat="0" applyFont="0" applyAlignment="0" applyProtection="0"/>
    <xf numFmtId="0" fontId="6" fillId="3" borderId="2" applyNumberFormat="0" applyAlignment="0" applyProtection="0"/>
    <xf numFmtId="0" fontId="19" fillId="20" borderId="10"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4" fillId="0" borderId="0" applyNumberFormat="0" applyFill="0" applyBorder="0" applyAlignment="0" applyProtection="0"/>
    <xf numFmtId="0" fontId="8" fillId="4" borderId="4" applyNumberFormat="0" applyAlignment="0" applyProtection="0"/>
    <xf numFmtId="0" fontId="3" fillId="0" borderId="0"/>
    <xf numFmtId="0" fontId="19" fillId="20" borderId="10" applyNumberFormat="0" applyAlignment="0" applyProtection="0"/>
    <xf numFmtId="0" fontId="22" fillId="0" borderId="11"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3" fillId="0" borderId="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26" fillId="20" borderId="12" applyNumberFormat="0" applyAlignment="0" applyProtection="0"/>
    <xf numFmtId="0" fontId="26" fillId="23" borderId="12" applyNumberFormat="0" applyAlignment="0" applyProtection="0"/>
    <xf numFmtId="0" fontId="1" fillId="24" borderId="14" applyNumberFormat="0" applyFont="0" applyAlignment="0" applyProtection="0"/>
    <xf numFmtId="0" fontId="18" fillId="22" borderId="12" applyNumberFormat="0" applyAlignment="0" applyProtection="0"/>
    <xf numFmtId="0" fontId="18" fillId="11" borderId="12" applyNumberFormat="0" applyAlignment="0" applyProtection="0"/>
    <xf numFmtId="0" fontId="24" fillId="24" borderId="14" applyNumberFormat="0" applyFont="0" applyAlignment="0" applyProtection="0"/>
    <xf numFmtId="0" fontId="22" fillId="0" borderId="11" applyNumberFormat="0" applyFill="0" applyAlignment="0" applyProtection="0"/>
    <xf numFmtId="0" fontId="19" fillId="20" borderId="10" applyNumberFormat="0" applyAlignment="0" applyProtection="0"/>
    <xf numFmtId="0" fontId="3" fillId="0" borderId="0"/>
    <xf numFmtId="0" fontId="1" fillId="0" borderId="0"/>
    <xf numFmtId="9" fontId="3" fillId="0" borderId="0" applyFont="0" applyFill="0" applyBorder="0" applyAlignment="0" applyProtection="0"/>
    <xf numFmtId="0" fontId="3" fillId="0" borderId="0"/>
    <xf numFmtId="0" fontId="1"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0" fontId="26" fillId="20" borderId="12" applyNumberFormat="0" applyAlignment="0" applyProtection="0"/>
    <xf numFmtId="0" fontId="26" fillId="20" borderId="12" applyNumberFormat="0" applyAlignment="0" applyProtection="0"/>
    <xf numFmtId="0" fontId="26" fillId="23" borderId="12" applyNumberFormat="0" applyAlignment="0" applyProtection="0"/>
    <xf numFmtId="0" fontId="26" fillId="23" borderId="12" applyNumberFormat="0" applyAlignment="0" applyProtection="0"/>
    <xf numFmtId="0" fontId="1" fillId="24" borderId="14" applyNumberFormat="0" applyFont="0" applyAlignment="0" applyProtection="0"/>
    <xf numFmtId="0" fontId="1" fillId="24" borderId="14" applyNumberFormat="0" applyFont="0" applyAlignment="0" applyProtection="0"/>
    <xf numFmtId="0" fontId="1" fillId="24" borderId="14" applyNumberFormat="0" applyFont="0" applyAlignment="0" applyProtection="0"/>
    <xf numFmtId="0" fontId="18" fillId="22" borderId="12" applyNumberFormat="0" applyAlignment="0" applyProtection="0"/>
    <xf numFmtId="0" fontId="18" fillId="22" borderId="12" applyNumberFormat="0" applyAlignment="0" applyProtection="0"/>
    <xf numFmtId="0" fontId="18" fillId="11" borderId="12" applyNumberFormat="0" applyAlignment="0" applyProtection="0"/>
    <xf numFmtId="0" fontId="18" fillId="11" borderId="1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24" borderId="14" applyNumberFormat="0" applyFont="0" applyAlignment="0" applyProtection="0"/>
    <xf numFmtId="0" fontId="24" fillId="24" borderId="14" applyNumberFormat="0" applyFont="0" applyAlignment="0" applyProtection="0"/>
    <xf numFmtId="0" fontId="24" fillId="24" borderId="14" applyNumberFormat="0" applyFont="0" applyAlignment="0" applyProtection="0"/>
    <xf numFmtId="9" fontId="3" fillId="0" borderId="0" applyFont="0" applyFill="0" applyBorder="0" applyAlignment="0" applyProtection="0"/>
    <xf numFmtId="0" fontId="19" fillId="20" borderId="10" applyNumberFormat="0" applyAlignment="0" applyProtection="0"/>
    <xf numFmtId="0" fontId="19" fillId="20" borderId="10" applyNumberFormat="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19" fillId="20" borderId="10" applyNumberFormat="0" applyAlignment="0" applyProtection="0"/>
    <xf numFmtId="0" fontId="19" fillId="20" borderId="10" applyNumberFormat="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 fillId="2" borderId="2" applyNumberFormat="0" applyAlignment="0" applyProtection="0"/>
    <xf numFmtId="0" fontId="1" fillId="0" borderId="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24" borderId="18" applyNumberFormat="0" applyFont="0" applyAlignment="0" applyProtection="0"/>
    <xf numFmtId="0" fontId="1" fillId="24" borderId="18"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19" fillId="20" borderId="15"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26" fillId="23" borderId="17"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24" fillId="24" borderId="18"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8" fillId="11" borderId="17"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24" fillId="24" borderId="18" applyNumberFormat="0" applyFont="0" applyAlignment="0" applyProtection="0"/>
    <xf numFmtId="0" fontId="18" fillId="22" borderId="17"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26" fillId="20" borderId="17"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22" fillId="0" borderId="16" applyNumberFormat="0" applyFill="0" applyAlignment="0" applyProtection="0"/>
    <xf numFmtId="0" fontId="18" fillId="11" borderId="17"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1" fillId="24" borderId="18"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22" fillId="0" borderId="16" applyNumberFormat="0" applyFill="0" applyAlignment="0" applyProtection="0"/>
    <xf numFmtId="0" fontId="9" fillId="0" borderId="0" applyNumberFormat="0" applyFill="0" applyBorder="0" applyAlignment="0" applyProtection="0"/>
    <xf numFmtId="0" fontId="19" fillId="20" borderId="15"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26" fillId="20" borderId="17"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0"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5"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0"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22" fillId="0" borderId="16"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19" fillId="20" borderId="10"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9" fillId="20" borderId="10"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9" fillId="20" borderId="10"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8" fillId="22" borderId="17"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0" applyNumberFormat="0" applyAlignment="0" applyProtection="0"/>
    <xf numFmtId="0" fontId="26" fillId="23" borderId="17"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2" fillId="0" borderId="16" applyNumberFormat="0" applyFill="0" applyAlignment="0" applyProtection="0"/>
    <xf numFmtId="0" fontId="19" fillId="20" borderId="15" applyNumberFormat="0" applyAlignment="0" applyProtection="0"/>
    <xf numFmtId="0" fontId="24" fillId="24" borderId="18"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9" fillId="20" borderId="10" applyNumberFormat="0" applyAlignment="0" applyProtection="0"/>
    <xf numFmtId="0" fontId="19" fillId="20" borderId="10" applyNumberFormat="0" applyAlignment="0" applyProtection="0"/>
    <xf numFmtId="0" fontId="19" fillId="20" borderId="10" applyNumberFormat="0" applyAlignment="0" applyProtection="0"/>
    <xf numFmtId="0" fontId="19" fillId="20" borderId="10" applyNumberFormat="0" applyAlignment="0" applyProtection="0"/>
    <xf numFmtId="0" fontId="1" fillId="5" borderId="5" applyNumberFormat="0" applyFont="0" applyAlignment="0" applyProtection="0"/>
    <xf numFmtId="0" fontId="22" fillId="0" borderId="20"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22" fillId="0" borderId="16"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26" fillId="23" borderId="17" applyNumberFormat="0" applyAlignment="0" applyProtection="0"/>
    <xf numFmtId="0" fontId="6" fillId="3" borderId="2" applyNumberFormat="0" applyAlignment="0" applyProtection="0"/>
    <xf numFmtId="0" fontId="18" fillId="22" borderId="17"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22" fillId="0" borderId="16" applyNumberFormat="0" applyFill="0" applyAlignment="0" applyProtection="0"/>
    <xf numFmtId="0" fontId="6" fillId="3" borderId="2" applyNumberFormat="0" applyAlignment="0" applyProtection="0"/>
    <xf numFmtId="0" fontId="7" fillId="0" borderId="3" applyNumberFormat="0" applyFill="0" applyAlignment="0" applyProtection="0"/>
    <xf numFmtId="0" fontId="19" fillId="20" borderId="15"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26" fillId="20" borderId="17"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8" fillId="11" borderId="17"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24" borderId="18"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24" fillId="24" borderId="18" applyNumberFormat="0" applyFont="0" applyAlignment="0" applyProtection="0"/>
    <xf numFmtId="0" fontId="6" fillId="3" borderId="2" applyNumberFormat="0" applyAlignment="0" applyProtection="0"/>
    <xf numFmtId="0" fontId="19" fillId="20" borderId="15"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9" fillId="20" borderId="15" applyNumberFormat="0" applyAlignment="0" applyProtection="0"/>
    <xf numFmtId="0" fontId="22" fillId="0" borderId="16"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26" fillId="20" borderId="17" applyNumberFormat="0" applyAlignment="0" applyProtection="0"/>
    <xf numFmtId="0" fontId="26" fillId="23" borderId="17" applyNumberFormat="0" applyAlignment="0" applyProtection="0"/>
    <xf numFmtId="0" fontId="1" fillId="24" borderId="18" applyNumberFormat="0" applyFont="0" applyAlignment="0" applyProtection="0"/>
    <xf numFmtId="0" fontId="18" fillId="22" borderId="17" applyNumberFormat="0" applyAlignment="0" applyProtection="0"/>
    <xf numFmtId="0" fontId="18" fillId="11" borderId="17" applyNumberFormat="0" applyAlignment="0" applyProtection="0"/>
    <xf numFmtId="0" fontId="24" fillId="24" borderId="18" applyNumberFormat="0" applyFont="0" applyAlignment="0" applyProtection="0"/>
    <xf numFmtId="0" fontId="22" fillId="0" borderId="16" applyNumberFormat="0" applyFill="0" applyAlignment="0" applyProtection="0"/>
    <xf numFmtId="0" fontId="19" fillId="20" borderId="15" applyNumberFormat="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26" fillId="20" borderId="17" applyNumberFormat="0" applyAlignment="0" applyProtection="0"/>
    <xf numFmtId="0" fontId="26" fillId="20" borderId="17" applyNumberFormat="0" applyAlignment="0" applyProtection="0"/>
    <xf numFmtId="0" fontId="26" fillId="23" borderId="17" applyNumberFormat="0" applyAlignment="0" applyProtection="0"/>
    <xf numFmtId="0" fontId="26" fillId="23" borderId="17" applyNumberFormat="0" applyAlignment="0" applyProtection="0"/>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8" fillId="22" borderId="17" applyNumberFormat="0" applyAlignment="0" applyProtection="0"/>
    <xf numFmtId="0" fontId="18" fillId="22" borderId="17" applyNumberFormat="0" applyAlignment="0" applyProtection="0"/>
    <xf numFmtId="0" fontId="18" fillId="11" borderId="17" applyNumberFormat="0" applyAlignment="0" applyProtection="0"/>
    <xf numFmtId="0" fontId="18" fillId="11" borderId="17"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24" borderId="18" applyNumberFormat="0" applyFont="0" applyAlignment="0" applyProtection="0"/>
    <xf numFmtId="0" fontId="24" fillId="24" borderId="18" applyNumberFormat="0" applyFont="0" applyAlignment="0" applyProtection="0"/>
    <xf numFmtId="0" fontId="24" fillId="24" borderId="18" applyNumberFormat="0" applyFont="0" applyAlignment="0" applyProtection="0"/>
    <xf numFmtId="0" fontId="19" fillId="20" borderId="15" applyNumberFormat="0" applyAlignment="0" applyProtection="0"/>
    <xf numFmtId="0" fontId="19" fillId="20" borderId="15" applyNumberFormat="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22" fillId="0" borderId="16" applyNumberFormat="0" applyFill="0" applyAlignment="0" applyProtection="0"/>
    <xf numFmtId="0" fontId="19" fillId="20" borderId="15" applyNumberFormat="0" applyAlignment="0" applyProtection="0"/>
    <xf numFmtId="0" fontId="19" fillId="20" borderId="15"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5"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5"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19" fillId="20" borderId="15"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9" fillId="20" borderId="15"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9" fillId="20" borderId="15"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5" applyNumberForma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9" fillId="20" borderId="15" applyNumberFormat="0" applyAlignment="0" applyProtection="0"/>
    <xf numFmtId="0" fontId="19" fillId="20" borderId="15" applyNumberFormat="0" applyAlignment="0" applyProtection="0"/>
    <xf numFmtId="0" fontId="19" fillId="20" borderId="15" applyNumberFormat="0" applyAlignment="0" applyProtection="0"/>
    <xf numFmtId="0" fontId="19" fillId="20" borderId="15"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9"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22" fillId="0" borderId="20"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19" fillId="20" borderId="19"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9"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9"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19" fillId="20" borderId="19"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9" fillId="20" borderId="19"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9" fillId="20" borderId="19"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28" fillId="0" borderId="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22" fillId="0" borderId="20"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22" fillId="0" borderId="20"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22" fillId="0" borderId="20"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22" fillId="0" borderId="20"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22" fillId="0" borderId="20"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22" fillId="0" borderId="20"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3" fillId="0" borderId="0"/>
    <xf numFmtId="0" fontId="29" fillId="25" borderId="0" applyNumberFormat="0" applyBorder="0" applyAlignment="0" applyProtection="0"/>
    <xf numFmtId="0" fontId="30" fillId="0" borderId="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7" fillId="0" borderId="3" applyNumberFormat="0" applyFill="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6" fillId="3"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5" fillId="2"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 fillId="0" borderId="3" applyNumberFormat="0" applyFill="0" applyAlignment="0" applyProtection="0"/>
    <xf numFmtId="0" fontId="1" fillId="5" borderId="5" applyNumberFormat="0" applyFont="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1" fillId="5" borderId="5" applyNumberFormat="0" applyFont="0" applyAlignment="0" applyProtection="0"/>
    <xf numFmtId="0" fontId="5" fillId="2" borderId="2" applyNumberFormat="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6" fillId="3" borderId="2" applyNumberFormat="0" applyAlignment="0" applyProtection="0"/>
    <xf numFmtId="0" fontId="1" fillId="5" borderId="5" applyNumberFormat="0" applyFon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5" fillId="2"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9" fillId="0" borderId="0" applyNumberFormat="0" applyFill="0" applyBorder="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7" fillId="0" borderId="3" applyNumberFormat="0" applyFill="0" applyAlignment="0" applyProtection="0"/>
    <xf numFmtId="0" fontId="1" fillId="5" borderId="5" applyNumberFormat="0" applyFont="0" applyAlignment="0" applyProtection="0"/>
    <xf numFmtId="0" fontId="5" fillId="2"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5" fillId="2" borderId="2" applyNumberFormat="0" applyAlignment="0" applyProtection="0"/>
    <xf numFmtId="0" fontId="1" fillId="5" borderId="5" applyNumberFormat="0" applyFon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5" fillId="2" borderId="2" applyNumberFormat="0" applyAlignment="0" applyProtection="0"/>
    <xf numFmtId="0" fontId="7" fillId="0" borderId="3" applyNumberFormat="0" applyFill="0" applyAlignment="0" applyProtection="0"/>
    <xf numFmtId="0" fontId="6" fillId="3"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6" fillId="3" borderId="2" applyNumberForma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6" fillId="3" borderId="2" applyNumberFormat="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7" fillId="0" borderId="3" applyNumberFormat="0" applyFill="0" applyAlignment="0" applyProtection="0"/>
    <xf numFmtId="0" fontId="9" fillId="0" borderId="0" applyNumberFormat="0" applyFill="0" applyBorder="0" applyAlignment="0" applyProtection="0"/>
    <xf numFmtId="0" fontId="1" fillId="5" borderId="5" applyNumberFormat="0" applyFont="0" applyAlignment="0" applyProtection="0"/>
    <xf numFmtId="0" fontId="1" fillId="0" borderId="0"/>
    <xf numFmtId="0" fontId="31" fillId="0" borderId="0"/>
    <xf numFmtId="0" fontId="32"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4" fillId="15" borderId="0" applyNumberFormat="0" applyBorder="0" applyAlignment="0" applyProtection="0"/>
    <xf numFmtId="0" fontId="23" fillId="16"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6" fillId="20" borderId="17"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26" fillId="20" borderId="17"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6" fillId="3" borderId="2" applyNumberFormat="0" applyAlignment="0" applyProtection="0"/>
    <xf numFmtId="0" fontId="26" fillId="23" borderId="17" applyNumberForma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166" fontId="32"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24" borderId="18" applyNumberFormat="0" applyFont="0" applyAlignment="0" applyProtection="0"/>
    <xf numFmtId="0" fontId="24" fillId="24" borderId="18"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24" borderId="18"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 fillId="5" borderId="5" applyNumberFormat="0" applyFont="0" applyAlignment="0" applyProtection="0"/>
    <xf numFmtId="0" fontId="18" fillId="11" borderId="17"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8" fillId="11" borderId="17"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5" fillId="2" borderId="2" applyNumberFormat="0" applyAlignment="0" applyProtection="0"/>
    <xf numFmtId="0" fontId="18" fillId="22" borderId="1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24" borderId="18"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9" fillId="20" borderId="19" applyNumberFormat="0" applyAlignment="0" applyProtection="0"/>
    <xf numFmtId="0" fontId="1" fillId="0" borderId="0"/>
    <xf numFmtId="0" fontId="33" fillId="0" borderId="0"/>
    <xf numFmtId="166" fontId="33" fillId="0" borderId="0" applyFont="0" applyFill="0" applyBorder="0" applyAlignment="0" applyProtection="0"/>
  </cellStyleXfs>
  <cellXfs count="11">
    <xf numFmtId="0" fontId="0" fillId="0" borderId="0" xfId="0"/>
    <xf numFmtId="0" fontId="36" fillId="0" borderId="0" xfId="0" applyFont="1" applyAlignment="1">
      <alignment horizontal="center" vertical="center" wrapText="1"/>
    </xf>
    <xf numFmtId="0" fontId="36" fillId="0" borderId="0" xfId="0" applyFont="1" applyAlignment="1">
      <alignment wrapText="1"/>
    </xf>
    <xf numFmtId="0" fontId="37" fillId="0" borderId="0" xfId="0" applyFont="1" applyAlignment="1">
      <alignment wrapText="1"/>
    </xf>
    <xf numFmtId="0" fontId="36" fillId="0" borderId="0" xfId="0" applyFont="1" applyAlignment="1">
      <alignment horizontal="center" vertical="top" wrapText="1"/>
    </xf>
    <xf numFmtId="0" fontId="36" fillId="0" borderId="0" xfId="0" applyFont="1" applyAlignment="1">
      <alignment horizontal="left" wrapText="1"/>
    </xf>
    <xf numFmtId="0" fontId="0" fillId="0" borderId="1" xfId="0" applyBorder="1" applyAlignment="1">
      <alignment wrapText="1"/>
    </xf>
    <xf numFmtId="4" fontId="0" fillId="0" borderId="1" xfId="0" applyNumberFormat="1" applyBorder="1" applyAlignment="1">
      <alignment wrapText="1"/>
    </xf>
    <xf numFmtId="4" fontId="36" fillId="0" borderId="0" xfId="0" applyNumberFormat="1" applyFont="1" applyAlignment="1">
      <alignment wrapText="1"/>
    </xf>
    <xf numFmtId="0" fontId="35" fillId="30" borderId="1" xfId="0" applyFont="1" applyFill="1" applyBorder="1" applyAlignment="1">
      <alignment wrapText="1"/>
    </xf>
    <xf numFmtId="4" fontId="35" fillId="30" borderId="1" xfId="0" applyNumberFormat="1" applyFont="1" applyFill="1" applyBorder="1" applyAlignment="1">
      <alignment wrapText="1"/>
    </xf>
  </cellXfs>
  <cellStyles count="32159">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20% - Accent1 2" xfId="31819" xr:uid="{00000000-0005-0000-0000-000006000000}"/>
    <cellStyle name="20% - Accent2 2" xfId="31820" xr:uid="{00000000-0005-0000-0000-000007000000}"/>
    <cellStyle name="20% - Accent3 2" xfId="31821" xr:uid="{00000000-0005-0000-0000-000008000000}"/>
    <cellStyle name="20% - Accent4 2" xfId="31822" xr:uid="{00000000-0005-0000-0000-000009000000}"/>
    <cellStyle name="20% - Accent5 2" xfId="31823" xr:uid="{00000000-0005-0000-0000-00000A000000}"/>
    <cellStyle name="20% - Accent6 2" xfId="31824" xr:uid="{00000000-0005-0000-0000-00000B000000}"/>
    <cellStyle name="40 % - Accent1" xfId="8" xr:uid="{00000000-0005-0000-0000-00000C000000}"/>
    <cellStyle name="40 % - Accent2" xfId="9" xr:uid="{00000000-0005-0000-0000-00000D000000}"/>
    <cellStyle name="40 % - Accent3" xfId="10" xr:uid="{00000000-0005-0000-0000-00000E000000}"/>
    <cellStyle name="40 % - Accent4" xfId="11" xr:uid="{00000000-0005-0000-0000-00000F000000}"/>
    <cellStyle name="40 % - Accent5" xfId="12" xr:uid="{00000000-0005-0000-0000-000010000000}"/>
    <cellStyle name="40 % - Accent6" xfId="13" xr:uid="{00000000-0005-0000-0000-000011000000}"/>
    <cellStyle name="40% - Accent1 2" xfId="31825" xr:uid="{00000000-0005-0000-0000-000012000000}"/>
    <cellStyle name="40% - Accent2 2" xfId="31826" xr:uid="{00000000-0005-0000-0000-000013000000}"/>
    <cellStyle name="40% - Accent3 2" xfId="31827" xr:uid="{00000000-0005-0000-0000-000014000000}"/>
    <cellStyle name="40% - Accent4 2" xfId="31828" xr:uid="{00000000-0005-0000-0000-000015000000}"/>
    <cellStyle name="40% - Accent5 2" xfId="31829" xr:uid="{00000000-0005-0000-0000-000016000000}"/>
    <cellStyle name="40% - Accent6 2" xfId="31830" xr:uid="{00000000-0005-0000-0000-000017000000}"/>
    <cellStyle name="60 % - Accent1" xfId="14" xr:uid="{00000000-0005-0000-0000-000018000000}"/>
    <cellStyle name="60 % - Accent2" xfId="15" xr:uid="{00000000-0005-0000-0000-000019000000}"/>
    <cellStyle name="60 % - Accent3" xfId="16" xr:uid="{00000000-0005-0000-0000-00001A000000}"/>
    <cellStyle name="60 % - Accent4" xfId="17" xr:uid="{00000000-0005-0000-0000-00001B000000}"/>
    <cellStyle name="60 % - Accent5" xfId="18" xr:uid="{00000000-0005-0000-0000-00001C000000}"/>
    <cellStyle name="60 % - Accent6" xfId="19" xr:uid="{00000000-0005-0000-0000-00001D000000}"/>
    <cellStyle name="60% - Accent1 2" xfId="31831" xr:uid="{00000000-0005-0000-0000-00001E000000}"/>
    <cellStyle name="60% - Accent2 2" xfId="31832" xr:uid="{00000000-0005-0000-0000-00001F000000}"/>
    <cellStyle name="60% - Accent3 2" xfId="31833" xr:uid="{00000000-0005-0000-0000-000020000000}"/>
    <cellStyle name="60% - Accent4 2" xfId="31834" xr:uid="{00000000-0005-0000-0000-000021000000}"/>
    <cellStyle name="60% - Accent5 2" xfId="31835" xr:uid="{00000000-0005-0000-0000-000022000000}"/>
    <cellStyle name="60% - Accent6 2" xfId="31836" xr:uid="{00000000-0005-0000-0000-000023000000}"/>
    <cellStyle name="Accent1 2" xfId="31837" xr:uid="{00000000-0005-0000-0000-000024000000}"/>
    <cellStyle name="Accent2 2" xfId="31838" xr:uid="{00000000-0005-0000-0000-000025000000}"/>
    <cellStyle name="Accent3 2" xfId="31839" xr:uid="{00000000-0005-0000-0000-000026000000}"/>
    <cellStyle name="Accent4 2" xfId="31840" xr:uid="{00000000-0005-0000-0000-000027000000}"/>
    <cellStyle name="Accent5 2" xfId="31841" xr:uid="{00000000-0005-0000-0000-000028000000}"/>
    <cellStyle name="Accent6 2" xfId="31842" xr:uid="{00000000-0005-0000-0000-000029000000}"/>
    <cellStyle name="Avertissement" xfId="38" hidden="1" xr:uid="{00000000-0005-0000-0000-00002A000000}"/>
    <cellStyle name="Avertissement" xfId="55" hidden="1" xr:uid="{00000000-0005-0000-0000-00002B000000}"/>
    <cellStyle name="Avertissement" xfId="60" hidden="1" xr:uid="{00000000-0005-0000-0000-00002C000000}"/>
    <cellStyle name="Avertissement" xfId="64" hidden="1" xr:uid="{00000000-0005-0000-0000-00002D000000}"/>
    <cellStyle name="Avertissement" xfId="68" hidden="1" xr:uid="{00000000-0005-0000-0000-00002E000000}"/>
    <cellStyle name="Avertissement" xfId="72" hidden="1" xr:uid="{00000000-0005-0000-0000-00002F000000}"/>
    <cellStyle name="Avertissement" xfId="76" hidden="1" xr:uid="{00000000-0005-0000-0000-000030000000}"/>
    <cellStyle name="Avertissement" xfId="80" hidden="1" xr:uid="{00000000-0005-0000-0000-000031000000}"/>
    <cellStyle name="Avertissement" xfId="83" hidden="1" xr:uid="{00000000-0005-0000-0000-000032000000}"/>
    <cellStyle name="Avertissement" xfId="86" hidden="1" xr:uid="{00000000-0005-0000-0000-000033000000}"/>
    <cellStyle name="Avertissement" xfId="88" xr:uid="{00000000-0005-0000-0000-000034000000}"/>
    <cellStyle name="Avertissement 10" xfId="158" hidden="1" xr:uid="{00000000-0005-0000-0000-000035000000}"/>
    <cellStyle name="Avertissement 10" xfId="264" hidden="1" xr:uid="{00000000-0005-0000-0000-000036000000}"/>
    <cellStyle name="Avertissement 10" xfId="318" hidden="1" xr:uid="{00000000-0005-0000-0000-000037000000}"/>
    <cellStyle name="Avertissement 10" xfId="368" hidden="1" xr:uid="{00000000-0005-0000-0000-000038000000}"/>
    <cellStyle name="Avertissement 10" xfId="418" hidden="1" xr:uid="{00000000-0005-0000-0000-000039000000}"/>
    <cellStyle name="Avertissement 10" xfId="468" hidden="1" xr:uid="{00000000-0005-0000-0000-00003A000000}"/>
    <cellStyle name="Avertissement 10" xfId="517" hidden="1" xr:uid="{00000000-0005-0000-0000-00003B000000}"/>
    <cellStyle name="Avertissement 10" xfId="566" hidden="1" xr:uid="{00000000-0005-0000-0000-00003C000000}"/>
    <cellStyle name="Avertissement 10" xfId="613" hidden="1" xr:uid="{00000000-0005-0000-0000-00003D000000}"/>
    <cellStyle name="Avertissement 10" xfId="660" hidden="1" xr:uid="{00000000-0005-0000-0000-00003E000000}"/>
    <cellStyle name="Avertissement 10" xfId="705" hidden="1" xr:uid="{00000000-0005-0000-0000-00003F000000}"/>
    <cellStyle name="Avertissement 10" xfId="744" hidden="1" xr:uid="{00000000-0005-0000-0000-000040000000}"/>
    <cellStyle name="Avertissement 10" xfId="781" hidden="1" xr:uid="{00000000-0005-0000-0000-000041000000}"/>
    <cellStyle name="Avertissement 10" xfId="815" hidden="1" xr:uid="{00000000-0005-0000-0000-000042000000}"/>
    <cellStyle name="Avertissement 10" xfId="916" hidden="1" xr:uid="{00000000-0005-0000-0000-000043000000}"/>
    <cellStyle name="Avertissement 10" xfId="960" hidden="1" xr:uid="{00000000-0005-0000-0000-000044000000}"/>
    <cellStyle name="Avertissement 10" xfId="1024" hidden="1" xr:uid="{00000000-0005-0000-0000-000045000000}"/>
    <cellStyle name="Avertissement 10" xfId="1070" hidden="1" xr:uid="{00000000-0005-0000-0000-000046000000}"/>
    <cellStyle name="Avertissement 10" xfId="1114" hidden="1" xr:uid="{00000000-0005-0000-0000-000047000000}"/>
    <cellStyle name="Avertissement 10" xfId="1153" hidden="1" xr:uid="{00000000-0005-0000-0000-000048000000}"/>
    <cellStyle name="Avertissement 10" xfId="1189" hidden="1" xr:uid="{00000000-0005-0000-0000-000049000000}"/>
    <cellStyle name="Avertissement 10" xfId="1224" hidden="1" xr:uid="{00000000-0005-0000-0000-00004A000000}"/>
    <cellStyle name="Avertissement 10" xfId="1287" hidden="1" xr:uid="{00000000-0005-0000-0000-00004B000000}"/>
    <cellStyle name="Avertissement 10" xfId="1534" hidden="1" xr:uid="{00000000-0005-0000-0000-00004C000000}"/>
    <cellStyle name="Avertissement 10" xfId="1640" hidden="1" xr:uid="{00000000-0005-0000-0000-00004D000000}"/>
    <cellStyle name="Avertissement 10" xfId="1694" hidden="1" xr:uid="{00000000-0005-0000-0000-00004E000000}"/>
    <cellStyle name="Avertissement 10" xfId="1744" hidden="1" xr:uid="{00000000-0005-0000-0000-00004F000000}"/>
    <cellStyle name="Avertissement 10" xfId="1794" hidden="1" xr:uid="{00000000-0005-0000-0000-000050000000}"/>
    <cellStyle name="Avertissement 10" xfId="1844" hidden="1" xr:uid="{00000000-0005-0000-0000-000051000000}"/>
    <cellStyle name="Avertissement 10" xfId="1893" hidden="1" xr:uid="{00000000-0005-0000-0000-000052000000}"/>
    <cellStyle name="Avertissement 10" xfId="1942" hidden="1" xr:uid="{00000000-0005-0000-0000-000053000000}"/>
    <cellStyle name="Avertissement 10" xfId="1989" hidden="1" xr:uid="{00000000-0005-0000-0000-000054000000}"/>
    <cellStyle name="Avertissement 10" xfId="2036" hidden="1" xr:uid="{00000000-0005-0000-0000-000055000000}"/>
    <cellStyle name="Avertissement 10" xfId="2081" hidden="1" xr:uid="{00000000-0005-0000-0000-000056000000}"/>
    <cellStyle name="Avertissement 10" xfId="2120" hidden="1" xr:uid="{00000000-0005-0000-0000-000057000000}"/>
    <cellStyle name="Avertissement 10" xfId="2157" hidden="1" xr:uid="{00000000-0005-0000-0000-000058000000}"/>
    <cellStyle name="Avertissement 10" xfId="2191" hidden="1" xr:uid="{00000000-0005-0000-0000-000059000000}"/>
    <cellStyle name="Avertissement 10" xfId="2292" hidden="1" xr:uid="{00000000-0005-0000-0000-00005A000000}"/>
    <cellStyle name="Avertissement 10" xfId="2336" hidden="1" xr:uid="{00000000-0005-0000-0000-00005B000000}"/>
    <cellStyle name="Avertissement 10" xfId="2400" hidden="1" xr:uid="{00000000-0005-0000-0000-00005C000000}"/>
    <cellStyle name="Avertissement 10" xfId="2446" hidden="1" xr:uid="{00000000-0005-0000-0000-00005D000000}"/>
    <cellStyle name="Avertissement 10" xfId="2490" hidden="1" xr:uid="{00000000-0005-0000-0000-00005E000000}"/>
    <cellStyle name="Avertissement 10" xfId="2529" hidden="1" xr:uid="{00000000-0005-0000-0000-00005F000000}"/>
    <cellStyle name="Avertissement 10" xfId="2565" hidden="1" xr:uid="{00000000-0005-0000-0000-000060000000}"/>
    <cellStyle name="Avertissement 10" xfId="2600" hidden="1" xr:uid="{00000000-0005-0000-0000-000061000000}"/>
    <cellStyle name="Avertissement 10" xfId="2662" hidden="1" xr:uid="{00000000-0005-0000-0000-000062000000}"/>
    <cellStyle name="Avertissement 10" xfId="1461" hidden="1" xr:uid="{00000000-0005-0000-0000-000063000000}"/>
    <cellStyle name="Avertissement 10" xfId="1540" hidden="1" xr:uid="{00000000-0005-0000-0000-000064000000}"/>
    <cellStyle name="Avertissement 10" xfId="2835" hidden="1" xr:uid="{00000000-0005-0000-0000-000065000000}"/>
    <cellStyle name="Avertissement 10" xfId="2889" hidden="1" xr:uid="{00000000-0005-0000-0000-000066000000}"/>
    <cellStyle name="Avertissement 10" xfId="2938" hidden="1" xr:uid="{00000000-0005-0000-0000-000067000000}"/>
    <cellStyle name="Avertissement 10" xfId="2988" hidden="1" xr:uid="{00000000-0005-0000-0000-000068000000}"/>
    <cellStyle name="Avertissement 10" xfId="3038" hidden="1" xr:uid="{00000000-0005-0000-0000-000069000000}"/>
    <cellStyle name="Avertissement 10" xfId="3087" hidden="1" xr:uid="{00000000-0005-0000-0000-00006A000000}"/>
    <cellStyle name="Avertissement 10" xfId="3136" hidden="1" xr:uid="{00000000-0005-0000-0000-00006B000000}"/>
    <cellStyle name="Avertissement 10" xfId="3183" hidden="1" xr:uid="{00000000-0005-0000-0000-00006C000000}"/>
    <cellStyle name="Avertissement 10" xfId="3230" hidden="1" xr:uid="{00000000-0005-0000-0000-00006D000000}"/>
    <cellStyle name="Avertissement 10" xfId="3275" hidden="1" xr:uid="{00000000-0005-0000-0000-00006E000000}"/>
    <cellStyle name="Avertissement 10" xfId="3314" hidden="1" xr:uid="{00000000-0005-0000-0000-00006F000000}"/>
    <cellStyle name="Avertissement 10" xfId="3351" hidden="1" xr:uid="{00000000-0005-0000-0000-000070000000}"/>
    <cellStyle name="Avertissement 10" xfId="3385" hidden="1" xr:uid="{00000000-0005-0000-0000-000071000000}"/>
    <cellStyle name="Avertissement 10" xfId="3485" hidden="1" xr:uid="{00000000-0005-0000-0000-000072000000}"/>
    <cellStyle name="Avertissement 10" xfId="3529" hidden="1" xr:uid="{00000000-0005-0000-0000-000073000000}"/>
    <cellStyle name="Avertissement 10" xfId="3592" hidden="1" xr:uid="{00000000-0005-0000-0000-000074000000}"/>
    <cellStyle name="Avertissement 10" xfId="3638" hidden="1" xr:uid="{00000000-0005-0000-0000-000075000000}"/>
    <cellStyle name="Avertissement 10" xfId="3682" hidden="1" xr:uid="{00000000-0005-0000-0000-000076000000}"/>
    <cellStyle name="Avertissement 10" xfId="3721" hidden="1" xr:uid="{00000000-0005-0000-0000-000077000000}"/>
    <cellStyle name="Avertissement 10" xfId="3757" hidden="1" xr:uid="{00000000-0005-0000-0000-000078000000}"/>
    <cellStyle name="Avertissement 10" xfId="3792" hidden="1" xr:uid="{00000000-0005-0000-0000-000079000000}"/>
    <cellStyle name="Avertissement 10" xfId="3853" hidden="1" xr:uid="{00000000-0005-0000-0000-00007A000000}"/>
    <cellStyle name="Avertissement 10" xfId="3544" hidden="1" xr:uid="{00000000-0005-0000-0000-00007B000000}"/>
    <cellStyle name="Avertissement 10" xfId="3945" hidden="1" xr:uid="{00000000-0005-0000-0000-00007C000000}"/>
    <cellStyle name="Avertissement 10" xfId="3999" hidden="1" xr:uid="{00000000-0005-0000-0000-00007D000000}"/>
    <cellStyle name="Avertissement 10" xfId="4049" hidden="1" xr:uid="{00000000-0005-0000-0000-00007E000000}"/>
    <cellStyle name="Avertissement 10" xfId="4099" hidden="1" xr:uid="{00000000-0005-0000-0000-00007F000000}"/>
    <cellStyle name="Avertissement 10" xfId="4149" hidden="1" xr:uid="{00000000-0005-0000-0000-000080000000}"/>
    <cellStyle name="Avertissement 10" xfId="4198" hidden="1" xr:uid="{00000000-0005-0000-0000-000081000000}"/>
    <cellStyle name="Avertissement 10" xfId="4247" hidden="1" xr:uid="{00000000-0005-0000-0000-000082000000}"/>
    <cellStyle name="Avertissement 10" xfId="4294" hidden="1" xr:uid="{00000000-0005-0000-0000-000083000000}"/>
    <cellStyle name="Avertissement 10" xfId="4341" hidden="1" xr:uid="{00000000-0005-0000-0000-000084000000}"/>
    <cellStyle name="Avertissement 10" xfId="4386" hidden="1" xr:uid="{00000000-0005-0000-0000-000085000000}"/>
    <cellStyle name="Avertissement 10" xfId="4425" hidden="1" xr:uid="{00000000-0005-0000-0000-000086000000}"/>
    <cellStyle name="Avertissement 10" xfId="4462" hidden="1" xr:uid="{00000000-0005-0000-0000-000087000000}"/>
    <cellStyle name="Avertissement 10" xfId="4496" hidden="1" xr:uid="{00000000-0005-0000-0000-000088000000}"/>
    <cellStyle name="Avertissement 10" xfId="4591" hidden="1" xr:uid="{00000000-0005-0000-0000-000089000000}"/>
    <cellStyle name="Avertissement 10" xfId="4634" hidden="1" xr:uid="{00000000-0005-0000-0000-00008A000000}"/>
    <cellStyle name="Avertissement 10" xfId="4696" hidden="1" xr:uid="{00000000-0005-0000-0000-00008B000000}"/>
    <cellStyle name="Avertissement 10" xfId="4742" hidden="1" xr:uid="{00000000-0005-0000-0000-00008C000000}"/>
    <cellStyle name="Avertissement 10" xfId="4786" hidden="1" xr:uid="{00000000-0005-0000-0000-00008D000000}"/>
    <cellStyle name="Avertissement 10" xfId="4825" hidden="1" xr:uid="{00000000-0005-0000-0000-00008E000000}"/>
    <cellStyle name="Avertissement 10" xfId="4861" hidden="1" xr:uid="{00000000-0005-0000-0000-00008F000000}"/>
    <cellStyle name="Avertissement 10" xfId="4896" hidden="1" xr:uid="{00000000-0005-0000-0000-000090000000}"/>
    <cellStyle name="Avertissement 10" xfId="4953" hidden="1" xr:uid="{00000000-0005-0000-0000-000091000000}"/>
    <cellStyle name="Avertissement 10" xfId="3865" hidden="1" xr:uid="{00000000-0005-0000-0000-000092000000}"/>
    <cellStyle name="Avertissement 10" xfId="4970" hidden="1" xr:uid="{00000000-0005-0000-0000-000093000000}"/>
    <cellStyle name="Avertissement 10" xfId="5046" hidden="1" xr:uid="{00000000-0005-0000-0000-000094000000}"/>
    <cellStyle name="Avertissement 10" xfId="5099" hidden="1" xr:uid="{00000000-0005-0000-0000-000095000000}"/>
    <cellStyle name="Avertissement 10" xfId="5148" hidden="1" xr:uid="{00000000-0005-0000-0000-000096000000}"/>
    <cellStyle name="Avertissement 10" xfId="5198" hidden="1" xr:uid="{00000000-0005-0000-0000-000097000000}"/>
    <cellStyle name="Avertissement 10" xfId="5248" hidden="1" xr:uid="{00000000-0005-0000-0000-000098000000}"/>
    <cellStyle name="Avertissement 10" xfId="5297" hidden="1" xr:uid="{00000000-0005-0000-0000-000099000000}"/>
    <cellStyle name="Avertissement 10" xfId="5346" hidden="1" xr:uid="{00000000-0005-0000-0000-00009A000000}"/>
    <cellStyle name="Avertissement 10" xfId="5393" hidden="1" xr:uid="{00000000-0005-0000-0000-00009B000000}"/>
    <cellStyle name="Avertissement 10" xfId="5440" hidden="1" xr:uid="{00000000-0005-0000-0000-00009C000000}"/>
    <cellStyle name="Avertissement 10" xfId="5485" hidden="1" xr:uid="{00000000-0005-0000-0000-00009D000000}"/>
    <cellStyle name="Avertissement 10" xfId="5524" hidden="1" xr:uid="{00000000-0005-0000-0000-00009E000000}"/>
    <cellStyle name="Avertissement 10" xfId="5561" hidden="1" xr:uid="{00000000-0005-0000-0000-00009F000000}"/>
    <cellStyle name="Avertissement 10" xfId="5595" hidden="1" xr:uid="{00000000-0005-0000-0000-0000A0000000}"/>
    <cellStyle name="Avertissement 10" xfId="5690" hidden="1" xr:uid="{00000000-0005-0000-0000-0000A1000000}"/>
    <cellStyle name="Avertissement 10" xfId="5732" hidden="1" xr:uid="{00000000-0005-0000-0000-0000A2000000}"/>
    <cellStyle name="Avertissement 10" xfId="5793" hidden="1" xr:uid="{00000000-0005-0000-0000-0000A3000000}"/>
    <cellStyle name="Avertissement 10" xfId="5839" hidden="1" xr:uid="{00000000-0005-0000-0000-0000A4000000}"/>
    <cellStyle name="Avertissement 10" xfId="5883" hidden="1" xr:uid="{00000000-0005-0000-0000-0000A5000000}"/>
    <cellStyle name="Avertissement 10" xfId="5922" hidden="1" xr:uid="{00000000-0005-0000-0000-0000A6000000}"/>
    <cellStyle name="Avertissement 10" xfId="5958" hidden="1" xr:uid="{00000000-0005-0000-0000-0000A7000000}"/>
    <cellStyle name="Avertissement 10" xfId="5993" hidden="1" xr:uid="{00000000-0005-0000-0000-0000A8000000}"/>
    <cellStyle name="Avertissement 10" xfId="6050" hidden="1" xr:uid="{00000000-0005-0000-0000-0000A9000000}"/>
    <cellStyle name="Avertissement 10" xfId="6217" hidden="1" xr:uid="{00000000-0005-0000-0000-0000AA000000}"/>
    <cellStyle name="Avertissement 10" xfId="6323" hidden="1" xr:uid="{00000000-0005-0000-0000-0000AB000000}"/>
    <cellStyle name="Avertissement 10" xfId="6377" hidden="1" xr:uid="{00000000-0005-0000-0000-0000AC000000}"/>
    <cellStyle name="Avertissement 10" xfId="6427" hidden="1" xr:uid="{00000000-0005-0000-0000-0000AD000000}"/>
    <cellStyle name="Avertissement 10" xfId="6477" hidden="1" xr:uid="{00000000-0005-0000-0000-0000AE000000}"/>
    <cellStyle name="Avertissement 10" xfId="6527" hidden="1" xr:uid="{00000000-0005-0000-0000-0000AF000000}"/>
    <cellStyle name="Avertissement 10" xfId="6576" hidden="1" xr:uid="{00000000-0005-0000-0000-0000B0000000}"/>
    <cellStyle name="Avertissement 10" xfId="6625" hidden="1" xr:uid="{00000000-0005-0000-0000-0000B1000000}"/>
    <cellStyle name="Avertissement 10" xfId="6672" hidden="1" xr:uid="{00000000-0005-0000-0000-0000B2000000}"/>
    <cellStyle name="Avertissement 10" xfId="6719" hidden="1" xr:uid="{00000000-0005-0000-0000-0000B3000000}"/>
    <cellStyle name="Avertissement 10" xfId="6764" hidden="1" xr:uid="{00000000-0005-0000-0000-0000B4000000}"/>
    <cellStyle name="Avertissement 10" xfId="6803" hidden="1" xr:uid="{00000000-0005-0000-0000-0000B5000000}"/>
    <cellStyle name="Avertissement 10" xfId="6840" hidden="1" xr:uid="{00000000-0005-0000-0000-0000B6000000}"/>
    <cellStyle name="Avertissement 10" xfId="6874" hidden="1" xr:uid="{00000000-0005-0000-0000-0000B7000000}"/>
    <cellStyle name="Avertissement 10" xfId="6973" hidden="1" xr:uid="{00000000-0005-0000-0000-0000B8000000}"/>
    <cellStyle name="Avertissement 10" xfId="7017" hidden="1" xr:uid="{00000000-0005-0000-0000-0000B9000000}"/>
    <cellStyle name="Avertissement 10" xfId="7081" hidden="1" xr:uid="{00000000-0005-0000-0000-0000BA000000}"/>
    <cellStyle name="Avertissement 10" xfId="7127" hidden="1" xr:uid="{00000000-0005-0000-0000-0000BB000000}"/>
    <cellStyle name="Avertissement 10" xfId="7171" hidden="1" xr:uid="{00000000-0005-0000-0000-0000BC000000}"/>
    <cellStyle name="Avertissement 10" xfId="7210" hidden="1" xr:uid="{00000000-0005-0000-0000-0000BD000000}"/>
    <cellStyle name="Avertissement 10" xfId="7246" hidden="1" xr:uid="{00000000-0005-0000-0000-0000BE000000}"/>
    <cellStyle name="Avertissement 10" xfId="7281" hidden="1" xr:uid="{00000000-0005-0000-0000-0000BF000000}"/>
    <cellStyle name="Avertissement 10" xfId="7343" hidden="1" xr:uid="{00000000-0005-0000-0000-0000C0000000}"/>
    <cellStyle name="Avertissement 10" xfId="7494" hidden="1" xr:uid="{00000000-0005-0000-0000-0000C1000000}"/>
    <cellStyle name="Avertissement 10" xfId="7591" hidden="1" xr:uid="{00000000-0005-0000-0000-0000C2000000}"/>
    <cellStyle name="Avertissement 10" xfId="7644" hidden="1" xr:uid="{00000000-0005-0000-0000-0000C3000000}"/>
    <cellStyle name="Avertissement 10" xfId="7694" hidden="1" xr:uid="{00000000-0005-0000-0000-0000C4000000}"/>
    <cellStyle name="Avertissement 10" xfId="7744" hidden="1" xr:uid="{00000000-0005-0000-0000-0000C5000000}"/>
    <cellStyle name="Avertissement 10" xfId="7794" hidden="1" xr:uid="{00000000-0005-0000-0000-0000C6000000}"/>
    <cellStyle name="Avertissement 10" xfId="7843" hidden="1" xr:uid="{00000000-0005-0000-0000-0000C7000000}"/>
    <cellStyle name="Avertissement 10" xfId="7892" hidden="1" xr:uid="{00000000-0005-0000-0000-0000C8000000}"/>
    <cellStyle name="Avertissement 10" xfId="7939" hidden="1" xr:uid="{00000000-0005-0000-0000-0000C9000000}"/>
    <cellStyle name="Avertissement 10" xfId="7986" hidden="1" xr:uid="{00000000-0005-0000-0000-0000CA000000}"/>
    <cellStyle name="Avertissement 10" xfId="8031" hidden="1" xr:uid="{00000000-0005-0000-0000-0000CB000000}"/>
    <cellStyle name="Avertissement 10" xfId="8070" hidden="1" xr:uid="{00000000-0005-0000-0000-0000CC000000}"/>
    <cellStyle name="Avertissement 10" xfId="8107" hidden="1" xr:uid="{00000000-0005-0000-0000-0000CD000000}"/>
    <cellStyle name="Avertissement 10" xfId="8141" hidden="1" xr:uid="{00000000-0005-0000-0000-0000CE000000}"/>
    <cellStyle name="Avertissement 10" xfId="8238" hidden="1" xr:uid="{00000000-0005-0000-0000-0000CF000000}"/>
    <cellStyle name="Avertissement 10" xfId="8280" hidden="1" xr:uid="{00000000-0005-0000-0000-0000D0000000}"/>
    <cellStyle name="Avertissement 10" xfId="8342" hidden="1" xr:uid="{00000000-0005-0000-0000-0000D1000000}"/>
    <cellStyle name="Avertissement 10" xfId="8388" hidden="1" xr:uid="{00000000-0005-0000-0000-0000D2000000}"/>
    <cellStyle name="Avertissement 10" xfId="8432" hidden="1" xr:uid="{00000000-0005-0000-0000-0000D3000000}"/>
    <cellStyle name="Avertissement 10" xfId="8471" hidden="1" xr:uid="{00000000-0005-0000-0000-0000D4000000}"/>
    <cellStyle name="Avertissement 10" xfId="8507" hidden="1" xr:uid="{00000000-0005-0000-0000-0000D5000000}"/>
    <cellStyle name="Avertissement 10" xfId="8542" hidden="1" xr:uid="{00000000-0005-0000-0000-0000D6000000}"/>
    <cellStyle name="Avertissement 10" xfId="8601" hidden="1" xr:uid="{00000000-0005-0000-0000-0000D7000000}"/>
    <cellStyle name="Avertissement 10" xfId="7442" hidden="1" xr:uid="{00000000-0005-0000-0000-0000D8000000}"/>
    <cellStyle name="Avertissement 10" xfId="6118" hidden="1" xr:uid="{00000000-0005-0000-0000-0000D9000000}"/>
    <cellStyle name="Avertissement 10" xfId="8698" hidden="1" xr:uid="{00000000-0005-0000-0000-0000DA000000}"/>
    <cellStyle name="Avertissement 10" xfId="8752" hidden="1" xr:uid="{00000000-0005-0000-0000-0000DB000000}"/>
    <cellStyle name="Avertissement 10" xfId="8802" hidden="1" xr:uid="{00000000-0005-0000-0000-0000DC000000}"/>
    <cellStyle name="Avertissement 10" xfId="8851" hidden="1" xr:uid="{00000000-0005-0000-0000-0000DD000000}"/>
    <cellStyle name="Avertissement 10" xfId="8901" hidden="1" xr:uid="{00000000-0005-0000-0000-0000DE000000}"/>
    <cellStyle name="Avertissement 10" xfId="8950" hidden="1" xr:uid="{00000000-0005-0000-0000-0000DF000000}"/>
    <cellStyle name="Avertissement 10" xfId="8999" hidden="1" xr:uid="{00000000-0005-0000-0000-0000E0000000}"/>
    <cellStyle name="Avertissement 10" xfId="9046" hidden="1" xr:uid="{00000000-0005-0000-0000-0000E1000000}"/>
    <cellStyle name="Avertissement 10" xfId="9093" hidden="1" xr:uid="{00000000-0005-0000-0000-0000E2000000}"/>
    <cellStyle name="Avertissement 10" xfId="9138" hidden="1" xr:uid="{00000000-0005-0000-0000-0000E3000000}"/>
    <cellStyle name="Avertissement 10" xfId="9177" hidden="1" xr:uid="{00000000-0005-0000-0000-0000E4000000}"/>
    <cellStyle name="Avertissement 10" xfId="9214" hidden="1" xr:uid="{00000000-0005-0000-0000-0000E5000000}"/>
    <cellStyle name="Avertissement 10" xfId="9248" hidden="1" xr:uid="{00000000-0005-0000-0000-0000E6000000}"/>
    <cellStyle name="Avertissement 10" xfId="9349" hidden="1" xr:uid="{00000000-0005-0000-0000-0000E7000000}"/>
    <cellStyle name="Avertissement 10" xfId="9393" hidden="1" xr:uid="{00000000-0005-0000-0000-0000E8000000}"/>
    <cellStyle name="Avertissement 10" xfId="9457" hidden="1" xr:uid="{00000000-0005-0000-0000-0000E9000000}"/>
    <cellStyle name="Avertissement 10" xfId="9503" hidden="1" xr:uid="{00000000-0005-0000-0000-0000EA000000}"/>
    <cellStyle name="Avertissement 10" xfId="9547" hidden="1" xr:uid="{00000000-0005-0000-0000-0000EB000000}"/>
    <cellStyle name="Avertissement 10" xfId="9586" hidden="1" xr:uid="{00000000-0005-0000-0000-0000EC000000}"/>
    <cellStyle name="Avertissement 10" xfId="9622" hidden="1" xr:uid="{00000000-0005-0000-0000-0000ED000000}"/>
    <cellStyle name="Avertissement 10" xfId="9657" hidden="1" xr:uid="{00000000-0005-0000-0000-0000EE000000}"/>
    <cellStyle name="Avertissement 10" xfId="9720" hidden="1" xr:uid="{00000000-0005-0000-0000-0000EF000000}"/>
    <cellStyle name="Avertissement 10" xfId="9874" hidden="1" xr:uid="{00000000-0005-0000-0000-0000F0000000}"/>
    <cellStyle name="Avertissement 10" xfId="9971" hidden="1" xr:uid="{00000000-0005-0000-0000-0000F1000000}"/>
    <cellStyle name="Avertissement 10" xfId="10024" hidden="1" xr:uid="{00000000-0005-0000-0000-0000F2000000}"/>
    <cellStyle name="Avertissement 10" xfId="10074" hidden="1" xr:uid="{00000000-0005-0000-0000-0000F3000000}"/>
    <cellStyle name="Avertissement 10" xfId="10124" hidden="1" xr:uid="{00000000-0005-0000-0000-0000F4000000}"/>
    <cellStyle name="Avertissement 10" xfId="10174" hidden="1" xr:uid="{00000000-0005-0000-0000-0000F5000000}"/>
    <cellStyle name="Avertissement 10" xfId="10223" hidden="1" xr:uid="{00000000-0005-0000-0000-0000F6000000}"/>
    <cellStyle name="Avertissement 10" xfId="10272" hidden="1" xr:uid="{00000000-0005-0000-0000-0000F7000000}"/>
    <cellStyle name="Avertissement 10" xfId="10319" hidden="1" xr:uid="{00000000-0005-0000-0000-0000F8000000}"/>
    <cellStyle name="Avertissement 10" xfId="10366" hidden="1" xr:uid="{00000000-0005-0000-0000-0000F9000000}"/>
    <cellStyle name="Avertissement 10" xfId="10411" hidden="1" xr:uid="{00000000-0005-0000-0000-0000FA000000}"/>
    <cellStyle name="Avertissement 10" xfId="10450" hidden="1" xr:uid="{00000000-0005-0000-0000-0000FB000000}"/>
    <cellStyle name="Avertissement 10" xfId="10487" hidden="1" xr:uid="{00000000-0005-0000-0000-0000FC000000}"/>
    <cellStyle name="Avertissement 10" xfId="10521" hidden="1" xr:uid="{00000000-0005-0000-0000-0000FD000000}"/>
    <cellStyle name="Avertissement 10" xfId="10618" hidden="1" xr:uid="{00000000-0005-0000-0000-0000FE000000}"/>
    <cellStyle name="Avertissement 10" xfId="10660" hidden="1" xr:uid="{00000000-0005-0000-0000-0000FF000000}"/>
    <cellStyle name="Avertissement 10" xfId="10722" hidden="1" xr:uid="{00000000-0005-0000-0000-000000010000}"/>
    <cellStyle name="Avertissement 10" xfId="10768" hidden="1" xr:uid="{00000000-0005-0000-0000-000001010000}"/>
    <cellStyle name="Avertissement 10" xfId="10812" hidden="1" xr:uid="{00000000-0005-0000-0000-000002010000}"/>
    <cellStyle name="Avertissement 10" xfId="10851" hidden="1" xr:uid="{00000000-0005-0000-0000-000003010000}"/>
    <cellStyle name="Avertissement 10" xfId="10887" hidden="1" xr:uid="{00000000-0005-0000-0000-000004010000}"/>
    <cellStyle name="Avertissement 10" xfId="10922" hidden="1" xr:uid="{00000000-0005-0000-0000-000005010000}"/>
    <cellStyle name="Avertissement 10" xfId="10982" hidden="1" xr:uid="{00000000-0005-0000-0000-000006010000}"/>
    <cellStyle name="Avertissement 10" xfId="9822" hidden="1" xr:uid="{00000000-0005-0000-0000-000007010000}"/>
    <cellStyle name="Avertissement 10" xfId="6139" hidden="1" xr:uid="{00000000-0005-0000-0000-000008010000}"/>
    <cellStyle name="Avertissement 10" xfId="11040" hidden="1" xr:uid="{00000000-0005-0000-0000-000009010000}"/>
    <cellStyle name="Avertissement 10" xfId="11094" hidden="1" xr:uid="{00000000-0005-0000-0000-00000A010000}"/>
    <cellStyle name="Avertissement 10" xfId="11144" hidden="1" xr:uid="{00000000-0005-0000-0000-00000B010000}"/>
    <cellStyle name="Avertissement 10" xfId="11194" hidden="1" xr:uid="{00000000-0005-0000-0000-00000C010000}"/>
    <cellStyle name="Avertissement 10" xfId="11244" hidden="1" xr:uid="{00000000-0005-0000-0000-00000D010000}"/>
    <cellStyle name="Avertissement 10" xfId="11293" hidden="1" xr:uid="{00000000-0005-0000-0000-00000E010000}"/>
    <cellStyle name="Avertissement 10" xfId="11342" hidden="1" xr:uid="{00000000-0005-0000-0000-00000F010000}"/>
    <cellStyle name="Avertissement 10" xfId="11389" hidden="1" xr:uid="{00000000-0005-0000-0000-000010010000}"/>
    <cellStyle name="Avertissement 10" xfId="11436" hidden="1" xr:uid="{00000000-0005-0000-0000-000011010000}"/>
    <cellStyle name="Avertissement 10" xfId="11481" hidden="1" xr:uid="{00000000-0005-0000-0000-000012010000}"/>
    <cellStyle name="Avertissement 10" xfId="11520" hidden="1" xr:uid="{00000000-0005-0000-0000-000013010000}"/>
    <cellStyle name="Avertissement 10" xfId="11557" hidden="1" xr:uid="{00000000-0005-0000-0000-000014010000}"/>
    <cellStyle name="Avertissement 10" xfId="11591" hidden="1" xr:uid="{00000000-0005-0000-0000-000015010000}"/>
    <cellStyle name="Avertissement 10" xfId="11688" hidden="1" xr:uid="{00000000-0005-0000-0000-000016010000}"/>
    <cellStyle name="Avertissement 10" xfId="11732" hidden="1" xr:uid="{00000000-0005-0000-0000-000017010000}"/>
    <cellStyle name="Avertissement 10" xfId="11793" hidden="1" xr:uid="{00000000-0005-0000-0000-000018010000}"/>
    <cellStyle name="Avertissement 10" xfId="11839" hidden="1" xr:uid="{00000000-0005-0000-0000-000019010000}"/>
    <cellStyle name="Avertissement 10" xfId="11883" hidden="1" xr:uid="{00000000-0005-0000-0000-00001A010000}"/>
    <cellStyle name="Avertissement 10" xfId="11922" hidden="1" xr:uid="{00000000-0005-0000-0000-00001B010000}"/>
    <cellStyle name="Avertissement 10" xfId="11958" hidden="1" xr:uid="{00000000-0005-0000-0000-00001C010000}"/>
    <cellStyle name="Avertissement 10" xfId="11993" hidden="1" xr:uid="{00000000-0005-0000-0000-00001D010000}"/>
    <cellStyle name="Avertissement 10" xfId="12051" hidden="1" xr:uid="{00000000-0005-0000-0000-00001E010000}"/>
    <cellStyle name="Avertissement 10" xfId="12174" hidden="1" xr:uid="{00000000-0005-0000-0000-00001F010000}"/>
    <cellStyle name="Avertissement 10" xfId="12270" hidden="1" xr:uid="{00000000-0005-0000-0000-000020010000}"/>
    <cellStyle name="Avertissement 10" xfId="12323" hidden="1" xr:uid="{00000000-0005-0000-0000-000021010000}"/>
    <cellStyle name="Avertissement 10" xfId="12373" hidden="1" xr:uid="{00000000-0005-0000-0000-000022010000}"/>
    <cellStyle name="Avertissement 10" xfId="12423" hidden="1" xr:uid="{00000000-0005-0000-0000-000023010000}"/>
    <cellStyle name="Avertissement 10" xfId="12473" hidden="1" xr:uid="{00000000-0005-0000-0000-000024010000}"/>
    <cellStyle name="Avertissement 10" xfId="12522" hidden="1" xr:uid="{00000000-0005-0000-0000-000025010000}"/>
    <cellStyle name="Avertissement 10" xfId="12571" hidden="1" xr:uid="{00000000-0005-0000-0000-000026010000}"/>
    <cellStyle name="Avertissement 10" xfId="12618" hidden="1" xr:uid="{00000000-0005-0000-0000-000027010000}"/>
    <cellStyle name="Avertissement 10" xfId="12665" hidden="1" xr:uid="{00000000-0005-0000-0000-000028010000}"/>
    <cellStyle name="Avertissement 10" xfId="12710" hidden="1" xr:uid="{00000000-0005-0000-0000-000029010000}"/>
    <cellStyle name="Avertissement 10" xfId="12749" hidden="1" xr:uid="{00000000-0005-0000-0000-00002A010000}"/>
    <cellStyle name="Avertissement 10" xfId="12786" hidden="1" xr:uid="{00000000-0005-0000-0000-00002B010000}"/>
    <cellStyle name="Avertissement 10" xfId="12820" hidden="1" xr:uid="{00000000-0005-0000-0000-00002C010000}"/>
    <cellStyle name="Avertissement 10" xfId="12916" hidden="1" xr:uid="{00000000-0005-0000-0000-00002D010000}"/>
    <cellStyle name="Avertissement 10" xfId="12958" hidden="1" xr:uid="{00000000-0005-0000-0000-00002E010000}"/>
    <cellStyle name="Avertissement 10" xfId="13019" hidden="1" xr:uid="{00000000-0005-0000-0000-00002F010000}"/>
    <cellStyle name="Avertissement 10" xfId="13065" hidden="1" xr:uid="{00000000-0005-0000-0000-000030010000}"/>
    <cellStyle name="Avertissement 10" xfId="13109" hidden="1" xr:uid="{00000000-0005-0000-0000-000031010000}"/>
    <cellStyle name="Avertissement 10" xfId="13148" hidden="1" xr:uid="{00000000-0005-0000-0000-000032010000}"/>
    <cellStyle name="Avertissement 10" xfId="13184" hidden="1" xr:uid="{00000000-0005-0000-0000-000033010000}"/>
    <cellStyle name="Avertissement 10" xfId="13219" hidden="1" xr:uid="{00000000-0005-0000-0000-000034010000}"/>
    <cellStyle name="Avertissement 10" xfId="13276" hidden="1" xr:uid="{00000000-0005-0000-0000-000035010000}"/>
    <cellStyle name="Avertissement 10" xfId="12123" hidden="1" xr:uid="{00000000-0005-0000-0000-000036010000}"/>
    <cellStyle name="Avertissement 10" xfId="9757" hidden="1" xr:uid="{00000000-0005-0000-0000-000037010000}"/>
    <cellStyle name="Avertissement 10" xfId="6167" hidden="1" xr:uid="{00000000-0005-0000-0000-000038010000}"/>
    <cellStyle name="Avertissement 10" xfId="13326" hidden="1" xr:uid="{00000000-0005-0000-0000-000039010000}"/>
    <cellStyle name="Avertissement 10" xfId="13375" hidden="1" xr:uid="{00000000-0005-0000-0000-00003A010000}"/>
    <cellStyle name="Avertissement 10" xfId="13424" hidden="1" xr:uid="{00000000-0005-0000-0000-00003B010000}"/>
    <cellStyle name="Avertissement 10" xfId="13473" hidden="1" xr:uid="{00000000-0005-0000-0000-00003C010000}"/>
    <cellStyle name="Avertissement 10" xfId="13521" hidden="1" xr:uid="{00000000-0005-0000-0000-00003D010000}"/>
    <cellStyle name="Avertissement 10" xfId="13569" hidden="1" xr:uid="{00000000-0005-0000-0000-00003E010000}"/>
    <cellStyle name="Avertissement 10" xfId="13615" hidden="1" xr:uid="{00000000-0005-0000-0000-00003F010000}"/>
    <cellStyle name="Avertissement 10" xfId="13662" hidden="1" xr:uid="{00000000-0005-0000-0000-000040010000}"/>
    <cellStyle name="Avertissement 10" xfId="13707" hidden="1" xr:uid="{00000000-0005-0000-0000-000041010000}"/>
    <cellStyle name="Avertissement 10" xfId="13746" hidden="1" xr:uid="{00000000-0005-0000-0000-000042010000}"/>
    <cellStyle name="Avertissement 10" xfId="13783" hidden="1" xr:uid="{00000000-0005-0000-0000-000043010000}"/>
    <cellStyle name="Avertissement 10" xfId="13817" hidden="1" xr:uid="{00000000-0005-0000-0000-000044010000}"/>
    <cellStyle name="Avertissement 10" xfId="13912" hidden="1" xr:uid="{00000000-0005-0000-0000-000045010000}"/>
    <cellStyle name="Avertissement 10" xfId="13954" hidden="1" xr:uid="{00000000-0005-0000-0000-000046010000}"/>
    <cellStyle name="Avertissement 10" xfId="14015" hidden="1" xr:uid="{00000000-0005-0000-0000-000047010000}"/>
    <cellStyle name="Avertissement 10" xfId="14061" hidden="1" xr:uid="{00000000-0005-0000-0000-000048010000}"/>
    <cellStyle name="Avertissement 10" xfId="14105" hidden="1" xr:uid="{00000000-0005-0000-0000-000049010000}"/>
    <cellStyle name="Avertissement 10" xfId="14144" hidden="1" xr:uid="{00000000-0005-0000-0000-00004A010000}"/>
    <cellStyle name="Avertissement 10" xfId="14180" hidden="1" xr:uid="{00000000-0005-0000-0000-00004B010000}"/>
    <cellStyle name="Avertissement 10" xfId="14215" hidden="1" xr:uid="{00000000-0005-0000-0000-00004C010000}"/>
    <cellStyle name="Avertissement 10" xfId="14272" hidden="1" xr:uid="{00000000-0005-0000-0000-00004D010000}"/>
    <cellStyle name="Avertissement 10" xfId="14373" hidden="1" xr:uid="{00000000-0005-0000-0000-00004E010000}"/>
    <cellStyle name="Avertissement 10" xfId="14469" hidden="1" xr:uid="{00000000-0005-0000-0000-00004F010000}"/>
    <cellStyle name="Avertissement 10" xfId="14522" hidden="1" xr:uid="{00000000-0005-0000-0000-000050010000}"/>
    <cellStyle name="Avertissement 10" xfId="14572" hidden="1" xr:uid="{00000000-0005-0000-0000-000051010000}"/>
    <cellStyle name="Avertissement 10" xfId="14622" hidden="1" xr:uid="{00000000-0005-0000-0000-000052010000}"/>
    <cellStyle name="Avertissement 10" xfId="14672" hidden="1" xr:uid="{00000000-0005-0000-0000-000053010000}"/>
    <cellStyle name="Avertissement 10" xfId="14721" hidden="1" xr:uid="{00000000-0005-0000-0000-000054010000}"/>
    <cellStyle name="Avertissement 10" xfId="14770" hidden="1" xr:uid="{00000000-0005-0000-0000-000055010000}"/>
    <cellStyle name="Avertissement 10" xfId="14817" hidden="1" xr:uid="{00000000-0005-0000-0000-000056010000}"/>
    <cellStyle name="Avertissement 10" xfId="14864" hidden="1" xr:uid="{00000000-0005-0000-0000-000057010000}"/>
    <cellStyle name="Avertissement 10" xfId="14909" hidden="1" xr:uid="{00000000-0005-0000-0000-000058010000}"/>
    <cellStyle name="Avertissement 10" xfId="14948" hidden="1" xr:uid="{00000000-0005-0000-0000-000059010000}"/>
    <cellStyle name="Avertissement 10" xfId="14985" hidden="1" xr:uid="{00000000-0005-0000-0000-00005A010000}"/>
    <cellStyle name="Avertissement 10" xfId="15019" hidden="1" xr:uid="{00000000-0005-0000-0000-00005B010000}"/>
    <cellStyle name="Avertissement 10" xfId="15115" hidden="1" xr:uid="{00000000-0005-0000-0000-00005C010000}"/>
    <cellStyle name="Avertissement 10" xfId="15157" hidden="1" xr:uid="{00000000-0005-0000-0000-00005D010000}"/>
    <cellStyle name="Avertissement 10" xfId="15219" hidden="1" xr:uid="{00000000-0005-0000-0000-00005E010000}"/>
    <cellStyle name="Avertissement 10" xfId="15265" hidden="1" xr:uid="{00000000-0005-0000-0000-00005F010000}"/>
    <cellStyle name="Avertissement 10" xfId="15309" hidden="1" xr:uid="{00000000-0005-0000-0000-000060010000}"/>
    <cellStyle name="Avertissement 10" xfId="15348" hidden="1" xr:uid="{00000000-0005-0000-0000-000061010000}"/>
    <cellStyle name="Avertissement 10" xfId="15384" hidden="1" xr:uid="{00000000-0005-0000-0000-000062010000}"/>
    <cellStyle name="Avertissement 10" xfId="15419" hidden="1" xr:uid="{00000000-0005-0000-0000-000063010000}"/>
    <cellStyle name="Avertissement 10" xfId="15477" hidden="1" xr:uid="{00000000-0005-0000-0000-000064010000}"/>
    <cellStyle name="Avertissement 10" xfId="14322" hidden="1" xr:uid="{00000000-0005-0000-0000-000065010000}"/>
    <cellStyle name="Avertissement 10" xfId="15655" hidden="1" xr:uid="{00000000-0005-0000-0000-000066010000}"/>
    <cellStyle name="Avertissement 10" xfId="15761" hidden="1" xr:uid="{00000000-0005-0000-0000-000067010000}"/>
    <cellStyle name="Avertissement 10" xfId="15815" hidden="1" xr:uid="{00000000-0005-0000-0000-000068010000}"/>
    <cellStyle name="Avertissement 10" xfId="15865" hidden="1" xr:uid="{00000000-0005-0000-0000-000069010000}"/>
    <cellStyle name="Avertissement 10" xfId="15915" hidden="1" xr:uid="{00000000-0005-0000-0000-00006A010000}"/>
    <cellStyle name="Avertissement 10" xfId="15965" hidden="1" xr:uid="{00000000-0005-0000-0000-00006B010000}"/>
    <cellStyle name="Avertissement 10" xfId="16014" hidden="1" xr:uid="{00000000-0005-0000-0000-00006C010000}"/>
    <cellStyle name="Avertissement 10" xfId="16063" hidden="1" xr:uid="{00000000-0005-0000-0000-00006D010000}"/>
    <cellStyle name="Avertissement 10" xfId="16110" hidden="1" xr:uid="{00000000-0005-0000-0000-00006E010000}"/>
    <cellStyle name="Avertissement 10" xfId="16157" hidden="1" xr:uid="{00000000-0005-0000-0000-00006F010000}"/>
    <cellStyle name="Avertissement 10" xfId="16202" hidden="1" xr:uid="{00000000-0005-0000-0000-000070010000}"/>
    <cellStyle name="Avertissement 10" xfId="16241" hidden="1" xr:uid="{00000000-0005-0000-0000-000071010000}"/>
    <cellStyle name="Avertissement 10" xfId="16278" hidden="1" xr:uid="{00000000-0005-0000-0000-000072010000}"/>
    <cellStyle name="Avertissement 10" xfId="16312" hidden="1" xr:uid="{00000000-0005-0000-0000-000073010000}"/>
    <cellStyle name="Avertissement 10" xfId="16413" hidden="1" xr:uid="{00000000-0005-0000-0000-000074010000}"/>
    <cellStyle name="Avertissement 10" xfId="16457" hidden="1" xr:uid="{00000000-0005-0000-0000-000075010000}"/>
    <cellStyle name="Avertissement 10" xfId="16521" hidden="1" xr:uid="{00000000-0005-0000-0000-000076010000}"/>
    <cellStyle name="Avertissement 10" xfId="16567" hidden="1" xr:uid="{00000000-0005-0000-0000-000077010000}"/>
    <cellStyle name="Avertissement 10" xfId="16611" hidden="1" xr:uid="{00000000-0005-0000-0000-000078010000}"/>
    <cellStyle name="Avertissement 10" xfId="16650" hidden="1" xr:uid="{00000000-0005-0000-0000-000079010000}"/>
    <cellStyle name="Avertissement 10" xfId="16686" hidden="1" xr:uid="{00000000-0005-0000-0000-00007A010000}"/>
    <cellStyle name="Avertissement 10" xfId="16721" hidden="1" xr:uid="{00000000-0005-0000-0000-00007B010000}"/>
    <cellStyle name="Avertissement 10" xfId="16784" hidden="1" xr:uid="{00000000-0005-0000-0000-00007C010000}"/>
    <cellStyle name="Avertissement 10" xfId="16949" hidden="1" xr:uid="{00000000-0005-0000-0000-00007D010000}"/>
    <cellStyle name="Avertissement 10" xfId="17046" hidden="1" xr:uid="{00000000-0005-0000-0000-00007E010000}"/>
    <cellStyle name="Avertissement 10" xfId="17099" hidden="1" xr:uid="{00000000-0005-0000-0000-00007F010000}"/>
    <cellStyle name="Avertissement 10" xfId="17149" hidden="1" xr:uid="{00000000-0005-0000-0000-000080010000}"/>
    <cellStyle name="Avertissement 10" xfId="17199" hidden="1" xr:uid="{00000000-0005-0000-0000-000081010000}"/>
    <cellStyle name="Avertissement 10" xfId="17249" hidden="1" xr:uid="{00000000-0005-0000-0000-000082010000}"/>
    <cellStyle name="Avertissement 10" xfId="17298" hidden="1" xr:uid="{00000000-0005-0000-0000-000083010000}"/>
    <cellStyle name="Avertissement 10" xfId="17347" hidden="1" xr:uid="{00000000-0005-0000-0000-000084010000}"/>
    <cellStyle name="Avertissement 10" xfId="17394" hidden="1" xr:uid="{00000000-0005-0000-0000-000085010000}"/>
    <cellStyle name="Avertissement 10" xfId="17441" hidden="1" xr:uid="{00000000-0005-0000-0000-000086010000}"/>
    <cellStyle name="Avertissement 10" xfId="17486" hidden="1" xr:uid="{00000000-0005-0000-0000-000087010000}"/>
    <cellStyle name="Avertissement 10" xfId="17525" hidden="1" xr:uid="{00000000-0005-0000-0000-000088010000}"/>
    <cellStyle name="Avertissement 10" xfId="17562" hidden="1" xr:uid="{00000000-0005-0000-0000-000089010000}"/>
    <cellStyle name="Avertissement 10" xfId="17596" hidden="1" xr:uid="{00000000-0005-0000-0000-00008A010000}"/>
    <cellStyle name="Avertissement 10" xfId="17693" hidden="1" xr:uid="{00000000-0005-0000-0000-00008B010000}"/>
    <cellStyle name="Avertissement 10" xfId="17735" hidden="1" xr:uid="{00000000-0005-0000-0000-00008C010000}"/>
    <cellStyle name="Avertissement 10" xfId="17797" hidden="1" xr:uid="{00000000-0005-0000-0000-00008D010000}"/>
    <cellStyle name="Avertissement 10" xfId="17843" hidden="1" xr:uid="{00000000-0005-0000-0000-00008E010000}"/>
    <cellStyle name="Avertissement 10" xfId="17887" hidden="1" xr:uid="{00000000-0005-0000-0000-00008F010000}"/>
    <cellStyle name="Avertissement 10" xfId="17926" hidden="1" xr:uid="{00000000-0005-0000-0000-000090010000}"/>
    <cellStyle name="Avertissement 10" xfId="17962" hidden="1" xr:uid="{00000000-0005-0000-0000-000091010000}"/>
    <cellStyle name="Avertissement 10" xfId="17997" hidden="1" xr:uid="{00000000-0005-0000-0000-000092010000}"/>
    <cellStyle name="Avertissement 10" xfId="18057" hidden="1" xr:uid="{00000000-0005-0000-0000-000093010000}"/>
    <cellStyle name="Avertissement 10" xfId="16897" hidden="1" xr:uid="{00000000-0005-0000-0000-000094010000}"/>
    <cellStyle name="Avertissement 10" xfId="16472" hidden="1" xr:uid="{00000000-0005-0000-0000-000095010000}"/>
    <cellStyle name="Avertissement 10" xfId="18100" hidden="1" xr:uid="{00000000-0005-0000-0000-000096010000}"/>
    <cellStyle name="Avertissement 10" xfId="18154" hidden="1" xr:uid="{00000000-0005-0000-0000-000097010000}"/>
    <cellStyle name="Avertissement 10" xfId="18204" hidden="1" xr:uid="{00000000-0005-0000-0000-000098010000}"/>
    <cellStyle name="Avertissement 10" xfId="18254" hidden="1" xr:uid="{00000000-0005-0000-0000-000099010000}"/>
    <cellStyle name="Avertissement 10" xfId="18304" hidden="1" xr:uid="{00000000-0005-0000-0000-00009A010000}"/>
    <cellStyle name="Avertissement 10" xfId="18353" hidden="1" xr:uid="{00000000-0005-0000-0000-00009B010000}"/>
    <cellStyle name="Avertissement 10" xfId="18401" hidden="1" xr:uid="{00000000-0005-0000-0000-00009C010000}"/>
    <cellStyle name="Avertissement 10" xfId="18448" hidden="1" xr:uid="{00000000-0005-0000-0000-00009D010000}"/>
    <cellStyle name="Avertissement 10" xfId="18495" hidden="1" xr:uid="{00000000-0005-0000-0000-00009E010000}"/>
    <cellStyle name="Avertissement 10" xfId="18540" hidden="1" xr:uid="{00000000-0005-0000-0000-00009F010000}"/>
    <cellStyle name="Avertissement 10" xfId="18579" hidden="1" xr:uid="{00000000-0005-0000-0000-0000A0010000}"/>
    <cellStyle name="Avertissement 10" xfId="18616" hidden="1" xr:uid="{00000000-0005-0000-0000-0000A1010000}"/>
    <cellStyle name="Avertissement 10" xfId="18650" hidden="1" xr:uid="{00000000-0005-0000-0000-0000A2010000}"/>
    <cellStyle name="Avertissement 10" xfId="18751" hidden="1" xr:uid="{00000000-0005-0000-0000-0000A3010000}"/>
    <cellStyle name="Avertissement 10" xfId="18795" hidden="1" xr:uid="{00000000-0005-0000-0000-0000A4010000}"/>
    <cellStyle name="Avertissement 10" xfId="18859" hidden="1" xr:uid="{00000000-0005-0000-0000-0000A5010000}"/>
    <cellStyle name="Avertissement 10" xfId="18905" hidden="1" xr:uid="{00000000-0005-0000-0000-0000A6010000}"/>
    <cellStyle name="Avertissement 10" xfId="18949" hidden="1" xr:uid="{00000000-0005-0000-0000-0000A7010000}"/>
    <cellStyle name="Avertissement 10" xfId="18988" hidden="1" xr:uid="{00000000-0005-0000-0000-0000A8010000}"/>
    <cellStyle name="Avertissement 10" xfId="19024" hidden="1" xr:uid="{00000000-0005-0000-0000-0000A9010000}"/>
    <cellStyle name="Avertissement 10" xfId="19059" hidden="1" xr:uid="{00000000-0005-0000-0000-0000AA010000}"/>
    <cellStyle name="Avertissement 10" xfId="19122" hidden="1" xr:uid="{00000000-0005-0000-0000-0000AB010000}"/>
    <cellStyle name="Avertissement 10" xfId="19285" hidden="1" xr:uid="{00000000-0005-0000-0000-0000AC010000}"/>
    <cellStyle name="Avertissement 10" xfId="19382" hidden="1" xr:uid="{00000000-0005-0000-0000-0000AD010000}"/>
    <cellStyle name="Avertissement 10" xfId="19435" hidden="1" xr:uid="{00000000-0005-0000-0000-0000AE010000}"/>
    <cellStyle name="Avertissement 10" xfId="19485" hidden="1" xr:uid="{00000000-0005-0000-0000-0000AF010000}"/>
    <cellStyle name="Avertissement 10" xfId="19535" hidden="1" xr:uid="{00000000-0005-0000-0000-0000B0010000}"/>
    <cellStyle name="Avertissement 10" xfId="19585" hidden="1" xr:uid="{00000000-0005-0000-0000-0000B1010000}"/>
    <cellStyle name="Avertissement 10" xfId="19634" hidden="1" xr:uid="{00000000-0005-0000-0000-0000B2010000}"/>
    <cellStyle name="Avertissement 10" xfId="19683" hidden="1" xr:uid="{00000000-0005-0000-0000-0000B3010000}"/>
    <cellStyle name="Avertissement 10" xfId="19730" hidden="1" xr:uid="{00000000-0005-0000-0000-0000B4010000}"/>
    <cellStyle name="Avertissement 10" xfId="19777" hidden="1" xr:uid="{00000000-0005-0000-0000-0000B5010000}"/>
    <cellStyle name="Avertissement 10" xfId="19822" hidden="1" xr:uid="{00000000-0005-0000-0000-0000B6010000}"/>
    <cellStyle name="Avertissement 10" xfId="19861" hidden="1" xr:uid="{00000000-0005-0000-0000-0000B7010000}"/>
    <cellStyle name="Avertissement 10" xfId="19898" hidden="1" xr:uid="{00000000-0005-0000-0000-0000B8010000}"/>
    <cellStyle name="Avertissement 10" xfId="19932" hidden="1" xr:uid="{00000000-0005-0000-0000-0000B9010000}"/>
    <cellStyle name="Avertissement 10" xfId="20028" hidden="1" xr:uid="{00000000-0005-0000-0000-0000BA010000}"/>
    <cellStyle name="Avertissement 10" xfId="20070" hidden="1" xr:uid="{00000000-0005-0000-0000-0000BB010000}"/>
    <cellStyle name="Avertissement 10" xfId="20132" hidden="1" xr:uid="{00000000-0005-0000-0000-0000BC010000}"/>
    <cellStyle name="Avertissement 10" xfId="20178" hidden="1" xr:uid="{00000000-0005-0000-0000-0000BD010000}"/>
    <cellStyle name="Avertissement 10" xfId="20222" hidden="1" xr:uid="{00000000-0005-0000-0000-0000BE010000}"/>
    <cellStyle name="Avertissement 10" xfId="20261" hidden="1" xr:uid="{00000000-0005-0000-0000-0000BF010000}"/>
    <cellStyle name="Avertissement 10" xfId="20297" hidden="1" xr:uid="{00000000-0005-0000-0000-0000C0010000}"/>
    <cellStyle name="Avertissement 10" xfId="20332" hidden="1" xr:uid="{00000000-0005-0000-0000-0000C1010000}"/>
    <cellStyle name="Avertissement 10" xfId="20392" hidden="1" xr:uid="{00000000-0005-0000-0000-0000C2010000}"/>
    <cellStyle name="Avertissement 10" xfId="19233" hidden="1" xr:uid="{00000000-0005-0000-0000-0000C3010000}"/>
    <cellStyle name="Avertissement 10" xfId="16799" hidden="1" xr:uid="{00000000-0005-0000-0000-0000C4010000}"/>
    <cellStyle name="Avertissement 10" xfId="20430" hidden="1" xr:uid="{00000000-0005-0000-0000-0000C5010000}"/>
    <cellStyle name="Avertissement 10" xfId="20484" hidden="1" xr:uid="{00000000-0005-0000-0000-0000C6010000}"/>
    <cellStyle name="Avertissement 10" xfId="20534" hidden="1" xr:uid="{00000000-0005-0000-0000-0000C7010000}"/>
    <cellStyle name="Avertissement 10" xfId="20584" hidden="1" xr:uid="{00000000-0005-0000-0000-0000C8010000}"/>
    <cellStyle name="Avertissement 10" xfId="20634" hidden="1" xr:uid="{00000000-0005-0000-0000-0000C9010000}"/>
    <cellStyle name="Avertissement 10" xfId="20683" hidden="1" xr:uid="{00000000-0005-0000-0000-0000CA010000}"/>
    <cellStyle name="Avertissement 10" xfId="20732" hidden="1" xr:uid="{00000000-0005-0000-0000-0000CB010000}"/>
    <cellStyle name="Avertissement 10" xfId="20779" hidden="1" xr:uid="{00000000-0005-0000-0000-0000CC010000}"/>
    <cellStyle name="Avertissement 10" xfId="20826" hidden="1" xr:uid="{00000000-0005-0000-0000-0000CD010000}"/>
    <cellStyle name="Avertissement 10" xfId="20871" hidden="1" xr:uid="{00000000-0005-0000-0000-0000CE010000}"/>
    <cellStyle name="Avertissement 10" xfId="20910" hidden="1" xr:uid="{00000000-0005-0000-0000-0000CF010000}"/>
    <cellStyle name="Avertissement 10" xfId="20947" hidden="1" xr:uid="{00000000-0005-0000-0000-0000D0010000}"/>
    <cellStyle name="Avertissement 10" xfId="20981" hidden="1" xr:uid="{00000000-0005-0000-0000-0000D1010000}"/>
    <cellStyle name="Avertissement 10" xfId="21080" hidden="1" xr:uid="{00000000-0005-0000-0000-0000D2010000}"/>
    <cellStyle name="Avertissement 10" xfId="21124" hidden="1" xr:uid="{00000000-0005-0000-0000-0000D3010000}"/>
    <cellStyle name="Avertissement 10" xfId="21187" hidden="1" xr:uid="{00000000-0005-0000-0000-0000D4010000}"/>
    <cellStyle name="Avertissement 10" xfId="21233" hidden="1" xr:uid="{00000000-0005-0000-0000-0000D5010000}"/>
    <cellStyle name="Avertissement 10" xfId="21277" hidden="1" xr:uid="{00000000-0005-0000-0000-0000D6010000}"/>
    <cellStyle name="Avertissement 10" xfId="21316" hidden="1" xr:uid="{00000000-0005-0000-0000-0000D7010000}"/>
    <cellStyle name="Avertissement 10" xfId="21352" hidden="1" xr:uid="{00000000-0005-0000-0000-0000D8010000}"/>
    <cellStyle name="Avertissement 10" xfId="21387" hidden="1" xr:uid="{00000000-0005-0000-0000-0000D9010000}"/>
    <cellStyle name="Avertissement 10" xfId="21448" hidden="1" xr:uid="{00000000-0005-0000-0000-0000DA010000}"/>
    <cellStyle name="Avertissement 10" xfId="21606" hidden="1" xr:uid="{00000000-0005-0000-0000-0000DB010000}"/>
    <cellStyle name="Avertissement 10" xfId="21703" hidden="1" xr:uid="{00000000-0005-0000-0000-0000DC010000}"/>
    <cellStyle name="Avertissement 10" xfId="21756" hidden="1" xr:uid="{00000000-0005-0000-0000-0000DD010000}"/>
    <cellStyle name="Avertissement 10" xfId="21806" hidden="1" xr:uid="{00000000-0005-0000-0000-0000DE010000}"/>
    <cellStyle name="Avertissement 10" xfId="21856" hidden="1" xr:uid="{00000000-0005-0000-0000-0000DF010000}"/>
    <cellStyle name="Avertissement 10" xfId="21906" hidden="1" xr:uid="{00000000-0005-0000-0000-0000E0010000}"/>
    <cellStyle name="Avertissement 10" xfId="21955" hidden="1" xr:uid="{00000000-0005-0000-0000-0000E1010000}"/>
    <cellStyle name="Avertissement 10" xfId="22004" hidden="1" xr:uid="{00000000-0005-0000-0000-0000E2010000}"/>
    <cellStyle name="Avertissement 10" xfId="22051" hidden="1" xr:uid="{00000000-0005-0000-0000-0000E3010000}"/>
    <cellStyle name="Avertissement 10" xfId="22098" hidden="1" xr:uid="{00000000-0005-0000-0000-0000E4010000}"/>
    <cellStyle name="Avertissement 10" xfId="22143" hidden="1" xr:uid="{00000000-0005-0000-0000-0000E5010000}"/>
    <cellStyle name="Avertissement 10" xfId="22182" hidden="1" xr:uid="{00000000-0005-0000-0000-0000E6010000}"/>
    <cellStyle name="Avertissement 10" xfId="22219" hidden="1" xr:uid="{00000000-0005-0000-0000-0000E7010000}"/>
    <cellStyle name="Avertissement 10" xfId="22253" hidden="1" xr:uid="{00000000-0005-0000-0000-0000E8010000}"/>
    <cellStyle name="Avertissement 10" xfId="22350" hidden="1" xr:uid="{00000000-0005-0000-0000-0000E9010000}"/>
    <cellStyle name="Avertissement 10" xfId="22392" hidden="1" xr:uid="{00000000-0005-0000-0000-0000EA010000}"/>
    <cellStyle name="Avertissement 10" xfId="22454" hidden="1" xr:uid="{00000000-0005-0000-0000-0000EB010000}"/>
    <cellStyle name="Avertissement 10" xfId="22500" hidden="1" xr:uid="{00000000-0005-0000-0000-0000EC010000}"/>
    <cellStyle name="Avertissement 10" xfId="22544" hidden="1" xr:uid="{00000000-0005-0000-0000-0000ED010000}"/>
    <cellStyle name="Avertissement 10" xfId="22583" hidden="1" xr:uid="{00000000-0005-0000-0000-0000EE010000}"/>
    <cellStyle name="Avertissement 10" xfId="22619" hidden="1" xr:uid="{00000000-0005-0000-0000-0000EF010000}"/>
    <cellStyle name="Avertissement 10" xfId="22654" hidden="1" xr:uid="{00000000-0005-0000-0000-0000F0010000}"/>
    <cellStyle name="Avertissement 10" xfId="22714" hidden="1" xr:uid="{00000000-0005-0000-0000-0000F1010000}"/>
    <cellStyle name="Avertissement 10" xfId="21554" hidden="1" xr:uid="{00000000-0005-0000-0000-0000F2010000}"/>
    <cellStyle name="Avertissement 10" xfId="18822" hidden="1" xr:uid="{00000000-0005-0000-0000-0000F3010000}"/>
    <cellStyle name="Avertissement 10" xfId="16484" hidden="1" xr:uid="{00000000-0005-0000-0000-0000F4010000}"/>
    <cellStyle name="Avertissement 10" xfId="22799" hidden="1" xr:uid="{00000000-0005-0000-0000-0000F5010000}"/>
    <cellStyle name="Avertissement 10" xfId="22849" hidden="1" xr:uid="{00000000-0005-0000-0000-0000F6010000}"/>
    <cellStyle name="Avertissement 10" xfId="22899" hidden="1" xr:uid="{00000000-0005-0000-0000-0000F7010000}"/>
    <cellStyle name="Avertissement 10" xfId="22949" hidden="1" xr:uid="{00000000-0005-0000-0000-0000F8010000}"/>
    <cellStyle name="Avertissement 10" xfId="22997" hidden="1" xr:uid="{00000000-0005-0000-0000-0000F9010000}"/>
    <cellStyle name="Avertissement 10" xfId="23046" hidden="1" xr:uid="{00000000-0005-0000-0000-0000FA010000}"/>
    <cellStyle name="Avertissement 10" xfId="23092" hidden="1" xr:uid="{00000000-0005-0000-0000-0000FB010000}"/>
    <cellStyle name="Avertissement 10" xfId="23139" hidden="1" xr:uid="{00000000-0005-0000-0000-0000FC010000}"/>
    <cellStyle name="Avertissement 10" xfId="23184" hidden="1" xr:uid="{00000000-0005-0000-0000-0000FD010000}"/>
    <cellStyle name="Avertissement 10" xfId="23223" hidden="1" xr:uid="{00000000-0005-0000-0000-0000FE010000}"/>
    <cellStyle name="Avertissement 10" xfId="23260" hidden="1" xr:uid="{00000000-0005-0000-0000-0000FF010000}"/>
    <cellStyle name="Avertissement 10" xfId="23294" hidden="1" xr:uid="{00000000-0005-0000-0000-000000020000}"/>
    <cellStyle name="Avertissement 10" xfId="23392" hidden="1" xr:uid="{00000000-0005-0000-0000-000001020000}"/>
    <cellStyle name="Avertissement 10" xfId="23436" hidden="1" xr:uid="{00000000-0005-0000-0000-000002020000}"/>
    <cellStyle name="Avertissement 10" xfId="23498" hidden="1" xr:uid="{00000000-0005-0000-0000-000003020000}"/>
    <cellStyle name="Avertissement 10" xfId="23544" hidden="1" xr:uid="{00000000-0005-0000-0000-000004020000}"/>
    <cellStyle name="Avertissement 10" xfId="23588" hidden="1" xr:uid="{00000000-0005-0000-0000-000005020000}"/>
    <cellStyle name="Avertissement 10" xfId="23627" hidden="1" xr:uid="{00000000-0005-0000-0000-000006020000}"/>
    <cellStyle name="Avertissement 10" xfId="23663" hidden="1" xr:uid="{00000000-0005-0000-0000-000007020000}"/>
    <cellStyle name="Avertissement 10" xfId="23698" hidden="1" xr:uid="{00000000-0005-0000-0000-000008020000}"/>
    <cellStyle name="Avertissement 10" xfId="23756" hidden="1" xr:uid="{00000000-0005-0000-0000-000009020000}"/>
    <cellStyle name="Avertissement 10" xfId="23907" hidden="1" xr:uid="{00000000-0005-0000-0000-00000A020000}"/>
    <cellStyle name="Avertissement 10" xfId="24003" hidden="1" xr:uid="{00000000-0005-0000-0000-00000B020000}"/>
    <cellStyle name="Avertissement 10" xfId="24056" hidden="1" xr:uid="{00000000-0005-0000-0000-00000C020000}"/>
    <cellStyle name="Avertissement 10" xfId="24106" hidden="1" xr:uid="{00000000-0005-0000-0000-00000D020000}"/>
    <cellStyle name="Avertissement 10" xfId="24156" hidden="1" xr:uid="{00000000-0005-0000-0000-00000E020000}"/>
    <cellStyle name="Avertissement 10" xfId="24206" hidden="1" xr:uid="{00000000-0005-0000-0000-00000F020000}"/>
    <cellStyle name="Avertissement 10" xfId="24255" hidden="1" xr:uid="{00000000-0005-0000-0000-000010020000}"/>
    <cellStyle name="Avertissement 10" xfId="24304" hidden="1" xr:uid="{00000000-0005-0000-0000-000011020000}"/>
    <cellStyle name="Avertissement 10" xfId="24351" hidden="1" xr:uid="{00000000-0005-0000-0000-000012020000}"/>
    <cellStyle name="Avertissement 10" xfId="24398" hidden="1" xr:uid="{00000000-0005-0000-0000-000013020000}"/>
    <cellStyle name="Avertissement 10" xfId="24443" hidden="1" xr:uid="{00000000-0005-0000-0000-000014020000}"/>
    <cellStyle name="Avertissement 10" xfId="24482" hidden="1" xr:uid="{00000000-0005-0000-0000-000015020000}"/>
    <cellStyle name="Avertissement 10" xfId="24519" hidden="1" xr:uid="{00000000-0005-0000-0000-000016020000}"/>
    <cellStyle name="Avertissement 10" xfId="24553" hidden="1" xr:uid="{00000000-0005-0000-0000-000017020000}"/>
    <cellStyle name="Avertissement 10" xfId="24650" hidden="1" xr:uid="{00000000-0005-0000-0000-000018020000}"/>
    <cellStyle name="Avertissement 10" xfId="24692" hidden="1" xr:uid="{00000000-0005-0000-0000-000019020000}"/>
    <cellStyle name="Avertissement 10" xfId="24754" hidden="1" xr:uid="{00000000-0005-0000-0000-00001A020000}"/>
    <cellStyle name="Avertissement 10" xfId="24800" hidden="1" xr:uid="{00000000-0005-0000-0000-00001B020000}"/>
    <cellStyle name="Avertissement 10" xfId="24844" hidden="1" xr:uid="{00000000-0005-0000-0000-00001C020000}"/>
    <cellStyle name="Avertissement 10" xfId="24883" hidden="1" xr:uid="{00000000-0005-0000-0000-00001D020000}"/>
    <cellStyle name="Avertissement 10" xfId="24919" hidden="1" xr:uid="{00000000-0005-0000-0000-00001E020000}"/>
    <cellStyle name="Avertissement 10" xfId="24954" hidden="1" xr:uid="{00000000-0005-0000-0000-00001F020000}"/>
    <cellStyle name="Avertissement 10" xfId="25012" hidden="1" xr:uid="{00000000-0005-0000-0000-000020020000}"/>
    <cellStyle name="Avertissement 10" xfId="23855" hidden="1" xr:uid="{00000000-0005-0000-0000-000021020000}"/>
    <cellStyle name="Avertissement 10" xfId="21491" hidden="1" xr:uid="{00000000-0005-0000-0000-000022020000}"/>
    <cellStyle name="Avertissement 10" xfId="25044" hidden="1" xr:uid="{00000000-0005-0000-0000-000023020000}"/>
    <cellStyle name="Avertissement 10" xfId="25098" hidden="1" xr:uid="{00000000-0005-0000-0000-000024020000}"/>
    <cellStyle name="Avertissement 10" xfId="25148" hidden="1" xr:uid="{00000000-0005-0000-0000-000025020000}"/>
    <cellStyle name="Avertissement 10" xfId="25198" hidden="1" xr:uid="{00000000-0005-0000-0000-000026020000}"/>
    <cellStyle name="Avertissement 10" xfId="25248" hidden="1" xr:uid="{00000000-0005-0000-0000-000027020000}"/>
    <cellStyle name="Avertissement 10" xfId="25297" hidden="1" xr:uid="{00000000-0005-0000-0000-000028020000}"/>
    <cellStyle name="Avertissement 10" xfId="25346" hidden="1" xr:uid="{00000000-0005-0000-0000-000029020000}"/>
    <cellStyle name="Avertissement 10" xfId="25393" hidden="1" xr:uid="{00000000-0005-0000-0000-00002A020000}"/>
    <cellStyle name="Avertissement 10" xfId="25439" hidden="1" xr:uid="{00000000-0005-0000-0000-00002B020000}"/>
    <cellStyle name="Avertissement 10" xfId="25483" hidden="1" xr:uid="{00000000-0005-0000-0000-00002C020000}"/>
    <cellStyle name="Avertissement 10" xfId="25521" hidden="1" xr:uid="{00000000-0005-0000-0000-00002D020000}"/>
    <cellStyle name="Avertissement 10" xfId="25558" hidden="1" xr:uid="{00000000-0005-0000-0000-00002E020000}"/>
    <cellStyle name="Avertissement 10" xfId="25592" hidden="1" xr:uid="{00000000-0005-0000-0000-00002F020000}"/>
    <cellStyle name="Avertissement 10" xfId="25688" hidden="1" xr:uid="{00000000-0005-0000-0000-000030020000}"/>
    <cellStyle name="Avertissement 10" xfId="25732" hidden="1" xr:uid="{00000000-0005-0000-0000-000031020000}"/>
    <cellStyle name="Avertissement 10" xfId="25793" hidden="1" xr:uid="{00000000-0005-0000-0000-000032020000}"/>
    <cellStyle name="Avertissement 10" xfId="25839" hidden="1" xr:uid="{00000000-0005-0000-0000-000033020000}"/>
    <cellStyle name="Avertissement 10" xfId="25883" hidden="1" xr:uid="{00000000-0005-0000-0000-000034020000}"/>
    <cellStyle name="Avertissement 10" xfId="25922" hidden="1" xr:uid="{00000000-0005-0000-0000-000035020000}"/>
    <cellStyle name="Avertissement 10" xfId="25958" hidden="1" xr:uid="{00000000-0005-0000-0000-000036020000}"/>
    <cellStyle name="Avertissement 10" xfId="25993" hidden="1" xr:uid="{00000000-0005-0000-0000-000037020000}"/>
    <cellStyle name="Avertissement 10" xfId="26050" hidden="1" xr:uid="{00000000-0005-0000-0000-000038020000}"/>
    <cellStyle name="Avertissement 10" xfId="26172" hidden="1" xr:uid="{00000000-0005-0000-0000-000039020000}"/>
    <cellStyle name="Avertissement 10" xfId="26268" hidden="1" xr:uid="{00000000-0005-0000-0000-00003A020000}"/>
    <cellStyle name="Avertissement 10" xfId="26321" hidden="1" xr:uid="{00000000-0005-0000-0000-00003B020000}"/>
    <cellStyle name="Avertissement 10" xfId="26371" hidden="1" xr:uid="{00000000-0005-0000-0000-00003C020000}"/>
    <cellStyle name="Avertissement 10" xfId="26421" hidden="1" xr:uid="{00000000-0005-0000-0000-00003D020000}"/>
    <cellStyle name="Avertissement 10" xfId="26471" hidden="1" xr:uid="{00000000-0005-0000-0000-00003E020000}"/>
    <cellStyle name="Avertissement 10" xfId="26520" hidden="1" xr:uid="{00000000-0005-0000-0000-00003F020000}"/>
    <cellStyle name="Avertissement 10" xfId="26569" hidden="1" xr:uid="{00000000-0005-0000-0000-000040020000}"/>
    <cellStyle name="Avertissement 10" xfId="26616" hidden="1" xr:uid="{00000000-0005-0000-0000-000041020000}"/>
    <cellStyle name="Avertissement 10" xfId="26663" hidden="1" xr:uid="{00000000-0005-0000-0000-000042020000}"/>
    <cellStyle name="Avertissement 10" xfId="26708" hidden="1" xr:uid="{00000000-0005-0000-0000-000043020000}"/>
    <cellStyle name="Avertissement 10" xfId="26747" hidden="1" xr:uid="{00000000-0005-0000-0000-000044020000}"/>
    <cellStyle name="Avertissement 10" xfId="26784" hidden="1" xr:uid="{00000000-0005-0000-0000-000045020000}"/>
    <cellStyle name="Avertissement 10" xfId="26818" hidden="1" xr:uid="{00000000-0005-0000-0000-000046020000}"/>
    <cellStyle name="Avertissement 10" xfId="26914" hidden="1" xr:uid="{00000000-0005-0000-0000-000047020000}"/>
    <cellStyle name="Avertissement 10" xfId="26956" hidden="1" xr:uid="{00000000-0005-0000-0000-000048020000}"/>
    <cellStyle name="Avertissement 10" xfId="27017" hidden="1" xr:uid="{00000000-0005-0000-0000-000049020000}"/>
    <cellStyle name="Avertissement 10" xfId="27063" hidden="1" xr:uid="{00000000-0005-0000-0000-00004A020000}"/>
    <cellStyle name="Avertissement 10" xfId="27107" hidden="1" xr:uid="{00000000-0005-0000-0000-00004B020000}"/>
    <cellStyle name="Avertissement 10" xfId="27146" hidden="1" xr:uid="{00000000-0005-0000-0000-00004C020000}"/>
    <cellStyle name="Avertissement 10" xfId="27182" hidden="1" xr:uid="{00000000-0005-0000-0000-00004D020000}"/>
    <cellStyle name="Avertissement 10" xfId="27217" hidden="1" xr:uid="{00000000-0005-0000-0000-00004E020000}"/>
    <cellStyle name="Avertissement 10" xfId="27274" hidden="1" xr:uid="{00000000-0005-0000-0000-00004F020000}"/>
    <cellStyle name="Avertissement 10" xfId="26121" hidden="1" xr:uid="{00000000-0005-0000-0000-000050020000}"/>
    <cellStyle name="Avertissement 10" xfId="23794" hidden="1" xr:uid="{00000000-0005-0000-0000-000051020000}"/>
    <cellStyle name="Avertissement 10" xfId="21031" hidden="1" xr:uid="{00000000-0005-0000-0000-000052020000}"/>
    <cellStyle name="Avertissement 10" xfId="27333" hidden="1" xr:uid="{00000000-0005-0000-0000-000053020000}"/>
    <cellStyle name="Avertissement 10" xfId="27382" hidden="1" xr:uid="{00000000-0005-0000-0000-000054020000}"/>
    <cellStyle name="Avertissement 10" xfId="27431" hidden="1" xr:uid="{00000000-0005-0000-0000-000055020000}"/>
    <cellStyle name="Avertissement 10" xfId="27480" hidden="1" xr:uid="{00000000-0005-0000-0000-000056020000}"/>
    <cellStyle name="Avertissement 10" xfId="27528" hidden="1" xr:uid="{00000000-0005-0000-0000-000057020000}"/>
    <cellStyle name="Avertissement 10" xfId="27576" hidden="1" xr:uid="{00000000-0005-0000-0000-000058020000}"/>
    <cellStyle name="Avertissement 10" xfId="27622" hidden="1" xr:uid="{00000000-0005-0000-0000-000059020000}"/>
    <cellStyle name="Avertissement 10" xfId="27669" hidden="1" xr:uid="{00000000-0005-0000-0000-00005A020000}"/>
    <cellStyle name="Avertissement 10" xfId="27714" hidden="1" xr:uid="{00000000-0005-0000-0000-00005B020000}"/>
    <cellStyle name="Avertissement 10" xfId="27753" hidden="1" xr:uid="{00000000-0005-0000-0000-00005C020000}"/>
    <cellStyle name="Avertissement 10" xfId="27790" hidden="1" xr:uid="{00000000-0005-0000-0000-00005D020000}"/>
    <cellStyle name="Avertissement 10" xfId="27824" hidden="1" xr:uid="{00000000-0005-0000-0000-00005E020000}"/>
    <cellStyle name="Avertissement 10" xfId="27919" hidden="1" xr:uid="{00000000-0005-0000-0000-00005F020000}"/>
    <cellStyle name="Avertissement 10" xfId="27961" hidden="1" xr:uid="{00000000-0005-0000-0000-000060020000}"/>
    <cellStyle name="Avertissement 10" xfId="28022" hidden="1" xr:uid="{00000000-0005-0000-0000-000061020000}"/>
    <cellStyle name="Avertissement 10" xfId="28068" hidden="1" xr:uid="{00000000-0005-0000-0000-000062020000}"/>
    <cellStyle name="Avertissement 10" xfId="28112" hidden="1" xr:uid="{00000000-0005-0000-0000-000063020000}"/>
    <cellStyle name="Avertissement 10" xfId="28151" hidden="1" xr:uid="{00000000-0005-0000-0000-000064020000}"/>
    <cellStyle name="Avertissement 10" xfId="28187" hidden="1" xr:uid="{00000000-0005-0000-0000-000065020000}"/>
    <cellStyle name="Avertissement 10" xfId="28222" hidden="1" xr:uid="{00000000-0005-0000-0000-000066020000}"/>
    <cellStyle name="Avertissement 10" xfId="28279" hidden="1" xr:uid="{00000000-0005-0000-0000-000067020000}"/>
    <cellStyle name="Avertissement 10" xfId="28379" hidden="1" xr:uid="{00000000-0005-0000-0000-000068020000}"/>
    <cellStyle name="Avertissement 10" xfId="28474" hidden="1" xr:uid="{00000000-0005-0000-0000-000069020000}"/>
    <cellStyle name="Avertissement 10" xfId="28527" hidden="1" xr:uid="{00000000-0005-0000-0000-00006A020000}"/>
    <cellStyle name="Avertissement 10" xfId="28577" hidden="1" xr:uid="{00000000-0005-0000-0000-00006B020000}"/>
    <cellStyle name="Avertissement 10" xfId="28627" hidden="1" xr:uid="{00000000-0005-0000-0000-00006C020000}"/>
    <cellStyle name="Avertissement 10" xfId="28677" hidden="1" xr:uid="{00000000-0005-0000-0000-00006D020000}"/>
    <cellStyle name="Avertissement 10" xfId="28726" hidden="1" xr:uid="{00000000-0005-0000-0000-00006E020000}"/>
    <cellStyle name="Avertissement 10" xfId="28775" hidden="1" xr:uid="{00000000-0005-0000-0000-00006F020000}"/>
    <cellStyle name="Avertissement 10" xfId="28822" hidden="1" xr:uid="{00000000-0005-0000-0000-000070020000}"/>
    <cellStyle name="Avertissement 10" xfId="28869" hidden="1" xr:uid="{00000000-0005-0000-0000-000071020000}"/>
    <cellStyle name="Avertissement 10" xfId="28914" hidden="1" xr:uid="{00000000-0005-0000-0000-000072020000}"/>
    <cellStyle name="Avertissement 10" xfId="28953" hidden="1" xr:uid="{00000000-0005-0000-0000-000073020000}"/>
    <cellStyle name="Avertissement 10" xfId="28990" hidden="1" xr:uid="{00000000-0005-0000-0000-000074020000}"/>
    <cellStyle name="Avertissement 10" xfId="29024" hidden="1" xr:uid="{00000000-0005-0000-0000-000075020000}"/>
    <cellStyle name="Avertissement 10" xfId="29119" hidden="1" xr:uid="{00000000-0005-0000-0000-000076020000}"/>
    <cellStyle name="Avertissement 10" xfId="29161" hidden="1" xr:uid="{00000000-0005-0000-0000-000077020000}"/>
    <cellStyle name="Avertissement 10" xfId="29222" hidden="1" xr:uid="{00000000-0005-0000-0000-000078020000}"/>
    <cellStyle name="Avertissement 10" xfId="29268" hidden="1" xr:uid="{00000000-0005-0000-0000-000079020000}"/>
    <cellStyle name="Avertissement 10" xfId="29312" hidden="1" xr:uid="{00000000-0005-0000-0000-00007A020000}"/>
    <cellStyle name="Avertissement 10" xfId="29351" hidden="1" xr:uid="{00000000-0005-0000-0000-00007B020000}"/>
    <cellStyle name="Avertissement 10" xfId="29387" hidden="1" xr:uid="{00000000-0005-0000-0000-00007C020000}"/>
    <cellStyle name="Avertissement 10" xfId="29422" hidden="1" xr:uid="{00000000-0005-0000-0000-00007D020000}"/>
    <cellStyle name="Avertissement 10" xfId="29479" hidden="1" xr:uid="{00000000-0005-0000-0000-00007E020000}"/>
    <cellStyle name="Avertissement 10" xfId="28329" hidden="1" xr:uid="{00000000-0005-0000-0000-00007F020000}"/>
    <cellStyle name="Avertissement 10" xfId="29525" hidden="1" xr:uid="{00000000-0005-0000-0000-000080020000}"/>
    <cellStyle name="Avertissement 10" xfId="29616" hidden="1" xr:uid="{00000000-0005-0000-0000-000081020000}"/>
    <cellStyle name="Avertissement 10" xfId="29669" hidden="1" xr:uid="{00000000-0005-0000-0000-000082020000}"/>
    <cellStyle name="Avertissement 10" xfId="29718" hidden="1" xr:uid="{00000000-0005-0000-0000-000083020000}"/>
    <cellStyle name="Avertissement 10" xfId="29767" hidden="1" xr:uid="{00000000-0005-0000-0000-000084020000}"/>
    <cellStyle name="Avertissement 10" xfId="29816" hidden="1" xr:uid="{00000000-0005-0000-0000-000085020000}"/>
    <cellStyle name="Avertissement 10" xfId="29864" hidden="1" xr:uid="{00000000-0005-0000-0000-000086020000}"/>
    <cellStyle name="Avertissement 10" xfId="29912" hidden="1" xr:uid="{00000000-0005-0000-0000-000087020000}"/>
    <cellStyle name="Avertissement 10" xfId="29958" hidden="1" xr:uid="{00000000-0005-0000-0000-000088020000}"/>
    <cellStyle name="Avertissement 10" xfId="30004" hidden="1" xr:uid="{00000000-0005-0000-0000-000089020000}"/>
    <cellStyle name="Avertissement 10" xfId="30048" hidden="1" xr:uid="{00000000-0005-0000-0000-00008A020000}"/>
    <cellStyle name="Avertissement 10" xfId="30086" hidden="1" xr:uid="{00000000-0005-0000-0000-00008B020000}"/>
    <cellStyle name="Avertissement 10" xfId="30123" hidden="1" xr:uid="{00000000-0005-0000-0000-00008C020000}"/>
    <cellStyle name="Avertissement 10" xfId="30157" hidden="1" xr:uid="{00000000-0005-0000-0000-00008D020000}"/>
    <cellStyle name="Avertissement 10" xfId="30251" hidden="1" xr:uid="{00000000-0005-0000-0000-00008E020000}"/>
    <cellStyle name="Avertissement 10" xfId="30293" hidden="1" xr:uid="{00000000-0005-0000-0000-00008F020000}"/>
    <cellStyle name="Avertissement 10" xfId="30354" hidden="1" xr:uid="{00000000-0005-0000-0000-000090020000}"/>
    <cellStyle name="Avertissement 10" xfId="30400" hidden="1" xr:uid="{00000000-0005-0000-0000-000091020000}"/>
    <cellStyle name="Avertissement 10" xfId="30444" hidden="1" xr:uid="{00000000-0005-0000-0000-000092020000}"/>
    <cellStyle name="Avertissement 10" xfId="30483" hidden="1" xr:uid="{00000000-0005-0000-0000-000093020000}"/>
    <cellStyle name="Avertissement 10" xfId="30519" hidden="1" xr:uid="{00000000-0005-0000-0000-000094020000}"/>
    <cellStyle name="Avertissement 10" xfId="30554" hidden="1" xr:uid="{00000000-0005-0000-0000-000095020000}"/>
    <cellStyle name="Avertissement 10" xfId="30611" hidden="1" xr:uid="{00000000-0005-0000-0000-000096020000}"/>
    <cellStyle name="Avertissement 10" xfId="30711" hidden="1" xr:uid="{00000000-0005-0000-0000-000097020000}"/>
    <cellStyle name="Avertissement 10" xfId="30806" hidden="1" xr:uid="{00000000-0005-0000-0000-000098020000}"/>
    <cellStyle name="Avertissement 10" xfId="30859" hidden="1" xr:uid="{00000000-0005-0000-0000-000099020000}"/>
    <cellStyle name="Avertissement 10" xfId="30909" hidden="1" xr:uid="{00000000-0005-0000-0000-00009A020000}"/>
    <cellStyle name="Avertissement 10" xfId="30959" hidden="1" xr:uid="{00000000-0005-0000-0000-00009B020000}"/>
    <cellStyle name="Avertissement 10" xfId="31009" hidden="1" xr:uid="{00000000-0005-0000-0000-00009C020000}"/>
    <cellStyle name="Avertissement 10" xfId="31058" hidden="1" xr:uid="{00000000-0005-0000-0000-00009D020000}"/>
    <cellStyle name="Avertissement 10" xfId="31107" hidden="1" xr:uid="{00000000-0005-0000-0000-00009E020000}"/>
    <cellStyle name="Avertissement 10" xfId="31154" hidden="1" xr:uid="{00000000-0005-0000-0000-00009F020000}"/>
    <cellStyle name="Avertissement 10" xfId="31201" hidden="1" xr:uid="{00000000-0005-0000-0000-0000A0020000}"/>
    <cellStyle name="Avertissement 10" xfId="31246" hidden="1" xr:uid="{00000000-0005-0000-0000-0000A1020000}"/>
    <cellStyle name="Avertissement 10" xfId="31285" hidden="1" xr:uid="{00000000-0005-0000-0000-0000A2020000}"/>
    <cellStyle name="Avertissement 10" xfId="31322" hidden="1" xr:uid="{00000000-0005-0000-0000-0000A3020000}"/>
    <cellStyle name="Avertissement 10" xfId="31356" hidden="1" xr:uid="{00000000-0005-0000-0000-0000A4020000}"/>
    <cellStyle name="Avertissement 10" xfId="31451" hidden="1" xr:uid="{00000000-0005-0000-0000-0000A5020000}"/>
    <cellStyle name="Avertissement 10" xfId="31493" hidden="1" xr:uid="{00000000-0005-0000-0000-0000A6020000}"/>
    <cellStyle name="Avertissement 10" xfId="31554" hidden="1" xr:uid="{00000000-0005-0000-0000-0000A7020000}"/>
    <cellStyle name="Avertissement 10" xfId="31600" hidden="1" xr:uid="{00000000-0005-0000-0000-0000A8020000}"/>
    <cellStyle name="Avertissement 10" xfId="31644" hidden="1" xr:uid="{00000000-0005-0000-0000-0000A9020000}"/>
    <cellStyle name="Avertissement 10" xfId="31683" hidden="1" xr:uid="{00000000-0005-0000-0000-0000AA020000}"/>
    <cellStyle name="Avertissement 10" xfId="31719" hidden="1" xr:uid="{00000000-0005-0000-0000-0000AB020000}"/>
    <cellStyle name="Avertissement 10" xfId="31754" hidden="1" xr:uid="{00000000-0005-0000-0000-0000AC020000}"/>
    <cellStyle name="Avertissement 10" xfId="31811" hidden="1" xr:uid="{00000000-0005-0000-0000-0000AD020000}"/>
    <cellStyle name="Avertissement 10" xfId="30661" xr:uid="{00000000-0005-0000-0000-0000AE020000}"/>
    <cellStyle name="Avertissement 11" xfId="161" hidden="1" xr:uid="{00000000-0005-0000-0000-0000AF020000}"/>
    <cellStyle name="Avertissement 11" xfId="267" hidden="1" xr:uid="{00000000-0005-0000-0000-0000B0020000}"/>
    <cellStyle name="Avertissement 11" xfId="308" hidden="1" xr:uid="{00000000-0005-0000-0000-0000B1020000}"/>
    <cellStyle name="Avertissement 11" xfId="358" hidden="1" xr:uid="{00000000-0005-0000-0000-0000B2020000}"/>
    <cellStyle name="Avertissement 11" xfId="408" hidden="1" xr:uid="{00000000-0005-0000-0000-0000B3020000}"/>
    <cellStyle name="Avertissement 11" xfId="458" hidden="1" xr:uid="{00000000-0005-0000-0000-0000B4020000}"/>
    <cellStyle name="Avertissement 11" xfId="507" hidden="1" xr:uid="{00000000-0005-0000-0000-0000B5020000}"/>
    <cellStyle name="Avertissement 11" xfId="556" hidden="1" xr:uid="{00000000-0005-0000-0000-0000B6020000}"/>
    <cellStyle name="Avertissement 11" xfId="603" hidden="1" xr:uid="{00000000-0005-0000-0000-0000B7020000}"/>
    <cellStyle name="Avertissement 11" xfId="650" hidden="1" xr:uid="{00000000-0005-0000-0000-0000B8020000}"/>
    <cellStyle name="Avertissement 11" xfId="695" hidden="1" xr:uid="{00000000-0005-0000-0000-0000B9020000}"/>
    <cellStyle name="Avertissement 11" xfId="734" hidden="1" xr:uid="{00000000-0005-0000-0000-0000BA020000}"/>
    <cellStyle name="Avertissement 11" xfId="771" hidden="1" xr:uid="{00000000-0005-0000-0000-0000BB020000}"/>
    <cellStyle name="Avertissement 11" xfId="805" hidden="1" xr:uid="{00000000-0005-0000-0000-0000BC020000}"/>
    <cellStyle name="Avertissement 11" xfId="919" hidden="1" xr:uid="{00000000-0005-0000-0000-0000BD020000}"/>
    <cellStyle name="Avertissement 11" xfId="948" hidden="1" xr:uid="{00000000-0005-0000-0000-0000BE020000}"/>
    <cellStyle name="Avertissement 11" xfId="1013" hidden="1" xr:uid="{00000000-0005-0000-0000-0000BF020000}"/>
    <cellStyle name="Avertissement 11" xfId="1059" hidden="1" xr:uid="{00000000-0005-0000-0000-0000C0020000}"/>
    <cellStyle name="Avertissement 11" xfId="1103" hidden="1" xr:uid="{00000000-0005-0000-0000-0000C1020000}"/>
    <cellStyle name="Avertissement 11" xfId="1142" hidden="1" xr:uid="{00000000-0005-0000-0000-0000C2020000}"/>
    <cellStyle name="Avertissement 11" xfId="1178" hidden="1" xr:uid="{00000000-0005-0000-0000-0000C3020000}"/>
    <cellStyle name="Avertissement 11" xfId="1213" hidden="1" xr:uid="{00000000-0005-0000-0000-0000C4020000}"/>
    <cellStyle name="Avertissement 11" xfId="1290" hidden="1" xr:uid="{00000000-0005-0000-0000-0000C5020000}"/>
    <cellStyle name="Avertissement 11" xfId="1537" hidden="1" xr:uid="{00000000-0005-0000-0000-0000C6020000}"/>
    <cellStyle name="Avertissement 11" xfId="1643" hidden="1" xr:uid="{00000000-0005-0000-0000-0000C7020000}"/>
    <cellStyle name="Avertissement 11" xfId="1684" hidden="1" xr:uid="{00000000-0005-0000-0000-0000C8020000}"/>
    <cellStyle name="Avertissement 11" xfId="1734" hidden="1" xr:uid="{00000000-0005-0000-0000-0000C9020000}"/>
    <cellStyle name="Avertissement 11" xfId="1784" hidden="1" xr:uid="{00000000-0005-0000-0000-0000CA020000}"/>
    <cellStyle name="Avertissement 11" xfId="1834" hidden="1" xr:uid="{00000000-0005-0000-0000-0000CB020000}"/>
    <cellStyle name="Avertissement 11" xfId="1883" hidden="1" xr:uid="{00000000-0005-0000-0000-0000CC020000}"/>
    <cellStyle name="Avertissement 11" xfId="1932" hidden="1" xr:uid="{00000000-0005-0000-0000-0000CD020000}"/>
    <cellStyle name="Avertissement 11" xfId="1979" hidden="1" xr:uid="{00000000-0005-0000-0000-0000CE020000}"/>
    <cellStyle name="Avertissement 11" xfId="2026" hidden="1" xr:uid="{00000000-0005-0000-0000-0000CF020000}"/>
    <cellStyle name="Avertissement 11" xfId="2071" hidden="1" xr:uid="{00000000-0005-0000-0000-0000D0020000}"/>
    <cellStyle name="Avertissement 11" xfId="2110" hidden="1" xr:uid="{00000000-0005-0000-0000-0000D1020000}"/>
    <cellStyle name="Avertissement 11" xfId="2147" hidden="1" xr:uid="{00000000-0005-0000-0000-0000D2020000}"/>
    <cellStyle name="Avertissement 11" xfId="2181" hidden="1" xr:uid="{00000000-0005-0000-0000-0000D3020000}"/>
    <cellStyle name="Avertissement 11" xfId="2295" hidden="1" xr:uid="{00000000-0005-0000-0000-0000D4020000}"/>
    <cellStyle name="Avertissement 11" xfId="2324" hidden="1" xr:uid="{00000000-0005-0000-0000-0000D5020000}"/>
    <cellStyle name="Avertissement 11" xfId="2389" hidden="1" xr:uid="{00000000-0005-0000-0000-0000D6020000}"/>
    <cellStyle name="Avertissement 11" xfId="2435" hidden="1" xr:uid="{00000000-0005-0000-0000-0000D7020000}"/>
    <cellStyle name="Avertissement 11" xfId="2479" hidden="1" xr:uid="{00000000-0005-0000-0000-0000D8020000}"/>
    <cellStyle name="Avertissement 11" xfId="2518" hidden="1" xr:uid="{00000000-0005-0000-0000-0000D9020000}"/>
    <cellStyle name="Avertissement 11" xfId="2554" hidden="1" xr:uid="{00000000-0005-0000-0000-0000DA020000}"/>
    <cellStyle name="Avertissement 11" xfId="2589" hidden="1" xr:uid="{00000000-0005-0000-0000-0000DB020000}"/>
    <cellStyle name="Avertissement 11" xfId="2665" hidden="1" xr:uid="{00000000-0005-0000-0000-0000DC020000}"/>
    <cellStyle name="Avertissement 11" xfId="1464" hidden="1" xr:uid="{00000000-0005-0000-0000-0000DD020000}"/>
    <cellStyle name="Avertissement 11" xfId="2685" hidden="1" xr:uid="{00000000-0005-0000-0000-0000DE020000}"/>
    <cellStyle name="Avertissement 11" xfId="2838" hidden="1" xr:uid="{00000000-0005-0000-0000-0000DF020000}"/>
    <cellStyle name="Avertissement 11" xfId="2879" hidden="1" xr:uid="{00000000-0005-0000-0000-0000E0020000}"/>
    <cellStyle name="Avertissement 11" xfId="2928" hidden="1" xr:uid="{00000000-0005-0000-0000-0000E1020000}"/>
    <cellStyle name="Avertissement 11" xfId="2978" hidden="1" xr:uid="{00000000-0005-0000-0000-0000E2020000}"/>
    <cellStyle name="Avertissement 11" xfId="3028" hidden="1" xr:uid="{00000000-0005-0000-0000-0000E3020000}"/>
    <cellStyle name="Avertissement 11" xfId="3077" hidden="1" xr:uid="{00000000-0005-0000-0000-0000E4020000}"/>
    <cellStyle name="Avertissement 11" xfId="3126" hidden="1" xr:uid="{00000000-0005-0000-0000-0000E5020000}"/>
    <cellStyle name="Avertissement 11" xfId="3173" hidden="1" xr:uid="{00000000-0005-0000-0000-0000E6020000}"/>
    <cellStyle name="Avertissement 11" xfId="3220" hidden="1" xr:uid="{00000000-0005-0000-0000-0000E7020000}"/>
    <cellStyle name="Avertissement 11" xfId="3265" hidden="1" xr:uid="{00000000-0005-0000-0000-0000E8020000}"/>
    <cellStyle name="Avertissement 11" xfId="3304" hidden="1" xr:uid="{00000000-0005-0000-0000-0000E9020000}"/>
    <cellStyle name="Avertissement 11" xfId="3341" hidden="1" xr:uid="{00000000-0005-0000-0000-0000EA020000}"/>
    <cellStyle name="Avertissement 11" xfId="3375" hidden="1" xr:uid="{00000000-0005-0000-0000-0000EB020000}"/>
    <cellStyle name="Avertissement 11" xfId="3488" hidden="1" xr:uid="{00000000-0005-0000-0000-0000EC020000}"/>
    <cellStyle name="Avertissement 11" xfId="3517" hidden="1" xr:uid="{00000000-0005-0000-0000-0000ED020000}"/>
    <cellStyle name="Avertissement 11" xfId="3581" hidden="1" xr:uid="{00000000-0005-0000-0000-0000EE020000}"/>
    <cellStyle name="Avertissement 11" xfId="3627" hidden="1" xr:uid="{00000000-0005-0000-0000-0000EF020000}"/>
    <cellStyle name="Avertissement 11" xfId="3671" hidden="1" xr:uid="{00000000-0005-0000-0000-0000F0020000}"/>
    <cellStyle name="Avertissement 11" xfId="3710" hidden="1" xr:uid="{00000000-0005-0000-0000-0000F1020000}"/>
    <cellStyle name="Avertissement 11" xfId="3746" hidden="1" xr:uid="{00000000-0005-0000-0000-0000F2020000}"/>
    <cellStyle name="Avertissement 11" xfId="3781" hidden="1" xr:uid="{00000000-0005-0000-0000-0000F3020000}"/>
    <cellStyle name="Avertissement 11" xfId="3856" hidden="1" xr:uid="{00000000-0005-0000-0000-0000F4020000}"/>
    <cellStyle name="Avertissement 11" xfId="3010" hidden="1" xr:uid="{00000000-0005-0000-0000-0000F5020000}"/>
    <cellStyle name="Avertissement 11" xfId="3948" hidden="1" xr:uid="{00000000-0005-0000-0000-0000F6020000}"/>
    <cellStyle name="Avertissement 11" xfId="3989" hidden="1" xr:uid="{00000000-0005-0000-0000-0000F7020000}"/>
    <cellStyle name="Avertissement 11" xfId="4039" hidden="1" xr:uid="{00000000-0005-0000-0000-0000F8020000}"/>
    <cellStyle name="Avertissement 11" xfId="4089" hidden="1" xr:uid="{00000000-0005-0000-0000-0000F9020000}"/>
    <cellStyle name="Avertissement 11" xfId="4139" hidden="1" xr:uid="{00000000-0005-0000-0000-0000FA020000}"/>
    <cellStyle name="Avertissement 11" xfId="4188" hidden="1" xr:uid="{00000000-0005-0000-0000-0000FB020000}"/>
    <cellStyle name="Avertissement 11" xfId="4237" hidden="1" xr:uid="{00000000-0005-0000-0000-0000FC020000}"/>
    <cellStyle name="Avertissement 11" xfId="4284" hidden="1" xr:uid="{00000000-0005-0000-0000-0000FD020000}"/>
    <cellStyle name="Avertissement 11" xfId="4331" hidden="1" xr:uid="{00000000-0005-0000-0000-0000FE020000}"/>
    <cellStyle name="Avertissement 11" xfId="4376" hidden="1" xr:uid="{00000000-0005-0000-0000-0000FF020000}"/>
    <cellStyle name="Avertissement 11" xfId="4415" hidden="1" xr:uid="{00000000-0005-0000-0000-000000030000}"/>
    <cellStyle name="Avertissement 11" xfId="4452" hidden="1" xr:uid="{00000000-0005-0000-0000-000001030000}"/>
    <cellStyle name="Avertissement 11" xfId="4486" hidden="1" xr:uid="{00000000-0005-0000-0000-000002030000}"/>
    <cellStyle name="Avertissement 11" xfId="4594" hidden="1" xr:uid="{00000000-0005-0000-0000-000003030000}"/>
    <cellStyle name="Avertissement 11" xfId="4622" hidden="1" xr:uid="{00000000-0005-0000-0000-000004030000}"/>
    <cellStyle name="Avertissement 11" xfId="4685" hidden="1" xr:uid="{00000000-0005-0000-0000-000005030000}"/>
    <cellStyle name="Avertissement 11" xfId="4731" hidden="1" xr:uid="{00000000-0005-0000-0000-000006030000}"/>
    <cellStyle name="Avertissement 11" xfId="4775" hidden="1" xr:uid="{00000000-0005-0000-0000-000007030000}"/>
    <cellStyle name="Avertissement 11" xfId="4814" hidden="1" xr:uid="{00000000-0005-0000-0000-000008030000}"/>
    <cellStyle name="Avertissement 11" xfId="4850" hidden="1" xr:uid="{00000000-0005-0000-0000-000009030000}"/>
    <cellStyle name="Avertissement 11" xfId="4885" hidden="1" xr:uid="{00000000-0005-0000-0000-00000A030000}"/>
    <cellStyle name="Avertissement 11" xfId="4956" hidden="1" xr:uid="{00000000-0005-0000-0000-00000B030000}"/>
    <cellStyle name="Avertissement 11" xfId="3882" hidden="1" xr:uid="{00000000-0005-0000-0000-00000C030000}"/>
    <cellStyle name="Avertissement 11" xfId="4958" hidden="1" xr:uid="{00000000-0005-0000-0000-00000D030000}"/>
    <cellStyle name="Avertissement 11" xfId="5049" hidden="1" xr:uid="{00000000-0005-0000-0000-00000E030000}"/>
    <cellStyle name="Avertissement 11" xfId="5089" hidden="1" xr:uid="{00000000-0005-0000-0000-00000F030000}"/>
    <cellStyle name="Avertissement 11" xfId="5138" hidden="1" xr:uid="{00000000-0005-0000-0000-000010030000}"/>
    <cellStyle name="Avertissement 11" xfId="5188" hidden="1" xr:uid="{00000000-0005-0000-0000-000011030000}"/>
    <cellStyle name="Avertissement 11" xfId="5238" hidden="1" xr:uid="{00000000-0005-0000-0000-000012030000}"/>
    <cellStyle name="Avertissement 11" xfId="5287" hidden="1" xr:uid="{00000000-0005-0000-0000-000013030000}"/>
    <cellStyle name="Avertissement 11" xfId="5336" hidden="1" xr:uid="{00000000-0005-0000-0000-000014030000}"/>
    <cellStyle name="Avertissement 11" xfId="5383" hidden="1" xr:uid="{00000000-0005-0000-0000-000015030000}"/>
    <cellStyle name="Avertissement 11" xfId="5430" hidden="1" xr:uid="{00000000-0005-0000-0000-000016030000}"/>
    <cellStyle name="Avertissement 11" xfId="5475" hidden="1" xr:uid="{00000000-0005-0000-0000-000017030000}"/>
    <cellStyle name="Avertissement 11" xfId="5514" hidden="1" xr:uid="{00000000-0005-0000-0000-000018030000}"/>
    <cellStyle name="Avertissement 11" xfId="5551" hidden="1" xr:uid="{00000000-0005-0000-0000-000019030000}"/>
    <cellStyle name="Avertissement 11" xfId="5585" hidden="1" xr:uid="{00000000-0005-0000-0000-00001A030000}"/>
    <cellStyle name="Avertissement 11" xfId="5693" hidden="1" xr:uid="{00000000-0005-0000-0000-00001B030000}"/>
    <cellStyle name="Avertissement 11" xfId="5720" hidden="1" xr:uid="{00000000-0005-0000-0000-00001C030000}"/>
    <cellStyle name="Avertissement 11" xfId="5782" hidden="1" xr:uid="{00000000-0005-0000-0000-00001D030000}"/>
    <cellStyle name="Avertissement 11" xfId="5828" hidden="1" xr:uid="{00000000-0005-0000-0000-00001E030000}"/>
    <cellStyle name="Avertissement 11" xfId="5872" hidden="1" xr:uid="{00000000-0005-0000-0000-00001F030000}"/>
    <cellStyle name="Avertissement 11" xfId="5911" hidden="1" xr:uid="{00000000-0005-0000-0000-000020030000}"/>
    <cellStyle name="Avertissement 11" xfId="5947" hidden="1" xr:uid="{00000000-0005-0000-0000-000021030000}"/>
    <cellStyle name="Avertissement 11" xfId="5982" hidden="1" xr:uid="{00000000-0005-0000-0000-000022030000}"/>
    <cellStyle name="Avertissement 11" xfId="6053" hidden="1" xr:uid="{00000000-0005-0000-0000-000023030000}"/>
    <cellStyle name="Avertissement 11" xfId="6220" hidden="1" xr:uid="{00000000-0005-0000-0000-000024030000}"/>
    <cellStyle name="Avertissement 11" xfId="6326" hidden="1" xr:uid="{00000000-0005-0000-0000-000025030000}"/>
    <cellStyle name="Avertissement 11" xfId="6367" hidden="1" xr:uid="{00000000-0005-0000-0000-000026030000}"/>
    <cellStyle name="Avertissement 11" xfId="6417" hidden="1" xr:uid="{00000000-0005-0000-0000-000027030000}"/>
    <cellStyle name="Avertissement 11" xfId="6467" hidden="1" xr:uid="{00000000-0005-0000-0000-000028030000}"/>
    <cellStyle name="Avertissement 11" xfId="6517" hidden="1" xr:uid="{00000000-0005-0000-0000-000029030000}"/>
    <cellStyle name="Avertissement 11" xfId="6566" hidden="1" xr:uid="{00000000-0005-0000-0000-00002A030000}"/>
    <cellStyle name="Avertissement 11" xfId="6615" hidden="1" xr:uid="{00000000-0005-0000-0000-00002B030000}"/>
    <cellStyle name="Avertissement 11" xfId="6662" hidden="1" xr:uid="{00000000-0005-0000-0000-00002C030000}"/>
    <cellStyle name="Avertissement 11" xfId="6709" hidden="1" xr:uid="{00000000-0005-0000-0000-00002D030000}"/>
    <cellStyle name="Avertissement 11" xfId="6754" hidden="1" xr:uid="{00000000-0005-0000-0000-00002E030000}"/>
    <cellStyle name="Avertissement 11" xfId="6793" hidden="1" xr:uid="{00000000-0005-0000-0000-00002F030000}"/>
    <cellStyle name="Avertissement 11" xfId="6830" hidden="1" xr:uid="{00000000-0005-0000-0000-000030030000}"/>
    <cellStyle name="Avertissement 11" xfId="6864" hidden="1" xr:uid="{00000000-0005-0000-0000-000031030000}"/>
    <cellStyle name="Avertissement 11" xfId="6976" hidden="1" xr:uid="{00000000-0005-0000-0000-000032030000}"/>
    <cellStyle name="Avertissement 11" xfId="7005" hidden="1" xr:uid="{00000000-0005-0000-0000-000033030000}"/>
    <cellStyle name="Avertissement 11" xfId="7070" hidden="1" xr:uid="{00000000-0005-0000-0000-000034030000}"/>
    <cellStyle name="Avertissement 11" xfId="7116" hidden="1" xr:uid="{00000000-0005-0000-0000-000035030000}"/>
    <cellStyle name="Avertissement 11" xfId="7160" hidden="1" xr:uid="{00000000-0005-0000-0000-000036030000}"/>
    <cellStyle name="Avertissement 11" xfId="7199" hidden="1" xr:uid="{00000000-0005-0000-0000-000037030000}"/>
    <cellStyle name="Avertissement 11" xfId="7235" hidden="1" xr:uid="{00000000-0005-0000-0000-000038030000}"/>
    <cellStyle name="Avertissement 11" xfId="7270" hidden="1" xr:uid="{00000000-0005-0000-0000-000039030000}"/>
    <cellStyle name="Avertissement 11" xfId="7346" hidden="1" xr:uid="{00000000-0005-0000-0000-00003A030000}"/>
    <cellStyle name="Avertissement 11" xfId="7497" hidden="1" xr:uid="{00000000-0005-0000-0000-00003B030000}"/>
    <cellStyle name="Avertissement 11" xfId="7594" hidden="1" xr:uid="{00000000-0005-0000-0000-00003C030000}"/>
    <cellStyle name="Avertissement 11" xfId="7634" hidden="1" xr:uid="{00000000-0005-0000-0000-00003D030000}"/>
    <cellStyle name="Avertissement 11" xfId="7684" hidden="1" xr:uid="{00000000-0005-0000-0000-00003E030000}"/>
    <cellStyle name="Avertissement 11" xfId="7734" hidden="1" xr:uid="{00000000-0005-0000-0000-00003F030000}"/>
    <cellStyle name="Avertissement 11" xfId="7784" hidden="1" xr:uid="{00000000-0005-0000-0000-000040030000}"/>
    <cellStyle name="Avertissement 11" xfId="7833" hidden="1" xr:uid="{00000000-0005-0000-0000-000041030000}"/>
    <cellStyle name="Avertissement 11" xfId="7882" hidden="1" xr:uid="{00000000-0005-0000-0000-000042030000}"/>
    <cellStyle name="Avertissement 11" xfId="7929" hidden="1" xr:uid="{00000000-0005-0000-0000-000043030000}"/>
    <cellStyle name="Avertissement 11" xfId="7976" hidden="1" xr:uid="{00000000-0005-0000-0000-000044030000}"/>
    <cellStyle name="Avertissement 11" xfId="8021" hidden="1" xr:uid="{00000000-0005-0000-0000-000045030000}"/>
    <cellStyle name="Avertissement 11" xfId="8060" hidden="1" xr:uid="{00000000-0005-0000-0000-000046030000}"/>
    <cellStyle name="Avertissement 11" xfId="8097" hidden="1" xr:uid="{00000000-0005-0000-0000-000047030000}"/>
    <cellStyle name="Avertissement 11" xfId="8131" hidden="1" xr:uid="{00000000-0005-0000-0000-000048030000}"/>
    <cellStyle name="Avertissement 11" xfId="8241" hidden="1" xr:uid="{00000000-0005-0000-0000-000049030000}"/>
    <cellStyle name="Avertissement 11" xfId="8268" hidden="1" xr:uid="{00000000-0005-0000-0000-00004A030000}"/>
    <cellStyle name="Avertissement 11" xfId="8331" hidden="1" xr:uid="{00000000-0005-0000-0000-00004B030000}"/>
    <cellStyle name="Avertissement 11" xfId="8377" hidden="1" xr:uid="{00000000-0005-0000-0000-00004C030000}"/>
    <cellStyle name="Avertissement 11" xfId="8421" hidden="1" xr:uid="{00000000-0005-0000-0000-00004D030000}"/>
    <cellStyle name="Avertissement 11" xfId="8460" hidden="1" xr:uid="{00000000-0005-0000-0000-00004E030000}"/>
    <cellStyle name="Avertissement 11" xfId="8496" hidden="1" xr:uid="{00000000-0005-0000-0000-00004F030000}"/>
    <cellStyle name="Avertissement 11" xfId="8531" hidden="1" xr:uid="{00000000-0005-0000-0000-000050030000}"/>
    <cellStyle name="Avertissement 11" xfId="8604" hidden="1" xr:uid="{00000000-0005-0000-0000-000051030000}"/>
    <cellStyle name="Avertissement 11" xfId="7445" hidden="1" xr:uid="{00000000-0005-0000-0000-000052030000}"/>
    <cellStyle name="Avertissement 11" xfId="7392" hidden="1" xr:uid="{00000000-0005-0000-0000-000053030000}"/>
    <cellStyle name="Avertissement 11" xfId="8701" hidden="1" xr:uid="{00000000-0005-0000-0000-000054030000}"/>
    <cellStyle name="Avertissement 11" xfId="8742" hidden="1" xr:uid="{00000000-0005-0000-0000-000055030000}"/>
    <cellStyle name="Avertissement 11" xfId="8792" hidden="1" xr:uid="{00000000-0005-0000-0000-000056030000}"/>
    <cellStyle name="Avertissement 11" xfId="8841" hidden="1" xr:uid="{00000000-0005-0000-0000-000057030000}"/>
    <cellStyle name="Avertissement 11" xfId="8891" hidden="1" xr:uid="{00000000-0005-0000-0000-000058030000}"/>
    <cellStyle name="Avertissement 11" xfId="8940" hidden="1" xr:uid="{00000000-0005-0000-0000-000059030000}"/>
    <cellStyle name="Avertissement 11" xfId="8989" hidden="1" xr:uid="{00000000-0005-0000-0000-00005A030000}"/>
    <cellStyle name="Avertissement 11" xfId="9036" hidden="1" xr:uid="{00000000-0005-0000-0000-00005B030000}"/>
    <cellStyle name="Avertissement 11" xfId="9083" hidden="1" xr:uid="{00000000-0005-0000-0000-00005C030000}"/>
    <cellStyle name="Avertissement 11" xfId="9128" hidden="1" xr:uid="{00000000-0005-0000-0000-00005D030000}"/>
    <cellStyle name="Avertissement 11" xfId="9167" hidden="1" xr:uid="{00000000-0005-0000-0000-00005E030000}"/>
    <cellStyle name="Avertissement 11" xfId="9204" hidden="1" xr:uid="{00000000-0005-0000-0000-00005F030000}"/>
    <cellStyle name="Avertissement 11" xfId="9238" hidden="1" xr:uid="{00000000-0005-0000-0000-000060030000}"/>
    <cellStyle name="Avertissement 11" xfId="9352" hidden="1" xr:uid="{00000000-0005-0000-0000-000061030000}"/>
    <cellStyle name="Avertissement 11" xfId="9381" hidden="1" xr:uid="{00000000-0005-0000-0000-000062030000}"/>
    <cellStyle name="Avertissement 11" xfId="9446" hidden="1" xr:uid="{00000000-0005-0000-0000-000063030000}"/>
    <cellStyle name="Avertissement 11" xfId="9492" hidden="1" xr:uid="{00000000-0005-0000-0000-000064030000}"/>
    <cellStyle name="Avertissement 11" xfId="9536" hidden="1" xr:uid="{00000000-0005-0000-0000-000065030000}"/>
    <cellStyle name="Avertissement 11" xfId="9575" hidden="1" xr:uid="{00000000-0005-0000-0000-000066030000}"/>
    <cellStyle name="Avertissement 11" xfId="9611" hidden="1" xr:uid="{00000000-0005-0000-0000-000067030000}"/>
    <cellStyle name="Avertissement 11" xfId="9646" hidden="1" xr:uid="{00000000-0005-0000-0000-000068030000}"/>
    <cellStyle name="Avertissement 11" xfId="9723" hidden="1" xr:uid="{00000000-0005-0000-0000-000069030000}"/>
    <cellStyle name="Avertissement 11" xfId="9877" hidden="1" xr:uid="{00000000-0005-0000-0000-00006A030000}"/>
    <cellStyle name="Avertissement 11" xfId="9974" hidden="1" xr:uid="{00000000-0005-0000-0000-00006B030000}"/>
    <cellStyle name="Avertissement 11" xfId="10014" hidden="1" xr:uid="{00000000-0005-0000-0000-00006C030000}"/>
    <cellStyle name="Avertissement 11" xfId="10064" hidden="1" xr:uid="{00000000-0005-0000-0000-00006D030000}"/>
    <cellStyle name="Avertissement 11" xfId="10114" hidden="1" xr:uid="{00000000-0005-0000-0000-00006E030000}"/>
    <cellStyle name="Avertissement 11" xfId="10164" hidden="1" xr:uid="{00000000-0005-0000-0000-00006F030000}"/>
    <cellStyle name="Avertissement 11" xfId="10213" hidden="1" xr:uid="{00000000-0005-0000-0000-000070030000}"/>
    <cellStyle name="Avertissement 11" xfId="10262" hidden="1" xr:uid="{00000000-0005-0000-0000-000071030000}"/>
    <cellStyle name="Avertissement 11" xfId="10309" hidden="1" xr:uid="{00000000-0005-0000-0000-000072030000}"/>
    <cellStyle name="Avertissement 11" xfId="10356" hidden="1" xr:uid="{00000000-0005-0000-0000-000073030000}"/>
    <cellStyle name="Avertissement 11" xfId="10401" hidden="1" xr:uid="{00000000-0005-0000-0000-000074030000}"/>
    <cellStyle name="Avertissement 11" xfId="10440" hidden="1" xr:uid="{00000000-0005-0000-0000-000075030000}"/>
    <cellStyle name="Avertissement 11" xfId="10477" hidden="1" xr:uid="{00000000-0005-0000-0000-000076030000}"/>
    <cellStyle name="Avertissement 11" xfId="10511" hidden="1" xr:uid="{00000000-0005-0000-0000-000077030000}"/>
    <cellStyle name="Avertissement 11" xfId="10621" hidden="1" xr:uid="{00000000-0005-0000-0000-000078030000}"/>
    <cellStyle name="Avertissement 11" xfId="10648" hidden="1" xr:uid="{00000000-0005-0000-0000-000079030000}"/>
    <cellStyle name="Avertissement 11" xfId="10711" hidden="1" xr:uid="{00000000-0005-0000-0000-00007A030000}"/>
    <cellStyle name="Avertissement 11" xfId="10757" hidden="1" xr:uid="{00000000-0005-0000-0000-00007B030000}"/>
    <cellStyle name="Avertissement 11" xfId="10801" hidden="1" xr:uid="{00000000-0005-0000-0000-00007C030000}"/>
    <cellStyle name="Avertissement 11" xfId="10840" hidden="1" xr:uid="{00000000-0005-0000-0000-00007D030000}"/>
    <cellStyle name="Avertissement 11" xfId="10876" hidden="1" xr:uid="{00000000-0005-0000-0000-00007E030000}"/>
    <cellStyle name="Avertissement 11" xfId="10911" hidden="1" xr:uid="{00000000-0005-0000-0000-00007F030000}"/>
    <cellStyle name="Avertissement 11" xfId="10985" hidden="1" xr:uid="{00000000-0005-0000-0000-000080030000}"/>
    <cellStyle name="Avertissement 11" xfId="9825" hidden="1" xr:uid="{00000000-0005-0000-0000-000081030000}"/>
    <cellStyle name="Avertissement 11" xfId="6155" hidden="1" xr:uid="{00000000-0005-0000-0000-000082030000}"/>
    <cellStyle name="Avertissement 11" xfId="11043" hidden="1" xr:uid="{00000000-0005-0000-0000-000083030000}"/>
    <cellStyle name="Avertissement 11" xfId="11084" hidden="1" xr:uid="{00000000-0005-0000-0000-000084030000}"/>
    <cellStyle name="Avertissement 11" xfId="11134" hidden="1" xr:uid="{00000000-0005-0000-0000-000085030000}"/>
    <cellStyle name="Avertissement 11" xfId="11184" hidden="1" xr:uid="{00000000-0005-0000-0000-000086030000}"/>
    <cellStyle name="Avertissement 11" xfId="11234" hidden="1" xr:uid="{00000000-0005-0000-0000-000087030000}"/>
    <cellStyle name="Avertissement 11" xfId="11283" hidden="1" xr:uid="{00000000-0005-0000-0000-000088030000}"/>
    <cellStyle name="Avertissement 11" xfId="11332" hidden="1" xr:uid="{00000000-0005-0000-0000-000089030000}"/>
    <cellStyle name="Avertissement 11" xfId="11379" hidden="1" xr:uid="{00000000-0005-0000-0000-00008A030000}"/>
    <cellStyle name="Avertissement 11" xfId="11426" hidden="1" xr:uid="{00000000-0005-0000-0000-00008B030000}"/>
    <cellStyle name="Avertissement 11" xfId="11471" hidden="1" xr:uid="{00000000-0005-0000-0000-00008C030000}"/>
    <cellStyle name="Avertissement 11" xfId="11510" hidden="1" xr:uid="{00000000-0005-0000-0000-00008D030000}"/>
    <cellStyle name="Avertissement 11" xfId="11547" hidden="1" xr:uid="{00000000-0005-0000-0000-00008E030000}"/>
    <cellStyle name="Avertissement 11" xfId="11581" hidden="1" xr:uid="{00000000-0005-0000-0000-00008F030000}"/>
    <cellStyle name="Avertissement 11" xfId="11691" hidden="1" xr:uid="{00000000-0005-0000-0000-000090030000}"/>
    <cellStyle name="Avertissement 11" xfId="11720" hidden="1" xr:uid="{00000000-0005-0000-0000-000091030000}"/>
    <cellStyle name="Avertissement 11" xfId="11782" hidden="1" xr:uid="{00000000-0005-0000-0000-000092030000}"/>
    <cellStyle name="Avertissement 11" xfId="11828" hidden="1" xr:uid="{00000000-0005-0000-0000-000093030000}"/>
    <cellStyle name="Avertissement 11" xfId="11872" hidden="1" xr:uid="{00000000-0005-0000-0000-000094030000}"/>
    <cellStyle name="Avertissement 11" xfId="11911" hidden="1" xr:uid="{00000000-0005-0000-0000-000095030000}"/>
    <cellStyle name="Avertissement 11" xfId="11947" hidden="1" xr:uid="{00000000-0005-0000-0000-000096030000}"/>
    <cellStyle name="Avertissement 11" xfId="11982" hidden="1" xr:uid="{00000000-0005-0000-0000-000097030000}"/>
    <cellStyle name="Avertissement 11" xfId="12054" hidden="1" xr:uid="{00000000-0005-0000-0000-000098030000}"/>
    <cellStyle name="Avertissement 11" xfId="12177" hidden="1" xr:uid="{00000000-0005-0000-0000-000099030000}"/>
    <cellStyle name="Avertissement 11" xfId="12273" hidden="1" xr:uid="{00000000-0005-0000-0000-00009A030000}"/>
    <cellStyle name="Avertissement 11" xfId="12313" hidden="1" xr:uid="{00000000-0005-0000-0000-00009B030000}"/>
    <cellStyle name="Avertissement 11" xfId="12363" hidden="1" xr:uid="{00000000-0005-0000-0000-00009C030000}"/>
    <cellStyle name="Avertissement 11" xfId="12413" hidden="1" xr:uid="{00000000-0005-0000-0000-00009D030000}"/>
    <cellStyle name="Avertissement 11" xfId="12463" hidden="1" xr:uid="{00000000-0005-0000-0000-00009E030000}"/>
    <cellStyle name="Avertissement 11" xfId="12512" hidden="1" xr:uid="{00000000-0005-0000-0000-00009F030000}"/>
    <cellStyle name="Avertissement 11" xfId="12561" hidden="1" xr:uid="{00000000-0005-0000-0000-0000A0030000}"/>
    <cellStyle name="Avertissement 11" xfId="12608" hidden="1" xr:uid="{00000000-0005-0000-0000-0000A1030000}"/>
    <cellStyle name="Avertissement 11" xfId="12655" hidden="1" xr:uid="{00000000-0005-0000-0000-0000A2030000}"/>
    <cellStyle name="Avertissement 11" xfId="12700" hidden="1" xr:uid="{00000000-0005-0000-0000-0000A3030000}"/>
    <cellStyle name="Avertissement 11" xfId="12739" hidden="1" xr:uid="{00000000-0005-0000-0000-0000A4030000}"/>
    <cellStyle name="Avertissement 11" xfId="12776" hidden="1" xr:uid="{00000000-0005-0000-0000-0000A5030000}"/>
    <cellStyle name="Avertissement 11" xfId="12810" hidden="1" xr:uid="{00000000-0005-0000-0000-0000A6030000}"/>
    <cellStyle name="Avertissement 11" xfId="12919" hidden="1" xr:uid="{00000000-0005-0000-0000-0000A7030000}"/>
    <cellStyle name="Avertissement 11" xfId="12946" hidden="1" xr:uid="{00000000-0005-0000-0000-0000A8030000}"/>
    <cellStyle name="Avertissement 11" xfId="13008" hidden="1" xr:uid="{00000000-0005-0000-0000-0000A9030000}"/>
    <cellStyle name="Avertissement 11" xfId="13054" hidden="1" xr:uid="{00000000-0005-0000-0000-0000AA030000}"/>
    <cellStyle name="Avertissement 11" xfId="13098" hidden="1" xr:uid="{00000000-0005-0000-0000-0000AB030000}"/>
    <cellStyle name="Avertissement 11" xfId="13137" hidden="1" xr:uid="{00000000-0005-0000-0000-0000AC030000}"/>
    <cellStyle name="Avertissement 11" xfId="13173" hidden="1" xr:uid="{00000000-0005-0000-0000-0000AD030000}"/>
    <cellStyle name="Avertissement 11" xfId="13208" hidden="1" xr:uid="{00000000-0005-0000-0000-0000AE030000}"/>
    <cellStyle name="Avertissement 11" xfId="13279" hidden="1" xr:uid="{00000000-0005-0000-0000-0000AF030000}"/>
    <cellStyle name="Avertissement 11" xfId="12126" hidden="1" xr:uid="{00000000-0005-0000-0000-0000B0030000}"/>
    <cellStyle name="Avertissement 11" xfId="11002" hidden="1" xr:uid="{00000000-0005-0000-0000-0000B1030000}"/>
    <cellStyle name="Avertissement 11" xfId="6280" hidden="1" xr:uid="{00000000-0005-0000-0000-0000B2030000}"/>
    <cellStyle name="Avertissement 11" xfId="13316" hidden="1" xr:uid="{00000000-0005-0000-0000-0000B3030000}"/>
    <cellStyle name="Avertissement 11" xfId="13365" hidden="1" xr:uid="{00000000-0005-0000-0000-0000B4030000}"/>
    <cellStyle name="Avertissement 11" xfId="13414" hidden="1" xr:uid="{00000000-0005-0000-0000-0000B5030000}"/>
    <cellStyle name="Avertissement 11" xfId="13463" hidden="1" xr:uid="{00000000-0005-0000-0000-0000B6030000}"/>
    <cellStyle name="Avertissement 11" xfId="13511" hidden="1" xr:uid="{00000000-0005-0000-0000-0000B7030000}"/>
    <cellStyle name="Avertissement 11" xfId="13559" hidden="1" xr:uid="{00000000-0005-0000-0000-0000B8030000}"/>
    <cellStyle name="Avertissement 11" xfId="13605" hidden="1" xr:uid="{00000000-0005-0000-0000-0000B9030000}"/>
    <cellStyle name="Avertissement 11" xfId="13652" hidden="1" xr:uid="{00000000-0005-0000-0000-0000BA030000}"/>
    <cellStyle name="Avertissement 11" xfId="13697" hidden="1" xr:uid="{00000000-0005-0000-0000-0000BB030000}"/>
    <cellStyle name="Avertissement 11" xfId="13736" hidden="1" xr:uid="{00000000-0005-0000-0000-0000BC030000}"/>
    <cellStyle name="Avertissement 11" xfId="13773" hidden="1" xr:uid="{00000000-0005-0000-0000-0000BD030000}"/>
    <cellStyle name="Avertissement 11" xfId="13807" hidden="1" xr:uid="{00000000-0005-0000-0000-0000BE030000}"/>
    <cellStyle name="Avertissement 11" xfId="13915" hidden="1" xr:uid="{00000000-0005-0000-0000-0000BF030000}"/>
    <cellStyle name="Avertissement 11" xfId="13942" hidden="1" xr:uid="{00000000-0005-0000-0000-0000C0030000}"/>
    <cellStyle name="Avertissement 11" xfId="14004" hidden="1" xr:uid="{00000000-0005-0000-0000-0000C1030000}"/>
    <cellStyle name="Avertissement 11" xfId="14050" hidden="1" xr:uid="{00000000-0005-0000-0000-0000C2030000}"/>
    <cellStyle name="Avertissement 11" xfId="14094" hidden="1" xr:uid="{00000000-0005-0000-0000-0000C3030000}"/>
    <cellStyle name="Avertissement 11" xfId="14133" hidden="1" xr:uid="{00000000-0005-0000-0000-0000C4030000}"/>
    <cellStyle name="Avertissement 11" xfId="14169" hidden="1" xr:uid="{00000000-0005-0000-0000-0000C5030000}"/>
    <cellStyle name="Avertissement 11" xfId="14204" hidden="1" xr:uid="{00000000-0005-0000-0000-0000C6030000}"/>
    <cellStyle name="Avertissement 11" xfId="14275" hidden="1" xr:uid="{00000000-0005-0000-0000-0000C7030000}"/>
    <cellStyle name="Avertissement 11" xfId="14376" hidden="1" xr:uid="{00000000-0005-0000-0000-0000C8030000}"/>
    <cellStyle name="Avertissement 11" xfId="14472" hidden="1" xr:uid="{00000000-0005-0000-0000-0000C9030000}"/>
    <cellStyle name="Avertissement 11" xfId="14512" hidden="1" xr:uid="{00000000-0005-0000-0000-0000CA030000}"/>
    <cellStyle name="Avertissement 11" xfId="14562" hidden="1" xr:uid="{00000000-0005-0000-0000-0000CB030000}"/>
    <cellStyle name="Avertissement 11" xfId="14612" hidden="1" xr:uid="{00000000-0005-0000-0000-0000CC030000}"/>
    <cellStyle name="Avertissement 11" xfId="14662" hidden="1" xr:uid="{00000000-0005-0000-0000-0000CD030000}"/>
    <cellStyle name="Avertissement 11" xfId="14711" hidden="1" xr:uid="{00000000-0005-0000-0000-0000CE030000}"/>
    <cellStyle name="Avertissement 11" xfId="14760" hidden="1" xr:uid="{00000000-0005-0000-0000-0000CF030000}"/>
    <cellStyle name="Avertissement 11" xfId="14807" hidden="1" xr:uid="{00000000-0005-0000-0000-0000D0030000}"/>
    <cellStyle name="Avertissement 11" xfId="14854" hidden="1" xr:uid="{00000000-0005-0000-0000-0000D1030000}"/>
    <cellStyle name="Avertissement 11" xfId="14899" hidden="1" xr:uid="{00000000-0005-0000-0000-0000D2030000}"/>
    <cellStyle name="Avertissement 11" xfId="14938" hidden="1" xr:uid="{00000000-0005-0000-0000-0000D3030000}"/>
    <cellStyle name="Avertissement 11" xfId="14975" hidden="1" xr:uid="{00000000-0005-0000-0000-0000D4030000}"/>
    <cellStyle name="Avertissement 11" xfId="15009" hidden="1" xr:uid="{00000000-0005-0000-0000-0000D5030000}"/>
    <cellStyle name="Avertissement 11" xfId="15118" hidden="1" xr:uid="{00000000-0005-0000-0000-0000D6030000}"/>
    <cellStyle name="Avertissement 11" xfId="15145" hidden="1" xr:uid="{00000000-0005-0000-0000-0000D7030000}"/>
    <cellStyle name="Avertissement 11" xfId="15208" hidden="1" xr:uid="{00000000-0005-0000-0000-0000D8030000}"/>
    <cellStyle name="Avertissement 11" xfId="15254" hidden="1" xr:uid="{00000000-0005-0000-0000-0000D9030000}"/>
    <cellStyle name="Avertissement 11" xfId="15298" hidden="1" xr:uid="{00000000-0005-0000-0000-0000DA030000}"/>
    <cellStyle name="Avertissement 11" xfId="15337" hidden="1" xr:uid="{00000000-0005-0000-0000-0000DB030000}"/>
    <cellStyle name="Avertissement 11" xfId="15373" hidden="1" xr:uid="{00000000-0005-0000-0000-0000DC030000}"/>
    <cellStyle name="Avertissement 11" xfId="15408" hidden="1" xr:uid="{00000000-0005-0000-0000-0000DD030000}"/>
    <cellStyle name="Avertissement 11" xfId="15480" hidden="1" xr:uid="{00000000-0005-0000-0000-0000DE030000}"/>
    <cellStyle name="Avertissement 11" xfId="14325" hidden="1" xr:uid="{00000000-0005-0000-0000-0000DF030000}"/>
    <cellStyle name="Avertissement 11" xfId="15658" hidden="1" xr:uid="{00000000-0005-0000-0000-0000E0030000}"/>
    <cellStyle name="Avertissement 11" xfId="15764" hidden="1" xr:uid="{00000000-0005-0000-0000-0000E1030000}"/>
    <cellStyle name="Avertissement 11" xfId="15805" hidden="1" xr:uid="{00000000-0005-0000-0000-0000E2030000}"/>
    <cellStyle name="Avertissement 11" xfId="15855" hidden="1" xr:uid="{00000000-0005-0000-0000-0000E3030000}"/>
    <cellStyle name="Avertissement 11" xfId="15905" hidden="1" xr:uid="{00000000-0005-0000-0000-0000E4030000}"/>
    <cellStyle name="Avertissement 11" xfId="15955" hidden="1" xr:uid="{00000000-0005-0000-0000-0000E5030000}"/>
    <cellStyle name="Avertissement 11" xfId="16004" hidden="1" xr:uid="{00000000-0005-0000-0000-0000E6030000}"/>
    <cellStyle name="Avertissement 11" xfId="16053" hidden="1" xr:uid="{00000000-0005-0000-0000-0000E7030000}"/>
    <cellStyle name="Avertissement 11" xfId="16100" hidden="1" xr:uid="{00000000-0005-0000-0000-0000E8030000}"/>
    <cellStyle name="Avertissement 11" xfId="16147" hidden="1" xr:uid="{00000000-0005-0000-0000-0000E9030000}"/>
    <cellStyle name="Avertissement 11" xfId="16192" hidden="1" xr:uid="{00000000-0005-0000-0000-0000EA030000}"/>
    <cellStyle name="Avertissement 11" xfId="16231" hidden="1" xr:uid="{00000000-0005-0000-0000-0000EB030000}"/>
    <cellStyle name="Avertissement 11" xfId="16268" hidden="1" xr:uid="{00000000-0005-0000-0000-0000EC030000}"/>
    <cellStyle name="Avertissement 11" xfId="16302" hidden="1" xr:uid="{00000000-0005-0000-0000-0000ED030000}"/>
    <cellStyle name="Avertissement 11" xfId="16416" hidden="1" xr:uid="{00000000-0005-0000-0000-0000EE030000}"/>
    <cellStyle name="Avertissement 11" xfId="16445" hidden="1" xr:uid="{00000000-0005-0000-0000-0000EF030000}"/>
    <cellStyle name="Avertissement 11" xfId="16510" hidden="1" xr:uid="{00000000-0005-0000-0000-0000F0030000}"/>
    <cellStyle name="Avertissement 11" xfId="16556" hidden="1" xr:uid="{00000000-0005-0000-0000-0000F1030000}"/>
    <cellStyle name="Avertissement 11" xfId="16600" hidden="1" xr:uid="{00000000-0005-0000-0000-0000F2030000}"/>
    <cellStyle name="Avertissement 11" xfId="16639" hidden="1" xr:uid="{00000000-0005-0000-0000-0000F3030000}"/>
    <cellStyle name="Avertissement 11" xfId="16675" hidden="1" xr:uid="{00000000-0005-0000-0000-0000F4030000}"/>
    <cellStyle name="Avertissement 11" xfId="16710" hidden="1" xr:uid="{00000000-0005-0000-0000-0000F5030000}"/>
    <cellStyle name="Avertissement 11" xfId="16787" hidden="1" xr:uid="{00000000-0005-0000-0000-0000F6030000}"/>
    <cellStyle name="Avertissement 11" xfId="16952" hidden="1" xr:uid="{00000000-0005-0000-0000-0000F7030000}"/>
    <cellStyle name="Avertissement 11" xfId="17049" hidden="1" xr:uid="{00000000-0005-0000-0000-0000F8030000}"/>
    <cellStyle name="Avertissement 11" xfId="17089" hidden="1" xr:uid="{00000000-0005-0000-0000-0000F9030000}"/>
    <cellStyle name="Avertissement 11" xfId="17139" hidden="1" xr:uid="{00000000-0005-0000-0000-0000FA030000}"/>
    <cellStyle name="Avertissement 11" xfId="17189" hidden="1" xr:uid="{00000000-0005-0000-0000-0000FB030000}"/>
    <cellStyle name="Avertissement 11" xfId="17239" hidden="1" xr:uid="{00000000-0005-0000-0000-0000FC030000}"/>
    <cellStyle name="Avertissement 11" xfId="17288" hidden="1" xr:uid="{00000000-0005-0000-0000-0000FD030000}"/>
    <cellStyle name="Avertissement 11" xfId="17337" hidden="1" xr:uid="{00000000-0005-0000-0000-0000FE030000}"/>
    <cellStyle name="Avertissement 11" xfId="17384" hidden="1" xr:uid="{00000000-0005-0000-0000-0000FF030000}"/>
    <cellStyle name="Avertissement 11" xfId="17431" hidden="1" xr:uid="{00000000-0005-0000-0000-000000040000}"/>
    <cellStyle name="Avertissement 11" xfId="17476" hidden="1" xr:uid="{00000000-0005-0000-0000-000001040000}"/>
    <cellStyle name="Avertissement 11" xfId="17515" hidden="1" xr:uid="{00000000-0005-0000-0000-000002040000}"/>
    <cellStyle name="Avertissement 11" xfId="17552" hidden="1" xr:uid="{00000000-0005-0000-0000-000003040000}"/>
    <cellStyle name="Avertissement 11" xfId="17586" hidden="1" xr:uid="{00000000-0005-0000-0000-000004040000}"/>
    <cellStyle name="Avertissement 11" xfId="17696" hidden="1" xr:uid="{00000000-0005-0000-0000-000005040000}"/>
    <cellStyle name="Avertissement 11" xfId="17723" hidden="1" xr:uid="{00000000-0005-0000-0000-000006040000}"/>
    <cellStyle name="Avertissement 11" xfId="17786" hidden="1" xr:uid="{00000000-0005-0000-0000-000007040000}"/>
    <cellStyle name="Avertissement 11" xfId="17832" hidden="1" xr:uid="{00000000-0005-0000-0000-000008040000}"/>
    <cellStyle name="Avertissement 11" xfId="17876" hidden="1" xr:uid="{00000000-0005-0000-0000-000009040000}"/>
    <cellStyle name="Avertissement 11" xfId="17915" hidden="1" xr:uid="{00000000-0005-0000-0000-00000A040000}"/>
    <cellStyle name="Avertissement 11" xfId="17951" hidden="1" xr:uid="{00000000-0005-0000-0000-00000B040000}"/>
    <cellStyle name="Avertissement 11" xfId="17986" hidden="1" xr:uid="{00000000-0005-0000-0000-00000C040000}"/>
    <cellStyle name="Avertissement 11" xfId="18060" hidden="1" xr:uid="{00000000-0005-0000-0000-00000D040000}"/>
    <cellStyle name="Avertissement 11" xfId="16900" hidden="1" xr:uid="{00000000-0005-0000-0000-00000E040000}"/>
    <cellStyle name="Avertissement 11" xfId="16175" hidden="1" xr:uid="{00000000-0005-0000-0000-00000F040000}"/>
    <cellStyle name="Avertissement 11" xfId="18103" hidden="1" xr:uid="{00000000-0005-0000-0000-000010040000}"/>
    <cellStyle name="Avertissement 11" xfId="18144" hidden="1" xr:uid="{00000000-0005-0000-0000-000011040000}"/>
    <cellStyle name="Avertissement 11" xfId="18194" hidden="1" xr:uid="{00000000-0005-0000-0000-000012040000}"/>
    <cellStyle name="Avertissement 11" xfId="18244" hidden="1" xr:uid="{00000000-0005-0000-0000-000013040000}"/>
    <cellStyle name="Avertissement 11" xfId="18294" hidden="1" xr:uid="{00000000-0005-0000-0000-000014040000}"/>
    <cellStyle name="Avertissement 11" xfId="18343" hidden="1" xr:uid="{00000000-0005-0000-0000-000015040000}"/>
    <cellStyle name="Avertissement 11" xfId="18391" hidden="1" xr:uid="{00000000-0005-0000-0000-000016040000}"/>
    <cellStyle name="Avertissement 11" xfId="18438" hidden="1" xr:uid="{00000000-0005-0000-0000-000017040000}"/>
    <cellStyle name="Avertissement 11" xfId="18485" hidden="1" xr:uid="{00000000-0005-0000-0000-000018040000}"/>
    <cellStyle name="Avertissement 11" xfId="18530" hidden="1" xr:uid="{00000000-0005-0000-0000-000019040000}"/>
    <cellStyle name="Avertissement 11" xfId="18569" hidden="1" xr:uid="{00000000-0005-0000-0000-00001A040000}"/>
    <cellStyle name="Avertissement 11" xfId="18606" hidden="1" xr:uid="{00000000-0005-0000-0000-00001B040000}"/>
    <cellStyle name="Avertissement 11" xfId="18640" hidden="1" xr:uid="{00000000-0005-0000-0000-00001C040000}"/>
    <cellStyle name="Avertissement 11" xfId="18754" hidden="1" xr:uid="{00000000-0005-0000-0000-00001D040000}"/>
    <cellStyle name="Avertissement 11" xfId="18783" hidden="1" xr:uid="{00000000-0005-0000-0000-00001E040000}"/>
    <cellStyle name="Avertissement 11" xfId="18848" hidden="1" xr:uid="{00000000-0005-0000-0000-00001F040000}"/>
    <cellStyle name="Avertissement 11" xfId="18894" hidden="1" xr:uid="{00000000-0005-0000-0000-000020040000}"/>
    <cellStyle name="Avertissement 11" xfId="18938" hidden="1" xr:uid="{00000000-0005-0000-0000-000021040000}"/>
    <cellStyle name="Avertissement 11" xfId="18977" hidden="1" xr:uid="{00000000-0005-0000-0000-000022040000}"/>
    <cellStyle name="Avertissement 11" xfId="19013" hidden="1" xr:uid="{00000000-0005-0000-0000-000023040000}"/>
    <cellStyle name="Avertissement 11" xfId="19048" hidden="1" xr:uid="{00000000-0005-0000-0000-000024040000}"/>
    <cellStyle name="Avertissement 11" xfId="19125" hidden="1" xr:uid="{00000000-0005-0000-0000-000025040000}"/>
    <cellStyle name="Avertissement 11" xfId="19288" hidden="1" xr:uid="{00000000-0005-0000-0000-000026040000}"/>
    <cellStyle name="Avertissement 11" xfId="19385" hidden="1" xr:uid="{00000000-0005-0000-0000-000027040000}"/>
    <cellStyle name="Avertissement 11" xfId="19425" hidden="1" xr:uid="{00000000-0005-0000-0000-000028040000}"/>
    <cellStyle name="Avertissement 11" xfId="19475" hidden="1" xr:uid="{00000000-0005-0000-0000-000029040000}"/>
    <cellStyle name="Avertissement 11" xfId="19525" hidden="1" xr:uid="{00000000-0005-0000-0000-00002A040000}"/>
    <cellStyle name="Avertissement 11" xfId="19575" hidden="1" xr:uid="{00000000-0005-0000-0000-00002B040000}"/>
    <cellStyle name="Avertissement 11" xfId="19624" hidden="1" xr:uid="{00000000-0005-0000-0000-00002C040000}"/>
    <cellStyle name="Avertissement 11" xfId="19673" hidden="1" xr:uid="{00000000-0005-0000-0000-00002D040000}"/>
    <cellStyle name="Avertissement 11" xfId="19720" hidden="1" xr:uid="{00000000-0005-0000-0000-00002E040000}"/>
    <cellStyle name="Avertissement 11" xfId="19767" hidden="1" xr:uid="{00000000-0005-0000-0000-00002F040000}"/>
    <cellStyle name="Avertissement 11" xfId="19812" hidden="1" xr:uid="{00000000-0005-0000-0000-000030040000}"/>
    <cellStyle name="Avertissement 11" xfId="19851" hidden="1" xr:uid="{00000000-0005-0000-0000-000031040000}"/>
    <cellStyle name="Avertissement 11" xfId="19888" hidden="1" xr:uid="{00000000-0005-0000-0000-000032040000}"/>
    <cellStyle name="Avertissement 11" xfId="19922" hidden="1" xr:uid="{00000000-0005-0000-0000-000033040000}"/>
    <cellStyle name="Avertissement 11" xfId="20031" hidden="1" xr:uid="{00000000-0005-0000-0000-000034040000}"/>
    <cellStyle name="Avertissement 11" xfId="20058" hidden="1" xr:uid="{00000000-0005-0000-0000-000035040000}"/>
    <cellStyle name="Avertissement 11" xfId="20121" hidden="1" xr:uid="{00000000-0005-0000-0000-000036040000}"/>
    <cellStyle name="Avertissement 11" xfId="20167" hidden="1" xr:uid="{00000000-0005-0000-0000-000037040000}"/>
    <cellStyle name="Avertissement 11" xfId="20211" hidden="1" xr:uid="{00000000-0005-0000-0000-000038040000}"/>
    <cellStyle name="Avertissement 11" xfId="20250" hidden="1" xr:uid="{00000000-0005-0000-0000-000039040000}"/>
    <cellStyle name="Avertissement 11" xfId="20286" hidden="1" xr:uid="{00000000-0005-0000-0000-00003A040000}"/>
    <cellStyle name="Avertissement 11" xfId="20321" hidden="1" xr:uid="{00000000-0005-0000-0000-00003B040000}"/>
    <cellStyle name="Avertissement 11" xfId="20395" hidden="1" xr:uid="{00000000-0005-0000-0000-00003C040000}"/>
    <cellStyle name="Avertissement 11" xfId="19236" hidden="1" xr:uid="{00000000-0005-0000-0000-00003D040000}"/>
    <cellStyle name="Avertissement 11" xfId="15633" hidden="1" xr:uid="{00000000-0005-0000-0000-00003E040000}"/>
    <cellStyle name="Avertissement 11" xfId="20433" hidden="1" xr:uid="{00000000-0005-0000-0000-00003F040000}"/>
    <cellStyle name="Avertissement 11" xfId="20474" hidden="1" xr:uid="{00000000-0005-0000-0000-000040040000}"/>
    <cellStyle name="Avertissement 11" xfId="20524" hidden="1" xr:uid="{00000000-0005-0000-0000-000041040000}"/>
    <cellStyle name="Avertissement 11" xfId="20574" hidden="1" xr:uid="{00000000-0005-0000-0000-000042040000}"/>
    <cellStyle name="Avertissement 11" xfId="20624" hidden="1" xr:uid="{00000000-0005-0000-0000-000043040000}"/>
    <cellStyle name="Avertissement 11" xfId="20673" hidden="1" xr:uid="{00000000-0005-0000-0000-000044040000}"/>
    <cellStyle name="Avertissement 11" xfId="20722" hidden="1" xr:uid="{00000000-0005-0000-0000-000045040000}"/>
    <cellStyle name="Avertissement 11" xfId="20769" hidden="1" xr:uid="{00000000-0005-0000-0000-000046040000}"/>
    <cellStyle name="Avertissement 11" xfId="20816" hidden="1" xr:uid="{00000000-0005-0000-0000-000047040000}"/>
    <cellStyle name="Avertissement 11" xfId="20861" hidden="1" xr:uid="{00000000-0005-0000-0000-000048040000}"/>
    <cellStyle name="Avertissement 11" xfId="20900" hidden="1" xr:uid="{00000000-0005-0000-0000-000049040000}"/>
    <cellStyle name="Avertissement 11" xfId="20937" hidden="1" xr:uid="{00000000-0005-0000-0000-00004A040000}"/>
    <cellStyle name="Avertissement 11" xfId="20971" hidden="1" xr:uid="{00000000-0005-0000-0000-00004B040000}"/>
    <cellStyle name="Avertissement 11" xfId="21083" hidden="1" xr:uid="{00000000-0005-0000-0000-00004C040000}"/>
    <cellStyle name="Avertissement 11" xfId="21112" hidden="1" xr:uid="{00000000-0005-0000-0000-00004D040000}"/>
    <cellStyle name="Avertissement 11" xfId="21176" hidden="1" xr:uid="{00000000-0005-0000-0000-00004E040000}"/>
    <cellStyle name="Avertissement 11" xfId="21222" hidden="1" xr:uid="{00000000-0005-0000-0000-00004F040000}"/>
    <cellStyle name="Avertissement 11" xfId="21266" hidden="1" xr:uid="{00000000-0005-0000-0000-000050040000}"/>
    <cellStyle name="Avertissement 11" xfId="21305" hidden="1" xr:uid="{00000000-0005-0000-0000-000051040000}"/>
    <cellStyle name="Avertissement 11" xfId="21341" hidden="1" xr:uid="{00000000-0005-0000-0000-000052040000}"/>
    <cellStyle name="Avertissement 11" xfId="21376" hidden="1" xr:uid="{00000000-0005-0000-0000-000053040000}"/>
    <cellStyle name="Avertissement 11" xfId="21451" hidden="1" xr:uid="{00000000-0005-0000-0000-000054040000}"/>
    <cellStyle name="Avertissement 11" xfId="21609" hidden="1" xr:uid="{00000000-0005-0000-0000-000055040000}"/>
    <cellStyle name="Avertissement 11" xfId="21706" hidden="1" xr:uid="{00000000-0005-0000-0000-000056040000}"/>
    <cellStyle name="Avertissement 11" xfId="21746" hidden="1" xr:uid="{00000000-0005-0000-0000-000057040000}"/>
    <cellStyle name="Avertissement 11" xfId="21796" hidden="1" xr:uid="{00000000-0005-0000-0000-000058040000}"/>
    <cellStyle name="Avertissement 11" xfId="21846" hidden="1" xr:uid="{00000000-0005-0000-0000-000059040000}"/>
    <cellStyle name="Avertissement 11" xfId="21896" hidden="1" xr:uid="{00000000-0005-0000-0000-00005A040000}"/>
    <cellStyle name="Avertissement 11" xfId="21945" hidden="1" xr:uid="{00000000-0005-0000-0000-00005B040000}"/>
    <cellStyle name="Avertissement 11" xfId="21994" hidden="1" xr:uid="{00000000-0005-0000-0000-00005C040000}"/>
    <cellStyle name="Avertissement 11" xfId="22041" hidden="1" xr:uid="{00000000-0005-0000-0000-00005D040000}"/>
    <cellStyle name="Avertissement 11" xfId="22088" hidden="1" xr:uid="{00000000-0005-0000-0000-00005E040000}"/>
    <cellStyle name="Avertissement 11" xfId="22133" hidden="1" xr:uid="{00000000-0005-0000-0000-00005F040000}"/>
    <cellStyle name="Avertissement 11" xfId="22172" hidden="1" xr:uid="{00000000-0005-0000-0000-000060040000}"/>
    <cellStyle name="Avertissement 11" xfId="22209" hidden="1" xr:uid="{00000000-0005-0000-0000-000061040000}"/>
    <cellStyle name="Avertissement 11" xfId="22243" hidden="1" xr:uid="{00000000-0005-0000-0000-000062040000}"/>
    <cellStyle name="Avertissement 11" xfId="22353" hidden="1" xr:uid="{00000000-0005-0000-0000-000063040000}"/>
    <cellStyle name="Avertissement 11" xfId="22380" hidden="1" xr:uid="{00000000-0005-0000-0000-000064040000}"/>
    <cellStyle name="Avertissement 11" xfId="22443" hidden="1" xr:uid="{00000000-0005-0000-0000-000065040000}"/>
    <cellStyle name="Avertissement 11" xfId="22489" hidden="1" xr:uid="{00000000-0005-0000-0000-000066040000}"/>
    <cellStyle name="Avertissement 11" xfId="22533" hidden="1" xr:uid="{00000000-0005-0000-0000-000067040000}"/>
    <cellStyle name="Avertissement 11" xfId="22572" hidden="1" xr:uid="{00000000-0005-0000-0000-000068040000}"/>
    <cellStyle name="Avertissement 11" xfId="22608" hidden="1" xr:uid="{00000000-0005-0000-0000-000069040000}"/>
    <cellStyle name="Avertissement 11" xfId="22643" hidden="1" xr:uid="{00000000-0005-0000-0000-00006A040000}"/>
    <cellStyle name="Avertissement 11" xfId="22717" hidden="1" xr:uid="{00000000-0005-0000-0000-00006B040000}"/>
    <cellStyle name="Avertissement 11" xfId="21557" hidden="1" xr:uid="{00000000-0005-0000-0000-00006C040000}"/>
    <cellStyle name="Avertissement 11" xfId="19136" hidden="1" xr:uid="{00000000-0005-0000-0000-00006D040000}"/>
    <cellStyle name="Avertissement 11" xfId="17760" hidden="1" xr:uid="{00000000-0005-0000-0000-00006E040000}"/>
    <cellStyle name="Avertissement 11" xfId="22789" hidden="1" xr:uid="{00000000-0005-0000-0000-00006F040000}"/>
    <cellStyle name="Avertissement 11" xfId="22839" hidden="1" xr:uid="{00000000-0005-0000-0000-000070040000}"/>
    <cellStyle name="Avertissement 11" xfId="22889" hidden="1" xr:uid="{00000000-0005-0000-0000-000071040000}"/>
    <cellStyle name="Avertissement 11" xfId="22939" hidden="1" xr:uid="{00000000-0005-0000-0000-000072040000}"/>
    <cellStyle name="Avertissement 11" xfId="22987" hidden="1" xr:uid="{00000000-0005-0000-0000-000073040000}"/>
    <cellStyle name="Avertissement 11" xfId="23036" hidden="1" xr:uid="{00000000-0005-0000-0000-000074040000}"/>
    <cellStyle name="Avertissement 11" xfId="23082" hidden="1" xr:uid="{00000000-0005-0000-0000-000075040000}"/>
    <cellStyle name="Avertissement 11" xfId="23129" hidden="1" xr:uid="{00000000-0005-0000-0000-000076040000}"/>
    <cellStyle name="Avertissement 11" xfId="23174" hidden="1" xr:uid="{00000000-0005-0000-0000-000077040000}"/>
    <cellStyle name="Avertissement 11" xfId="23213" hidden="1" xr:uid="{00000000-0005-0000-0000-000078040000}"/>
    <cellStyle name="Avertissement 11" xfId="23250" hidden="1" xr:uid="{00000000-0005-0000-0000-000079040000}"/>
    <cellStyle name="Avertissement 11" xfId="23284" hidden="1" xr:uid="{00000000-0005-0000-0000-00007A040000}"/>
    <cellStyle name="Avertissement 11" xfId="23395" hidden="1" xr:uid="{00000000-0005-0000-0000-00007B040000}"/>
    <cellStyle name="Avertissement 11" xfId="23424" hidden="1" xr:uid="{00000000-0005-0000-0000-00007C040000}"/>
    <cellStyle name="Avertissement 11" xfId="23487" hidden="1" xr:uid="{00000000-0005-0000-0000-00007D040000}"/>
    <cellStyle name="Avertissement 11" xfId="23533" hidden="1" xr:uid="{00000000-0005-0000-0000-00007E040000}"/>
    <cellStyle name="Avertissement 11" xfId="23577" hidden="1" xr:uid="{00000000-0005-0000-0000-00007F040000}"/>
    <cellStyle name="Avertissement 11" xfId="23616" hidden="1" xr:uid="{00000000-0005-0000-0000-000080040000}"/>
    <cellStyle name="Avertissement 11" xfId="23652" hidden="1" xr:uid="{00000000-0005-0000-0000-000081040000}"/>
    <cellStyle name="Avertissement 11" xfId="23687" hidden="1" xr:uid="{00000000-0005-0000-0000-000082040000}"/>
    <cellStyle name="Avertissement 11" xfId="23759" hidden="1" xr:uid="{00000000-0005-0000-0000-000083040000}"/>
    <cellStyle name="Avertissement 11" xfId="23910" hidden="1" xr:uid="{00000000-0005-0000-0000-000084040000}"/>
    <cellStyle name="Avertissement 11" xfId="24006" hidden="1" xr:uid="{00000000-0005-0000-0000-000085040000}"/>
    <cellStyle name="Avertissement 11" xfId="24046" hidden="1" xr:uid="{00000000-0005-0000-0000-000086040000}"/>
    <cellStyle name="Avertissement 11" xfId="24096" hidden="1" xr:uid="{00000000-0005-0000-0000-000087040000}"/>
    <cellStyle name="Avertissement 11" xfId="24146" hidden="1" xr:uid="{00000000-0005-0000-0000-000088040000}"/>
    <cellStyle name="Avertissement 11" xfId="24196" hidden="1" xr:uid="{00000000-0005-0000-0000-000089040000}"/>
    <cellStyle name="Avertissement 11" xfId="24245" hidden="1" xr:uid="{00000000-0005-0000-0000-00008A040000}"/>
    <cellStyle name="Avertissement 11" xfId="24294" hidden="1" xr:uid="{00000000-0005-0000-0000-00008B040000}"/>
    <cellStyle name="Avertissement 11" xfId="24341" hidden="1" xr:uid="{00000000-0005-0000-0000-00008C040000}"/>
    <cellStyle name="Avertissement 11" xfId="24388" hidden="1" xr:uid="{00000000-0005-0000-0000-00008D040000}"/>
    <cellStyle name="Avertissement 11" xfId="24433" hidden="1" xr:uid="{00000000-0005-0000-0000-00008E040000}"/>
    <cellStyle name="Avertissement 11" xfId="24472" hidden="1" xr:uid="{00000000-0005-0000-0000-00008F040000}"/>
    <cellStyle name="Avertissement 11" xfId="24509" hidden="1" xr:uid="{00000000-0005-0000-0000-000090040000}"/>
    <cellStyle name="Avertissement 11" xfId="24543" hidden="1" xr:uid="{00000000-0005-0000-0000-000091040000}"/>
    <cellStyle name="Avertissement 11" xfId="24653" hidden="1" xr:uid="{00000000-0005-0000-0000-000092040000}"/>
    <cellStyle name="Avertissement 11" xfId="24680" hidden="1" xr:uid="{00000000-0005-0000-0000-000093040000}"/>
    <cellStyle name="Avertissement 11" xfId="24743" hidden="1" xr:uid="{00000000-0005-0000-0000-000094040000}"/>
    <cellStyle name="Avertissement 11" xfId="24789" hidden="1" xr:uid="{00000000-0005-0000-0000-000095040000}"/>
    <cellStyle name="Avertissement 11" xfId="24833" hidden="1" xr:uid="{00000000-0005-0000-0000-000096040000}"/>
    <cellStyle name="Avertissement 11" xfId="24872" hidden="1" xr:uid="{00000000-0005-0000-0000-000097040000}"/>
    <cellStyle name="Avertissement 11" xfId="24908" hidden="1" xr:uid="{00000000-0005-0000-0000-000098040000}"/>
    <cellStyle name="Avertissement 11" xfId="24943" hidden="1" xr:uid="{00000000-0005-0000-0000-000099040000}"/>
    <cellStyle name="Avertissement 11" xfId="25015" hidden="1" xr:uid="{00000000-0005-0000-0000-00009A040000}"/>
    <cellStyle name="Avertissement 11" xfId="23858" hidden="1" xr:uid="{00000000-0005-0000-0000-00009B040000}"/>
    <cellStyle name="Avertissement 11" xfId="21500" hidden="1" xr:uid="{00000000-0005-0000-0000-00009C040000}"/>
    <cellStyle name="Avertissement 11" xfId="25047" hidden="1" xr:uid="{00000000-0005-0000-0000-00009D040000}"/>
    <cellStyle name="Avertissement 11" xfId="25088" hidden="1" xr:uid="{00000000-0005-0000-0000-00009E040000}"/>
    <cellStyle name="Avertissement 11" xfId="25138" hidden="1" xr:uid="{00000000-0005-0000-0000-00009F040000}"/>
    <cellStyle name="Avertissement 11" xfId="25188" hidden="1" xr:uid="{00000000-0005-0000-0000-0000A0040000}"/>
    <cellStyle name="Avertissement 11" xfId="25238" hidden="1" xr:uid="{00000000-0005-0000-0000-0000A1040000}"/>
    <cellStyle name="Avertissement 11" xfId="25287" hidden="1" xr:uid="{00000000-0005-0000-0000-0000A2040000}"/>
    <cellStyle name="Avertissement 11" xfId="25336" hidden="1" xr:uid="{00000000-0005-0000-0000-0000A3040000}"/>
    <cellStyle name="Avertissement 11" xfId="25383" hidden="1" xr:uid="{00000000-0005-0000-0000-0000A4040000}"/>
    <cellStyle name="Avertissement 11" xfId="25429" hidden="1" xr:uid="{00000000-0005-0000-0000-0000A5040000}"/>
    <cellStyle name="Avertissement 11" xfId="25473" hidden="1" xr:uid="{00000000-0005-0000-0000-0000A6040000}"/>
    <cellStyle name="Avertissement 11" xfId="25511" hidden="1" xr:uid="{00000000-0005-0000-0000-0000A7040000}"/>
    <cellStyle name="Avertissement 11" xfId="25548" hidden="1" xr:uid="{00000000-0005-0000-0000-0000A8040000}"/>
    <cellStyle name="Avertissement 11" xfId="25582" hidden="1" xr:uid="{00000000-0005-0000-0000-0000A9040000}"/>
    <cellStyle name="Avertissement 11" xfId="25691" hidden="1" xr:uid="{00000000-0005-0000-0000-0000AA040000}"/>
    <cellStyle name="Avertissement 11" xfId="25720" hidden="1" xr:uid="{00000000-0005-0000-0000-0000AB040000}"/>
    <cellStyle name="Avertissement 11" xfId="25782" hidden="1" xr:uid="{00000000-0005-0000-0000-0000AC040000}"/>
    <cellStyle name="Avertissement 11" xfId="25828" hidden="1" xr:uid="{00000000-0005-0000-0000-0000AD040000}"/>
    <cellStyle name="Avertissement 11" xfId="25872" hidden="1" xr:uid="{00000000-0005-0000-0000-0000AE040000}"/>
    <cellStyle name="Avertissement 11" xfId="25911" hidden="1" xr:uid="{00000000-0005-0000-0000-0000AF040000}"/>
    <cellStyle name="Avertissement 11" xfId="25947" hidden="1" xr:uid="{00000000-0005-0000-0000-0000B0040000}"/>
    <cellStyle name="Avertissement 11" xfId="25982" hidden="1" xr:uid="{00000000-0005-0000-0000-0000B1040000}"/>
    <cellStyle name="Avertissement 11" xfId="26053" hidden="1" xr:uid="{00000000-0005-0000-0000-0000B2040000}"/>
    <cellStyle name="Avertissement 11" xfId="26175" hidden="1" xr:uid="{00000000-0005-0000-0000-0000B3040000}"/>
    <cellStyle name="Avertissement 11" xfId="26271" hidden="1" xr:uid="{00000000-0005-0000-0000-0000B4040000}"/>
    <cellStyle name="Avertissement 11" xfId="26311" hidden="1" xr:uid="{00000000-0005-0000-0000-0000B5040000}"/>
    <cellStyle name="Avertissement 11" xfId="26361" hidden="1" xr:uid="{00000000-0005-0000-0000-0000B6040000}"/>
    <cellStyle name="Avertissement 11" xfId="26411" hidden="1" xr:uid="{00000000-0005-0000-0000-0000B7040000}"/>
    <cellStyle name="Avertissement 11" xfId="26461" hidden="1" xr:uid="{00000000-0005-0000-0000-0000B8040000}"/>
    <cellStyle name="Avertissement 11" xfId="26510" hidden="1" xr:uid="{00000000-0005-0000-0000-0000B9040000}"/>
    <cellStyle name="Avertissement 11" xfId="26559" hidden="1" xr:uid="{00000000-0005-0000-0000-0000BA040000}"/>
    <cellStyle name="Avertissement 11" xfId="26606" hidden="1" xr:uid="{00000000-0005-0000-0000-0000BB040000}"/>
    <cellStyle name="Avertissement 11" xfId="26653" hidden="1" xr:uid="{00000000-0005-0000-0000-0000BC040000}"/>
    <cellStyle name="Avertissement 11" xfId="26698" hidden="1" xr:uid="{00000000-0005-0000-0000-0000BD040000}"/>
    <cellStyle name="Avertissement 11" xfId="26737" hidden="1" xr:uid="{00000000-0005-0000-0000-0000BE040000}"/>
    <cellStyle name="Avertissement 11" xfId="26774" hidden="1" xr:uid="{00000000-0005-0000-0000-0000BF040000}"/>
    <cellStyle name="Avertissement 11" xfId="26808" hidden="1" xr:uid="{00000000-0005-0000-0000-0000C0040000}"/>
    <cellStyle name="Avertissement 11" xfId="26917" hidden="1" xr:uid="{00000000-0005-0000-0000-0000C1040000}"/>
    <cellStyle name="Avertissement 11" xfId="26944" hidden="1" xr:uid="{00000000-0005-0000-0000-0000C2040000}"/>
    <cellStyle name="Avertissement 11" xfId="27006" hidden="1" xr:uid="{00000000-0005-0000-0000-0000C3040000}"/>
    <cellStyle name="Avertissement 11" xfId="27052" hidden="1" xr:uid="{00000000-0005-0000-0000-0000C4040000}"/>
    <cellStyle name="Avertissement 11" xfId="27096" hidden="1" xr:uid="{00000000-0005-0000-0000-0000C5040000}"/>
    <cellStyle name="Avertissement 11" xfId="27135" hidden="1" xr:uid="{00000000-0005-0000-0000-0000C6040000}"/>
    <cellStyle name="Avertissement 11" xfId="27171" hidden="1" xr:uid="{00000000-0005-0000-0000-0000C7040000}"/>
    <cellStyle name="Avertissement 11" xfId="27206" hidden="1" xr:uid="{00000000-0005-0000-0000-0000C8040000}"/>
    <cellStyle name="Avertissement 11" xfId="27277" hidden="1" xr:uid="{00000000-0005-0000-0000-0000C9040000}"/>
    <cellStyle name="Avertissement 11" xfId="26124" hidden="1" xr:uid="{00000000-0005-0000-0000-0000CA040000}"/>
    <cellStyle name="Avertissement 11" xfId="23801" hidden="1" xr:uid="{00000000-0005-0000-0000-0000CB040000}"/>
    <cellStyle name="Avertissement 11" xfId="21492" hidden="1" xr:uid="{00000000-0005-0000-0000-0000CC040000}"/>
    <cellStyle name="Avertissement 11" xfId="27323" hidden="1" xr:uid="{00000000-0005-0000-0000-0000CD040000}"/>
    <cellStyle name="Avertissement 11" xfId="27372" hidden="1" xr:uid="{00000000-0005-0000-0000-0000CE040000}"/>
    <cellStyle name="Avertissement 11" xfId="27421" hidden="1" xr:uid="{00000000-0005-0000-0000-0000CF040000}"/>
    <cellStyle name="Avertissement 11" xfId="27470" hidden="1" xr:uid="{00000000-0005-0000-0000-0000D0040000}"/>
    <cellStyle name="Avertissement 11" xfId="27518" hidden="1" xr:uid="{00000000-0005-0000-0000-0000D1040000}"/>
    <cellStyle name="Avertissement 11" xfId="27566" hidden="1" xr:uid="{00000000-0005-0000-0000-0000D2040000}"/>
    <cellStyle name="Avertissement 11" xfId="27612" hidden="1" xr:uid="{00000000-0005-0000-0000-0000D3040000}"/>
    <cellStyle name="Avertissement 11" xfId="27659" hidden="1" xr:uid="{00000000-0005-0000-0000-0000D4040000}"/>
    <cellStyle name="Avertissement 11" xfId="27704" hidden="1" xr:uid="{00000000-0005-0000-0000-0000D5040000}"/>
    <cellStyle name="Avertissement 11" xfId="27743" hidden="1" xr:uid="{00000000-0005-0000-0000-0000D6040000}"/>
    <cellStyle name="Avertissement 11" xfId="27780" hidden="1" xr:uid="{00000000-0005-0000-0000-0000D7040000}"/>
    <cellStyle name="Avertissement 11" xfId="27814" hidden="1" xr:uid="{00000000-0005-0000-0000-0000D8040000}"/>
    <cellStyle name="Avertissement 11" xfId="27922" hidden="1" xr:uid="{00000000-0005-0000-0000-0000D9040000}"/>
    <cellStyle name="Avertissement 11" xfId="27949" hidden="1" xr:uid="{00000000-0005-0000-0000-0000DA040000}"/>
    <cellStyle name="Avertissement 11" xfId="28011" hidden="1" xr:uid="{00000000-0005-0000-0000-0000DB040000}"/>
    <cellStyle name="Avertissement 11" xfId="28057" hidden="1" xr:uid="{00000000-0005-0000-0000-0000DC040000}"/>
    <cellStyle name="Avertissement 11" xfId="28101" hidden="1" xr:uid="{00000000-0005-0000-0000-0000DD040000}"/>
    <cellStyle name="Avertissement 11" xfId="28140" hidden="1" xr:uid="{00000000-0005-0000-0000-0000DE040000}"/>
    <cellStyle name="Avertissement 11" xfId="28176" hidden="1" xr:uid="{00000000-0005-0000-0000-0000DF040000}"/>
    <cellStyle name="Avertissement 11" xfId="28211" hidden="1" xr:uid="{00000000-0005-0000-0000-0000E0040000}"/>
    <cellStyle name="Avertissement 11" xfId="28282" hidden="1" xr:uid="{00000000-0005-0000-0000-0000E1040000}"/>
    <cellStyle name="Avertissement 11" xfId="28382" hidden="1" xr:uid="{00000000-0005-0000-0000-0000E2040000}"/>
    <cellStyle name="Avertissement 11" xfId="28477" hidden="1" xr:uid="{00000000-0005-0000-0000-0000E3040000}"/>
    <cellStyle name="Avertissement 11" xfId="28517" hidden="1" xr:uid="{00000000-0005-0000-0000-0000E4040000}"/>
    <cellStyle name="Avertissement 11" xfId="28567" hidden="1" xr:uid="{00000000-0005-0000-0000-0000E5040000}"/>
    <cellStyle name="Avertissement 11" xfId="28617" hidden="1" xr:uid="{00000000-0005-0000-0000-0000E6040000}"/>
    <cellStyle name="Avertissement 11" xfId="28667" hidden="1" xr:uid="{00000000-0005-0000-0000-0000E7040000}"/>
    <cellStyle name="Avertissement 11" xfId="28716" hidden="1" xr:uid="{00000000-0005-0000-0000-0000E8040000}"/>
    <cellStyle name="Avertissement 11" xfId="28765" hidden="1" xr:uid="{00000000-0005-0000-0000-0000E9040000}"/>
    <cellStyle name="Avertissement 11" xfId="28812" hidden="1" xr:uid="{00000000-0005-0000-0000-0000EA040000}"/>
    <cellStyle name="Avertissement 11" xfId="28859" hidden="1" xr:uid="{00000000-0005-0000-0000-0000EB040000}"/>
    <cellStyle name="Avertissement 11" xfId="28904" hidden="1" xr:uid="{00000000-0005-0000-0000-0000EC040000}"/>
    <cellStyle name="Avertissement 11" xfId="28943" hidden="1" xr:uid="{00000000-0005-0000-0000-0000ED040000}"/>
    <cellStyle name="Avertissement 11" xfId="28980" hidden="1" xr:uid="{00000000-0005-0000-0000-0000EE040000}"/>
    <cellStyle name="Avertissement 11" xfId="29014" hidden="1" xr:uid="{00000000-0005-0000-0000-0000EF040000}"/>
    <cellStyle name="Avertissement 11" xfId="29122" hidden="1" xr:uid="{00000000-0005-0000-0000-0000F0040000}"/>
    <cellStyle name="Avertissement 11" xfId="29149" hidden="1" xr:uid="{00000000-0005-0000-0000-0000F1040000}"/>
    <cellStyle name="Avertissement 11" xfId="29211" hidden="1" xr:uid="{00000000-0005-0000-0000-0000F2040000}"/>
    <cellStyle name="Avertissement 11" xfId="29257" hidden="1" xr:uid="{00000000-0005-0000-0000-0000F3040000}"/>
    <cellStyle name="Avertissement 11" xfId="29301" hidden="1" xr:uid="{00000000-0005-0000-0000-0000F4040000}"/>
    <cellStyle name="Avertissement 11" xfId="29340" hidden="1" xr:uid="{00000000-0005-0000-0000-0000F5040000}"/>
    <cellStyle name="Avertissement 11" xfId="29376" hidden="1" xr:uid="{00000000-0005-0000-0000-0000F6040000}"/>
    <cellStyle name="Avertissement 11" xfId="29411" hidden="1" xr:uid="{00000000-0005-0000-0000-0000F7040000}"/>
    <cellStyle name="Avertissement 11" xfId="29482" hidden="1" xr:uid="{00000000-0005-0000-0000-0000F8040000}"/>
    <cellStyle name="Avertissement 11" xfId="28332" hidden="1" xr:uid="{00000000-0005-0000-0000-0000F9040000}"/>
    <cellStyle name="Avertissement 11" xfId="29528" hidden="1" xr:uid="{00000000-0005-0000-0000-0000FA040000}"/>
    <cellStyle name="Avertissement 11" xfId="29619" hidden="1" xr:uid="{00000000-0005-0000-0000-0000FB040000}"/>
    <cellStyle name="Avertissement 11" xfId="29659" hidden="1" xr:uid="{00000000-0005-0000-0000-0000FC040000}"/>
    <cellStyle name="Avertissement 11" xfId="29708" hidden="1" xr:uid="{00000000-0005-0000-0000-0000FD040000}"/>
    <cellStyle name="Avertissement 11" xfId="29757" hidden="1" xr:uid="{00000000-0005-0000-0000-0000FE040000}"/>
    <cellStyle name="Avertissement 11" xfId="29806" hidden="1" xr:uid="{00000000-0005-0000-0000-0000FF040000}"/>
    <cellStyle name="Avertissement 11" xfId="29854" hidden="1" xr:uid="{00000000-0005-0000-0000-000000050000}"/>
    <cellStyle name="Avertissement 11" xfId="29902" hidden="1" xr:uid="{00000000-0005-0000-0000-000001050000}"/>
    <cellStyle name="Avertissement 11" xfId="29948" hidden="1" xr:uid="{00000000-0005-0000-0000-000002050000}"/>
    <cellStyle name="Avertissement 11" xfId="29994" hidden="1" xr:uid="{00000000-0005-0000-0000-000003050000}"/>
    <cellStyle name="Avertissement 11" xfId="30038" hidden="1" xr:uid="{00000000-0005-0000-0000-000004050000}"/>
    <cellStyle name="Avertissement 11" xfId="30076" hidden="1" xr:uid="{00000000-0005-0000-0000-000005050000}"/>
    <cellStyle name="Avertissement 11" xfId="30113" hidden="1" xr:uid="{00000000-0005-0000-0000-000006050000}"/>
    <cellStyle name="Avertissement 11" xfId="30147" hidden="1" xr:uid="{00000000-0005-0000-0000-000007050000}"/>
    <cellStyle name="Avertissement 11" xfId="30254" hidden="1" xr:uid="{00000000-0005-0000-0000-000008050000}"/>
    <cellStyle name="Avertissement 11" xfId="30281" hidden="1" xr:uid="{00000000-0005-0000-0000-000009050000}"/>
    <cellStyle name="Avertissement 11" xfId="30343" hidden="1" xr:uid="{00000000-0005-0000-0000-00000A050000}"/>
    <cellStyle name="Avertissement 11" xfId="30389" hidden="1" xr:uid="{00000000-0005-0000-0000-00000B050000}"/>
    <cellStyle name="Avertissement 11" xfId="30433" hidden="1" xr:uid="{00000000-0005-0000-0000-00000C050000}"/>
    <cellStyle name="Avertissement 11" xfId="30472" hidden="1" xr:uid="{00000000-0005-0000-0000-00000D050000}"/>
    <cellStyle name="Avertissement 11" xfId="30508" hidden="1" xr:uid="{00000000-0005-0000-0000-00000E050000}"/>
    <cellStyle name="Avertissement 11" xfId="30543" hidden="1" xr:uid="{00000000-0005-0000-0000-00000F050000}"/>
    <cellStyle name="Avertissement 11" xfId="30614" hidden="1" xr:uid="{00000000-0005-0000-0000-000010050000}"/>
    <cellStyle name="Avertissement 11" xfId="30714" hidden="1" xr:uid="{00000000-0005-0000-0000-000011050000}"/>
    <cellStyle name="Avertissement 11" xfId="30809" hidden="1" xr:uid="{00000000-0005-0000-0000-000012050000}"/>
    <cellStyle name="Avertissement 11" xfId="30849" hidden="1" xr:uid="{00000000-0005-0000-0000-000013050000}"/>
    <cellStyle name="Avertissement 11" xfId="30899" hidden="1" xr:uid="{00000000-0005-0000-0000-000014050000}"/>
    <cellStyle name="Avertissement 11" xfId="30949" hidden="1" xr:uid="{00000000-0005-0000-0000-000015050000}"/>
    <cellStyle name="Avertissement 11" xfId="30999" hidden="1" xr:uid="{00000000-0005-0000-0000-000016050000}"/>
    <cellStyle name="Avertissement 11" xfId="31048" hidden="1" xr:uid="{00000000-0005-0000-0000-000017050000}"/>
    <cellStyle name="Avertissement 11" xfId="31097" hidden="1" xr:uid="{00000000-0005-0000-0000-000018050000}"/>
    <cellStyle name="Avertissement 11" xfId="31144" hidden="1" xr:uid="{00000000-0005-0000-0000-000019050000}"/>
    <cellStyle name="Avertissement 11" xfId="31191" hidden="1" xr:uid="{00000000-0005-0000-0000-00001A050000}"/>
    <cellStyle name="Avertissement 11" xfId="31236" hidden="1" xr:uid="{00000000-0005-0000-0000-00001B050000}"/>
    <cellStyle name="Avertissement 11" xfId="31275" hidden="1" xr:uid="{00000000-0005-0000-0000-00001C050000}"/>
    <cellStyle name="Avertissement 11" xfId="31312" hidden="1" xr:uid="{00000000-0005-0000-0000-00001D050000}"/>
    <cellStyle name="Avertissement 11" xfId="31346" hidden="1" xr:uid="{00000000-0005-0000-0000-00001E050000}"/>
    <cellStyle name="Avertissement 11" xfId="31454" hidden="1" xr:uid="{00000000-0005-0000-0000-00001F050000}"/>
    <cellStyle name="Avertissement 11" xfId="31481" hidden="1" xr:uid="{00000000-0005-0000-0000-000020050000}"/>
    <cellStyle name="Avertissement 11" xfId="31543" hidden="1" xr:uid="{00000000-0005-0000-0000-000021050000}"/>
    <cellStyle name="Avertissement 11" xfId="31589" hidden="1" xr:uid="{00000000-0005-0000-0000-000022050000}"/>
    <cellStyle name="Avertissement 11" xfId="31633" hidden="1" xr:uid="{00000000-0005-0000-0000-000023050000}"/>
    <cellStyle name="Avertissement 11" xfId="31672" hidden="1" xr:uid="{00000000-0005-0000-0000-000024050000}"/>
    <cellStyle name="Avertissement 11" xfId="31708" hidden="1" xr:uid="{00000000-0005-0000-0000-000025050000}"/>
    <cellStyle name="Avertissement 11" xfId="31743" hidden="1" xr:uid="{00000000-0005-0000-0000-000026050000}"/>
    <cellStyle name="Avertissement 11" xfId="31814" hidden="1" xr:uid="{00000000-0005-0000-0000-000027050000}"/>
    <cellStyle name="Avertissement 11" xfId="30664" xr:uid="{00000000-0005-0000-0000-000028050000}"/>
    <cellStyle name="Avertissement 12" xfId="6100" hidden="1" xr:uid="{00000000-0005-0000-0000-000029050000}"/>
    <cellStyle name="Avertissement 12" xfId="31843" xr:uid="{00000000-0005-0000-0000-00002A050000}"/>
    <cellStyle name="Avertissement 13" xfId="6117" hidden="1" xr:uid="{00000000-0005-0000-0000-00002B050000}"/>
    <cellStyle name="Avertissement 13" xfId="31844" xr:uid="{00000000-0005-0000-0000-00002C050000}"/>
    <cellStyle name="Avertissement 14" xfId="6122" hidden="1" xr:uid="{00000000-0005-0000-0000-00002D050000}"/>
    <cellStyle name="Avertissement 14" xfId="31845" xr:uid="{00000000-0005-0000-0000-00002E050000}"/>
    <cellStyle name="Avertissement 15" xfId="6126" hidden="1" xr:uid="{00000000-0005-0000-0000-00002F050000}"/>
    <cellStyle name="Avertissement 15" xfId="31846" xr:uid="{00000000-0005-0000-0000-000030050000}"/>
    <cellStyle name="Avertissement 16" xfId="6130" hidden="1" xr:uid="{00000000-0005-0000-0000-000031050000}"/>
    <cellStyle name="Avertissement 16" xfId="31847" xr:uid="{00000000-0005-0000-0000-000032050000}"/>
    <cellStyle name="Avertissement 17" xfId="6134" hidden="1" xr:uid="{00000000-0005-0000-0000-000033050000}"/>
    <cellStyle name="Avertissement 17" xfId="31848" xr:uid="{00000000-0005-0000-0000-000034050000}"/>
    <cellStyle name="Avertissement 18" xfId="6138" hidden="1" xr:uid="{00000000-0005-0000-0000-000035050000}"/>
    <cellStyle name="Avertissement 18" xfId="31849" xr:uid="{00000000-0005-0000-0000-000036050000}"/>
    <cellStyle name="Avertissement 19" xfId="6142" hidden="1" xr:uid="{00000000-0005-0000-0000-000037050000}"/>
    <cellStyle name="Avertissement 19" xfId="31850" xr:uid="{00000000-0005-0000-0000-000038050000}"/>
    <cellStyle name="Avertissement 2" xfId="115" hidden="1" xr:uid="{00000000-0005-0000-0000-000039050000}"/>
    <cellStyle name="Avertissement 2" xfId="218" hidden="1" xr:uid="{00000000-0005-0000-0000-00003A050000}"/>
    <cellStyle name="Avertissement 2" xfId="187" hidden="1" xr:uid="{00000000-0005-0000-0000-00003B050000}"/>
    <cellStyle name="Avertissement 2" xfId="283" hidden="1" xr:uid="{00000000-0005-0000-0000-00003C050000}"/>
    <cellStyle name="Avertissement 2" xfId="207" hidden="1" xr:uid="{00000000-0005-0000-0000-00003D050000}"/>
    <cellStyle name="Avertissement 2" xfId="199" hidden="1" xr:uid="{00000000-0005-0000-0000-00003E050000}"/>
    <cellStyle name="Avertissement 2" xfId="334" hidden="1" xr:uid="{00000000-0005-0000-0000-00003F050000}"/>
    <cellStyle name="Avertissement 2" xfId="384" hidden="1" xr:uid="{00000000-0005-0000-0000-000040050000}"/>
    <cellStyle name="Avertissement 2" xfId="434" hidden="1" xr:uid="{00000000-0005-0000-0000-000041050000}"/>
    <cellStyle name="Avertissement 2" xfId="484" hidden="1" xr:uid="{00000000-0005-0000-0000-000042050000}"/>
    <cellStyle name="Avertissement 2" xfId="533" hidden="1" xr:uid="{00000000-0005-0000-0000-000043050000}"/>
    <cellStyle name="Avertissement 2" xfId="581" hidden="1" xr:uid="{00000000-0005-0000-0000-000044050000}"/>
    <cellStyle name="Avertissement 2" xfId="628" hidden="1" xr:uid="{00000000-0005-0000-0000-000045050000}"/>
    <cellStyle name="Avertissement 2" xfId="674" hidden="1" xr:uid="{00000000-0005-0000-0000-000046050000}"/>
    <cellStyle name="Avertissement 2" xfId="870" hidden="1" xr:uid="{00000000-0005-0000-0000-000047050000}"/>
    <cellStyle name="Avertissement 2" xfId="836" hidden="1" xr:uid="{00000000-0005-0000-0000-000048050000}"/>
    <cellStyle name="Avertissement 2" xfId="925" hidden="1" xr:uid="{00000000-0005-0000-0000-000049050000}"/>
    <cellStyle name="Avertissement 2" xfId="1046" hidden="1" xr:uid="{00000000-0005-0000-0000-00004A050000}"/>
    <cellStyle name="Avertissement 2" xfId="1091" hidden="1" xr:uid="{00000000-0005-0000-0000-00004B050000}"/>
    <cellStyle name="Avertissement 2" xfId="1130" hidden="1" xr:uid="{00000000-0005-0000-0000-00004C050000}"/>
    <cellStyle name="Avertissement 2" xfId="1166" hidden="1" xr:uid="{00000000-0005-0000-0000-00004D050000}"/>
    <cellStyle name="Avertissement 2" xfId="1201" hidden="1" xr:uid="{00000000-0005-0000-0000-00004E050000}"/>
    <cellStyle name="Avertissement 2" xfId="1244" hidden="1" xr:uid="{00000000-0005-0000-0000-00004F050000}"/>
    <cellStyle name="Avertissement 2" xfId="1491" hidden="1" xr:uid="{00000000-0005-0000-0000-000050050000}"/>
    <cellStyle name="Avertissement 2" xfId="1594" hidden="1" xr:uid="{00000000-0005-0000-0000-000051050000}"/>
    <cellStyle name="Avertissement 2" xfId="1563" hidden="1" xr:uid="{00000000-0005-0000-0000-000052050000}"/>
    <cellStyle name="Avertissement 2" xfId="1659" hidden="1" xr:uid="{00000000-0005-0000-0000-000053050000}"/>
    <cellStyle name="Avertissement 2" xfId="1583" hidden="1" xr:uid="{00000000-0005-0000-0000-000054050000}"/>
    <cellStyle name="Avertissement 2" xfId="1575" hidden="1" xr:uid="{00000000-0005-0000-0000-000055050000}"/>
    <cellStyle name="Avertissement 2" xfId="1710" hidden="1" xr:uid="{00000000-0005-0000-0000-000056050000}"/>
    <cellStyle name="Avertissement 2" xfId="1760" hidden="1" xr:uid="{00000000-0005-0000-0000-000057050000}"/>
    <cellStyle name="Avertissement 2" xfId="1810" hidden="1" xr:uid="{00000000-0005-0000-0000-000058050000}"/>
    <cellStyle name="Avertissement 2" xfId="1860" hidden="1" xr:uid="{00000000-0005-0000-0000-000059050000}"/>
    <cellStyle name="Avertissement 2" xfId="1909" hidden="1" xr:uid="{00000000-0005-0000-0000-00005A050000}"/>
    <cellStyle name="Avertissement 2" xfId="1957" hidden="1" xr:uid="{00000000-0005-0000-0000-00005B050000}"/>
    <cellStyle name="Avertissement 2" xfId="2004" hidden="1" xr:uid="{00000000-0005-0000-0000-00005C050000}"/>
    <cellStyle name="Avertissement 2" xfId="2050" hidden="1" xr:uid="{00000000-0005-0000-0000-00005D050000}"/>
    <cellStyle name="Avertissement 2" xfId="2246" hidden="1" xr:uid="{00000000-0005-0000-0000-00005E050000}"/>
    <cellStyle name="Avertissement 2" xfId="2212" hidden="1" xr:uid="{00000000-0005-0000-0000-00005F050000}"/>
    <cellStyle name="Avertissement 2" xfId="2301" hidden="1" xr:uid="{00000000-0005-0000-0000-000060050000}"/>
    <cellStyle name="Avertissement 2" xfId="2422" hidden="1" xr:uid="{00000000-0005-0000-0000-000061050000}"/>
    <cellStyle name="Avertissement 2" xfId="2467" hidden="1" xr:uid="{00000000-0005-0000-0000-000062050000}"/>
    <cellStyle name="Avertissement 2" xfId="2506" hidden="1" xr:uid="{00000000-0005-0000-0000-000063050000}"/>
    <cellStyle name="Avertissement 2" xfId="2542" hidden="1" xr:uid="{00000000-0005-0000-0000-000064050000}"/>
    <cellStyle name="Avertissement 2" xfId="2577" hidden="1" xr:uid="{00000000-0005-0000-0000-000065050000}"/>
    <cellStyle name="Avertissement 2" xfId="2619" hidden="1" xr:uid="{00000000-0005-0000-0000-000066050000}"/>
    <cellStyle name="Avertissement 2" xfId="1416" hidden="1" xr:uid="{00000000-0005-0000-0000-000067050000}"/>
    <cellStyle name="Avertissement 2" xfId="2728" hidden="1" xr:uid="{00000000-0005-0000-0000-000068050000}"/>
    <cellStyle name="Avertissement 2" xfId="2790" hidden="1" xr:uid="{00000000-0005-0000-0000-000069050000}"/>
    <cellStyle name="Avertissement 2" xfId="2759" hidden="1" xr:uid="{00000000-0005-0000-0000-00006A050000}"/>
    <cellStyle name="Avertissement 2" xfId="2854" hidden="1" xr:uid="{00000000-0005-0000-0000-00006B050000}"/>
    <cellStyle name="Avertissement 2" xfId="2779" hidden="1" xr:uid="{00000000-0005-0000-0000-00006C050000}"/>
    <cellStyle name="Avertissement 2" xfId="2771" hidden="1" xr:uid="{00000000-0005-0000-0000-00006D050000}"/>
    <cellStyle name="Avertissement 2" xfId="2905" hidden="1" xr:uid="{00000000-0005-0000-0000-00006E050000}"/>
    <cellStyle name="Avertissement 2" xfId="2954" hidden="1" xr:uid="{00000000-0005-0000-0000-00006F050000}"/>
    <cellStyle name="Avertissement 2" xfId="3004" hidden="1" xr:uid="{00000000-0005-0000-0000-000070050000}"/>
    <cellStyle name="Avertissement 2" xfId="3054" hidden="1" xr:uid="{00000000-0005-0000-0000-000071050000}"/>
    <cellStyle name="Avertissement 2" xfId="3103" hidden="1" xr:uid="{00000000-0005-0000-0000-000072050000}"/>
    <cellStyle name="Avertissement 2" xfId="3151" hidden="1" xr:uid="{00000000-0005-0000-0000-000073050000}"/>
    <cellStyle name="Avertissement 2" xfId="3198" hidden="1" xr:uid="{00000000-0005-0000-0000-000074050000}"/>
    <cellStyle name="Avertissement 2" xfId="3244" hidden="1" xr:uid="{00000000-0005-0000-0000-000075050000}"/>
    <cellStyle name="Avertissement 2" xfId="3440" hidden="1" xr:uid="{00000000-0005-0000-0000-000076050000}"/>
    <cellStyle name="Avertissement 2" xfId="3406" hidden="1" xr:uid="{00000000-0005-0000-0000-000077050000}"/>
    <cellStyle name="Avertissement 2" xfId="3494" hidden="1" xr:uid="{00000000-0005-0000-0000-000078050000}"/>
    <cellStyle name="Avertissement 2" xfId="3614" hidden="1" xr:uid="{00000000-0005-0000-0000-000079050000}"/>
    <cellStyle name="Avertissement 2" xfId="3659" hidden="1" xr:uid="{00000000-0005-0000-0000-00007A050000}"/>
    <cellStyle name="Avertissement 2" xfId="3698" hidden="1" xr:uid="{00000000-0005-0000-0000-00007B050000}"/>
    <cellStyle name="Avertissement 2" xfId="3734" hidden="1" xr:uid="{00000000-0005-0000-0000-00007C050000}"/>
    <cellStyle name="Avertissement 2" xfId="3769" hidden="1" xr:uid="{00000000-0005-0000-0000-00007D050000}"/>
    <cellStyle name="Avertissement 2" xfId="3810" hidden="1" xr:uid="{00000000-0005-0000-0000-00007E050000}"/>
    <cellStyle name="Avertissement 2" xfId="1484" hidden="1" xr:uid="{00000000-0005-0000-0000-00007F050000}"/>
    <cellStyle name="Avertissement 2" xfId="3874" hidden="1" xr:uid="{00000000-0005-0000-0000-000080050000}"/>
    <cellStyle name="Avertissement 2" xfId="3908" hidden="1" xr:uid="{00000000-0005-0000-0000-000081050000}"/>
    <cellStyle name="Avertissement 2" xfId="3964" hidden="1" xr:uid="{00000000-0005-0000-0000-000082050000}"/>
    <cellStyle name="Avertissement 2" xfId="2743" hidden="1" xr:uid="{00000000-0005-0000-0000-000083050000}"/>
    <cellStyle name="Avertissement 2" xfId="1481" hidden="1" xr:uid="{00000000-0005-0000-0000-000084050000}"/>
    <cellStyle name="Avertissement 2" xfId="4015" hidden="1" xr:uid="{00000000-0005-0000-0000-000085050000}"/>
    <cellStyle name="Avertissement 2" xfId="4065" hidden="1" xr:uid="{00000000-0005-0000-0000-000086050000}"/>
    <cellStyle name="Avertissement 2" xfId="4115" hidden="1" xr:uid="{00000000-0005-0000-0000-000087050000}"/>
    <cellStyle name="Avertissement 2" xfId="4165" hidden="1" xr:uid="{00000000-0005-0000-0000-000088050000}"/>
    <cellStyle name="Avertissement 2" xfId="4214" hidden="1" xr:uid="{00000000-0005-0000-0000-000089050000}"/>
    <cellStyle name="Avertissement 2" xfId="4262" hidden="1" xr:uid="{00000000-0005-0000-0000-00008A050000}"/>
    <cellStyle name="Avertissement 2" xfId="4309" hidden="1" xr:uid="{00000000-0005-0000-0000-00008B050000}"/>
    <cellStyle name="Avertissement 2" xfId="4355" hidden="1" xr:uid="{00000000-0005-0000-0000-00008C050000}"/>
    <cellStyle name="Avertissement 2" xfId="4546" hidden="1" xr:uid="{00000000-0005-0000-0000-00008D050000}"/>
    <cellStyle name="Avertissement 2" xfId="4517" hidden="1" xr:uid="{00000000-0005-0000-0000-00008E050000}"/>
    <cellStyle name="Avertissement 2" xfId="4599" hidden="1" xr:uid="{00000000-0005-0000-0000-00008F050000}"/>
    <cellStyle name="Avertissement 2" xfId="4718" hidden="1" xr:uid="{00000000-0005-0000-0000-000090050000}"/>
    <cellStyle name="Avertissement 2" xfId="4763" hidden="1" xr:uid="{00000000-0005-0000-0000-000091050000}"/>
    <cellStyle name="Avertissement 2" xfId="4802" hidden="1" xr:uid="{00000000-0005-0000-0000-000092050000}"/>
    <cellStyle name="Avertissement 2" xfId="4838" hidden="1" xr:uid="{00000000-0005-0000-0000-000093050000}"/>
    <cellStyle name="Avertissement 2" xfId="4873" hidden="1" xr:uid="{00000000-0005-0000-0000-000094050000}"/>
    <cellStyle name="Avertissement 2" xfId="4911" hidden="1" xr:uid="{00000000-0005-0000-0000-000095050000}"/>
    <cellStyle name="Avertissement 2" xfId="1409" hidden="1" xr:uid="{00000000-0005-0000-0000-000096050000}"/>
    <cellStyle name="Avertissement 2" xfId="1597" hidden="1" xr:uid="{00000000-0005-0000-0000-000097050000}"/>
    <cellStyle name="Avertissement 2" xfId="5002" hidden="1" xr:uid="{00000000-0005-0000-0000-000098050000}"/>
    <cellStyle name="Avertissement 2" xfId="3896" hidden="1" xr:uid="{00000000-0005-0000-0000-000099050000}"/>
    <cellStyle name="Avertissement 2" xfId="5065" hidden="1" xr:uid="{00000000-0005-0000-0000-00009A050000}"/>
    <cellStyle name="Avertissement 2" xfId="4991" hidden="1" xr:uid="{00000000-0005-0000-0000-00009B050000}"/>
    <cellStyle name="Avertissement 2" xfId="4983" hidden="1" xr:uid="{00000000-0005-0000-0000-00009C050000}"/>
    <cellStyle name="Avertissement 2" xfId="5115" hidden="1" xr:uid="{00000000-0005-0000-0000-00009D050000}"/>
    <cellStyle name="Avertissement 2" xfId="5164" hidden="1" xr:uid="{00000000-0005-0000-0000-00009E050000}"/>
    <cellStyle name="Avertissement 2" xfId="5214" hidden="1" xr:uid="{00000000-0005-0000-0000-00009F050000}"/>
    <cellStyle name="Avertissement 2" xfId="5264" hidden="1" xr:uid="{00000000-0005-0000-0000-0000A0050000}"/>
    <cellStyle name="Avertissement 2" xfId="5313" hidden="1" xr:uid="{00000000-0005-0000-0000-0000A1050000}"/>
    <cellStyle name="Avertissement 2" xfId="5361" hidden="1" xr:uid="{00000000-0005-0000-0000-0000A2050000}"/>
    <cellStyle name="Avertissement 2" xfId="5408" hidden="1" xr:uid="{00000000-0005-0000-0000-0000A3050000}"/>
    <cellStyle name="Avertissement 2" xfId="5454" hidden="1" xr:uid="{00000000-0005-0000-0000-0000A4050000}"/>
    <cellStyle name="Avertissement 2" xfId="5645" hidden="1" xr:uid="{00000000-0005-0000-0000-0000A5050000}"/>
    <cellStyle name="Avertissement 2" xfId="5616" hidden="1" xr:uid="{00000000-0005-0000-0000-0000A6050000}"/>
    <cellStyle name="Avertissement 2" xfId="5698" hidden="1" xr:uid="{00000000-0005-0000-0000-0000A7050000}"/>
    <cellStyle name="Avertissement 2" xfId="5815" hidden="1" xr:uid="{00000000-0005-0000-0000-0000A8050000}"/>
    <cellStyle name="Avertissement 2" xfId="5860" hidden="1" xr:uid="{00000000-0005-0000-0000-0000A9050000}"/>
    <cellStyle name="Avertissement 2" xfId="5899" hidden="1" xr:uid="{00000000-0005-0000-0000-0000AA050000}"/>
    <cellStyle name="Avertissement 2" xfId="5935" hidden="1" xr:uid="{00000000-0005-0000-0000-0000AB050000}"/>
    <cellStyle name="Avertissement 2" xfId="5970" hidden="1" xr:uid="{00000000-0005-0000-0000-0000AC050000}"/>
    <cellStyle name="Avertissement 2" xfId="6008" hidden="1" xr:uid="{00000000-0005-0000-0000-0000AD050000}"/>
    <cellStyle name="Avertissement 2" xfId="6174" hidden="1" xr:uid="{00000000-0005-0000-0000-0000AE050000}"/>
    <cellStyle name="Avertissement 2" xfId="6277" hidden="1" xr:uid="{00000000-0005-0000-0000-0000AF050000}"/>
    <cellStyle name="Avertissement 2" xfId="6246" hidden="1" xr:uid="{00000000-0005-0000-0000-0000B0050000}"/>
    <cellStyle name="Avertissement 2" xfId="6342" hidden="1" xr:uid="{00000000-0005-0000-0000-0000B1050000}"/>
    <cellStyle name="Avertissement 2" xfId="6266" hidden="1" xr:uid="{00000000-0005-0000-0000-0000B2050000}"/>
    <cellStyle name="Avertissement 2" xfId="6258" hidden="1" xr:uid="{00000000-0005-0000-0000-0000B3050000}"/>
    <cellStyle name="Avertissement 2" xfId="6393" hidden="1" xr:uid="{00000000-0005-0000-0000-0000B4050000}"/>
    <cellStyle name="Avertissement 2" xfId="6443" hidden="1" xr:uid="{00000000-0005-0000-0000-0000B5050000}"/>
    <cellStyle name="Avertissement 2" xfId="6493" hidden="1" xr:uid="{00000000-0005-0000-0000-0000B6050000}"/>
    <cellStyle name="Avertissement 2" xfId="6543" hidden="1" xr:uid="{00000000-0005-0000-0000-0000B7050000}"/>
    <cellStyle name="Avertissement 2" xfId="6592" hidden="1" xr:uid="{00000000-0005-0000-0000-0000B8050000}"/>
    <cellStyle name="Avertissement 2" xfId="6640" hidden="1" xr:uid="{00000000-0005-0000-0000-0000B9050000}"/>
    <cellStyle name="Avertissement 2" xfId="6687" hidden="1" xr:uid="{00000000-0005-0000-0000-0000BA050000}"/>
    <cellStyle name="Avertissement 2" xfId="6733" hidden="1" xr:uid="{00000000-0005-0000-0000-0000BB050000}"/>
    <cellStyle name="Avertissement 2" xfId="6928" hidden="1" xr:uid="{00000000-0005-0000-0000-0000BC050000}"/>
    <cellStyle name="Avertissement 2" xfId="6895" hidden="1" xr:uid="{00000000-0005-0000-0000-0000BD050000}"/>
    <cellStyle name="Avertissement 2" xfId="6982" hidden="1" xr:uid="{00000000-0005-0000-0000-0000BE050000}"/>
    <cellStyle name="Avertissement 2" xfId="7103" hidden="1" xr:uid="{00000000-0005-0000-0000-0000BF050000}"/>
    <cellStyle name="Avertissement 2" xfId="7148" hidden="1" xr:uid="{00000000-0005-0000-0000-0000C0050000}"/>
    <cellStyle name="Avertissement 2" xfId="7187" hidden="1" xr:uid="{00000000-0005-0000-0000-0000C1050000}"/>
    <cellStyle name="Avertissement 2" xfId="7223" hidden="1" xr:uid="{00000000-0005-0000-0000-0000C2050000}"/>
    <cellStyle name="Avertissement 2" xfId="7258" hidden="1" xr:uid="{00000000-0005-0000-0000-0000C3050000}"/>
    <cellStyle name="Avertissement 2" xfId="7300" hidden="1" xr:uid="{00000000-0005-0000-0000-0000C4050000}"/>
    <cellStyle name="Avertissement 2" xfId="7451" hidden="1" xr:uid="{00000000-0005-0000-0000-0000C5050000}"/>
    <cellStyle name="Avertissement 2" xfId="7545" hidden="1" xr:uid="{00000000-0005-0000-0000-0000C6050000}"/>
    <cellStyle name="Avertissement 2" xfId="7514" hidden="1" xr:uid="{00000000-0005-0000-0000-0000C7050000}"/>
    <cellStyle name="Avertissement 2" xfId="7610" hidden="1" xr:uid="{00000000-0005-0000-0000-0000C8050000}"/>
    <cellStyle name="Avertissement 2" xfId="7534" hidden="1" xr:uid="{00000000-0005-0000-0000-0000C9050000}"/>
    <cellStyle name="Avertissement 2" xfId="7526" hidden="1" xr:uid="{00000000-0005-0000-0000-0000CA050000}"/>
    <cellStyle name="Avertissement 2" xfId="7660" hidden="1" xr:uid="{00000000-0005-0000-0000-0000CB050000}"/>
    <cellStyle name="Avertissement 2" xfId="7710" hidden="1" xr:uid="{00000000-0005-0000-0000-0000CC050000}"/>
    <cellStyle name="Avertissement 2" xfId="7760" hidden="1" xr:uid="{00000000-0005-0000-0000-0000CD050000}"/>
    <cellStyle name="Avertissement 2" xfId="7810" hidden="1" xr:uid="{00000000-0005-0000-0000-0000CE050000}"/>
    <cellStyle name="Avertissement 2" xfId="7859" hidden="1" xr:uid="{00000000-0005-0000-0000-0000CF050000}"/>
    <cellStyle name="Avertissement 2" xfId="7907" hidden="1" xr:uid="{00000000-0005-0000-0000-0000D0050000}"/>
    <cellStyle name="Avertissement 2" xfId="7954" hidden="1" xr:uid="{00000000-0005-0000-0000-0000D1050000}"/>
    <cellStyle name="Avertissement 2" xfId="8000" hidden="1" xr:uid="{00000000-0005-0000-0000-0000D2050000}"/>
    <cellStyle name="Avertissement 2" xfId="8192" hidden="1" xr:uid="{00000000-0005-0000-0000-0000D3050000}"/>
    <cellStyle name="Avertissement 2" xfId="8162" hidden="1" xr:uid="{00000000-0005-0000-0000-0000D4050000}"/>
    <cellStyle name="Avertissement 2" xfId="8246" hidden="1" xr:uid="{00000000-0005-0000-0000-0000D5050000}"/>
    <cellStyle name="Avertissement 2" xfId="8364" hidden="1" xr:uid="{00000000-0005-0000-0000-0000D6050000}"/>
    <cellStyle name="Avertissement 2" xfId="8409" hidden="1" xr:uid="{00000000-0005-0000-0000-0000D7050000}"/>
    <cellStyle name="Avertissement 2" xfId="8448" hidden="1" xr:uid="{00000000-0005-0000-0000-0000D8050000}"/>
    <cellStyle name="Avertissement 2" xfId="8484" hidden="1" xr:uid="{00000000-0005-0000-0000-0000D9050000}"/>
    <cellStyle name="Avertissement 2" xfId="8519" hidden="1" xr:uid="{00000000-0005-0000-0000-0000DA050000}"/>
    <cellStyle name="Avertissement 2" xfId="8558" hidden="1" xr:uid="{00000000-0005-0000-0000-0000DB050000}"/>
    <cellStyle name="Avertissement 2" xfId="7399" hidden="1" xr:uid="{00000000-0005-0000-0000-0000DC050000}"/>
    <cellStyle name="Avertissement 2" xfId="8652" hidden="1" xr:uid="{00000000-0005-0000-0000-0000DD050000}"/>
    <cellStyle name="Avertissement 2" xfId="6065" hidden="1" xr:uid="{00000000-0005-0000-0000-0000DE050000}"/>
    <cellStyle name="Avertissement 2" xfId="8717" hidden="1" xr:uid="{00000000-0005-0000-0000-0000DF050000}"/>
    <cellStyle name="Avertissement 2" xfId="8641" hidden="1" xr:uid="{00000000-0005-0000-0000-0000E0050000}"/>
    <cellStyle name="Avertissement 2" xfId="8633" hidden="1" xr:uid="{00000000-0005-0000-0000-0000E1050000}"/>
    <cellStyle name="Avertissement 2" xfId="8768" hidden="1" xr:uid="{00000000-0005-0000-0000-0000E2050000}"/>
    <cellStyle name="Avertissement 2" xfId="8818" hidden="1" xr:uid="{00000000-0005-0000-0000-0000E3050000}"/>
    <cellStyle name="Avertissement 2" xfId="8867" hidden="1" xr:uid="{00000000-0005-0000-0000-0000E4050000}"/>
    <cellStyle name="Avertissement 2" xfId="8917" hidden="1" xr:uid="{00000000-0005-0000-0000-0000E5050000}"/>
    <cellStyle name="Avertissement 2" xfId="8966" hidden="1" xr:uid="{00000000-0005-0000-0000-0000E6050000}"/>
    <cellStyle name="Avertissement 2" xfId="9014" hidden="1" xr:uid="{00000000-0005-0000-0000-0000E7050000}"/>
    <cellStyle name="Avertissement 2" xfId="9061" hidden="1" xr:uid="{00000000-0005-0000-0000-0000E8050000}"/>
    <cellStyle name="Avertissement 2" xfId="9107" hidden="1" xr:uid="{00000000-0005-0000-0000-0000E9050000}"/>
    <cellStyle name="Avertissement 2" xfId="9303" hidden="1" xr:uid="{00000000-0005-0000-0000-0000EA050000}"/>
    <cellStyle name="Avertissement 2" xfId="9269" hidden="1" xr:uid="{00000000-0005-0000-0000-0000EB050000}"/>
    <cellStyle name="Avertissement 2" xfId="9358" hidden="1" xr:uid="{00000000-0005-0000-0000-0000EC050000}"/>
    <cellStyle name="Avertissement 2" xfId="9479" hidden="1" xr:uid="{00000000-0005-0000-0000-0000ED050000}"/>
    <cellStyle name="Avertissement 2" xfId="9524" hidden="1" xr:uid="{00000000-0005-0000-0000-0000EE050000}"/>
    <cellStyle name="Avertissement 2" xfId="9563" hidden="1" xr:uid="{00000000-0005-0000-0000-0000EF050000}"/>
    <cellStyle name="Avertissement 2" xfId="9599" hidden="1" xr:uid="{00000000-0005-0000-0000-0000F0050000}"/>
    <cellStyle name="Avertissement 2" xfId="9634" hidden="1" xr:uid="{00000000-0005-0000-0000-0000F1050000}"/>
    <cellStyle name="Avertissement 2" xfId="9677" hidden="1" xr:uid="{00000000-0005-0000-0000-0000F2050000}"/>
    <cellStyle name="Avertissement 2" xfId="9831" hidden="1" xr:uid="{00000000-0005-0000-0000-0000F3050000}"/>
    <cellStyle name="Avertissement 2" xfId="9925" hidden="1" xr:uid="{00000000-0005-0000-0000-0000F4050000}"/>
    <cellStyle name="Avertissement 2" xfId="9894" hidden="1" xr:uid="{00000000-0005-0000-0000-0000F5050000}"/>
    <cellStyle name="Avertissement 2" xfId="9990" hidden="1" xr:uid="{00000000-0005-0000-0000-0000F6050000}"/>
    <cellStyle name="Avertissement 2" xfId="9914" hidden="1" xr:uid="{00000000-0005-0000-0000-0000F7050000}"/>
    <cellStyle name="Avertissement 2" xfId="9906" hidden="1" xr:uid="{00000000-0005-0000-0000-0000F8050000}"/>
    <cellStyle name="Avertissement 2" xfId="10040" hidden="1" xr:uid="{00000000-0005-0000-0000-0000F9050000}"/>
    <cellStyle name="Avertissement 2" xfId="10090" hidden="1" xr:uid="{00000000-0005-0000-0000-0000FA050000}"/>
    <cellStyle name="Avertissement 2" xfId="10140" hidden="1" xr:uid="{00000000-0005-0000-0000-0000FB050000}"/>
    <cellStyle name="Avertissement 2" xfId="10190" hidden="1" xr:uid="{00000000-0005-0000-0000-0000FC050000}"/>
    <cellStyle name="Avertissement 2" xfId="10239" hidden="1" xr:uid="{00000000-0005-0000-0000-0000FD050000}"/>
    <cellStyle name="Avertissement 2" xfId="10287" hidden="1" xr:uid="{00000000-0005-0000-0000-0000FE050000}"/>
    <cellStyle name="Avertissement 2" xfId="10334" hidden="1" xr:uid="{00000000-0005-0000-0000-0000FF050000}"/>
    <cellStyle name="Avertissement 2" xfId="10380" hidden="1" xr:uid="{00000000-0005-0000-0000-000000060000}"/>
    <cellStyle name="Avertissement 2" xfId="10572" hidden="1" xr:uid="{00000000-0005-0000-0000-000001060000}"/>
    <cellStyle name="Avertissement 2" xfId="10542" hidden="1" xr:uid="{00000000-0005-0000-0000-000002060000}"/>
    <cellStyle name="Avertissement 2" xfId="10626" hidden="1" xr:uid="{00000000-0005-0000-0000-000003060000}"/>
    <cellStyle name="Avertissement 2" xfId="10744" hidden="1" xr:uid="{00000000-0005-0000-0000-000004060000}"/>
    <cellStyle name="Avertissement 2" xfId="10789" hidden="1" xr:uid="{00000000-0005-0000-0000-000005060000}"/>
    <cellStyle name="Avertissement 2" xfId="10828" hidden="1" xr:uid="{00000000-0005-0000-0000-000006060000}"/>
    <cellStyle name="Avertissement 2" xfId="10864" hidden="1" xr:uid="{00000000-0005-0000-0000-000007060000}"/>
    <cellStyle name="Avertissement 2" xfId="10899" hidden="1" xr:uid="{00000000-0005-0000-0000-000008060000}"/>
    <cellStyle name="Avertissement 2" xfId="10939" hidden="1" xr:uid="{00000000-0005-0000-0000-000009060000}"/>
    <cellStyle name="Avertissement 2" xfId="9779" hidden="1" xr:uid="{00000000-0005-0000-0000-00000A060000}"/>
    <cellStyle name="Avertissement 2" xfId="6127" hidden="1" xr:uid="{00000000-0005-0000-0000-00000B060000}"/>
    <cellStyle name="Avertissement 2" xfId="7294" hidden="1" xr:uid="{00000000-0005-0000-0000-00000C060000}"/>
    <cellStyle name="Avertissement 2" xfId="7393" hidden="1" xr:uid="{00000000-0005-0000-0000-00000D060000}"/>
    <cellStyle name="Avertissement 2" xfId="11059" hidden="1" xr:uid="{00000000-0005-0000-0000-00000E060000}"/>
    <cellStyle name="Avertissement 2" xfId="8629" hidden="1" xr:uid="{00000000-0005-0000-0000-00000F060000}"/>
    <cellStyle name="Avertissement 2" xfId="7351" hidden="1" xr:uid="{00000000-0005-0000-0000-000010060000}"/>
    <cellStyle name="Avertissement 2" xfId="11110" hidden="1" xr:uid="{00000000-0005-0000-0000-000011060000}"/>
    <cellStyle name="Avertissement 2" xfId="11160" hidden="1" xr:uid="{00000000-0005-0000-0000-000012060000}"/>
    <cellStyle name="Avertissement 2" xfId="11210" hidden="1" xr:uid="{00000000-0005-0000-0000-000013060000}"/>
    <cellStyle name="Avertissement 2" xfId="11260" hidden="1" xr:uid="{00000000-0005-0000-0000-000014060000}"/>
    <cellStyle name="Avertissement 2" xfId="11309" hidden="1" xr:uid="{00000000-0005-0000-0000-000015060000}"/>
    <cellStyle name="Avertissement 2" xfId="11357" hidden="1" xr:uid="{00000000-0005-0000-0000-000016060000}"/>
    <cellStyle name="Avertissement 2" xfId="11404" hidden="1" xr:uid="{00000000-0005-0000-0000-000017060000}"/>
    <cellStyle name="Avertissement 2" xfId="11450" hidden="1" xr:uid="{00000000-0005-0000-0000-000018060000}"/>
    <cellStyle name="Avertissement 2" xfId="11643" hidden="1" xr:uid="{00000000-0005-0000-0000-000019060000}"/>
    <cellStyle name="Avertissement 2" xfId="11612" hidden="1" xr:uid="{00000000-0005-0000-0000-00001A060000}"/>
    <cellStyle name="Avertissement 2" xfId="11697" hidden="1" xr:uid="{00000000-0005-0000-0000-00001B060000}"/>
    <cellStyle name="Avertissement 2" xfId="11815" hidden="1" xr:uid="{00000000-0005-0000-0000-00001C060000}"/>
    <cellStyle name="Avertissement 2" xfId="11860" hidden="1" xr:uid="{00000000-0005-0000-0000-00001D060000}"/>
    <cellStyle name="Avertissement 2" xfId="11899" hidden="1" xr:uid="{00000000-0005-0000-0000-00001E060000}"/>
    <cellStyle name="Avertissement 2" xfId="11935" hidden="1" xr:uid="{00000000-0005-0000-0000-00001F060000}"/>
    <cellStyle name="Avertissement 2" xfId="11970" hidden="1" xr:uid="{00000000-0005-0000-0000-000020060000}"/>
    <cellStyle name="Avertissement 2" xfId="12008" hidden="1" xr:uid="{00000000-0005-0000-0000-000021060000}"/>
    <cellStyle name="Avertissement 2" xfId="12131" hidden="1" xr:uid="{00000000-0005-0000-0000-000022060000}"/>
    <cellStyle name="Avertissement 2" xfId="12224" hidden="1" xr:uid="{00000000-0005-0000-0000-000023060000}"/>
    <cellStyle name="Avertissement 2" xfId="12193" hidden="1" xr:uid="{00000000-0005-0000-0000-000024060000}"/>
    <cellStyle name="Avertissement 2" xfId="12289" hidden="1" xr:uid="{00000000-0005-0000-0000-000025060000}"/>
    <cellStyle name="Avertissement 2" xfId="12213" hidden="1" xr:uid="{00000000-0005-0000-0000-000026060000}"/>
    <cellStyle name="Avertissement 2" xfId="12205" hidden="1" xr:uid="{00000000-0005-0000-0000-000027060000}"/>
    <cellStyle name="Avertissement 2" xfId="12339" hidden="1" xr:uid="{00000000-0005-0000-0000-000028060000}"/>
    <cellStyle name="Avertissement 2" xfId="12389" hidden="1" xr:uid="{00000000-0005-0000-0000-000029060000}"/>
    <cellStyle name="Avertissement 2" xfId="12439" hidden="1" xr:uid="{00000000-0005-0000-0000-00002A060000}"/>
    <cellStyle name="Avertissement 2" xfId="12489" hidden="1" xr:uid="{00000000-0005-0000-0000-00002B060000}"/>
    <cellStyle name="Avertissement 2" xfId="12538" hidden="1" xr:uid="{00000000-0005-0000-0000-00002C060000}"/>
    <cellStyle name="Avertissement 2" xfId="12586" hidden="1" xr:uid="{00000000-0005-0000-0000-00002D060000}"/>
    <cellStyle name="Avertissement 2" xfId="12633" hidden="1" xr:uid="{00000000-0005-0000-0000-00002E060000}"/>
    <cellStyle name="Avertissement 2" xfId="12679" hidden="1" xr:uid="{00000000-0005-0000-0000-00002F060000}"/>
    <cellStyle name="Avertissement 2" xfId="12870" hidden="1" xr:uid="{00000000-0005-0000-0000-000030060000}"/>
    <cellStyle name="Avertissement 2" xfId="12841" hidden="1" xr:uid="{00000000-0005-0000-0000-000031060000}"/>
    <cellStyle name="Avertissement 2" xfId="12924" hidden="1" xr:uid="{00000000-0005-0000-0000-000032060000}"/>
    <cellStyle name="Avertissement 2" xfId="13041" hidden="1" xr:uid="{00000000-0005-0000-0000-000033060000}"/>
    <cellStyle name="Avertissement 2" xfId="13086" hidden="1" xr:uid="{00000000-0005-0000-0000-000034060000}"/>
    <cellStyle name="Avertissement 2" xfId="13125" hidden="1" xr:uid="{00000000-0005-0000-0000-000035060000}"/>
    <cellStyle name="Avertissement 2" xfId="13161" hidden="1" xr:uid="{00000000-0005-0000-0000-000036060000}"/>
    <cellStyle name="Avertissement 2" xfId="13196" hidden="1" xr:uid="{00000000-0005-0000-0000-000037060000}"/>
    <cellStyle name="Avertissement 2" xfId="13234" hidden="1" xr:uid="{00000000-0005-0000-0000-000038060000}"/>
    <cellStyle name="Avertissement 2" xfId="12080" hidden="1" xr:uid="{00000000-0005-0000-0000-000039060000}"/>
    <cellStyle name="Avertissement 2" xfId="11645" hidden="1" xr:uid="{00000000-0005-0000-0000-00003A060000}"/>
    <cellStyle name="Avertissement 2" xfId="10941" hidden="1" xr:uid="{00000000-0005-0000-0000-00003B060000}"/>
    <cellStyle name="Avertissement 2" xfId="9066" hidden="1" xr:uid="{00000000-0005-0000-0000-00003C060000}"/>
    <cellStyle name="Avertissement 2" xfId="13292" hidden="1" xr:uid="{00000000-0005-0000-0000-00003D060000}"/>
    <cellStyle name="Avertissement 2" xfId="12073" hidden="1" xr:uid="{00000000-0005-0000-0000-00003E060000}"/>
    <cellStyle name="Avertissement 2" xfId="9671" hidden="1" xr:uid="{00000000-0005-0000-0000-00003F060000}"/>
    <cellStyle name="Avertissement 2" xfId="13342" hidden="1" xr:uid="{00000000-0005-0000-0000-000040060000}"/>
    <cellStyle name="Avertissement 2" xfId="13391" hidden="1" xr:uid="{00000000-0005-0000-0000-000041060000}"/>
    <cellStyle name="Avertissement 2" xfId="13440" hidden="1" xr:uid="{00000000-0005-0000-0000-000042060000}"/>
    <cellStyle name="Avertissement 2" xfId="13489" hidden="1" xr:uid="{00000000-0005-0000-0000-000043060000}"/>
    <cellStyle name="Avertissement 2" xfId="13537" hidden="1" xr:uid="{00000000-0005-0000-0000-000044060000}"/>
    <cellStyle name="Avertissement 2" xfId="13584" hidden="1" xr:uid="{00000000-0005-0000-0000-000045060000}"/>
    <cellStyle name="Avertissement 2" xfId="13630" hidden="1" xr:uid="{00000000-0005-0000-0000-000046060000}"/>
    <cellStyle name="Avertissement 2" xfId="13676" hidden="1" xr:uid="{00000000-0005-0000-0000-000047060000}"/>
    <cellStyle name="Avertissement 2" xfId="13867" hidden="1" xr:uid="{00000000-0005-0000-0000-000048060000}"/>
    <cellStyle name="Avertissement 2" xfId="13838" hidden="1" xr:uid="{00000000-0005-0000-0000-000049060000}"/>
    <cellStyle name="Avertissement 2" xfId="13920" hidden="1" xr:uid="{00000000-0005-0000-0000-00004A060000}"/>
    <cellStyle name="Avertissement 2" xfId="14037" hidden="1" xr:uid="{00000000-0005-0000-0000-00004B060000}"/>
    <cellStyle name="Avertissement 2" xfId="14082" hidden="1" xr:uid="{00000000-0005-0000-0000-00004C060000}"/>
    <cellStyle name="Avertissement 2" xfId="14121" hidden="1" xr:uid="{00000000-0005-0000-0000-00004D060000}"/>
    <cellStyle name="Avertissement 2" xfId="14157" hidden="1" xr:uid="{00000000-0005-0000-0000-00004E060000}"/>
    <cellStyle name="Avertissement 2" xfId="14192" hidden="1" xr:uid="{00000000-0005-0000-0000-00004F060000}"/>
    <cellStyle name="Avertissement 2" xfId="14230" hidden="1" xr:uid="{00000000-0005-0000-0000-000050060000}"/>
    <cellStyle name="Avertissement 2" xfId="14331" hidden="1" xr:uid="{00000000-0005-0000-0000-000051060000}"/>
    <cellStyle name="Avertissement 2" xfId="14424" hidden="1" xr:uid="{00000000-0005-0000-0000-000052060000}"/>
    <cellStyle name="Avertissement 2" xfId="14393" hidden="1" xr:uid="{00000000-0005-0000-0000-000053060000}"/>
    <cellStyle name="Avertissement 2" xfId="14488" hidden="1" xr:uid="{00000000-0005-0000-0000-000054060000}"/>
    <cellStyle name="Avertissement 2" xfId="14413" hidden="1" xr:uid="{00000000-0005-0000-0000-000055060000}"/>
    <cellStyle name="Avertissement 2" xfId="14405" hidden="1" xr:uid="{00000000-0005-0000-0000-000056060000}"/>
    <cellStyle name="Avertissement 2" xfId="14538" hidden="1" xr:uid="{00000000-0005-0000-0000-000057060000}"/>
    <cellStyle name="Avertissement 2" xfId="14588" hidden="1" xr:uid="{00000000-0005-0000-0000-000058060000}"/>
    <cellStyle name="Avertissement 2" xfId="14638" hidden="1" xr:uid="{00000000-0005-0000-0000-000059060000}"/>
    <cellStyle name="Avertissement 2" xfId="14688" hidden="1" xr:uid="{00000000-0005-0000-0000-00005A060000}"/>
    <cellStyle name="Avertissement 2" xfId="14737" hidden="1" xr:uid="{00000000-0005-0000-0000-00005B060000}"/>
    <cellStyle name="Avertissement 2" xfId="14785" hidden="1" xr:uid="{00000000-0005-0000-0000-00005C060000}"/>
    <cellStyle name="Avertissement 2" xfId="14832" hidden="1" xr:uid="{00000000-0005-0000-0000-00005D060000}"/>
    <cellStyle name="Avertissement 2" xfId="14878" hidden="1" xr:uid="{00000000-0005-0000-0000-00005E060000}"/>
    <cellStyle name="Avertissement 2" xfId="15070" hidden="1" xr:uid="{00000000-0005-0000-0000-00005F060000}"/>
    <cellStyle name="Avertissement 2" xfId="15040" hidden="1" xr:uid="{00000000-0005-0000-0000-000060060000}"/>
    <cellStyle name="Avertissement 2" xfId="15123" hidden="1" xr:uid="{00000000-0005-0000-0000-000061060000}"/>
    <cellStyle name="Avertissement 2" xfId="15241" hidden="1" xr:uid="{00000000-0005-0000-0000-000062060000}"/>
    <cellStyle name="Avertissement 2" xfId="15286" hidden="1" xr:uid="{00000000-0005-0000-0000-000063060000}"/>
    <cellStyle name="Avertissement 2" xfId="15325" hidden="1" xr:uid="{00000000-0005-0000-0000-000064060000}"/>
    <cellStyle name="Avertissement 2" xfId="15361" hidden="1" xr:uid="{00000000-0005-0000-0000-000065060000}"/>
    <cellStyle name="Avertissement 2" xfId="15396" hidden="1" xr:uid="{00000000-0005-0000-0000-000066060000}"/>
    <cellStyle name="Avertissement 2" xfId="15435" hidden="1" xr:uid="{00000000-0005-0000-0000-000067060000}"/>
    <cellStyle name="Avertissement 2" xfId="14280" hidden="1" xr:uid="{00000000-0005-0000-0000-000068060000}"/>
    <cellStyle name="Avertissement 2" xfId="15612" hidden="1" xr:uid="{00000000-0005-0000-0000-000069060000}"/>
    <cellStyle name="Avertissement 2" xfId="15715" hidden="1" xr:uid="{00000000-0005-0000-0000-00006A060000}"/>
    <cellStyle name="Avertissement 2" xfId="15684" hidden="1" xr:uid="{00000000-0005-0000-0000-00006B060000}"/>
    <cellStyle name="Avertissement 2" xfId="15780" hidden="1" xr:uid="{00000000-0005-0000-0000-00006C060000}"/>
    <cellStyle name="Avertissement 2" xfId="15704" hidden="1" xr:uid="{00000000-0005-0000-0000-00006D060000}"/>
    <cellStyle name="Avertissement 2" xfId="15696" hidden="1" xr:uid="{00000000-0005-0000-0000-00006E060000}"/>
    <cellStyle name="Avertissement 2" xfId="15831" hidden="1" xr:uid="{00000000-0005-0000-0000-00006F060000}"/>
    <cellStyle name="Avertissement 2" xfId="15881" hidden="1" xr:uid="{00000000-0005-0000-0000-000070060000}"/>
    <cellStyle name="Avertissement 2" xfId="15931" hidden="1" xr:uid="{00000000-0005-0000-0000-000071060000}"/>
    <cellStyle name="Avertissement 2" xfId="15981" hidden="1" xr:uid="{00000000-0005-0000-0000-000072060000}"/>
    <cellStyle name="Avertissement 2" xfId="16030" hidden="1" xr:uid="{00000000-0005-0000-0000-000073060000}"/>
    <cellStyle name="Avertissement 2" xfId="16078" hidden="1" xr:uid="{00000000-0005-0000-0000-000074060000}"/>
    <cellStyle name="Avertissement 2" xfId="16125" hidden="1" xr:uid="{00000000-0005-0000-0000-000075060000}"/>
    <cellStyle name="Avertissement 2" xfId="16171" hidden="1" xr:uid="{00000000-0005-0000-0000-000076060000}"/>
    <cellStyle name="Avertissement 2" xfId="16367" hidden="1" xr:uid="{00000000-0005-0000-0000-000077060000}"/>
    <cellStyle name="Avertissement 2" xfId="16333" hidden="1" xr:uid="{00000000-0005-0000-0000-000078060000}"/>
    <cellStyle name="Avertissement 2" xfId="16422" hidden="1" xr:uid="{00000000-0005-0000-0000-000079060000}"/>
    <cellStyle name="Avertissement 2" xfId="16543" hidden="1" xr:uid="{00000000-0005-0000-0000-00007A060000}"/>
    <cellStyle name="Avertissement 2" xfId="16588" hidden="1" xr:uid="{00000000-0005-0000-0000-00007B060000}"/>
    <cellStyle name="Avertissement 2" xfId="16627" hidden="1" xr:uid="{00000000-0005-0000-0000-00007C060000}"/>
    <cellStyle name="Avertissement 2" xfId="16663" hidden="1" xr:uid="{00000000-0005-0000-0000-00007D060000}"/>
    <cellStyle name="Avertissement 2" xfId="16698" hidden="1" xr:uid="{00000000-0005-0000-0000-00007E060000}"/>
    <cellStyle name="Avertissement 2" xfId="16741" hidden="1" xr:uid="{00000000-0005-0000-0000-00007F060000}"/>
    <cellStyle name="Avertissement 2" xfId="16906" hidden="1" xr:uid="{00000000-0005-0000-0000-000080060000}"/>
    <cellStyle name="Avertissement 2" xfId="17000" hidden="1" xr:uid="{00000000-0005-0000-0000-000081060000}"/>
    <cellStyle name="Avertissement 2" xfId="16969" hidden="1" xr:uid="{00000000-0005-0000-0000-000082060000}"/>
    <cellStyle name="Avertissement 2" xfId="17065" hidden="1" xr:uid="{00000000-0005-0000-0000-000083060000}"/>
    <cellStyle name="Avertissement 2" xfId="16989" hidden="1" xr:uid="{00000000-0005-0000-0000-000084060000}"/>
    <cellStyle name="Avertissement 2" xfId="16981" hidden="1" xr:uid="{00000000-0005-0000-0000-000085060000}"/>
    <cellStyle name="Avertissement 2" xfId="17115" hidden="1" xr:uid="{00000000-0005-0000-0000-000086060000}"/>
    <cellStyle name="Avertissement 2" xfId="17165" hidden="1" xr:uid="{00000000-0005-0000-0000-000087060000}"/>
    <cellStyle name="Avertissement 2" xfId="17215" hidden="1" xr:uid="{00000000-0005-0000-0000-000088060000}"/>
    <cellStyle name="Avertissement 2" xfId="17265" hidden="1" xr:uid="{00000000-0005-0000-0000-000089060000}"/>
    <cellStyle name="Avertissement 2" xfId="17314" hidden="1" xr:uid="{00000000-0005-0000-0000-00008A060000}"/>
    <cellStyle name="Avertissement 2" xfId="17362" hidden="1" xr:uid="{00000000-0005-0000-0000-00008B060000}"/>
    <cellStyle name="Avertissement 2" xfId="17409" hidden="1" xr:uid="{00000000-0005-0000-0000-00008C060000}"/>
    <cellStyle name="Avertissement 2" xfId="17455" hidden="1" xr:uid="{00000000-0005-0000-0000-00008D060000}"/>
    <cellStyle name="Avertissement 2" xfId="17647" hidden="1" xr:uid="{00000000-0005-0000-0000-00008E060000}"/>
    <cellStyle name="Avertissement 2" xfId="17617" hidden="1" xr:uid="{00000000-0005-0000-0000-00008F060000}"/>
    <cellStyle name="Avertissement 2" xfId="17701" hidden="1" xr:uid="{00000000-0005-0000-0000-000090060000}"/>
    <cellStyle name="Avertissement 2" xfId="17819" hidden="1" xr:uid="{00000000-0005-0000-0000-000091060000}"/>
    <cellStyle name="Avertissement 2" xfId="17864" hidden="1" xr:uid="{00000000-0005-0000-0000-000092060000}"/>
    <cellStyle name="Avertissement 2" xfId="17903" hidden="1" xr:uid="{00000000-0005-0000-0000-000093060000}"/>
    <cellStyle name="Avertissement 2" xfId="17939" hidden="1" xr:uid="{00000000-0005-0000-0000-000094060000}"/>
    <cellStyle name="Avertissement 2" xfId="17974" hidden="1" xr:uid="{00000000-0005-0000-0000-000095060000}"/>
    <cellStyle name="Avertissement 2" xfId="18014" hidden="1" xr:uid="{00000000-0005-0000-0000-000096060000}"/>
    <cellStyle name="Avertissement 2" xfId="16854" hidden="1" xr:uid="{00000000-0005-0000-0000-000097060000}"/>
    <cellStyle name="Avertissement 2" xfId="15537" hidden="1" xr:uid="{00000000-0005-0000-0000-000098060000}"/>
    <cellStyle name="Avertissement 2" xfId="15551" hidden="1" xr:uid="{00000000-0005-0000-0000-000099060000}"/>
    <cellStyle name="Avertissement 2" xfId="15558" hidden="1" xr:uid="{00000000-0005-0000-0000-00009A060000}"/>
    <cellStyle name="Avertissement 2" xfId="18119" hidden="1" xr:uid="{00000000-0005-0000-0000-00009B060000}"/>
    <cellStyle name="Avertissement 2" xfId="16810" hidden="1" xr:uid="{00000000-0005-0000-0000-00009C060000}"/>
    <cellStyle name="Avertissement 2" xfId="15571" hidden="1" xr:uid="{00000000-0005-0000-0000-00009D060000}"/>
    <cellStyle name="Avertissement 2" xfId="18170" hidden="1" xr:uid="{00000000-0005-0000-0000-00009E060000}"/>
    <cellStyle name="Avertissement 2" xfId="18220" hidden="1" xr:uid="{00000000-0005-0000-0000-00009F060000}"/>
    <cellStyle name="Avertissement 2" xfId="18270" hidden="1" xr:uid="{00000000-0005-0000-0000-0000A0060000}"/>
    <cellStyle name="Avertissement 2" xfId="18320" hidden="1" xr:uid="{00000000-0005-0000-0000-0000A1060000}"/>
    <cellStyle name="Avertissement 2" xfId="18369" hidden="1" xr:uid="{00000000-0005-0000-0000-0000A2060000}"/>
    <cellStyle name="Avertissement 2" xfId="18416" hidden="1" xr:uid="{00000000-0005-0000-0000-0000A3060000}"/>
    <cellStyle name="Avertissement 2" xfId="18463" hidden="1" xr:uid="{00000000-0005-0000-0000-0000A4060000}"/>
    <cellStyle name="Avertissement 2" xfId="18509" hidden="1" xr:uid="{00000000-0005-0000-0000-0000A5060000}"/>
    <cellStyle name="Avertissement 2" xfId="18705" hidden="1" xr:uid="{00000000-0005-0000-0000-0000A6060000}"/>
    <cellStyle name="Avertissement 2" xfId="18671" hidden="1" xr:uid="{00000000-0005-0000-0000-0000A7060000}"/>
    <cellStyle name="Avertissement 2" xfId="18760" hidden="1" xr:uid="{00000000-0005-0000-0000-0000A8060000}"/>
    <cellStyle name="Avertissement 2" xfId="18881" hidden="1" xr:uid="{00000000-0005-0000-0000-0000A9060000}"/>
    <cellStyle name="Avertissement 2" xfId="18926" hidden="1" xr:uid="{00000000-0005-0000-0000-0000AA060000}"/>
    <cellStyle name="Avertissement 2" xfId="18965" hidden="1" xr:uid="{00000000-0005-0000-0000-0000AB060000}"/>
    <cellStyle name="Avertissement 2" xfId="19001" hidden="1" xr:uid="{00000000-0005-0000-0000-0000AC060000}"/>
    <cellStyle name="Avertissement 2" xfId="19036" hidden="1" xr:uid="{00000000-0005-0000-0000-0000AD060000}"/>
    <cellStyle name="Avertissement 2" xfId="19079" hidden="1" xr:uid="{00000000-0005-0000-0000-0000AE060000}"/>
    <cellStyle name="Avertissement 2" xfId="19242" hidden="1" xr:uid="{00000000-0005-0000-0000-0000AF060000}"/>
    <cellStyle name="Avertissement 2" xfId="19336" hidden="1" xr:uid="{00000000-0005-0000-0000-0000B0060000}"/>
    <cellStyle name="Avertissement 2" xfId="19305" hidden="1" xr:uid="{00000000-0005-0000-0000-0000B1060000}"/>
    <cellStyle name="Avertissement 2" xfId="19401" hidden="1" xr:uid="{00000000-0005-0000-0000-0000B2060000}"/>
    <cellStyle name="Avertissement 2" xfId="19325" hidden="1" xr:uid="{00000000-0005-0000-0000-0000B3060000}"/>
    <cellStyle name="Avertissement 2" xfId="19317" hidden="1" xr:uid="{00000000-0005-0000-0000-0000B4060000}"/>
    <cellStyle name="Avertissement 2" xfId="19451" hidden="1" xr:uid="{00000000-0005-0000-0000-0000B5060000}"/>
    <cellStyle name="Avertissement 2" xfId="19501" hidden="1" xr:uid="{00000000-0005-0000-0000-0000B6060000}"/>
    <cellStyle name="Avertissement 2" xfId="19551" hidden="1" xr:uid="{00000000-0005-0000-0000-0000B7060000}"/>
    <cellStyle name="Avertissement 2" xfId="19601" hidden="1" xr:uid="{00000000-0005-0000-0000-0000B8060000}"/>
    <cellStyle name="Avertissement 2" xfId="19650" hidden="1" xr:uid="{00000000-0005-0000-0000-0000B9060000}"/>
    <cellStyle name="Avertissement 2" xfId="19698" hidden="1" xr:uid="{00000000-0005-0000-0000-0000BA060000}"/>
    <cellStyle name="Avertissement 2" xfId="19745" hidden="1" xr:uid="{00000000-0005-0000-0000-0000BB060000}"/>
    <cellStyle name="Avertissement 2" xfId="19791" hidden="1" xr:uid="{00000000-0005-0000-0000-0000BC060000}"/>
    <cellStyle name="Avertissement 2" xfId="19983" hidden="1" xr:uid="{00000000-0005-0000-0000-0000BD060000}"/>
    <cellStyle name="Avertissement 2" xfId="19953" hidden="1" xr:uid="{00000000-0005-0000-0000-0000BE060000}"/>
    <cellStyle name="Avertissement 2" xfId="20036" hidden="1" xr:uid="{00000000-0005-0000-0000-0000BF060000}"/>
    <cellStyle name="Avertissement 2" xfId="20154" hidden="1" xr:uid="{00000000-0005-0000-0000-0000C0060000}"/>
    <cellStyle name="Avertissement 2" xfId="20199" hidden="1" xr:uid="{00000000-0005-0000-0000-0000C1060000}"/>
    <cellStyle name="Avertissement 2" xfId="20238" hidden="1" xr:uid="{00000000-0005-0000-0000-0000C2060000}"/>
    <cellStyle name="Avertissement 2" xfId="20274" hidden="1" xr:uid="{00000000-0005-0000-0000-0000C3060000}"/>
    <cellStyle name="Avertissement 2" xfId="20309" hidden="1" xr:uid="{00000000-0005-0000-0000-0000C4060000}"/>
    <cellStyle name="Avertissement 2" xfId="20349" hidden="1" xr:uid="{00000000-0005-0000-0000-0000C5060000}"/>
    <cellStyle name="Avertissement 2" xfId="19190" hidden="1" xr:uid="{00000000-0005-0000-0000-0000C6060000}"/>
    <cellStyle name="Avertissement 2" xfId="19339" hidden="1" xr:uid="{00000000-0005-0000-0000-0000C7060000}"/>
    <cellStyle name="Avertissement 2" xfId="18065" hidden="1" xr:uid="{00000000-0005-0000-0000-0000C8060000}"/>
    <cellStyle name="Avertissement 2" xfId="16798" hidden="1" xr:uid="{00000000-0005-0000-0000-0000C9060000}"/>
    <cellStyle name="Avertissement 2" xfId="20449" hidden="1" xr:uid="{00000000-0005-0000-0000-0000CA060000}"/>
    <cellStyle name="Avertissement 2" xfId="18090" hidden="1" xr:uid="{00000000-0005-0000-0000-0000CB060000}"/>
    <cellStyle name="Avertissement 2" xfId="19176" hidden="1" xr:uid="{00000000-0005-0000-0000-0000CC060000}"/>
    <cellStyle name="Avertissement 2" xfId="20500" hidden="1" xr:uid="{00000000-0005-0000-0000-0000CD060000}"/>
    <cellStyle name="Avertissement 2" xfId="20550" hidden="1" xr:uid="{00000000-0005-0000-0000-0000CE060000}"/>
    <cellStyle name="Avertissement 2" xfId="20600" hidden="1" xr:uid="{00000000-0005-0000-0000-0000CF060000}"/>
    <cellStyle name="Avertissement 2" xfId="20650" hidden="1" xr:uid="{00000000-0005-0000-0000-0000D0060000}"/>
    <cellStyle name="Avertissement 2" xfId="20699" hidden="1" xr:uid="{00000000-0005-0000-0000-0000D1060000}"/>
    <cellStyle name="Avertissement 2" xfId="20747" hidden="1" xr:uid="{00000000-0005-0000-0000-0000D2060000}"/>
    <cellStyle name="Avertissement 2" xfId="20794" hidden="1" xr:uid="{00000000-0005-0000-0000-0000D3060000}"/>
    <cellStyle name="Avertissement 2" xfId="20840" hidden="1" xr:uid="{00000000-0005-0000-0000-0000D4060000}"/>
    <cellStyle name="Avertissement 2" xfId="21035" hidden="1" xr:uid="{00000000-0005-0000-0000-0000D5060000}"/>
    <cellStyle name="Avertissement 2" xfId="21002" hidden="1" xr:uid="{00000000-0005-0000-0000-0000D6060000}"/>
    <cellStyle name="Avertissement 2" xfId="21089" hidden="1" xr:uid="{00000000-0005-0000-0000-0000D7060000}"/>
    <cellStyle name="Avertissement 2" xfId="21209" hidden="1" xr:uid="{00000000-0005-0000-0000-0000D8060000}"/>
    <cellStyle name="Avertissement 2" xfId="21254" hidden="1" xr:uid="{00000000-0005-0000-0000-0000D9060000}"/>
    <cellStyle name="Avertissement 2" xfId="21293" hidden="1" xr:uid="{00000000-0005-0000-0000-0000DA060000}"/>
    <cellStyle name="Avertissement 2" xfId="21329" hidden="1" xr:uid="{00000000-0005-0000-0000-0000DB060000}"/>
    <cellStyle name="Avertissement 2" xfId="21364" hidden="1" xr:uid="{00000000-0005-0000-0000-0000DC060000}"/>
    <cellStyle name="Avertissement 2" xfId="21406" hidden="1" xr:uid="{00000000-0005-0000-0000-0000DD060000}"/>
    <cellStyle name="Avertissement 2" xfId="21563" hidden="1" xr:uid="{00000000-0005-0000-0000-0000DE060000}"/>
    <cellStyle name="Avertissement 2" xfId="21657" hidden="1" xr:uid="{00000000-0005-0000-0000-0000DF060000}"/>
    <cellStyle name="Avertissement 2" xfId="21626" hidden="1" xr:uid="{00000000-0005-0000-0000-0000E0060000}"/>
    <cellStyle name="Avertissement 2" xfId="21722" hidden="1" xr:uid="{00000000-0005-0000-0000-0000E1060000}"/>
    <cellStyle name="Avertissement 2" xfId="21646" hidden="1" xr:uid="{00000000-0005-0000-0000-0000E2060000}"/>
    <cellStyle name="Avertissement 2" xfId="21638" hidden="1" xr:uid="{00000000-0005-0000-0000-0000E3060000}"/>
    <cellStyle name="Avertissement 2" xfId="21772" hidden="1" xr:uid="{00000000-0005-0000-0000-0000E4060000}"/>
    <cellStyle name="Avertissement 2" xfId="21822" hidden="1" xr:uid="{00000000-0005-0000-0000-0000E5060000}"/>
    <cellStyle name="Avertissement 2" xfId="21872" hidden="1" xr:uid="{00000000-0005-0000-0000-0000E6060000}"/>
    <cellStyle name="Avertissement 2" xfId="21922" hidden="1" xr:uid="{00000000-0005-0000-0000-0000E7060000}"/>
    <cellStyle name="Avertissement 2" xfId="21971" hidden="1" xr:uid="{00000000-0005-0000-0000-0000E8060000}"/>
    <cellStyle name="Avertissement 2" xfId="22019" hidden="1" xr:uid="{00000000-0005-0000-0000-0000E9060000}"/>
    <cellStyle name="Avertissement 2" xfId="22066" hidden="1" xr:uid="{00000000-0005-0000-0000-0000EA060000}"/>
    <cellStyle name="Avertissement 2" xfId="22112" hidden="1" xr:uid="{00000000-0005-0000-0000-0000EB060000}"/>
    <cellStyle name="Avertissement 2" xfId="22304" hidden="1" xr:uid="{00000000-0005-0000-0000-0000EC060000}"/>
    <cellStyle name="Avertissement 2" xfId="22274" hidden="1" xr:uid="{00000000-0005-0000-0000-0000ED060000}"/>
    <cellStyle name="Avertissement 2" xfId="22358" hidden="1" xr:uid="{00000000-0005-0000-0000-0000EE060000}"/>
    <cellStyle name="Avertissement 2" xfId="22476" hidden="1" xr:uid="{00000000-0005-0000-0000-0000EF060000}"/>
    <cellStyle name="Avertissement 2" xfId="22521" hidden="1" xr:uid="{00000000-0005-0000-0000-0000F0060000}"/>
    <cellStyle name="Avertissement 2" xfId="22560" hidden="1" xr:uid="{00000000-0005-0000-0000-0000F1060000}"/>
    <cellStyle name="Avertissement 2" xfId="22596" hidden="1" xr:uid="{00000000-0005-0000-0000-0000F2060000}"/>
    <cellStyle name="Avertissement 2" xfId="22631" hidden="1" xr:uid="{00000000-0005-0000-0000-0000F3060000}"/>
    <cellStyle name="Avertissement 2" xfId="22671" hidden="1" xr:uid="{00000000-0005-0000-0000-0000F4060000}"/>
    <cellStyle name="Avertissement 2" xfId="21511" hidden="1" xr:uid="{00000000-0005-0000-0000-0000F5060000}"/>
    <cellStyle name="Avertissement 2" xfId="21037" hidden="1" xr:uid="{00000000-0005-0000-0000-0000F6060000}"/>
    <cellStyle name="Avertissement 2" xfId="21473" hidden="1" xr:uid="{00000000-0005-0000-0000-0000F7060000}"/>
    <cellStyle name="Avertissement 2" xfId="21455" hidden="1" xr:uid="{00000000-0005-0000-0000-0000F8060000}"/>
    <cellStyle name="Avertissement 2" xfId="22764" hidden="1" xr:uid="{00000000-0005-0000-0000-0000F9060000}"/>
    <cellStyle name="Avertissement 2" xfId="19140" hidden="1" xr:uid="{00000000-0005-0000-0000-0000FA060000}"/>
    <cellStyle name="Avertissement 2" xfId="19141" hidden="1" xr:uid="{00000000-0005-0000-0000-0000FB060000}"/>
    <cellStyle name="Avertissement 2" xfId="22815" hidden="1" xr:uid="{00000000-0005-0000-0000-0000FC060000}"/>
    <cellStyle name="Avertissement 2" xfId="22865" hidden="1" xr:uid="{00000000-0005-0000-0000-0000FD060000}"/>
    <cellStyle name="Avertissement 2" xfId="22915" hidden="1" xr:uid="{00000000-0005-0000-0000-0000FE060000}"/>
    <cellStyle name="Avertissement 2" xfId="22965" hidden="1" xr:uid="{00000000-0005-0000-0000-0000FF060000}"/>
    <cellStyle name="Avertissement 2" xfId="23013" hidden="1" xr:uid="{00000000-0005-0000-0000-000000070000}"/>
    <cellStyle name="Avertissement 2" xfId="23061" hidden="1" xr:uid="{00000000-0005-0000-0000-000001070000}"/>
    <cellStyle name="Avertissement 2" xfId="23107" hidden="1" xr:uid="{00000000-0005-0000-0000-000002070000}"/>
    <cellStyle name="Avertissement 2" xfId="23153" hidden="1" xr:uid="{00000000-0005-0000-0000-000003070000}"/>
    <cellStyle name="Avertissement 2" xfId="23346" hidden="1" xr:uid="{00000000-0005-0000-0000-000004070000}"/>
    <cellStyle name="Avertissement 2" xfId="23315" hidden="1" xr:uid="{00000000-0005-0000-0000-000005070000}"/>
    <cellStyle name="Avertissement 2" xfId="23401" hidden="1" xr:uid="{00000000-0005-0000-0000-000006070000}"/>
    <cellStyle name="Avertissement 2" xfId="23520" hidden="1" xr:uid="{00000000-0005-0000-0000-000007070000}"/>
    <cellStyle name="Avertissement 2" xfId="23565" hidden="1" xr:uid="{00000000-0005-0000-0000-000008070000}"/>
    <cellStyle name="Avertissement 2" xfId="23604" hidden="1" xr:uid="{00000000-0005-0000-0000-000009070000}"/>
    <cellStyle name="Avertissement 2" xfId="23640" hidden="1" xr:uid="{00000000-0005-0000-0000-00000A070000}"/>
    <cellStyle name="Avertissement 2" xfId="23675" hidden="1" xr:uid="{00000000-0005-0000-0000-00000B070000}"/>
    <cellStyle name="Avertissement 2" xfId="23714" hidden="1" xr:uid="{00000000-0005-0000-0000-00000C070000}"/>
    <cellStyle name="Avertissement 2" xfId="23864" hidden="1" xr:uid="{00000000-0005-0000-0000-00000D070000}"/>
    <cellStyle name="Avertissement 2" xfId="23957" hidden="1" xr:uid="{00000000-0005-0000-0000-00000E070000}"/>
    <cellStyle name="Avertissement 2" xfId="23926" hidden="1" xr:uid="{00000000-0005-0000-0000-00000F070000}"/>
    <cellStyle name="Avertissement 2" xfId="24022" hidden="1" xr:uid="{00000000-0005-0000-0000-000010070000}"/>
    <cellStyle name="Avertissement 2" xfId="23946" hidden="1" xr:uid="{00000000-0005-0000-0000-000011070000}"/>
    <cellStyle name="Avertissement 2" xfId="23938" hidden="1" xr:uid="{00000000-0005-0000-0000-000012070000}"/>
    <cellStyle name="Avertissement 2" xfId="24072" hidden="1" xr:uid="{00000000-0005-0000-0000-000013070000}"/>
    <cellStyle name="Avertissement 2" xfId="24122" hidden="1" xr:uid="{00000000-0005-0000-0000-000014070000}"/>
    <cellStyle name="Avertissement 2" xfId="24172" hidden="1" xr:uid="{00000000-0005-0000-0000-000015070000}"/>
    <cellStyle name="Avertissement 2" xfId="24222" hidden="1" xr:uid="{00000000-0005-0000-0000-000016070000}"/>
    <cellStyle name="Avertissement 2" xfId="24271" hidden="1" xr:uid="{00000000-0005-0000-0000-000017070000}"/>
    <cellStyle name="Avertissement 2" xfId="24319" hidden="1" xr:uid="{00000000-0005-0000-0000-000018070000}"/>
    <cellStyle name="Avertissement 2" xfId="24366" hidden="1" xr:uid="{00000000-0005-0000-0000-000019070000}"/>
    <cellStyle name="Avertissement 2" xfId="24412" hidden="1" xr:uid="{00000000-0005-0000-0000-00001A070000}"/>
    <cellStyle name="Avertissement 2" xfId="24604" hidden="1" xr:uid="{00000000-0005-0000-0000-00001B070000}"/>
    <cellStyle name="Avertissement 2" xfId="24574" hidden="1" xr:uid="{00000000-0005-0000-0000-00001C070000}"/>
    <cellStyle name="Avertissement 2" xfId="24658" hidden="1" xr:uid="{00000000-0005-0000-0000-00001D070000}"/>
    <cellStyle name="Avertissement 2" xfId="24776" hidden="1" xr:uid="{00000000-0005-0000-0000-00001E070000}"/>
    <cellStyle name="Avertissement 2" xfId="24821" hidden="1" xr:uid="{00000000-0005-0000-0000-00001F070000}"/>
    <cellStyle name="Avertissement 2" xfId="24860" hidden="1" xr:uid="{00000000-0005-0000-0000-000020070000}"/>
    <cellStyle name="Avertissement 2" xfId="24896" hidden="1" xr:uid="{00000000-0005-0000-0000-000021070000}"/>
    <cellStyle name="Avertissement 2" xfId="24931" hidden="1" xr:uid="{00000000-0005-0000-0000-000022070000}"/>
    <cellStyle name="Avertissement 2" xfId="24970" hidden="1" xr:uid="{00000000-0005-0000-0000-000023070000}"/>
    <cellStyle name="Avertissement 2" xfId="23812" hidden="1" xr:uid="{00000000-0005-0000-0000-000024070000}"/>
    <cellStyle name="Avertissement 2" xfId="23349" hidden="1" xr:uid="{00000000-0005-0000-0000-000025070000}"/>
    <cellStyle name="Avertissement 2" xfId="22734" hidden="1" xr:uid="{00000000-0005-0000-0000-000026070000}"/>
    <cellStyle name="Avertissement 2" xfId="21469" hidden="1" xr:uid="{00000000-0005-0000-0000-000027070000}"/>
    <cellStyle name="Avertissement 2" xfId="25063" hidden="1" xr:uid="{00000000-0005-0000-0000-000028070000}"/>
    <cellStyle name="Avertissement 2" xfId="21486" hidden="1" xr:uid="{00000000-0005-0000-0000-000029070000}"/>
    <cellStyle name="Avertissement 2" xfId="25035" hidden="1" xr:uid="{00000000-0005-0000-0000-00002A070000}"/>
    <cellStyle name="Avertissement 2" xfId="25114" hidden="1" xr:uid="{00000000-0005-0000-0000-00002B070000}"/>
    <cellStyle name="Avertissement 2" xfId="25164" hidden="1" xr:uid="{00000000-0005-0000-0000-00002C070000}"/>
    <cellStyle name="Avertissement 2" xfId="25214" hidden="1" xr:uid="{00000000-0005-0000-0000-00002D070000}"/>
    <cellStyle name="Avertissement 2" xfId="25264" hidden="1" xr:uid="{00000000-0005-0000-0000-00002E070000}"/>
    <cellStyle name="Avertissement 2" xfId="25313" hidden="1" xr:uid="{00000000-0005-0000-0000-00002F070000}"/>
    <cellStyle name="Avertissement 2" xfId="25361" hidden="1" xr:uid="{00000000-0005-0000-0000-000030070000}"/>
    <cellStyle name="Avertissement 2" xfId="25408" hidden="1" xr:uid="{00000000-0005-0000-0000-000031070000}"/>
    <cellStyle name="Avertissement 2" xfId="25453" hidden="1" xr:uid="{00000000-0005-0000-0000-000032070000}"/>
    <cellStyle name="Avertissement 2" xfId="25643" hidden="1" xr:uid="{00000000-0005-0000-0000-000033070000}"/>
    <cellStyle name="Avertissement 2" xfId="25613" hidden="1" xr:uid="{00000000-0005-0000-0000-000034070000}"/>
    <cellStyle name="Avertissement 2" xfId="25697" hidden="1" xr:uid="{00000000-0005-0000-0000-000035070000}"/>
    <cellStyle name="Avertissement 2" xfId="25815" hidden="1" xr:uid="{00000000-0005-0000-0000-000036070000}"/>
    <cellStyle name="Avertissement 2" xfId="25860" hidden="1" xr:uid="{00000000-0005-0000-0000-000037070000}"/>
    <cellStyle name="Avertissement 2" xfId="25899" hidden="1" xr:uid="{00000000-0005-0000-0000-000038070000}"/>
    <cellStyle name="Avertissement 2" xfId="25935" hidden="1" xr:uid="{00000000-0005-0000-0000-000039070000}"/>
    <cellStyle name="Avertissement 2" xfId="25970" hidden="1" xr:uid="{00000000-0005-0000-0000-00003A070000}"/>
    <cellStyle name="Avertissement 2" xfId="26008" hidden="1" xr:uid="{00000000-0005-0000-0000-00003B070000}"/>
    <cellStyle name="Avertissement 2" xfId="26129" hidden="1" xr:uid="{00000000-0005-0000-0000-00003C070000}"/>
    <cellStyle name="Avertissement 2" xfId="26222" hidden="1" xr:uid="{00000000-0005-0000-0000-00003D070000}"/>
    <cellStyle name="Avertissement 2" xfId="26191" hidden="1" xr:uid="{00000000-0005-0000-0000-00003E070000}"/>
    <cellStyle name="Avertissement 2" xfId="26287" hidden="1" xr:uid="{00000000-0005-0000-0000-00003F070000}"/>
    <cellStyle name="Avertissement 2" xfId="26211" hidden="1" xr:uid="{00000000-0005-0000-0000-000040070000}"/>
    <cellStyle name="Avertissement 2" xfId="26203" hidden="1" xr:uid="{00000000-0005-0000-0000-000041070000}"/>
    <cellStyle name="Avertissement 2" xfId="26337" hidden="1" xr:uid="{00000000-0005-0000-0000-000042070000}"/>
    <cellStyle name="Avertissement 2" xfId="26387" hidden="1" xr:uid="{00000000-0005-0000-0000-000043070000}"/>
    <cellStyle name="Avertissement 2" xfId="26437" hidden="1" xr:uid="{00000000-0005-0000-0000-000044070000}"/>
    <cellStyle name="Avertissement 2" xfId="26487" hidden="1" xr:uid="{00000000-0005-0000-0000-000045070000}"/>
    <cellStyle name="Avertissement 2" xfId="26536" hidden="1" xr:uid="{00000000-0005-0000-0000-000046070000}"/>
    <cellStyle name="Avertissement 2" xfId="26584" hidden="1" xr:uid="{00000000-0005-0000-0000-000047070000}"/>
    <cellStyle name="Avertissement 2" xfId="26631" hidden="1" xr:uid="{00000000-0005-0000-0000-000048070000}"/>
    <cellStyle name="Avertissement 2" xfId="26677" hidden="1" xr:uid="{00000000-0005-0000-0000-000049070000}"/>
    <cellStyle name="Avertissement 2" xfId="26868" hidden="1" xr:uid="{00000000-0005-0000-0000-00004A070000}"/>
    <cellStyle name="Avertissement 2" xfId="26839" hidden="1" xr:uid="{00000000-0005-0000-0000-00004B070000}"/>
    <cellStyle name="Avertissement 2" xfId="26922" hidden="1" xr:uid="{00000000-0005-0000-0000-00004C070000}"/>
    <cellStyle name="Avertissement 2" xfId="27039" hidden="1" xr:uid="{00000000-0005-0000-0000-00004D070000}"/>
    <cellStyle name="Avertissement 2" xfId="27084" hidden="1" xr:uid="{00000000-0005-0000-0000-00004E070000}"/>
    <cellStyle name="Avertissement 2" xfId="27123" hidden="1" xr:uid="{00000000-0005-0000-0000-00004F070000}"/>
    <cellStyle name="Avertissement 2" xfId="27159" hidden="1" xr:uid="{00000000-0005-0000-0000-000050070000}"/>
    <cellStyle name="Avertissement 2" xfId="27194" hidden="1" xr:uid="{00000000-0005-0000-0000-000051070000}"/>
    <cellStyle name="Avertissement 2" xfId="27232" hidden="1" xr:uid="{00000000-0005-0000-0000-000052070000}"/>
    <cellStyle name="Avertissement 2" xfId="26078" hidden="1" xr:uid="{00000000-0005-0000-0000-000053070000}"/>
    <cellStyle name="Avertissement 2" xfId="25645" hidden="1" xr:uid="{00000000-0005-0000-0000-000054070000}"/>
    <cellStyle name="Avertissement 2" xfId="26062" hidden="1" xr:uid="{00000000-0005-0000-0000-000055070000}"/>
    <cellStyle name="Avertissement 2" xfId="26057" hidden="1" xr:uid="{00000000-0005-0000-0000-000056070000}"/>
    <cellStyle name="Avertissement 2" xfId="27299" hidden="1" xr:uid="{00000000-0005-0000-0000-000057070000}"/>
    <cellStyle name="Avertissement 2" xfId="23800" hidden="1" xr:uid="{00000000-0005-0000-0000-000058070000}"/>
    <cellStyle name="Avertissement 2" xfId="25022" hidden="1" xr:uid="{00000000-0005-0000-0000-000059070000}"/>
    <cellStyle name="Avertissement 2" xfId="27349" hidden="1" xr:uid="{00000000-0005-0000-0000-00005A070000}"/>
    <cellStyle name="Avertissement 2" xfId="27398" hidden="1" xr:uid="{00000000-0005-0000-0000-00005B070000}"/>
    <cellStyle name="Avertissement 2" xfId="27447" hidden="1" xr:uid="{00000000-0005-0000-0000-00005C070000}"/>
    <cellStyle name="Avertissement 2" xfId="27496" hidden="1" xr:uid="{00000000-0005-0000-0000-00005D070000}"/>
    <cellStyle name="Avertissement 2" xfId="27544" hidden="1" xr:uid="{00000000-0005-0000-0000-00005E070000}"/>
    <cellStyle name="Avertissement 2" xfId="27591" hidden="1" xr:uid="{00000000-0005-0000-0000-00005F070000}"/>
    <cellStyle name="Avertissement 2" xfId="27637" hidden="1" xr:uid="{00000000-0005-0000-0000-000060070000}"/>
    <cellStyle name="Avertissement 2" xfId="27683" hidden="1" xr:uid="{00000000-0005-0000-0000-000061070000}"/>
    <cellStyle name="Avertissement 2" xfId="27874" hidden="1" xr:uid="{00000000-0005-0000-0000-000062070000}"/>
    <cellStyle name="Avertissement 2" xfId="27845" hidden="1" xr:uid="{00000000-0005-0000-0000-000063070000}"/>
    <cellStyle name="Avertissement 2" xfId="27927" hidden="1" xr:uid="{00000000-0005-0000-0000-000064070000}"/>
    <cellStyle name="Avertissement 2" xfId="28044" hidden="1" xr:uid="{00000000-0005-0000-0000-000065070000}"/>
    <cellStyle name="Avertissement 2" xfId="28089" hidden="1" xr:uid="{00000000-0005-0000-0000-000066070000}"/>
    <cellStyle name="Avertissement 2" xfId="28128" hidden="1" xr:uid="{00000000-0005-0000-0000-000067070000}"/>
    <cellStyle name="Avertissement 2" xfId="28164" hidden="1" xr:uid="{00000000-0005-0000-0000-000068070000}"/>
    <cellStyle name="Avertissement 2" xfId="28199" hidden="1" xr:uid="{00000000-0005-0000-0000-000069070000}"/>
    <cellStyle name="Avertissement 2" xfId="28237" hidden="1" xr:uid="{00000000-0005-0000-0000-00006A070000}"/>
    <cellStyle name="Avertissement 2" xfId="28337" hidden="1" xr:uid="{00000000-0005-0000-0000-00006B070000}"/>
    <cellStyle name="Avertissement 2" xfId="28429" hidden="1" xr:uid="{00000000-0005-0000-0000-00006C070000}"/>
    <cellStyle name="Avertissement 2" xfId="28398" hidden="1" xr:uid="{00000000-0005-0000-0000-00006D070000}"/>
    <cellStyle name="Avertissement 2" xfId="28493" hidden="1" xr:uid="{00000000-0005-0000-0000-00006E070000}"/>
    <cellStyle name="Avertissement 2" xfId="28418" hidden="1" xr:uid="{00000000-0005-0000-0000-00006F070000}"/>
    <cellStyle name="Avertissement 2" xfId="28410" hidden="1" xr:uid="{00000000-0005-0000-0000-000070070000}"/>
    <cellStyle name="Avertissement 2" xfId="28543" hidden="1" xr:uid="{00000000-0005-0000-0000-000071070000}"/>
    <cellStyle name="Avertissement 2" xfId="28593" hidden="1" xr:uid="{00000000-0005-0000-0000-000072070000}"/>
    <cellStyle name="Avertissement 2" xfId="28643" hidden="1" xr:uid="{00000000-0005-0000-0000-000073070000}"/>
    <cellStyle name="Avertissement 2" xfId="28693" hidden="1" xr:uid="{00000000-0005-0000-0000-000074070000}"/>
    <cellStyle name="Avertissement 2" xfId="28742" hidden="1" xr:uid="{00000000-0005-0000-0000-000075070000}"/>
    <cellStyle name="Avertissement 2" xfId="28790" hidden="1" xr:uid="{00000000-0005-0000-0000-000076070000}"/>
    <cellStyle name="Avertissement 2" xfId="28837" hidden="1" xr:uid="{00000000-0005-0000-0000-000077070000}"/>
    <cellStyle name="Avertissement 2" xfId="28883" hidden="1" xr:uid="{00000000-0005-0000-0000-000078070000}"/>
    <cellStyle name="Avertissement 2" xfId="29074" hidden="1" xr:uid="{00000000-0005-0000-0000-000079070000}"/>
    <cellStyle name="Avertissement 2" xfId="29045" hidden="1" xr:uid="{00000000-0005-0000-0000-00007A070000}"/>
    <cellStyle name="Avertissement 2" xfId="29127" hidden="1" xr:uid="{00000000-0005-0000-0000-00007B070000}"/>
    <cellStyle name="Avertissement 2" xfId="29244" hidden="1" xr:uid="{00000000-0005-0000-0000-00007C070000}"/>
    <cellStyle name="Avertissement 2" xfId="29289" hidden="1" xr:uid="{00000000-0005-0000-0000-00007D070000}"/>
    <cellStyle name="Avertissement 2" xfId="29328" hidden="1" xr:uid="{00000000-0005-0000-0000-00007E070000}"/>
    <cellStyle name="Avertissement 2" xfId="29364" hidden="1" xr:uid="{00000000-0005-0000-0000-00007F070000}"/>
    <cellStyle name="Avertissement 2" xfId="29399" hidden="1" xr:uid="{00000000-0005-0000-0000-000080070000}"/>
    <cellStyle name="Avertissement 2" xfId="29437" hidden="1" xr:uid="{00000000-0005-0000-0000-000081070000}"/>
    <cellStyle name="Avertissement 2" xfId="28287" hidden="1" xr:uid="{00000000-0005-0000-0000-000082070000}"/>
    <cellStyle name="Avertissement 2" xfId="29490" hidden="1" xr:uid="{00000000-0005-0000-0000-000083070000}"/>
    <cellStyle name="Avertissement 2" xfId="29572" hidden="1" xr:uid="{00000000-0005-0000-0000-000084070000}"/>
    <cellStyle name="Avertissement 2" xfId="29541" hidden="1" xr:uid="{00000000-0005-0000-0000-000085070000}"/>
    <cellStyle name="Avertissement 2" xfId="29635" hidden="1" xr:uid="{00000000-0005-0000-0000-000086070000}"/>
    <cellStyle name="Avertissement 2" xfId="29561" hidden="1" xr:uid="{00000000-0005-0000-0000-000087070000}"/>
    <cellStyle name="Avertissement 2" xfId="29553" hidden="1" xr:uid="{00000000-0005-0000-0000-000088070000}"/>
    <cellStyle name="Avertissement 2" xfId="29685" hidden="1" xr:uid="{00000000-0005-0000-0000-000089070000}"/>
    <cellStyle name="Avertissement 2" xfId="29734" hidden="1" xr:uid="{00000000-0005-0000-0000-00008A070000}"/>
    <cellStyle name="Avertissement 2" xfId="29783" hidden="1" xr:uid="{00000000-0005-0000-0000-00008B070000}"/>
    <cellStyle name="Avertissement 2" xfId="29832" hidden="1" xr:uid="{00000000-0005-0000-0000-00008C070000}"/>
    <cellStyle name="Avertissement 2" xfId="29880" hidden="1" xr:uid="{00000000-0005-0000-0000-00008D070000}"/>
    <cellStyle name="Avertissement 2" xfId="29927" hidden="1" xr:uid="{00000000-0005-0000-0000-00008E070000}"/>
    <cellStyle name="Avertissement 2" xfId="29973" hidden="1" xr:uid="{00000000-0005-0000-0000-00008F070000}"/>
    <cellStyle name="Avertissement 2" xfId="30018" hidden="1" xr:uid="{00000000-0005-0000-0000-000090070000}"/>
    <cellStyle name="Avertissement 2" xfId="30207" hidden="1" xr:uid="{00000000-0005-0000-0000-000091070000}"/>
    <cellStyle name="Avertissement 2" xfId="30178" hidden="1" xr:uid="{00000000-0005-0000-0000-000092070000}"/>
    <cellStyle name="Avertissement 2" xfId="30259" hidden="1" xr:uid="{00000000-0005-0000-0000-000093070000}"/>
    <cellStyle name="Avertissement 2" xfId="30376" hidden="1" xr:uid="{00000000-0005-0000-0000-000094070000}"/>
    <cellStyle name="Avertissement 2" xfId="30421" hidden="1" xr:uid="{00000000-0005-0000-0000-000095070000}"/>
    <cellStyle name="Avertissement 2" xfId="30460" hidden="1" xr:uid="{00000000-0005-0000-0000-000096070000}"/>
    <cellStyle name="Avertissement 2" xfId="30496" hidden="1" xr:uid="{00000000-0005-0000-0000-000097070000}"/>
    <cellStyle name="Avertissement 2" xfId="30531" hidden="1" xr:uid="{00000000-0005-0000-0000-000098070000}"/>
    <cellStyle name="Avertissement 2" xfId="30569" hidden="1" xr:uid="{00000000-0005-0000-0000-000099070000}"/>
    <cellStyle name="Avertissement 2" xfId="30669" hidden="1" xr:uid="{00000000-0005-0000-0000-00009A070000}"/>
    <cellStyle name="Avertissement 2" xfId="30761" hidden="1" xr:uid="{00000000-0005-0000-0000-00009B070000}"/>
    <cellStyle name="Avertissement 2" xfId="30730" hidden="1" xr:uid="{00000000-0005-0000-0000-00009C070000}"/>
    <cellStyle name="Avertissement 2" xfId="30825" hidden="1" xr:uid="{00000000-0005-0000-0000-00009D070000}"/>
    <cellStyle name="Avertissement 2" xfId="30750" hidden="1" xr:uid="{00000000-0005-0000-0000-00009E070000}"/>
    <cellStyle name="Avertissement 2" xfId="30742" hidden="1" xr:uid="{00000000-0005-0000-0000-00009F070000}"/>
    <cellStyle name="Avertissement 2" xfId="30875" hidden="1" xr:uid="{00000000-0005-0000-0000-0000A0070000}"/>
    <cellStyle name="Avertissement 2" xfId="30925" hidden="1" xr:uid="{00000000-0005-0000-0000-0000A1070000}"/>
    <cellStyle name="Avertissement 2" xfId="30975" hidden="1" xr:uid="{00000000-0005-0000-0000-0000A2070000}"/>
    <cellStyle name="Avertissement 2" xfId="31025" hidden="1" xr:uid="{00000000-0005-0000-0000-0000A3070000}"/>
    <cellStyle name="Avertissement 2" xfId="31074" hidden="1" xr:uid="{00000000-0005-0000-0000-0000A4070000}"/>
    <cellStyle name="Avertissement 2" xfId="31122" hidden="1" xr:uid="{00000000-0005-0000-0000-0000A5070000}"/>
    <cellStyle name="Avertissement 2" xfId="31169" hidden="1" xr:uid="{00000000-0005-0000-0000-0000A6070000}"/>
    <cellStyle name="Avertissement 2" xfId="31215" hidden="1" xr:uid="{00000000-0005-0000-0000-0000A7070000}"/>
    <cellStyle name="Avertissement 2" xfId="31406" hidden="1" xr:uid="{00000000-0005-0000-0000-0000A8070000}"/>
    <cellStyle name="Avertissement 2" xfId="31377" hidden="1" xr:uid="{00000000-0005-0000-0000-0000A9070000}"/>
    <cellStyle name="Avertissement 2" xfId="31459" hidden="1" xr:uid="{00000000-0005-0000-0000-0000AA070000}"/>
    <cellStyle name="Avertissement 2" xfId="31576" hidden="1" xr:uid="{00000000-0005-0000-0000-0000AB070000}"/>
    <cellStyle name="Avertissement 2" xfId="31621" hidden="1" xr:uid="{00000000-0005-0000-0000-0000AC070000}"/>
    <cellStyle name="Avertissement 2" xfId="31660" hidden="1" xr:uid="{00000000-0005-0000-0000-0000AD070000}"/>
    <cellStyle name="Avertissement 2" xfId="31696" hidden="1" xr:uid="{00000000-0005-0000-0000-0000AE070000}"/>
    <cellStyle name="Avertissement 2" xfId="31731" hidden="1" xr:uid="{00000000-0005-0000-0000-0000AF070000}"/>
    <cellStyle name="Avertissement 2" xfId="31769" hidden="1" xr:uid="{00000000-0005-0000-0000-0000B0070000}"/>
    <cellStyle name="Avertissement 2" xfId="30619" xr:uid="{00000000-0005-0000-0000-0000B1070000}"/>
    <cellStyle name="Avertissement 20" xfId="6145" hidden="1" xr:uid="{00000000-0005-0000-0000-0000B2070000}"/>
    <cellStyle name="Avertissement 20" xfId="31851" xr:uid="{00000000-0005-0000-0000-0000B3070000}"/>
    <cellStyle name="Avertissement 21" xfId="6148" hidden="1" xr:uid="{00000000-0005-0000-0000-0000B4070000}"/>
    <cellStyle name="Avertissement 21" xfId="31852" xr:uid="{00000000-0005-0000-0000-0000B5070000}"/>
    <cellStyle name="Avertissement 3" xfId="130" hidden="1" xr:uid="{00000000-0005-0000-0000-0000B6070000}"/>
    <cellStyle name="Avertissement 3" xfId="236" hidden="1" xr:uid="{00000000-0005-0000-0000-0000B7070000}"/>
    <cellStyle name="Avertissement 3" xfId="293" hidden="1" xr:uid="{00000000-0005-0000-0000-0000B8070000}"/>
    <cellStyle name="Avertissement 3" xfId="343" hidden="1" xr:uid="{00000000-0005-0000-0000-0000B9070000}"/>
    <cellStyle name="Avertissement 3" xfId="393" hidden="1" xr:uid="{00000000-0005-0000-0000-0000BA070000}"/>
    <cellStyle name="Avertissement 3" xfId="443" hidden="1" xr:uid="{00000000-0005-0000-0000-0000BB070000}"/>
    <cellStyle name="Avertissement 3" xfId="492" hidden="1" xr:uid="{00000000-0005-0000-0000-0000BC070000}"/>
    <cellStyle name="Avertissement 3" xfId="541" hidden="1" xr:uid="{00000000-0005-0000-0000-0000BD070000}"/>
    <cellStyle name="Avertissement 3" xfId="589" hidden="1" xr:uid="{00000000-0005-0000-0000-0000BE070000}"/>
    <cellStyle name="Avertissement 3" xfId="636" hidden="1" xr:uid="{00000000-0005-0000-0000-0000BF070000}"/>
    <cellStyle name="Avertissement 3" xfId="681" hidden="1" xr:uid="{00000000-0005-0000-0000-0000C0070000}"/>
    <cellStyle name="Avertissement 3" xfId="720" hidden="1" xr:uid="{00000000-0005-0000-0000-0000C1070000}"/>
    <cellStyle name="Avertissement 3" xfId="757" hidden="1" xr:uid="{00000000-0005-0000-0000-0000C2070000}"/>
    <cellStyle name="Avertissement 3" xfId="792" hidden="1" xr:uid="{00000000-0005-0000-0000-0000C3070000}"/>
    <cellStyle name="Avertissement 3" xfId="888" hidden="1" xr:uid="{00000000-0005-0000-0000-0000C4070000}"/>
    <cellStyle name="Avertissement 3" xfId="923" hidden="1" xr:uid="{00000000-0005-0000-0000-0000C5070000}"/>
    <cellStyle name="Avertissement 3" xfId="1003" hidden="1" xr:uid="{00000000-0005-0000-0000-0000C6070000}"/>
    <cellStyle name="Avertissement 3" xfId="1049" hidden="1" xr:uid="{00000000-0005-0000-0000-0000C7070000}"/>
    <cellStyle name="Avertissement 3" xfId="1093" hidden="1" xr:uid="{00000000-0005-0000-0000-0000C8070000}"/>
    <cellStyle name="Avertissement 3" xfId="1132" hidden="1" xr:uid="{00000000-0005-0000-0000-0000C9070000}"/>
    <cellStyle name="Avertissement 3" xfId="1168" hidden="1" xr:uid="{00000000-0005-0000-0000-0000CA070000}"/>
    <cellStyle name="Avertissement 3" xfId="1203" hidden="1" xr:uid="{00000000-0005-0000-0000-0000CB070000}"/>
    <cellStyle name="Avertissement 3" xfId="1259" hidden="1" xr:uid="{00000000-0005-0000-0000-0000CC070000}"/>
    <cellStyle name="Avertissement 3" xfId="1506" hidden="1" xr:uid="{00000000-0005-0000-0000-0000CD070000}"/>
    <cellStyle name="Avertissement 3" xfId="1612" hidden="1" xr:uid="{00000000-0005-0000-0000-0000CE070000}"/>
    <cellStyle name="Avertissement 3" xfId="1669" hidden="1" xr:uid="{00000000-0005-0000-0000-0000CF070000}"/>
    <cellStyle name="Avertissement 3" xfId="1719" hidden="1" xr:uid="{00000000-0005-0000-0000-0000D0070000}"/>
    <cellStyle name="Avertissement 3" xfId="1769" hidden="1" xr:uid="{00000000-0005-0000-0000-0000D1070000}"/>
    <cellStyle name="Avertissement 3" xfId="1819" hidden="1" xr:uid="{00000000-0005-0000-0000-0000D2070000}"/>
    <cellStyle name="Avertissement 3" xfId="1868" hidden="1" xr:uid="{00000000-0005-0000-0000-0000D3070000}"/>
    <cellStyle name="Avertissement 3" xfId="1917" hidden="1" xr:uid="{00000000-0005-0000-0000-0000D4070000}"/>
    <cellStyle name="Avertissement 3" xfId="1965" hidden="1" xr:uid="{00000000-0005-0000-0000-0000D5070000}"/>
    <cellStyle name="Avertissement 3" xfId="2012" hidden="1" xr:uid="{00000000-0005-0000-0000-0000D6070000}"/>
    <cellStyle name="Avertissement 3" xfId="2057" hidden="1" xr:uid="{00000000-0005-0000-0000-0000D7070000}"/>
    <cellStyle name="Avertissement 3" xfId="2096" hidden="1" xr:uid="{00000000-0005-0000-0000-0000D8070000}"/>
    <cellStyle name="Avertissement 3" xfId="2133" hidden="1" xr:uid="{00000000-0005-0000-0000-0000D9070000}"/>
    <cellStyle name="Avertissement 3" xfId="2168" hidden="1" xr:uid="{00000000-0005-0000-0000-0000DA070000}"/>
    <cellStyle name="Avertissement 3" xfId="2264" hidden="1" xr:uid="{00000000-0005-0000-0000-0000DB070000}"/>
    <cellStyle name="Avertissement 3" xfId="2299" hidden="1" xr:uid="{00000000-0005-0000-0000-0000DC070000}"/>
    <cellStyle name="Avertissement 3" xfId="2379" hidden="1" xr:uid="{00000000-0005-0000-0000-0000DD070000}"/>
    <cellStyle name="Avertissement 3" xfId="2425" hidden="1" xr:uid="{00000000-0005-0000-0000-0000DE070000}"/>
    <cellStyle name="Avertissement 3" xfId="2469" hidden="1" xr:uid="{00000000-0005-0000-0000-0000DF070000}"/>
    <cellStyle name="Avertissement 3" xfId="2508" hidden="1" xr:uid="{00000000-0005-0000-0000-0000E0070000}"/>
    <cellStyle name="Avertissement 3" xfId="2544" hidden="1" xr:uid="{00000000-0005-0000-0000-0000E1070000}"/>
    <cellStyle name="Avertissement 3" xfId="2579" hidden="1" xr:uid="{00000000-0005-0000-0000-0000E2070000}"/>
    <cellStyle name="Avertissement 3" xfId="2634" hidden="1" xr:uid="{00000000-0005-0000-0000-0000E3070000}"/>
    <cellStyle name="Avertissement 3" xfId="1433" hidden="1" xr:uid="{00000000-0005-0000-0000-0000E4070000}"/>
    <cellStyle name="Avertissement 3" xfId="1403" hidden="1" xr:uid="{00000000-0005-0000-0000-0000E5070000}"/>
    <cellStyle name="Avertissement 3" xfId="2807" hidden="1" xr:uid="{00000000-0005-0000-0000-0000E6070000}"/>
    <cellStyle name="Avertissement 3" xfId="2864" hidden="1" xr:uid="{00000000-0005-0000-0000-0000E7070000}"/>
    <cellStyle name="Avertissement 3" xfId="2913" hidden="1" xr:uid="{00000000-0005-0000-0000-0000E8070000}"/>
    <cellStyle name="Avertissement 3" xfId="2963" hidden="1" xr:uid="{00000000-0005-0000-0000-0000E9070000}"/>
    <cellStyle name="Avertissement 3" xfId="3013" hidden="1" xr:uid="{00000000-0005-0000-0000-0000EA070000}"/>
    <cellStyle name="Avertissement 3" xfId="3062" hidden="1" xr:uid="{00000000-0005-0000-0000-0000EB070000}"/>
    <cellStyle name="Avertissement 3" xfId="3111" hidden="1" xr:uid="{00000000-0005-0000-0000-0000EC070000}"/>
    <cellStyle name="Avertissement 3" xfId="3159" hidden="1" xr:uid="{00000000-0005-0000-0000-0000ED070000}"/>
    <cellStyle name="Avertissement 3" xfId="3206" hidden="1" xr:uid="{00000000-0005-0000-0000-0000EE070000}"/>
    <cellStyle name="Avertissement 3" xfId="3251" hidden="1" xr:uid="{00000000-0005-0000-0000-0000EF070000}"/>
    <cellStyle name="Avertissement 3" xfId="3290" hidden="1" xr:uid="{00000000-0005-0000-0000-0000F0070000}"/>
    <cellStyle name="Avertissement 3" xfId="3327" hidden="1" xr:uid="{00000000-0005-0000-0000-0000F1070000}"/>
    <cellStyle name="Avertissement 3" xfId="3362" hidden="1" xr:uid="{00000000-0005-0000-0000-0000F2070000}"/>
    <cellStyle name="Avertissement 3" xfId="3457" hidden="1" xr:uid="{00000000-0005-0000-0000-0000F3070000}"/>
    <cellStyle name="Avertissement 3" xfId="3492" hidden="1" xr:uid="{00000000-0005-0000-0000-0000F4070000}"/>
    <cellStyle name="Avertissement 3" xfId="3571" hidden="1" xr:uid="{00000000-0005-0000-0000-0000F5070000}"/>
    <cellStyle name="Avertissement 3" xfId="3617" hidden="1" xr:uid="{00000000-0005-0000-0000-0000F6070000}"/>
    <cellStyle name="Avertissement 3" xfId="3661" hidden="1" xr:uid="{00000000-0005-0000-0000-0000F7070000}"/>
    <cellStyle name="Avertissement 3" xfId="3700" hidden="1" xr:uid="{00000000-0005-0000-0000-0000F8070000}"/>
    <cellStyle name="Avertissement 3" xfId="3736" hidden="1" xr:uid="{00000000-0005-0000-0000-0000F9070000}"/>
    <cellStyle name="Avertissement 3" xfId="3771" hidden="1" xr:uid="{00000000-0005-0000-0000-0000FA070000}"/>
    <cellStyle name="Avertissement 3" xfId="3825" hidden="1" xr:uid="{00000000-0005-0000-0000-0000FB070000}"/>
    <cellStyle name="Avertissement 3" xfId="2734" hidden="1" xr:uid="{00000000-0005-0000-0000-0000FC070000}"/>
    <cellStyle name="Avertissement 3" xfId="2673" hidden="1" xr:uid="{00000000-0005-0000-0000-0000FD070000}"/>
    <cellStyle name="Avertissement 3" xfId="3974" hidden="1" xr:uid="{00000000-0005-0000-0000-0000FE070000}"/>
    <cellStyle name="Avertissement 3" xfId="4024" hidden="1" xr:uid="{00000000-0005-0000-0000-0000FF070000}"/>
    <cellStyle name="Avertissement 3" xfId="4074" hidden="1" xr:uid="{00000000-0005-0000-0000-000000080000}"/>
    <cellStyle name="Avertissement 3" xfId="4124" hidden="1" xr:uid="{00000000-0005-0000-0000-000001080000}"/>
    <cellStyle name="Avertissement 3" xfId="4173" hidden="1" xr:uid="{00000000-0005-0000-0000-000002080000}"/>
    <cellStyle name="Avertissement 3" xfId="4222" hidden="1" xr:uid="{00000000-0005-0000-0000-000003080000}"/>
    <cellStyle name="Avertissement 3" xfId="4270" hidden="1" xr:uid="{00000000-0005-0000-0000-000004080000}"/>
    <cellStyle name="Avertissement 3" xfId="4317" hidden="1" xr:uid="{00000000-0005-0000-0000-000005080000}"/>
    <cellStyle name="Avertissement 3" xfId="4362" hidden="1" xr:uid="{00000000-0005-0000-0000-000006080000}"/>
    <cellStyle name="Avertissement 3" xfId="4401" hidden="1" xr:uid="{00000000-0005-0000-0000-000007080000}"/>
    <cellStyle name="Avertissement 3" xfId="4438" hidden="1" xr:uid="{00000000-0005-0000-0000-000008080000}"/>
    <cellStyle name="Avertissement 3" xfId="4473" hidden="1" xr:uid="{00000000-0005-0000-0000-000009080000}"/>
    <cellStyle name="Avertissement 3" xfId="4563" hidden="1" xr:uid="{00000000-0005-0000-0000-00000A080000}"/>
    <cellStyle name="Avertissement 3" xfId="4598" hidden="1" xr:uid="{00000000-0005-0000-0000-00000B080000}"/>
    <cellStyle name="Avertissement 3" xfId="4675" hidden="1" xr:uid="{00000000-0005-0000-0000-00000C080000}"/>
    <cellStyle name="Avertissement 3" xfId="4721" hidden="1" xr:uid="{00000000-0005-0000-0000-00000D080000}"/>
    <cellStyle name="Avertissement 3" xfId="4765" hidden="1" xr:uid="{00000000-0005-0000-0000-00000E080000}"/>
    <cellStyle name="Avertissement 3" xfId="4804" hidden="1" xr:uid="{00000000-0005-0000-0000-00000F080000}"/>
    <cellStyle name="Avertissement 3" xfId="4840" hidden="1" xr:uid="{00000000-0005-0000-0000-000010080000}"/>
    <cellStyle name="Avertissement 3" xfId="4875" hidden="1" xr:uid="{00000000-0005-0000-0000-000011080000}"/>
    <cellStyle name="Avertissement 3" xfId="4925" hidden="1" xr:uid="{00000000-0005-0000-0000-000012080000}"/>
    <cellStyle name="Avertissement 3" xfId="3889" hidden="1" xr:uid="{00000000-0005-0000-0000-000013080000}"/>
    <cellStyle name="Avertissement 3" xfId="3914" hidden="1" xr:uid="{00000000-0005-0000-0000-000014080000}"/>
    <cellStyle name="Avertissement 3" xfId="5018" hidden="1" xr:uid="{00000000-0005-0000-0000-000015080000}"/>
    <cellStyle name="Avertissement 3" xfId="5074" hidden="1" xr:uid="{00000000-0005-0000-0000-000016080000}"/>
    <cellStyle name="Avertissement 3" xfId="5123" hidden="1" xr:uid="{00000000-0005-0000-0000-000017080000}"/>
    <cellStyle name="Avertissement 3" xfId="5173" hidden="1" xr:uid="{00000000-0005-0000-0000-000018080000}"/>
    <cellStyle name="Avertissement 3" xfId="5223" hidden="1" xr:uid="{00000000-0005-0000-0000-000019080000}"/>
    <cellStyle name="Avertissement 3" xfId="5272" hidden="1" xr:uid="{00000000-0005-0000-0000-00001A080000}"/>
    <cellStyle name="Avertissement 3" xfId="5321" hidden="1" xr:uid="{00000000-0005-0000-0000-00001B080000}"/>
    <cellStyle name="Avertissement 3" xfId="5369" hidden="1" xr:uid="{00000000-0005-0000-0000-00001C080000}"/>
    <cellStyle name="Avertissement 3" xfId="5416" hidden="1" xr:uid="{00000000-0005-0000-0000-00001D080000}"/>
    <cellStyle name="Avertissement 3" xfId="5461" hidden="1" xr:uid="{00000000-0005-0000-0000-00001E080000}"/>
    <cellStyle name="Avertissement 3" xfId="5500" hidden="1" xr:uid="{00000000-0005-0000-0000-00001F080000}"/>
    <cellStyle name="Avertissement 3" xfId="5537" hidden="1" xr:uid="{00000000-0005-0000-0000-000020080000}"/>
    <cellStyle name="Avertissement 3" xfId="5572" hidden="1" xr:uid="{00000000-0005-0000-0000-000021080000}"/>
    <cellStyle name="Avertissement 3" xfId="5662" hidden="1" xr:uid="{00000000-0005-0000-0000-000022080000}"/>
    <cellStyle name="Avertissement 3" xfId="5697" hidden="1" xr:uid="{00000000-0005-0000-0000-000023080000}"/>
    <cellStyle name="Avertissement 3" xfId="5772" hidden="1" xr:uid="{00000000-0005-0000-0000-000024080000}"/>
    <cellStyle name="Avertissement 3" xfId="5818" hidden="1" xr:uid="{00000000-0005-0000-0000-000025080000}"/>
    <cellStyle name="Avertissement 3" xfId="5862" hidden="1" xr:uid="{00000000-0005-0000-0000-000026080000}"/>
    <cellStyle name="Avertissement 3" xfId="5901" hidden="1" xr:uid="{00000000-0005-0000-0000-000027080000}"/>
    <cellStyle name="Avertissement 3" xfId="5937" hidden="1" xr:uid="{00000000-0005-0000-0000-000028080000}"/>
    <cellStyle name="Avertissement 3" xfId="5972" hidden="1" xr:uid="{00000000-0005-0000-0000-000029080000}"/>
    <cellStyle name="Avertissement 3" xfId="6022" hidden="1" xr:uid="{00000000-0005-0000-0000-00002A080000}"/>
    <cellStyle name="Avertissement 3" xfId="6189" hidden="1" xr:uid="{00000000-0005-0000-0000-00002B080000}"/>
    <cellStyle name="Avertissement 3" xfId="6295" hidden="1" xr:uid="{00000000-0005-0000-0000-00002C080000}"/>
    <cellStyle name="Avertissement 3" xfId="6352" hidden="1" xr:uid="{00000000-0005-0000-0000-00002D080000}"/>
    <cellStyle name="Avertissement 3" xfId="6402" hidden="1" xr:uid="{00000000-0005-0000-0000-00002E080000}"/>
    <cellStyle name="Avertissement 3" xfId="6452" hidden="1" xr:uid="{00000000-0005-0000-0000-00002F080000}"/>
    <cellStyle name="Avertissement 3" xfId="6502" hidden="1" xr:uid="{00000000-0005-0000-0000-000030080000}"/>
    <cellStyle name="Avertissement 3" xfId="6551" hidden="1" xr:uid="{00000000-0005-0000-0000-000031080000}"/>
    <cellStyle name="Avertissement 3" xfId="6600" hidden="1" xr:uid="{00000000-0005-0000-0000-000032080000}"/>
    <cellStyle name="Avertissement 3" xfId="6648" hidden="1" xr:uid="{00000000-0005-0000-0000-000033080000}"/>
    <cellStyle name="Avertissement 3" xfId="6695" hidden="1" xr:uid="{00000000-0005-0000-0000-000034080000}"/>
    <cellStyle name="Avertissement 3" xfId="6740" hidden="1" xr:uid="{00000000-0005-0000-0000-000035080000}"/>
    <cellStyle name="Avertissement 3" xfId="6779" hidden="1" xr:uid="{00000000-0005-0000-0000-000036080000}"/>
    <cellStyle name="Avertissement 3" xfId="6816" hidden="1" xr:uid="{00000000-0005-0000-0000-000037080000}"/>
    <cellStyle name="Avertissement 3" xfId="6851" hidden="1" xr:uid="{00000000-0005-0000-0000-000038080000}"/>
    <cellStyle name="Avertissement 3" xfId="6945" hidden="1" xr:uid="{00000000-0005-0000-0000-000039080000}"/>
    <cellStyle name="Avertissement 3" xfId="6980" hidden="1" xr:uid="{00000000-0005-0000-0000-00003A080000}"/>
    <cellStyle name="Avertissement 3" xfId="7060" hidden="1" xr:uid="{00000000-0005-0000-0000-00003B080000}"/>
    <cellStyle name="Avertissement 3" xfId="7106" hidden="1" xr:uid="{00000000-0005-0000-0000-00003C080000}"/>
    <cellStyle name="Avertissement 3" xfId="7150" hidden="1" xr:uid="{00000000-0005-0000-0000-00003D080000}"/>
    <cellStyle name="Avertissement 3" xfId="7189" hidden="1" xr:uid="{00000000-0005-0000-0000-00003E080000}"/>
    <cellStyle name="Avertissement 3" xfId="7225" hidden="1" xr:uid="{00000000-0005-0000-0000-00003F080000}"/>
    <cellStyle name="Avertissement 3" xfId="7260" hidden="1" xr:uid="{00000000-0005-0000-0000-000040080000}"/>
    <cellStyle name="Avertissement 3" xfId="7315" hidden="1" xr:uid="{00000000-0005-0000-0000-000041080000}"/>
    <cellStyle name="Avertissement 3" xfId="7466" hidden="1" xr:uid="{00000000-0005-0000-0000-000042080000}"/>
    <cellStyle name="Avertissement 3" xfId="7563" hidden="1" xr:uid="{00000000-0005-0000-0000-000043080000}"/>
    <cellStyle name="Avertissement 3" xfId="7619" hidden="1" xr:uid="{00000000-0005-0000-0000-000044080000}"/>
    <cellStyle name="Avertissement 3" xfId="7669" hidden="1" xr:uid="{00000000-0005-0000-0000-000045080000}"/>
    <cellStyle name="Avertissement 3" xfId="7719" hidden="1" xr:uid="{00000000-0005-0000-0000-000046080000}"/>
    <cellStyle name="Avertissement 3" xfId="7769" hidden="1" xr:uid="{00000000-0005-0000-0000-000047080000}"/>
    <cellStyle name="Avertissement 3" xfId="7818" hidden="1" xr:uid="{00000000-0005-0000-0000-000048080000}"/>
    <cellStyle name="Avertissement 3" xfId="7867" hidden="1" xr:uid="{00000000-0005-0000-0000-000049080000}"/>
    <cellStyle name="Avertissement 3" xfId="7915" hidden="1" xr:uid="{00000000-0005-0000-0000-00004A080000}"/>
    <cellStyle name="Avertissement 3" xfId="7962" hidden="1" xr:uid="{00000000-0005-0000-0000-00004B080000}"/>
    <cellStyle name="Avertissement 3" xfId="8007" hidden="1" xr:uid="{00000000-0005-0000-0000-00004C080000}"/>
    <cellStyle name="Avertissement 3" xfId="8046" hidden="1" xr:uid="{00000000-0005-0000-0000-00004D080000}"/>
    <cellStyle name="Avertissement 3" xfId="8083" hidden="1" xr:uid="{00000000-0005-0000-0000-00004E080000}"/>
    <cellStyle name="Avertissement 3" xfId="8118" hidden="1" xr:uid="{00000000-0005-0000-0000-00004F080000}"/>
    <cellStyle name="Avertissement 3" xfId="8210" hidden="1" xr:uid="{00000000-0005-0000-0000-000050080000}"/>
    <cellStyle name="Avertissement 3" xfId="8245" hidden="1" xr:uid="{00000000-0005-0000-0000-000051080000}"/>
    <cellStyle name="Avertissement 3" xfId="8321" hidden="1" xr:uid="{00000000-0005-0000-0000-000052080000}"/>
    <cellStyle name="Avertissement 3" xfId="8367" hidden="1" xr:uid="{00000000-0005-0000-0000-000053080000}"/>
    <cellStyle name="Avertissement 3" xfId="8411" hidden="1" xr:uid="{00000000-0005-0000-0000-000054080000}"/>
    <cellStyle name="Avertissement 3" xfId="8450" hidden="1" xr:uid="{00000000-0005-0000-0000-000055080000}"/>
    <cellStyle name="Avertissement 3" xfId="8486" hidden="1" xr:uid="{00000000-0005-0000-0000-000056080000}"/>
    <cellStyle name="Avertissement 3" xfId="8521" hidden="1" xr:uid="{00000000-0005-0000-0000-000057080000}"/>
    <cellStyle name="Avertissement 3" xfId="8573" hidden="1" xr:uid="{00000000-0005-0000-0000-000058080000}"/>
    <cellStyle name="Avertissement 3" xfId="7414" hidden="1" xr:uid="{00000000-0005-0000-0000-000059080000}"/>
    <cellStyle name="Avertissement 3" xfId="8670" hidden="1" xr:uid="{00000000-0005-0000-0000-00005A080000}"/>
    <cellStyle name="Avertissement 3" xfId="8727" hidden="1" xr:uid="{00000000-0005-0000-0000-00005B080000}"/>
    <cellStyle name="Avertissement 3" xfId="8777" hidden="1" xr:uid="{00000000-0005-0000-0000-00005C080000}"/>
    <cellStyle name="Avertissement 3" xfId="8826" hidden="1" xr:uid="{00000000-0005-0000-0000-00005D080000}"/>
    <cellStyle name="Avertissement 3" xfId="8876" hidden="1" xr:uid="{00000000-0005-0000-0000-00005E080000}"/>
    <cellStyle name="Avertissement 3" xfId="8925" hidden="1" xr:uid="{00000000-0005-0000-0000-00005F080000}"/>
    <cellStyle name="Avertissement 3" xfId="8974" hidden="1" xr:uid="{00000000-0005-0000-0000-000060080000}"/>
    <cellStyle name="Avertissement 3" xfId="9022" hidden="1" xr:uid="{00000000-0005-0000-0000-000061080000}"/>
    <cellStyle name="Avertissement 3" xfId="9069" hidden="1" xr:uid="{00000000-0005-0000-0000-000062080000}"/>
    <cellStyle name="Avertissement 3" xfId="9114" hidden="1" xr:uid="{00000000-0005-0000-0000-000063080000}"/>
    <cellStyle name="Avertissement 3" xfId="9153" hidden="1" xr:uid="{00000000-0005-0000-0000-000064080000}"/>
    <cellStyle name="Avertissement 3" xfId="9190" hidden="1" xr:uid="{00000000-0005-0000-0000-000065080000}"/>
    <cellStyle name="Avertissement 3" xfId="9225" hidden="1" xr:uid="{00000000-0005-0000-0000-000066080000}"/>
    <cellStyle name="Avertissement 3" xfId="9321" hidden="1" xr:uid="{00000000-0005-0000-0000-000067080000}"/>
    <cellStyle name="Avertissement 3" xfId="9356" hidden="1" xr:uid="{00000000-0005-0000-0000-000068080000}"/>
    <cellStyle name="Avertissement 3" xfId="9436" hidden="1" xr:uid="{00000000-0005-0000-0000-000069080000}"/>
    <cellStyle name="Avertissement 3" xfId="9482" hidden="1" xr:uid="{00000000-0005-0000-0000-00006A080000}"/>
    <cellStyle name="Avertissement 3" xfId="9526" hidden="1" xr:uid="{00000000-0005-0000-0000-00006B080000}"/>
    <cellStyle name="Avertissement 3" xfId="9565" hidden="1" xr:uid="{00000000-0005-0000-0000-00006C080000}"/>
    <cellStyle name="Avertissement 3" xfId="9601" hidden="1" xr:uid="{00000000-0005-0000-0000-00006D080000}"/>
    <cellStyle name="Avertissement 3" xfId="9636" hidden="1" xr:uid="{00000000-0005-0000-0000-00006E080000}"/>
    <cellStyle name="Avertissement 3" xfId="9692" hidden="1" xr:uid="{00000000-0005-0000-0000-00006F080000}"/>
    <cellStyle name="Avertissement 3" xfId="9846" hidden="1" xr:uid="{00000000-0005-0000-0000-000070080000}"/>
    <cellStyle name="Avertissement 3" xfId="9943" hidden="1" xr:uid="{00000000-0005-0000-0000-000071080000}"/>
    <cellStyle name="Avertissement 3" xfId="9999" hidden="1" xr:uid="{00000000-0005-0000-0000-000072080000}"/>
    <cellStyle name="Avertissement 3" xfId="10049" hidden="1" xr:uid="{00000000-0005-0000-0000-000073080000}"/>
    <cellStyle name="Avertissement 3" xfId="10099" hidden="1" xr:uid="{00000000-0005-0000-0000-000074080000}"/>
    <cellStyle name="Avertissement 3" xfId="10149" hidden="1" xr:uid="{00000000-0005-0000-0000-000075080000}"/>
    <cellStyle name="Avertissement 3" xfId="10198" hidden="1" xr:uid="{00000000-0005-0000-0000-000076080000}"/>
    <cellStyle name="Avertissement 3" xfId="10247" hidden="1" xr:uid="{00000000-0005-0000-0000-000077080000}"/>
    <cellStyle name="Avertissement 3" xfId="10295" hidden="1" xr:uid="{00000000-0005-0000-0000-000078080000}"/>
    <cellStyle name="Avertissement 3" xfId="10342" hidden="1" xr:uid="{00000000-0005-0000-0000-000079080000}"/>
    <cellStyle name="Avertissement 3" xfId="10387" hidden="1" xr:uid="{00000000-0005-0000-0000-00007A080000}"/>
    <cellStyle name="Avertissement 3" xfId="10426" hidden="1" xr:uid="{00000000-0005-0000-0000-00007B080000}"/>
    <cellStyle name="Avertissement 3" xfId="10463" hidden="1" xr:uid="{00000000-0005-0000-0000-00007C080000}"/>
    <cellStyle name="Avertissement 3" xfId="10498" hidden="1" xr:uid="{00000000-0005-0000-0000-00007D080000}"/>
    <cellStyle name="Avertissement 3" xfId="10590" hidden="1" xr:uid="{00000000-0005-0000-0000-00007E080000}"/>
    <cellStyle name="Avertissement 3" xfId="10625" hidden="1" xr:uid="{00000000-0005-0000-0000-00007F080000}"/>
    <cellStyle name="Avertissement 3" xfId="10701" hidden="1" xr:uid="{00000000-0005-0000-0000-000080080000}"/>
    <cellStyle name="Avertissement 3" xfId="10747" hidden="1" xr:uid="{00000000-0005-0000-0000-000081080000}"/>
    <cellStyle name="Avertissement 3" xfId="10791" hidden="1" xr:uid="{00000000-0005-0000-0000-000082080000}"/>
    <cellStyle name="Avertissement 3" xfId="10830" hidden="1" xr:uid="{00000000-0005-0000-0000-000083080000}"/>
    <cellStyle name="Avertissement 3" xfId="10866" hidden="1" xr:uid="{00000000-0005-0000-0000-000084080000}"/>
    <cellStyle name="Avertissement 3" xfId="10901" hidden="1" xr:uid="{00000000-0005-0000-0000-000085080000}"/>
    <cellStyle name="Avertissement 3" xfId="10954" hidden="1" xr:uid="{00000000-0005-0000-0000-000086080000}"/>
    <cellStyle name="Avertissement 3" xfId="9794" hidden="1" xr:uid="{00000000-0005-0000-0000-000087080000}"/>
    <cellStyle name="Avertissement 3" xfId="9111" hidden="1" xr:uid="{00000000-0005-0000-0000-000088080000}"/>
    <cellStyle name="Avertissement 3" xfId="11012" hidden="1" xr:uid="{00000000-0005-0000-0000-000089080000}"/>
    <cellStyle name="Avertissement 3" xfId="11069" hidden="1" xr:uid="{00000000-0005-0000-0000-00008A080000}"/>
    <cellStyle name="Avertissement 3" xfId="11119" hidden="1" xr:uid="{00000000-0005-0000-0000-00008B080000}"/>
    <cellStyle name="Avertissement 3" xfId="11169" hidden="1" xr:uid="{00000000-0005-0000-0000-00008C080000}"/>
    <cellStyle name="Avertissement 3" xfId="11219" hidden="1" xr:uid="{00000000-0005-0000-0000-00008D080000}"/>
    <cellStyle name="Avertissement 3" xfId="11268" hidden="1" xr:uid="{00000000-0005-0000-0000-00008E080000}"/>
    <cellStyle name="Avertissement 3" xfId="11317" hidden="1" xr:uid="{00000000-0005-0000-0000-00008F080000}"/>
    <cellStyle name="Avertissement 3" xfId="11365" hidden="1" xr:uid="{00000000-0005-0000-0000-000090080000}"/>
    <cellStyle name="Avertissement 3" xfId="11412" hidden="1" xr:uid="{00000000-0005-0000-0000-000091080000}"/>
    <cellStyle name="Avertissement 3" xfId="11457" hidden="1" xr:uid="{00000000-0005-0000-0000-000092080000}"/>
    <cellStyle name="Avertissement 3" xfId="11496" hidden="1" xr:uid="{00000000-0005-0000-0000-000093080000}"/>
    <cellStyle name="Avertissement 3" xfId="11533" hidden="1" xr:uid="{00000000-0005-0000-0000-000094080000}"/>
    <cellStyle name="Avertissement 3" xfId="11568" hidden="1" xr:uid="{00000000-0005-0000-0000-000095080000}"/>
    <cellStyle name="Avertissement 3" xfId="11660" hidden="1" xr:uid="{00000000-0005-0000-0000-000096080000}"/>
    <cellStyle name="Avertissement 3" xfId="11695" hidden="1" xr:uid="{00000000-0005-0000-0000-000097080000}"/>
    <cellStyle name="Avertissement 3" xfId="11772" hidden="1" xr:uid="{00000000-0005-0000-0000-000098080000}"/>
    <cellStyle name="Avertissement 3" xfId="11818" hidden="1" xr:uid="{00000000-0005-0000-0000-000099080000}"/>
    <cellStyle name="Avertissement 3" xfId="11862" hidden="1" xr:uid="{00000000-0005-0000-0000-00009A080000}"/>
    <cellStyle name="Avertissement 3" xfId="11901" hidden="1" xr:uid="{00000000-0005-0000-0000-00009B080000}"/>
    <cellStyle name="Avertissement 3" xfId="11937" hidden="1" xr:uid="{00000000-0005-0000-0000-00009C080000}"/>
    <cellStyle name="Avertissement 3" xfId="11972" hidden="1" xr:uid="{00000000-0005-0000-0000-00009D080000}"/>
    <cellStyle name="Avertissement 3" xfId="12023" hidden="1" xr:uid="{00000000-0005-0000-0000-00009E080000}"/>
    <cellStyle name="Avertissement 3" xfId="12146" hidden="1" xr:uid="{00000000-0005-0000-0000-00009F080000}"/>
    <cellStyle name="Avertissement 3" xfId="12242" hidden="1" xr:uid="{00000000-0005-0000-0000-0000A0080000}"/>
    <cellStyle name="Avertissement 3" xfId="12298" hidden="1" xr:uid="{00000000-0005-0000-0000-0000A1080000}"/>
    <cellStyle name="Avertissement 3" xfId="12348" hidden="1" xr:uid="{00000000-0005-0000-0000-0000A2080000}"/>
    <cellStyle name="Avertissement 3" xfId="12398" hidden="1" xr:uid="{00000000-0005-0000-0000-0000A3080000}"/>
    <cellStyle name="Avertissement 3" xfId="12448" hidden="1" xr:uid="{00000000-0005-0000-0000-0000A4080000}"/>
    <cellStyle name="Avertissement 3" xfId="12497" hidden="1" xr:uid="{00000000-0005-0000-0000-0000A5080000}"/>
    <cellStyle name="Avertissement 3" xfId="12546" hidden="1" xr:uid="{00000000-0005-0000-0000-0000A6080000}"/>
    <cellStyle name="Avertissement 3" xfId="12594" hidden="1" xr:uid="{00000000-0005-0000-0000-0000A7080000}"/>
    <cellStyle name="Avertissement 3" xfId="12641" hidden="1" xr:uid="{00000000-0005-0000-0000-0000A8080000}"/>
    <cellStyle name="Avertissement 3" xfId="12686" hidden="1" xr:uid="{00000000-0005-0000-0000-0000A9080000}"/>
    <cellStyle name="Avertissement 3" xfId="12725" hidden="1" xr:uid="{00000000-0005-0000-0000-0000AA080000}"/>
    <cellStyle name="Avertissement 3" xfId="12762" hidden="1" xr:uid="{00000000-0005-0000-0000-0000AB080000}"/>
    <cellStyle name="Avertissement 3" xfId="12797" hidden="1" xr:uid="{00000000-0005-0000-0000-0000AC080000}"/>
    <cellStyle name="Avertissement 3" xfId="12888" hidden="1" xr:uid="{00000000-0005-0000-0000-0000AD080000}"/>
    <cellStyle name="Avertissement 3" xfId="12923" hidden="1" xr:uid="{00000000-0005-0000-0000-0000AE080000}"/>
    <cellStyle name="Avertissement 3" xfId="12998" hidden="1" xr:uid="{00000000-0005-0000-0000-0000AF080000}"/>
    <cellStyle name="Avertissement 3" xfId="13044" hidden="1" xr:uid="{00000000-0005-0000-0000-0000B0080000}"/>
    <cellStyle name="Avertissement 3" xfId="13088" hidden="1" xr:uid="{00000000-0005-0000-0000-0000B1080000}"/>
    <cellStyle name="Avertissement 3" xfId="13127" hidden="1" xr:uid="{00000000-0005-0000-0000-0000B2080000}"/>
    <cellStyle name="Avertissement 3" xfId="13163" hidden="1" xr:uid="{00000000-0005-0000-0000-0000B3080000}"/>
    <cellStyle name="Avertissement 3" xfId="13198" hidden="1" xr:uid="{00000000-0005-0000-0000-0000B4080000}"/>
    <cellStyle name="Avertissement 3" xfId="13248" hidden="1" xr:uid="{00000000-0005-0000-0000-0000B5080000}"/>
    <cellStyle name="Avertissement 3" xfId="12095" hidden="1" xr:uid="{00000000-0005-0000-0000-0000B6080000}"/>
    <cellStyle name="Avertissement 3" xfId="9669" hidden="1" xr:uid="{00000000-0005-0000-0000-0000B7080000}"/>
    <cellStyle name="Avertissement 3" xfId="10996" hidden="1" xr:uid="{00000000-0005-0000-0000-0000B8080000}"/>
    <cellStyle name="Avertissement 3" xfId="13301" hidden="1" xr:uid="{00000000-0005-0000-0000-0000B9080000}"/>
    <cellStyle name="Avertissement 3" xfId="13350" hidden="1" xr:uid="{00000000-0005-0000-0000-0000BA080000}"/>
    <cellStyle name="Avertissement 3" xfId="13399" hidden="1" xr:uid="{00000000-0005-0000-0000-0000BB080000}"/>
    <cellStyle name="Avertissement 3" xfId="13448" hidden="1" xr:uid="{00000000-0005-0000-0000-0000BC080000}"/>
    <cellStyle name="Avertissement 3" xfId="13496" hidden="1" xr:uid="{00000000-0005-0000-0000-0000BD080000}"/>
    <cellStyle name="Avertissement 3" xfId="13544" hidden="1" xr:uid="{00000000-0005-0000-0000-0000BE080000}"/>
    <cellStyle name="Avertissement 3" xfId="13591" hidden="1" xr:uid="{00000000-0005-0000-0000-0000BF080000}"/>
    <cellStyle name="Avertissement 3" xfId="13638" hidden="1" xr:uid="{00000000-0005-0000-0000-0000C0080000}"/>
    <cellStyle name="Avertissement 3" xfId="13683" hidden="1" xr:uid="{00000000-0005-0000-0000-0000C1080000}"/>
    <cellStyle name="Avertissement 3" xfId="13722" hidden="1" xr:uid="{00000000-0005-0000-0000-0000C2080000}"/>
    <cellStyle name="Avertissement 3" xfId="13759" hidden="1" xr:uid="{00000000-0005-0000-0000-0000C3080000}"/>
    <cellStyle name="Avertissement 3" xfId="13794" hidden="1" xr:uid="{00000000-0005-0000-0000-0000C4080000}"/>
    <cellStyle name="Avertissement 3" xfId="13884" hidden="1" xr:uid="{00000000-0005-0000-0000-0000C5080000}"/>
    <cellStyle name="Avertissement 3" xfId="13919" hidden="1" xr:uid="{00000000-0005-0000-0000-0000C6080000}"/>
    <cellStyle name="Avertissement 3" xfId="13994" hidden="1" xr:uid="{00000000-0005-0000-0000-0000C7080000}"/>
    <cellStyle name="Avertissement 3" xfId="14040" hidden="1" xr:uid="{00000000-0005-0000-0000-0000C8080000}"/>
    <cellStyle name="Avertissement 3" xfId="14084" hidden="1" xr:uid="{00000000-0005-0000-0000-0000C9080000}"/>
    <cellStyle name="Avertissement 3" xfId="14123" hidden="1" xr:uid="{00000000-0005-0000-0000-0000CA080000}"/>
    <cellStyle name="Avertissement 3" xfId="14159" hidden="1" xr:uid="{00000000-0005-0000-0000-0000CB080000}"/>
    <cellStyle name="Avertissement 3" xfId="14194" hidden="1" xr:uid="{00000000-0005-0000-0000-0000CC080000}"/>
    <cellStyle name="Avertissement 3" xfId="14244" hidden="1" xr:uid="{00000000-0005-0000-0000-0000CD080000}"/>
    <cellStyle name="Avertissement 3" xfId="14345" hidden="1" xr:uid="{00000000-0005-0000-0000-0000CE080000}"/>
    <cellStyle name="Avertissement 3" xfId="14441" hidden="1" xr:uid="{00000000-0005-0000-0000-0000CF080000}"/>
    <cellStyle name="Avertissement 3" xfId="14497" hidden="1" xr:uid="{00000000-0005-0000-0000-0000D0080000}"/>
    <cellStyle name="Avertissement 3" xfId="14547" hidden="1" xr:uid="{00000000-0005-0000-0000-0000D1080000}"/>
    <cellStyle name="Avertissement 3" xfId="14597" hidden="1" xr:uid="{00000000-0005-0000-0000-0000D2080000}"/>
    <cellStyle name="Avertissement 3" xfId="14647" hidden="1" xr:uid="{00000000-0005-0000-0000-0000D3080000}"/>
    <cellStyle name="Avertissement 3" xfId="14696" hidden="1" xr:uid="{00000000-0005-0000-0000-0000D4080000}"/>
    <cellStyle name="Avertissement 3" xfId="14745" hidden="1" xr:uid="{00000000-0005-0000-0000-0000D5080000}"/>
    <cellStyle name="Avertissement 3" xfId="14793" hidden="1" xr:uid="{00000000-0005-0000-0000-0000D6080000}"/>
    <cellStyle name="Avertissement 3" xfId="14840" hidden="1" xr:uid="{00000000-0005-0000-0000-0000D7080000}"/>
    <cellStyle name="Avertissement 3" xfId="14885" hidden="1" xr:uid="{00000000-0005-0000-0000-0000D8080000}"/>
    <cellStyle name="Avertissement 3" xfId="14924" hidden="1" xr:uid="{00000000-0005-0000-0000-0000D9080000}"/>
    <cellStyle name="Avertissement 3" xfId="14961" hidden="1" xr:uid="{00000000-0005-0000-0000-0000DA080000}"/>
    <cellStyle name="Avertissement 3" xfId="14996" hidden="1" xr:uid="{00000000-0005-0000-0000-0000DB080000}"/>
    <cellStyle name="Avertissement 3" xfId="15087" hidden="1" xr:uid="{00000000-0005-0000-0000-0000DC080000}"/>
    <cellStyle name="Avertissement 3" xfId="15122" hidden="1" xr:uid="{00000000-0005-0000-0000-0000DD080000}"/>
    <cellStyle name="Avertissement 3" xfId="15198" hidden="1" xr:uid="{00000000-0005-0000-0000-0000DE080000}"/>
    <cellStyle name="Avertissement 3" xfId="15244" hidden="1" xr:uid="{00000000-0005-0000-0000-0000DF080000}"/>
    <cellStyle name="Avertissement 3" xfId="15288" hidden="1" xr:uid="{00000000-0005-0000-0000-0000E0080000}"/>
    <cellStyle name="Avertissement 3" xfId="15327" hidden="1" xr:uid="{00000000-0005-0000-0000-0000E1080000}"/>
    <cellStyle name="Avertissement 3" xfId="15363" hidden="1" xr:uid="{00000000-0005-0000-0000-0000E2080000}"/>
    <cellStyle name="Avertissement 3" xfId="15398" hidden="1" xr:uid="{00000000-0005-0000-0000-0000E3080000}"/>
    <cellStyle name="Avertissement 3" xfId="15449" hidden="1" xr:uid="{00000000-0005-0000-0000-0000E4080000}"/>
    <cellStyle name="Avertissement 3" xfId="14294" hidden="1" xr:uid="{00000000-0005-0000-0000-0000E5080000}"/>
    <cellStyle name="Avertissement 3" xfId="15627" hidden="1" xr:uid="{00000000-0005-0000-0000-0000E6080000}"/>
    <cellStyle name="Avertissement 3" xfId="15733" hidden="1" xr:uid="{00000000-0005-0000-0000-0000E7080000}"/>
    <cellStyle name="Avertissement 3" xfId="15790" hidden="1" xr:uid="{00000000-0005-0000-0000-0000E8080000}"/>
    <cellStyle name="Avertissement 3" xfId="15840" hidden="1" xr:uid="{00000000-0005-0000-0000-0000E9080000}"/>
    <cellStyle name="Avertissement 3" xfId="15890" hidden="1" xr:uid="{00000000-0005-0000-0000-0000EA080000}"/>
    <cellStyle name="Avertissement 3" xfId="15940" hidden="1" xr:uid="{00000000-0005-0000-0000-0000EB080000}"/>
    <cellStyle name="Avertissement 3" xfId="15989" hidden="1" xr:uid="{00000000-0005-0000-0000-0000EC080000}"/>
    <cellStyle name="Avertissement 3" xfId="16038" hidden="1" xr:uid="{00000000-0005-0000-0000-0000ED080000}"/>
    <cellStyle name="Avertissement 3" xfId="16086" hidden="1" xr:uid="{00000000-0005-0000-0000-0000EE080000}"/>
    <cellStyle name="Avertissement 3" xfId="16133" hidden="1" xr:uid="{00000000-0005-0000-0000-0000EF080000}"/>
    <cellStyle name="Avertissement 3" xfId="16178" hidden="1" xr:uid="{00000000-0005-0000-0000-0000F0080000}"/>
    <cellStyle name="Avertissement 3" xfId="16217" hidden="1" xr:uid="{00000000-0005-0000-0000-0000F1080000}"/>
    <cellStyle name="Avertissement 3" xfId="16254" hidden="1" xr:uid="{00000000-0005-0000-0000-0000F2080000}"/>
    <cellStyle name="Avertissement 3" xfId="16289" hidden="1" xr:uid="{00000000-0005-0000-0000-0000F3080000}"/>
    <cellStyle name="Avertissement 3" xfId="16385" hidden="1" xr:uid="{00000000-0005-0000-0000-0000F4080000}"/>
    <cellStyle name="Avertissement 3" xfId="16420" hidden="1" xr:uid="{00000000-0005-0000-0000-0000F5080000}"/>
    <cellStyle name="Avertissement 3" xfId="16500" hidden="1" xr:uid="{00000000-0005-0000-0000-0000F6080000}"/>
    <cellStyle name="Avertissement 3" xfId="16546" hidden="1" xr:uid="{00000000-0005-0000-0000-0000F7080000}"/>
    <cellStyle name="Avertissement 3" xfId="16590" hidden="1" xr:uid="{00000000-0005-0000-0000-0000F8080000}"/>
    <cellStyle name="Avertissement 3" xfId="16629" hidden="1" xr:uid="{00000000-0005-0000-0000-0000F9080000}"/>
    <cellStyle name="Avertissement 3" xfId="16665" hidden="1" xr:uid="{00000000-0005-0000-0000-0000FA080000}"/>
    <cellStyle name="Avertissement 3" xfId="16700" hidden="1" xr:uid="{00000000-0005-0000-0000-0000FB080000}"/>
    <cellStyle name="Avertissement 3" xfId="16756" hidden="1" xr:uid="{00000000-0005-0000-0000-0000FC080000}"/>
    <cellStyle name="Avertissement 3" xfId="16921" hidden="1" xr:uid="{00000000-0005-0000-0000-0000FD080000}"/>
    <cellStyle name="Avertissement 3" xfId="17018" hidden="1" xr:uid="{00000000-0005-0000-0000-0000FE080000}"/>
    <cellStyle name="Avertissement 3" xfId="17074" hidden="1" xr:uid="{00000000-0005-0000-0000-0000FF080000}"/>
    <cellStyle name="Avertissement 3" xfId="17124" hidden="1" xr:uid="{00000000-0005-0000-0000-000000090000}"/>
    <cellStyle name="Avertissement 3" xfId="17174" hidden="1" xr:uid="{00000000-0005-0000-0000-000001090000}"/>
    <cellStyle name="Avertissement 3" xfId="17224" hidden="1" xr:uid="{00000000-0005-0000-0000-000002090000}"/>
    <cellStyle name="Avertissement 3" xfId="17273" hidden="1" xr:uid="{00000000-0005-0000-0000-000003090000}"/>
    <cellStyle name="Avertissement 3" xfId="17322" hidden="1" xr:uid="{00000000-0005-0000-0000-000004090000}"/>
    <cellStyle name="Avertissement 3" xfId="17370" hidden="1" xr:uid="{00000000-0005-0000-0000-000005090000}"/>
    <cellStyle name="Avertissement 3" xfId="17417" hidden="1" xr:uid="{00000000-0005-0000-0000-000006090000}"/>
    <cellStyle name="Avertissement 3" xfId="17462" hidden="1" xr:uid="{00000000-0005-0000-0000-000007090000}"/>
    <cellStyle name="Avertissement 3" xfId="17501" hidden="1" xr:uid="{00000000-0005-0000-0000-000008090000}"/>
    <cellStyle name="Avertissement 3" xfId="17538" hidden="1" xr:uid="{00000000-0005-0000-0000-000009090000}"/>
    <cellStyle name="Avertissement 3" xfId="17573" hidden="1" xr:uid="{00000000-0005-0000-0000-00000A090000}"/>
    <cellStyle name="Avertissement 3" xfId="17665" hidden="1" xr:uid="{00000000-0005-0000-0000-00000B090000}"/>
    <cellStyle name="Avertissement 3" xfId="17700" hidden="1" xr:uid="{00000000-0005-0000-0000-00000C090000}"/>
    <cellStyle name="Avertissement 3" xfId="17776" hidden="1" xr:uid="{00000000-0005-0000-0000-00000D090000}"/>
    <cellStyle name="Avertissement 3" xfId="17822" hidden="1" xr:uid="{00000000-0005-0000-0000-00000E090000}"/>
    <cellStyle name="Avertissement 3" xfId="17866" hidden="1" xr:uid="{00000000-0005-0000-0000-00000F090000}"/>
    <cellStyle name="Avertissement 3" xfId="17905" hidden="1" xr:uid="{00000000-0005-0000-0000-000010090000}"/>
    <cellStyle name="Avertissement 3" xfId="17941" hidden="1" xr:uid="{00000000-0005-0000-0000-000011090000}"/>
    <cellStyle name="Avertissement 3" xfId="17976" hidden="1" xr:uid="{00000000-0005-0000-0000-000012090000}"/>
    <cellStyle name="Avertissement 3" xfId="18029" hidden="1" xr:uid="{00000000-0005-0000-0000-000013090000}"/>
    <cellStyle name="Avertissement 3" xfId="16869" hidden="1" xr:uid="{00000000-0005-0000-0000-000014090000}"/>
    <cellStyle name="Avertissement 3" xfId="15594" hidden="1" xr:uid="{00000000-0005-0000-0000-000015090000}"/>
    <cellStyle name="Avertissement 3" xfId="15557" hidden="1" xr:uid="{00000000-0005-0000-0000-000016090000}"/>
    <cellStyle name="Avertissement 3" xfId="18129" hidden="1" xr:uid="{00000000-0005-0000-0000-000017090000}"/>
    <cellStyle name="Avertissement 3" xfId="18179" hidden="1" xr:uid="{00000000-0005-0000-0000-000018090000}"/>
    <cellStyle name="Avertissement 3" xfId="18229" hidden="1" xr:uid="{00000000-0005-0000-0000-000019090000}"/>
    <cellStyle name="Avertissement 3" xfId="18279" hidden="1" xr:uid="{00000000-0005-0000-0000-00001A090000}"/>
    <cellStyle name="Avertissement 3" xfId="18328" hidden="1" xr:uid="{00000000-0005-0000-0000-00001B090000}"/>
    <cellStyle name="Avertissement 3" xfId="18376" hidden="1" xr:uid="{00000000-0005-0000-0000-00001C090000}"/>
    <cellStyle name="Avertissement 3" xfId="18424" hidden="1" xr:uid="{00000000-0005-0000-0000-00001D090000}"/>
    <cellStyle name="Avertissement 3" xfId="18471" hidden="1" xr:uid="{00000000-0005-0000-0000-00001E090000}"/>
    <cellStyle name="Avertissement 3" xfId="18516" hidden="1" xr:uid="{00000000-0005-0000-0000-00001F090000}"/>
    <cellStyle name="Avertissement 3" xfId="18555" hidden="1" xr:uid="{00000000-0005-0000-0000-000020090000}"/>
    <cellStyle name="Avertissement 3" xfId="18592" hidden="1" xr:uid="{00000000-0005-0000-0000-000021090000}"/>
    <cellStyle name="Avertissement 3" xfId="18627" hidden="1" xr:uid="{00000000-0005-0000-0000-000022090000}"/>
    <cellStyle name="Avertissement 3" xfId="18723" hidden="1" xr:uid="{00000000-0005-0000-0000-000023090000}"/>
    <cellStyle name="Avertissement 3" xfId="18758" hidden="1" xr:uid="{00000000-0005-0000-0000-000024090000}"/>
    <cellStyle name="Avertissement 3" xfId="18838" hidden="1" xr:uid="{00000000-0005-0000-0000-000025090000}"/>
    <cellStyle name="Avertissement 3" xfId="18884" hidden="1" xr:uid="{00000000-0005-0000-0000-000026090000}"/>
    <cellStyle name="Avertissement 3" xfId="18928" hidden="1" xr:uid="{00000000-0005-0000-0000-000027090000}"/>
    <cellStyle name="Avertissement 3" xfId="18967" hidden="1" xr:uid="{00000000-0005-0000-0000-000028090000}"/>
    <cellStyle name="Avertissement 3" xfId="19003" hidden="1" xr:uid="{00000000-0005-0000-0000-000029090000}"/>
    <cellStyle name="Avertissement 3" xfId="19038" hidden="1" xr:uid="{00000000-0005-0000-0000-00002A090000}"/>
    <cellStyle name="Avertissement 3" xfId="19094" hidden="1" xr:uid="{00000000-0005-0000-0000-00002B090000}"/>
    <cellStyle name="Avertissement 3" xfId="19257" hidden="1" xr:uid="{00000000-0005-0000-0000-00002C090000}"/>
    <cellStyle name="Avertissement 3" xfId="19354" hidden="1" xr:uid="{00000000-0005-0000-0000-00002D090000}"/>
    <cellStyle name="Avertissement 3" xfId="19410" hidden="1" xr:uid="{00000000-0005-0000-0000-00002E090000}"/>
    <cellStyle name="Avertissement 3" xfId="19460" hidden="1" xr:uid="{00000000-0005-0000-0000-00002F090000}"/>
    <cellStyle name="Avertissement 3" xfId="19510" hidden="1" xr:uid="{00000000-0005-0000-0000-000030090000}"/>
    <cellStyle name="Avertissement 3" xfId="19560" hidden="1" xr:uid="{00000000-0005-0000-0000-000031090000}"/>
    <cellStyle name="Avertissement 3" xfId="19609" hidden="1" xr:uid="{00000000-0005-0000-0000-000032090000}"/>
    <cellStyle name="Avertissement 3" xfId="19658" hidden="1" xr:uid="{00000000-0005-0000-0000-000033090000}"/>
    <cellStyle name="Avertissement 3" xfId="19706" hidden="1" xr:uid="{00000000-0005-0000-0000-000034090000}"/>
    <cellStyle name="Avertissement 3" xfId="19753" hidden="1" xr:uid="{00000000-0005-0000-0000-000035090000}"/>
    <cellStyle name="Avertissement 3" xfId="19798" hidden="1" xr:uid="{00000000-0005-0000-0000-000036090000}"/>
    <cellStyle name="Avertissement 3" xfId="19837" hidden="1" xr:uid="{00000000-0005-0000-0000-000037090000}"/>
    <cellStyle name="Avertissement 3" xfId="19874" hidden="1" xr:uid="{00000000-0005-0000-0000-000038090000}"/>
    <cellStyle name="Avertissement 3" xfId="19909" hidden="1" xr:uid="{00000000-0005-0000-0000-000039090000}"/>
    <cellStyle name="Avertissement 3" xfId="20000" hidden="1" xr:uid="{00000000-0005-0000-0000-00003A090000}"/>
    <cellStyle name="Avertissement 3" xfId="20035" hidden="1" xr:uid="{00000000-0005-0000-0000-00003B090000}"/>
    <cellStyle name="Avertissement 3" xfId="20111" hidden="1" xr:uid="{00000000-0005-0000-0000-00003C090000}"/>
    <cellStyle name="Avertissement 3" xfId="20157" hidden="1" xr:uid="{00000000-0005-0000-0000-00003D090000}"/>
    <cellStyle name="Avertissement 3" xfId="20201" hidden="1" xr:uid="{00000000-0005-0000-0000-00003E090000}"/>
    <cellStyle name="Avertissement 3" xfId="20240" hidden="1" xr:uid="{00000000-0005-0000-0000-00003F090000}"/>
    <cellStyle name="Avertissement 3" xfId="20276" hidden="1" xr:uid="{00000000-0005-0000-0000-000040090000}"/>
    <cellStyle name="Avertissement 3" xfId="20311" hidden="1" xr:uid="{00000000-0005-0000-0000-000041090000}"/>
    <cellStyle name="Avertissement 3" xfId="20364" hidden="1" xr:uid="{00000000-0005-0000-0000-000042090000}"/>
    <cellStyle name="Avertissement 3" xfId="19205" hidden="1" xr:uid="{00000000-0005-0000-0000-000043090000}"/>
    <cellStyle name="Avertissement 3" xfId="17650" hidden="1" xr:uid="{00000000-0005-0000-0000-000044090000}"/>
    <cellStyle name="Avertissement 3" xfId="16843" hidden="1" xr:uid="{00000000-0005-0000-0000-000045090000}"/>
    <cellStyle name="Avertissement 3" xfId="20459" hidden="1" xr:uid="{00000000-0005-0000-0000-000046090000}"/>
    <cellStyle name="Avertissement 3" xfId="20509" hidden="1" xr:uid="{00000000-0005-0000-0000-000047090000}"/>
    <cellStyle name="Avertissement 3" xfId="20559" hidden="1" xr:uid="{00000000-0005-0000-0000-000048090000}"/>
    <cellStyle name="Avertissement 3" xfId="20609" hidden="1" xr:uid="{00000000-0005-0000-0000-000049090000}"/>
    <cellStyle name="Avertissement 3" xfId="20658" hidden="1" xr:uid="{00000000-0005-0000-0000-00004A090000}"/>
    <cellStyle name="Avertissement 3" xfId="20707" hidden="1" xr:uid="{00000000-0005-0000-0000-00004B090000}"/>
    <cellStyle name="Avertissement 3" xfId="20755" hidden="1" xr:uid="{00000000-0005-0000-0000-00004C090000}"/>
    <cellStyle name="Avertissement 3" xfId="20802" hidden="1" xr:uid="{00000000-0005-0000-0000-00004D090000}"/>
    <cellStyle name="Avertissement 3" xfId="20847" hidden="1" xr:uid="{00000000-0005-0000-0000-00004E090000}"/>
    <cellStyle name="Avertissement 3" xfId="20886" hidden="1" xr:uid="{00000000-0005-0000-0000-00004F090000}"/>
    <cellStyle name="Avertissement 3" xfId="20923" hidden="1" xr:uid="{00000000-0005-0000-0000-000050090000}"/>
    <cellStyle name="Avertissement 3" xfId="20958" hidden="1" xr:uid="{00000000-0005-0000-0000-000051090000}"/>
    <cellStyle name="Avertissement 3" xfId="21052" hidden="1" xr:uid="{00000000-0005-0000-0000-000052090000}"/>
    <cellStyle name="Avertissement 3" xfId="21087" hidden="1" xr:uid="{00000000-0005-0000-0000-000053090000}"/>
    <cellStyle name="Avertissement 3" xfId="21166" hidden="1" xr:uid="{00000000-0005-0000-0000-000054090000}"/>
    <cellStyle name="Avertissement 3" xfId="21212" hidden="1" xr:uid="{00000000-0005-0000-0000-000055090000}"/>
    <cellStyle name="Avertissement 3" xfId="21256" hidden="1" xr:uid="{00000000-0005-0000-0000-000056090000}"/>
    <cellStyle name="Avertissement 3" xfId="21295" hidden="1" xr:uid="{00000000-0005-0000-0000-000057090000}"/>
    <cellStyle name="Avertissement 3" xfId="21331" hidden="1" xr:uid="{00000000-0005-0000-0000-000058090000}"/>
    <cellStyle name="Avertissement 3" xfId="21366" hidden="1" xr:uid="{00000000-0005-0000-0000-000059090000}"/>
    <cellStyle name="Avertissement 3" xfId="21420" hidden="1" xr:uid="{00000000-0005-0000-0000-00005A090000}"/>
    <cellStyle name="Avertissement 3" xfId="21578" hidden="1" xr:uid="{00000000-0005-0000-0000-00005B090000}"/>
    <cellStyle name="Avertissement 3" xfId="21675" hidden="1" xr:uid="{00000000-0005-0000-0000-00005C090000}"/>
    <cellStyle name="Avertissement 3" xfId="21731" hidden="1" xr:uid="{00000000-0005-0000-0000-00005D090000}"/>
    <cellStyle name="Avertissement 3" xfId="21781" hidden="1" xr:uid="{00000000-0005-0000-0000-00005E090000}"/>
    <cellStyle name="Avertissement 3" xfId="21831" hidden="1" xr:uid="{00000000-0005-0000-0000-00005F090000}"/>
    <cellStyle name="Avertissement 3" xfId="21881" hidden="1" xr:uid="{00000000-0005-0000-0000-000060090000}"/>
    <cellStyle name="Avertissement 3" xfId="21930" hidden="1" xr:uid="{00000000-0005-0000-0000-000061090000}"/>
    <cellStyle name="Avertissement 3" xfId="21979" hidden="1" xr:uid="{00000000-0005-0000-0000-000062090000}"/>
    <cellStyle name="Avertissement 3" xfId="22027" hidden="1" xr:uid="{00000000-0005-0000-0000-000063090000}"/>
    <cellStyle name="Avertissement 3" xfId="22074" hidden="1" xr:uid="{00000000-0005-0000-0000-000064090000}"/>
    <cellStyle name="Avertissement 3" xfId="22119" hidden="1" xr:uid="{00000000-0005-0000-0000-000065090000}"/>
    <cellStyle name="Avertissement 3" xfId="22158" hidden="1" xr:uid="{00000000-0005-0000-0000-000066090000}"/>
    <cellStyle name="Avertissement 3" xfId="22195" hidden="1" xr:uid="{00000000-0005-0000-0000-000067090000}"/>
    <cellStyle name="Avertissement 3" xfId="22230" hidden="1" xr:uid="{00000000-0005-0000-0000-000068090000}"/>
    <cellStyle name="Avertissement 3" xfId="22322" hidden="1" xr:uid="{00000000-0005-0000-0000-000069090000}"/>
    <cellStyle name="Avertissement 3" xfId="22357" hidden="1" xr:uid="{00000000-0005-0000-0000-00006A090000}"/>
    <cellStyle name="Avertissement 3" xfId="22433" hidden="1" xr:uid="{00000000-0005-0000-0000-00006B090000}"/>
    <cellStyle name="Avertissement 3" xfId="22479" hidden="1" xr:uid="{00000000-0005-0000-0000-00006C090000}"/>
    <cellStyle name="Avertissement 3" xfId="22523" hidden="1" xr:uid="{00000000-0005-0000-0000-00006D090000}"/>
    <cellStyle name="Avertissement 3" xfId="22562" hidden="1" xr:uid="{00000000-0005-0000-0000-00006E090000}"/>
    <cellStyle name="Avertissement 3" xfId="22598" hidden="1" xr:uid="{00000000-0005-0000-0000-00006F090000}"/>
    <cellStyle name="Avertissement 3" xfId="22633" hidden="1" xr:uid="{00000000-0005-0000-0000-000070090000}"/>
    <cellStyle name="Avertissement 3" xfId="22686" hidden="1" xr:uid="{00000000-0005-0000-0000-000071090000}"/>
    <cellStyle name="Avertissement 3" xfId="21526" hidden="1" xr:uid="{00000000-0005-0000-0000-000072090000}"/>
    <cellStyle name="Avertissement 3" xfId="18704" hidden="1" xr:uid="{00000000-0005-0000-0000-000073090000}"/>
    <cellStyle name="Avertissement 3" xfId="21470" hidden="1" xr:uid="{00000000-0005-0000-0000-000074090000}"/>
    <cellStyle name="Avertissement 3" xfId="22774" hidden="1" xr:uid="{00000000-0005-0000-0000-000075090000}"/>
    <cellStyle name="Avertissement 3" xfId="22824" hidden="1" xr:uid="{00000000-0005-0000-0000-000076090000}"/>
    <cellStyle name="Avertissement 3" xfId="22874" hidden="1" xr:uid="{00000000-0005-0000-0000-000077090000}"/>
    <cellStyle name="Avertissement 3" xfId="22924" hidden="1" xr:uid="{00000000-0005-0000-0000-000078090000}"/>
    <cellStyle name="Avertissement 3" xfId="22972" hidden="1" xr:uid="{00000000-0005-0000-0000-000079090000}"/>
    <cellStyle name="Avertissement 3" xfId="23021" hidden="1" xr:uid="{00000000-0005-0000-0000-00007A090000}"/>
    <cellStyle name="Avertissement 3" xfId="23068" hidden="1" xr:uid="{00000000-0005-0000-0000-00007B090000}"/>
    <cellStyle name="Avertissement 3" xfId="23115" hidden="1" xr:uid="{00000000-0005-0000-0000-00007C090000}"/>
    <cellStyle name="Avertissement 3" xfId="23160" hidden="1" xr:uid="{00000000-0005-0000-0000-00007D090000}"/>
    <cellStyle name="Avertissement 3" xfId="23199" hidden="1" xr:uid="{00000000-0005-0000-0000-00007E090000}"/>
    <cellStyle name="Avertissement 3" xfId="23236" hidden="1" xr:uid="{00000000-0005-0000-0000-00007F090000}"/>
    <cellStyle name="Avertissement 3" xfId="23271" hidden="1" xr:uid="{00000000-0005-0000-0000-000080090000}"/>
    <cellStyle name="Avertissement 3" xfId="23364" hidden="1" xr:uid="{00000000-0005-0000-0000-000081090000}"/>
    <cellStyle name="Avertissement 3" xfId="23399" hidden="1" xr:uid="{00000000-0005-0000-0000-000082090000}"/>
    <cellStyle name="Avertissement 3" xfId="23477" hidden="1" xr:uid="{00000000-0005-0000-0000-000083090000}"/>
    <cellStyle name="Avertissement 3" xfId="23523" hidden="1" xr:uid="{00000000-0005-0000-0000-000084090000}"/>
    <cellStyle name="Avertissement 3" xfId="23567" hidden="1" xr:uid="{00000000-0005-0000-0000-000085090000}"/>
    <cellStyle name="Avertissement 3" xfId="23606" hidden="1" xr:uid="{00000000-0005-0000-0000-000086090000}"/>
    <cellStyle name="Avertissement 3" xfId="23642" hidden="1" xr:uid="{00000000-0005-0000-0000-000087090000}"/>
    <cellStyle name="Avertissement 3" xfId="23677" hidden="1" xr:uid="{00000000-0005-0000-0000-000088090000}"/>
    <cellStyle name="Avertissement 3" xfId="23728" hidden="1" xr:uid="{00000000-0005-0000-0000-000089090000}"/>
    <cellStyle name="Avertissement 3" xfId="23879" hidden="1" xr:uid="{00000000-0005-0000-0000-00008A090000}"/>
    <cellStyle name="Avertissement 3" xfId="23975" hidden="1" xr:uid="{00000000-0005-0000-0000-00008B090000}"/>
    <cellStyle name="Avertissement 3" xfId="24031" hidden="1" xr:uid="{00000000-0005-0000-0000-00008C090000}"/>
    <cellStyle name="Avertissement 3" xfId="24081" hidden="1" xr:uid="{00000000-0005-0000-0000-00008D090000}"/>
    <cellStyle name="Avertissement 3" xfId="24131" hidden="1" xr:uid="{00000000-0005-0000-0000-00008E090000}"/>
    <cellStyle name="Avertissement 3" xfId="24181" hidden="1" xr:uid="{00000000-0005-0000-0000-00008F090000}"/>
    <cellStyle name="Avertissement 3" xfId="24230" hidden="1" xr:uid="{00000000-0005-0000-0000-000090090000}"/>
    <cellStyle name="Avertissement 3" xfId="24279" hidden="1" xr:uid="{00000000-0005-0000-0000-000091090000}"/>
    <cellStyle name="Avertissement 3" xfId="24327" hidden="1" xr:uid="{00000000-0005-0000-0000-000092090000}"/>
    <cellStyle name="Avertissement 3" xfId="24374" hidden="1" xr:uid="{00000000-0005-0000-0000-000093090000}"/>
    <cellStyle name="Avertissement 3" xfId="24419" hidden="1" xr:uid="{00000000-0005-0000-0000-000094090000}"/>
    <cellStyle name="Avertissement 3" xfId="24458" hidden="1" xr:uid="{00000000-0005-0000-0000-000095090000}"/>
    <cellStyle name="Avertissement 3" xfId="24495" hidden="1" xr:uid="{00000000-0005-0000-0000-000096090000}"/>
    <cellStyle name="Avertissement 3" xfId="24530" hidden="1" xr:uid="{00000000-0005-0000-0000-000097090000}"/>
    <cellStyle name="Avertissement 3" xfId="24622" hidden="1" xr:uid="{00000000-0005-0000-0000-000098090000}"/>
    <cellStyle name="Avertissement 3" xfId="24657" hidden="1" xr:uid="{00000000-0005-0000-0000-000099090000}"/>
    <cellStyle name="Avertissement 3" xfId="24733" hidden="1" xr:uid="{00000000-0005-0000-0000-00009A090000}"/>
    <cellStyle name="Avertissement 3" xfId="24779" hidden="1" xr:uid="{00000000-0005-0000-0000-00009B090000}"/>
    <cellStyle name="Avertissement 3" xfId="24823" hidden="1" xr:uid="{00000000-0005-0000-0000-00009C090000}"/>
    <cellStyle name="Avertissement 3" xfId="24862" hidden="1" xr:uid="{00000000-0005-0000-0000-00009D090000}"/>
    <cellStyle name="Avertissement 3" xfId="24898" hidden="1" xr:uid="{00000000-0005-0000-0000-00009E090000}"/>
    <cellStyle name="Avertissement 3" xfId="24933" hidden="1" xr:uid="{00000000-0005-0000-0000-00009F090000}"/>
    <cellStyle name="Avertissement 3" xfId="24984" hidden="1" xr:uid="{00000000-0005-0000-0000-0000A0090000}"/>
    <cellStyle name="Avertissement 3" xfId="23827" hidden="1" xr:uid="{00000000-0005-0000-0000-0000A1090000}"/>
    <cellStyle name="Avertissement 3" xfId="21495" hidden="1" xr:uid="{00000000-0005-0000-0000-0000A2090000}"/>
    <cellStyle name="Avertissement 3" xfId="21465" hidden="1" xr:uid="{00000000-0005-0000-0000-0000A3090000}"/>
    <cellStyle name="Avertissement 3" xfId="25073" hidden="1" xr:uid="{00000000-0005-0000-0000-0000A4090000}"/>
    <cellStyle name="Avertissement 3" xfId="25123" hidden="1" xr:uid="{00000000-0005-0000-0000-0000A5090000}"/>
    <cellStyle name="Avertissement 3" xfId="25173" hidden="1" xr:uid="{00000000-0005-0000-0000-0000A6090000}"/>
    <cellStyle name="Avertissement 3" xfId="25223" hidden="1" xr:uid="{00000000-0005-0000-0000-0000A7090000}"/>
    <cellStyle name="Avertissement 3" xfId="25272" hidden="1" xr:uid="{00000000-0005-0000-0000-0000A8090000}"/>
    <cellStyle name="Avertissement 3" xfId="25321" hidden="1" xr:uid="{00000000-0005-0000-0000-0000A9090000}"/>
    <cellStyle name="Avertissement 3" xfId="25369" hidden="1" xr:uid="{00000000-0005-0000-0000-0000AA090000}"/>
    <cellStyle name="Avertissement 3" xfId="25415" hidden="1" xr:uid="{00000000-0005-0000-0000-0000AB090000}"/>
    <cellStyle name="Avertissement 3" xfId="25459" hidden="1" xr:uid="{00000000-0005-0000-0000-0000AC090000}"/>
    <cellStyle name="Avertissement 3" xfId="25497" hidden="1" xr:uid="{00000000-0005-0000-0000-0000AD090000}"/>
    <cellStyle name="Avertissement 3" xfId="25534" hidden="1" xr:uid="{00000000-0005-0000-0000-0000AE090000}"/>
    <cellStyle name="Avertissement 3" xfId="25569" hidden="1" xr:uid="{00000000-0005-0000-0000-0000AF090000}"/>
    <cellStyle name="Avertissement 3" xfId="25660" hidden="1" xr:uid="{00000000-0005-0000-0000-0000B0090000}"/>
    <cellStyle name="Avertissement 3" xfId="25695" hidden="1" xr:uid="{00000000-0005-0000-0000-0000B1090000}"/>
    <cellStyle name="Avertissement 3" xfId="25772" hidden="1" xr:uid="{00000000-0005-0000-0000-0000B2090000}"/>
    <cellStyle name="Avertissement 3" xfId="25818" hidden="1" xr:uid="{00000000-0005-0000-0000-0000B3090000}"/>
    <cellStyle name="Avertissement 3" xfId="25862" hidden="1" xr:uid="{00000000-0005-0000-0000-0000B4090000}"/>
    <cellStyle name="Avertissement 3" xfId="25901" hidden="1" xr:uid="{00000000-0005-0000-0000-0000B5090000}"/>
    <cellStyle name="Avertissement 3" xfId="25937" hidden="1" xr:uid="{00000000-0005-0000-0000-0000B6090000}"/>
    <cellStyle name="Avertissement 3" xfId="25972" hidden="1" xr:uid="{00000000-0005-0000-0000-0000B7090000}"/>
    <cellStyle name="Avertissement 3" xfId="26022" hidden="1" xr:uid="{00000000-0005-0000-0000-0000B8090000}"/>
    <cellStyle name="Avertissement 3" xfId="26144" hidden="1" xr:uid="{00000000-0005-0000-0000-0000B9090000}"/>
    <cellStyle name="Avertissement 3" xfId="26240" hidden="1" xr:uid="{00000000-0005-0000-0000-0000BA090000}"/>
    <cellStyle name="Avertissement 3" xfId="26296" hidden="1" xr:uid="{00000000-0005-0000-0000-0000BB090000}"/>
    <cellStyle name="Avertissement 3" xfId="26346" hidden="1" xr:uid="{00000000-0005-0000-0000-0000BC090000}"/>
    <cellStyle name="Avertissement 3" xfId="26396" hidden="1" xr:uid="{00000000-0005-0000-0000-0000BD090000}"/>
    <cellStyle name="Avertissement 3" xfId="26446" hidden="1" xr:uid="{00000000-0005-0000-0000-0000BE090000}"/>
    <cellStyle name="Avertissement 3" xfId="26495" hidden="1" xr:uid="{00000000-0005-0000-0000-0000BF090000}"/>
    <cellStyle name="Avertissement 3" xfId="26544" hidden="1" xr:uid="{00000000-0005-0000-0000-0000C0090000}"/>
    <cellStyle name="Avertissement 3" xfId="26592" hidden="1" xr:uid="{00000000-0005-0000-0000-0000C1090000}"/>
    <cellStyle name="Avertissement 3" xfId="26639" hidden="1" xr:uid="{00000000-0005-0000-0000-0000C2090000}"/>
    <cellStyle name="Avertissement 3" xfId="26684" hidden="1" xr:uid="{00000000-0005-0000-0000-0000C3090000}"/>
    <cellStyle name="Avertissement 3" xfId="26723" hidden="1" xr:uid="{00000000-0005-0000-0000-0000C4090000}"/>
    <cellStyle name="Avertissement 3" xfId="26760" hidden="1" xr:uid="{00000000-0005-0000-0000-0000C5090000}"/>
    <cellStyle name="Avertissement 3" xfId="26795" hidden="1" xr:uid="{00000000-0005-0000-0000-0000C6090000}"/>
    <cellStyle name="Avertissement 3" xfId="26886" hidden="1" xr:uid="{00000000-0005-0000-0000-0000C7090000}"/>
    <cellStyle name="Avertissement 3" xfId="26921" hidden="1" xr:uid="{00000000-0005-0000-0000-0000C8090000}"/>
    <cellStyle name="Avertissement 3" xfId="26996" hidden="1" xr:uid="{00000000-0005-0000-0000-0000C9090000}"/>
    <cellStyle name="Avertissement 3" xfId="27042" hidden="1" xr:uid="{00000000-0005-0000-0000-0000CA090000}"/>
    <cellStyle name="Avertissement 3" xfId="27086" hidden="1" xr:uid="{00000000-0005-0000-0000-0000CB090000}"/>
    <cellStyle name="Avertissement 3" xfId="27125" hidden="1" xr:uid="{00000000-0005-0000-0000-0000CC090000}"/>
    <cellStyle name="Avertissement 3" xfId="27161" hidden="1" xr:uid="{00000000-0005-0000-0000-0000CD090000}"/>
    <cellStyle name="Avertissement 3" xfId="27196" hidden="1" xr:uid="{00000000-0005-0000-0000-0000CE090000}"/>
    <cellStyle name="Avertissement 3" xfId="27246" hidden="1" xr:uid="{00000000-0005-0000-0000-0000CF090000}"/>
    <cellStyle name="Avertissement 3" xfId="26093" hidden="1" xr:uid="{00000000-0005-0000-0000-0000D0090000}"/>
    <cellStyle name="Avertissement 3" xfId="23795" hidden="1" xr:uid="{00000000-0005-0000-0000-0000D1090000}"/>
    <cellStyle name="Avertissement 3" xfId="26059" hidden="1" xr:uid="{00000000-0005-0000-0000-0000D2090000}"/>
    <cellStyle name="Avertissement 3" xfId="27308" hidden="1" xr:uid="{00000000-0005-0000-0000-0000D3090000}"/>
    <cellStyle name="Avertissement 3" xfId="27357" hidden="1" xr:uid="{00000000-0005-0000-0000-0000D4090000}"/>
    <cellStyle name="Avertissement 3" xfId="27406" hidden="1" xr:uid="{00000000-0005-0000-0000-0000D5090000}"/>
    <cellStyle name="Avertissement 3" xfId="27455" hidden="1" xr:uid="{00000000-0005-0000-0000-0000D6090000}"/>
    <cellStyle name="Avertissement 3" xfId="27503" hidden="1" xr:uid="{00000000-0005-0000-0000-0000D7090000}"/>
    <cellStyle name="Avertissement 3" xfId="27551" hidden="1" xr:uid="{00000000-0005-0000-0000-0000D8090000}"/>
    <cellStyle name="Avertissement 3" xfId="27598" hidden="1" xr:uid="{00000000-0005-0000-0000-0000D9090000}"/>
    <cellStyle name="Avertissement 3" xfId="27645" hidden="1" xr:uid="{00000000-0005-0000-0000-0000DA090000}"/>
    <cellStyle name="Avertissement 3" xfId="27690" hidden="1" xr:uid="{00000000-0005-0000-0000-0000DB090000}"/>
    <cellStyle name="Avertissement 3" xfId="27729" hidden="1" xr:uid="{00000000-0005-0000-0000-0000DC090000}"/>
    <cellStyle name="Avertissement 3" xfId="27766" hidden="1" xr:uid="{00000000-0005-0000-0000-0000DD090000}"/>
    <cellStyle name="Avertissement 3" xfId="27801" hidden="1" xr:uid="{00000000-0005-0000-0000-0000DE090000}"/>
    <cellStyle name="Avertissement 3" xfId="27891" hidden="1" xr:uid="{00000000-0005-0000-0000-0000DF090000}"/>
    <cellStyle name="Avertissement 3" xfId="27926" hidden="1" xr:uid="{00000000-0005-0000-0000-0000E0090000}"/>
    <cellStyle name="Avertissement 3" xfId="28001" hidden="1" xr:uid="{00000000-0005-0000-0000-0000E1090000}"/>
    <cellStyle name="Avertissement 3" xfId="28047" hidden="1" xr:uid="{00000000-0005-0000-0000-0000E2090000}"/>
    <cellStyle name="Avertissement 3" xfId="28091" hidden="1" xr:uid="{00000000-0005-0000-0000-0000E3090000}"/>
    <cellStyle name="Avertissement 3" xfId="28130" hidden="1" xr:uid="{00000000-0005-0000-0000-0000E4090000}"/>
    <cellStyle name="Avertissement 3" xfId="28166" hidden="1" xr:uid="{00000000-0005-0000-0000-0000E5090000}"/>
    <cellStyle name="Avertissement 3" xfId="28201" hidden="1" xr:uid="{00000000-0005-0000-0000-0000E6090000}"/>
    <cellStyle name="Avertissement 3" xfId="28251" hidden="1" xr:uid="{00000000-0005-0000-0000-0000E7090000}"/>
    <cellStyle name="Avertissement 3" xfId="28351" hidden="1" xr:uid="{00000000-0005-0000-0000-0000E8090000}"/>
    <cellStyle name="Avertissement 3" xfId="28446" hidden="1" xr:uid="{00000000-0005-0000-0000-0000E9090000}"/>
    <cellStyle name="Avertissement 3" xfId="28502" hidden="1" xr:uid="{00000000-0005-0000-0000-0000EA090000}"/>
    <cellStyle name="Avertissement 3" xfId="28552" hidden="1" xr:uid="{00000000-0005-0000-0000-0000EB090000}"/>
    <cellStyle name="Avertissement 3" xfId="28602" hidden="1" xr:uid="{00000000-0005-0000-0000-0000EC090000}"/>
    <cellStyle name="Avertissement 3" xfId="28652" hidden="1" xr:uid="{00000000-0005-0000-0000-0000ED090000}"/>
    <cellStyle name="Avertissement 3" xfId="28701" hidden="1" xr:uid="{00000000-0005-0000-0000-0000EE090000}"/>
    <cellStyle name="Avertissement 3" xfId="28750" hidden="1" xr:uid="{00000000-0005-0000-0000-0000EF090000}"/>
    <cellStyle name="Avertissement 3" xfId="28798" hidden="1" xr:uid="{00000000-0005-0000-0000-0000F0090000}"/>
    <cellStyle name="Avertissement 3" xfId="28845" hidden="1" xr:uid="{00000000-0005-0000-0000-0000F1090000}"/>
    <cellStyle name="Avertissement 3" xfId="28890" hidden="1" xr:uid="{00000000-0005-0000-0000-0000F2090000}"/>
    <cellStyle name="Avertissement 3" xfId="28929" hidden="1" xr:uid="{00000000-0005-0000-0000-0000F3090000}"/>
    <cellStyle name="Avertissement 3" xfId="28966" hidden="1" xr:uid="{00000000-0005-0000-0000-0000F4090000}"/>
    <cellStyle name="Avertissement 3" xfId="29001" hidden="1" xr:uid="{00000000-0005-0000-0000-0000F5090000}"/>
    <cellStyle name="Avertissement 3" xfId="29091" hidden="1" xr:uid="{00000000-0005-0000-0000-0000F6090000}"/>
    <cellStyle name="Avertissement 3" xfId="29126" hidden="1" xr:uid="{00000000-0005-0000-0000-0000F7090000}"/>
    <cellStyle name="Avertissement 3" xfId="29201" hidden="1" xr:uid="{00000000-0005-0000-0000-0000F8090000}"/>
    <cellStyle name="Avertissement 3" xfId="29247" hidden="1" xr:uid="{00000000-0005-0000-0000-0000F9090000}"/>
    <cellStyle name="Avertissement 3" xfId="29291" hidden="1" xr:uid="{00000000-0005-0000-0000-0000FA090000}"/>
    <cellStyle name="Avertissement 3" xfId="29330" hidden="1" xr:uid="{00000000-0005-0000-0000-0000FB090000}"/>
    <cellStyle name="Avertissement 3" xfId="29366" hidden="1" xr:uid="{00000000-0005-0000-0000-0000FC090000}"/>
    <cellStyle name="Avertissement 3" xfId="29401" hidden="1" xr:uid="{00000000-0005-0000-0000-0000FD090000}"/>
    <cellStyle name="Avertissement 3" xfId="29451" hidden="1" xr:uid="{00000000-0005-0000-0000-0000FE090000}"/>
    <cellStyle name="Avertissement 3" xfId="28301" hidden="1" xr:uid="{00000000-0005-0000-0000-0000FF090000}"/>
    <cellStyle name="Avertissement 3" xfId="29504" hidden="1" xr:uid="{00000000-0005-0000-0000-0000000A0000}"/>
    <cellStyle name="Avertissement 3" xfId="29588" hidden="1" xr:uid="{00000000-0005-0000-0000-0000010A0000}"/>
    <cellStyle name="Avertissement 3" xfId="29644" hidden="1" xr:uid="{00000000-0005-0000-0000-0000020A0000}"/>
    <cellStyle name="Avertissement 3" xfId="29693" hidden="1" xr:uid="{00000000-0005-0000-0000-0000030A0000}"/>
    <cellStyle name="Avertissement 3" xfId="29742" hidden="1" xr:uid="{00000000-0005-0000-0000-0000040A0000}"/>
    <cellStyle name="Avertissement 3" xfId="29791" hidden="1" xr:uid="{00000000-0005-0000-0000-0000050A0000}"/>
    <cellStyle name="Avertissement 3" xfId="29839" hidden="1" xr:uid="{00000000-0005-0000-0000-0000060A0000}"/>
    <cellStyle name="Avertissement 3" xfId="29887" hidden="1" xr:uid="{00000000-0005-0000-0000-0000070A0000}"/>
    <cellStyle name="Avertissement 3" xfId="29934" hidden="1" xr:uid="{00000000-0005-0000-0000-0000080A0000}"/>
    <cellStyle name="Avertissement 3" xfId="29980" hidden="1" xr:uid="{00000000-0005-0000-0000-0000090A0000}"/>
    <cellStyle name="Avertissement 3" xfId="30024" hidden="1" xr:uid="{00000000-0005-0000-0000-00000A0A0000}"/>
    <cellStyle name="Avertissement 3" xfId="30062" hidden="1" xr:uid="{00000000-0005-0000-0000-00000B0A0000}"/>
    <cellStyle name="Avertissement 3" xfId="30099" hidden="1" xr:uid="{00000000-0005-0000-0000-00000C0A0000}"/>
    <cellStyle name="Avertissement 3" xfId="30134" hidden="1" xr:uid="{00000000-0005-0000-0000-00000D0A0000}"/>
    <cellStyle name="Avertissement 3" xfId="30223" hidden="1" xr:uid="{00000000-0005-0000-0000-00000E0A0000}"/>
    <cellStyle name="Avertissement 3" xfId="30258" hidden="1" xr:uid="{00000000-0005-0000-0000-00000F0A0000}"/>
    <cellStyle name="Avertissement 3" xfId="30333" hidden="1" xr:uid="{00000000-0005-0000-0000-0000100A0000}"/>
    <cellStyle name="Avertissement 3" xfId="30379" hidden="1" xr:uid="{00000000-0005-0000-0000-0000110A0000}"/>
    <cellStyle name="Avertissement 3" xfId="30423" hidden="1" xr:uid="{00000000-0005-0000-0000-0000120A0000}"/>
    <cellStyle name="Avertissement 3" xfId="30462" hidden="1" xr:uid="{00000000-0005-0000-0000-0000130A0000}"/>
    <cellStyle name="Avertissement 3" xfId="30498" hidden="1" xr:uid="{00000000-0005-0000-0000-0000140A0000}"/>
    <cellStyle name="Avertissement 3" xfId="30533" hidden="1" xr:uid="{00000000-0005-0000-0000-0000150A0000}"/>
    <cellStyle name="Avertissement 3" xfId="30583" hidden="1" xr:uid="{00000000-0005-0000-0000-0000160A0000}"/>
    <cellStyle name="Avertissement 3" xfId="30683" hidden="1" xr:uid="{00000000-0005-0000-0000-0000170A0000}"/>
    <cellStyle name="Avertissement 3" xfId="30778" hidden="1" xr:uid="{00000000-0005-0000-0000-0000180A0000}"/>
    <cellStyle name="Avertissement 3" xfId="30834" hidden="1" xr:uid="{00000000-0005-0000-0000-0000190A0000}"/>
    <cellStyle name="Avertissement 3" xfId="30884" hidden="1" xr:uid="{00000000-0005-0000-0000-00001A0A0000}"/>
    <cellStyle name="Avertissement 3" xfId="30934" hidden="1" xr:uid="{00000000-0005-0000-0000-00001B0A0000}"/>
    <cellStyle name="Avertissement 3" xfId="30984" hidden="1" xr:uid="{00000000-0005-0000-0000-00001C0A0000}"/>
    <cellStyle name="Avertissement 3" xfId="31033" hidden="1" xr:uid="{00000000-0005-0000-0000-00001D0A0000}"/>
    <cellStyle name="Avertissement 3" xfId="31082" hidden="1" xr:uid="{00000000-0005-0000-0000-00001E0A0000}"/>
    <cellStyle name="Avertissement 3" xfId="31130" hidden="1" xr:uid="{00000000-0005-0000-0000-00001F0A0000}"/>
    <cellStyle name="Avertissement 3" xfId="31177" hidden="1" xr:uid="{00000000-0005-0000-0000-0000200A0000}"/>
    <cellStyle name="Avertissement 3" xfId="31222" hidden="1" xr:uid="{00000000-0005-0000-0000-0000210A0000}"/>
    <cellStyle name="Avertissement 3" xfId="31261" hidden="1" xr:uid="{00000000-0005-0000-0000-0000220A0000}"/>
    <cellStyle name="Avertissement 3" xfId="31298" hidden="1" xr:uid="{00000000-0005-0000-0000-0000230A0000}"/>
    <cellStyle name="Avertissement 3" xfId="31333" hidden="1" xr:uid="{00000000-0005-0000-0000-0000240A0000}"/>
    <cellStyle name="Avertissement 3" xfId="31423" hidden="1" xr:uid="{00000000-0005-0000-0000-0000250A0000}"/>
    <cellStyle name="Avertissement 3" xfId="31458" hidden="1" xr:uid="{00000000-0005-0000-0000-0000260A0000}"/>
    <cellStyle name="Avertissement 3" xfId="31533" hidden="1" xr:uid="{00000000-0005-0000-0000-0000270A0000}"/>
    <cellStyle name="Avertissement 3" xfId="31579" hidden="1" xr:uid="{00000000-0005-0000-0000-0000280A0000}"/>
    <cellStyle name="Avertissement 3" xfId="31623" hidden="1" xr:uid="{00000000-0005-0000-0000-0000290A0000}"/>
    <cellStyle name="Avertissement 3" xfId="31662" hidden="1" xr:uid="{00000000-0005-0000-0000-00002A0A0000}"/>
    <cellStyle name="Avertissement 3" xfId="31698" hidden="1" xr:uid="{00000000-0005-0000-0000-00002B0A0000}"/>
    <cellStyle name="Avertissement 3" xfId="31733" hidden="1" xr:uid="{00000000-0005-0000-0000-00002C0A0000}"/>
    <cellStyle name="Avertissement 3" xfId="31783" hidden="1" xr:uid="{00000000-0005-0000-0000-00002D0A0000}"/>
    <cellStyle name="Avertissement 3" xfId="30633" xr:uid="{00000000-0005-0000-0000-00002E0A0000}"/>
    <cellStyle name="Avertissement 4" xfId="135" hidden="1" xr:uid="{00000000-0005-0000-0000-00002F0A0000}"/>
    <cellStyle name="Avertissement 4" xfId="241" hidden="1" xr:uid="{00000000-0005-0000-0000-0000300A0000}"/>
    <cellStyle name="Avertissement 4" xfId="317" hidden="1" xr:uid="{00000000-0005-0000-0000-0000310A0000}"/>
    <cellStyle name="Avertissement 4" xfId="367" hidden="1" xr:uid="{00000000-0005-0000-0000-0000320A0000}"/>
    <cellStyle name="Avertissement 4" xfId="417" hidden="1" xr:uid="{00000000-0005-0000-0000-0000330A0000}"/>
    <cellStyle name="Avertissement 4" xfId="467" hidden="1" xr:uid="{00000000-0005-0000-0000-0000340A0000}"/>
    <cellStyle name="Avertissement 4" xfId="516" hidden="1" xr:uid="{00000000-0005-0000-0000-0000350A0000}"/>
    <cellStyle name="Avertissement 4" xfId="565" hidden="1" xr:uid="{00000000-0005-0000-0000-0000360A0000}"/>
    <cellStyle name="Avertissement 4" xfId="612" hidden="1" xr:uid="{00000000-0005-0000-0000-0000370A0000}"/>
    <cellStyle name="Avertissement 4" xfId="659" hidden="1" xr:uid="{00000000-0005-0000-0000-0000380A0000}"/>
    <cellStyle name="Avertissement 4" xfId="704" hidden="1" xr:uid="{00000000-0005-0000-0000-0000390A0000}"/>
    <cellStyle name="Avertissement 4" xfId="743" hidden="1" xr:uid="{00000000-0005-0000-0000-00003A0A0000}"/>
    <cellStyle name="Avertissement 4" xfId="780" hidden="1" xr:uid="{00000000-0005-0000-0000-00003B0A0000}"/>
    <cellStyle name="Avertissement 4" xfId="814" hidden="1" xr:uid="{00000000-0005-0000-0000-00003C0A0000}"/>
    <cellStyle name="Avertissement 4" xfId="893" hidden="1" xr:uid="{00000000-0005-0000-0000-00003D0A0000}"/>
    <cellStyle name="Avertissement 4" xfId="958" hidden="1" xr:uid="{00000000-0005-0000-0000-00003E0A0000}"/>
    <cellStyle name="Avertissement 4" xfId="1023" hidden="1" xr:uid="{00000000-0005-0000-0000-00003F0A0000}"/>
    <cellStyle name="Avertissement 4" xfId="1069" hidden="1" xr:uid="{00000000-0005-0000-0000-0000400A0000}"/>
    <cellStyle name="Avertissement 4" xfId="1113" hidden="1" xr:uid="{00000000-0005-0000-0000-0000410A0000}"/>
    <cellStyle name="Avertissement 4" xfId="1152" hidden="1" xr:uid="{00000000-0005-0000-0000-0000420A0000}"/>
    <cellStyle name="Avertissement 4" xfId="1188" hidden="1" xr:uid="{00000000-0005-0000-0000-0000430A0000}"/>
    <cellStyle name="Avertissement 4" xfId="1223" hidden="1" xr:uid="{00000000-0005-0000-0000-0000440A0000}"/>
    <cellStyle name="Avertissement 4" xfId="1264" hidden="1" xr:uid="{00000000-0005-0000-0000-0000450A0000}"/>
    <cellStyle name="Avertissement 4" xfId="1511" hidden="1" xr:uid="{00000000-0005-0000-0000-0000460A0000}"/>
    <cellStyle name="Avertissement 4" xfId="1617" hidden="1" xr:uid="{00000000-0005-0000-0000-0000470A0000}"/>
    <cellStyle name="Avertissement 4" xfId="1693" hidden="1" xr:uid="{00000000-0005-0000-0000-0000480A0000}"/>
    <cellStyle name="Avertissement 4" xfId="1743" hidden="1" xr:uid="{00000000-0005-0000-0000-0000490A0000}"/>
    <cellStyle name="Avertissement 4" xfId="1793" hidden="1" xr:uid="{00000000-0005-0000-0000-00004A0A0000}"/>
    <cellStyle name="Avertissement 4" xfId="1843" hidden="1" xr:uid="{00000000-0005-0000-0000-00004B0A0000}"/>
    <cellStyle name="Avertissement 4" xfId="1892" hidden="1" xr:uid="{00000000-0005-0000-0000-00004C0A0000}"/>
    <cellStyle name="Avertissement 4" xfId="1941" hidden="1" xr:uid="{00000000-0005-0000-0000-00004D0A0000}"/>
    <cellStyle name="Avertissement 4" xfId="1988" hidden="1" xr:uid="{00000000-0005-0000-0000-00004E0A0000}"/>
    <cellStyle name="Avertissement 4" xfId="2035" hidden="1" xr:uid="{00000000-0005-0000-0000-00004F0A0000}"/>
    <cellStyle name="Avertissement 4" xfId="2080" hidden="1" xr:uid="{00000000-0005-0000-0000-0000500A0000}"/>
    <cellStyle name="Avertissement 4" xfId="2119" hidden="1" xr:uid="{00000000-0005-0000-0000-0000510A0000}"/>
    <cellStyle name="Avertissement 4" xfId="2156" hidden="1" xr:uid="{00000000-0005-0000-0000-0000520A0000}"/>
    <cellStyle name="Avertissement 4" xfId="2190" hidden="1" xr:uid="{00000000-0005-0000-0000-0000530A0000}"/>
    <cellStyle name="Avertissement 4" xfId="2269" hidden="1" xr:uid="{00000000-0005-0000-0000-0000540A0000}"/>
    <cellStyle name="Avertissement 4" xfId="2334" hidden="1" xr:uid="{00000000-0005-0000-0000-0000550A0000}"/>
    <cellStyle name="Avertissement 4" xfId="2399" hidden="1" xr:uid="{00000000-0005-0000-0000-0000560A0000}"/>
    <cellStyle name="Avertissement 4" xfId="2445" hidden="1" xr:uid="{00000000-0005-0000-0000-0000570A0000}"/>
    <cellStyle name="Avertissement 4" xfId="2489" hidden="1" xr:uid="{00000000-0005-0000-0000-0000580A0000}"/>
    <cellStyle name="Avertissement 4" xfId="2528" hidden="1" xr:uid="{00000000-0005-0000-0000-0000590A0000}"/>
    <cellStyle name="Avertissement 4" xfId="2564" hidden="1" xr:uid="{00000000-0005-0000-0000-00005A0A0000}"/>
    <cellStyle name="Avertissement 4" xfId="2599" hidden="1" xr:uid="{00000000-0005-0000-0000-00005B0A0000}"/>
    <cellStyle name="Avertissement 4" xfId="2639" hidden="1" xr:uid="{00000000-0005-0000-0000-00005C0A0000}"/>
    <cellStyle name="Avertissement 4" xfId="1438" hidden="1" xr:uid="{00000000-0005-0000-0000-00005D0A0000}"/>
    <cellStyle name="Avertissement 4" xfId="2231" hidden="1" xr:uid="{00000000-0005-0000-0000-00005E0A0000}"/>
    <cellStyle name="Avertissement 4" xfId="2812" hidden="1" xr:uid="{00000000-0005-0000-0000-00005F0A0000}"/>
    <cellStyle name="Avertissement 4" xfId="2888" hidden="1" xr:uid="{00000000-0005-0000-0000-0000600A0000}"/>
    <cellStyle name="Avertissement 4" xfId="2937" hidden="1" xr:uid="{00000000-0005-0000-0000-0000610A0000}"/>
    <cellStyle name="Avertissement 4" xfId="2987" hidden="1" xr:uid="{00000000-0005-0000-0000-0000620A0000}"/>
    <cellStyle name="Avertissement 4" xfId="3037" hidden="1" xr:uid="{00000000-0005-0000-0000-0000630A0000}"/>
    <cellStyle name="Avertissement 4" xfId="3086" hidden="1" xr:uid="{00000000-0005-0000-0000-0000640A0000}"/>
    <cellStyle name="Avertissement 4" xfId="3135" hidden="1" xr:uid="{00000000-0005-0000-0000-0000650A0000}"/>
    <cellStyle name="Avertissement 4" xfId="3182" hidden="1" xr:uid="{00000000-0005-0000-0000-0000660A0000}"/>
    <cellStyle name="Avertissement 4" xfId="3229" hidden="1" xr:uid="{00000000-0005-0000-0000-0000670A0000}"/>
    <cellStyle name="Avertissement 4" xfId="3274" hidden="1" xr:uid="{00000000-0005-0000-0000-0000680A0000}"/>
    <cellStyle name="Avertissement 4" xfId="3313" hidden="1" xr:uid="{00000000-0005-0000-0000-0000690A0000}"/>
    <cellStyle name="Avertissement 4" xfId="3350" hidden="1" xr:uid="{00000000-0005-0000-0000-00006A0A0000}"/>
    <cellStyle name="Avertissement 4" xfId="3384" hidden="1" xr:uid="{00000000-0005-0000-0000-00006B0A0000}"/>
    <cellStyle name="Avertissement 4" xfId="3462" hidden="1" xr:uid="{00000000-0005-0000-0000-00006C0A0000}"/>
    <cellStyle name="Avertissement 4" xfId="3527" hidden="1" xr:uid="{00000000-0005-0000-0000-00006D0A0000}"/>
    <cellStyle name="Avertissement 4" xfId="3591" hidden="1" xr:uid="{00000000-0005-0000-0000-00006E0A0000}"/>
    <cellStyle name="Avertissement 4" xfId="3637" hidden="1" xr:uid="{00000000-0005-0000-0000-00006F0A0000}"/>
    <cellStyle name="Avertissement 4" xfId="3681" hidden="1" xr:uid="{00000000-0005-0000-0000-0000700A0000}"/>
    <cellStyle name="Avertissement 4" xfId="3720" hidden="1" xr:uid="{00000000-0005-0000-0000-0000710A0000}"/>
    <cellStyle name="Avertissement 4" xfId="3756" hidden="1" xr:uid="{00000000-0005-0000-0000-0000720A0000}"/>
    <cellStyle name="Avertissement 4" xfId="3791" hidden="1" xr:uid="{00000000-0005-0000-0000-0000730A0000}"/>
    <cellStyle name="Avertissement 4" xfId="3830" hidden="1" xr:uid="{00000000-0005-0000-0000-0000740A0000}"/>
    <cellStyle name="Avertissement 4" xfId="3879" hidden="1" xr:uid="{00000000-0005-0000-0000-0000750A0000}"/>
    <cellStyle name="Avertissement 4" xfId="2615" hidden="1" xr:uid="{00000000-0005-0000-0000-0000760A0000}"/>
    <cellStyle name="Avertissement 4" xfId="3998" hidden="1" xr:uid="{00000000-0005-0000-0000-0000770A0000}"/>
    <cellStyle name="Avertissement 4" xfId="4048" hidden="1" xr:uid="{00000000-0005-0000-0000-0000780A0000}"/>
    <cellStyle name="Avertissement 4" xfId="4098" hidden="1" xr:uid="{00000000-0005-0000-0000-0000790A0000}"/>
    <cellStyle name="Avertissement 4" xfId="4148" hidden="1" xr:uid="{00000000-0005-0000-0000-00007A0A0000}"/>
    <cellStyle name="Avertissement 4" xfId="4197" hidden="1" xr:uid="{00000000-0005-0000-0000-00007B0A0000}"/>
    <cellStyle name="Avertissement 4" xfId="4246" hidden="1" xr:uid="{00000000-0005-0000-0000-00007C0A0000}"/>
    <cellStyle name="Avertissement 4" xfId="4293" hidden="1" xr:uid="{00000000-0005-0000-0000-00007D0A0000}"/>
    <cellStyle name="Avertissement 4" xfId="4340" hidden="1" xr:uid="{00000000-0005-0000-0000-00007E0A0000}"/>
    <cellStyle name="Avertissement 4" xfId="4385" hidden="1" xr:uid="{00000000-0005-0000-0000-00007F0A0000}"/>
    <cellStyle name="Avertissement 4" xfId="4424" hidden="1" xr:uid="{00000000-0005-0000-0000-0000800A0000}"/>
    <cellStyle name="Avertissement 4" xfId="4461" hidden="1" xr:uid="{00000000-0005-0000-0000-0000810A0000}"/>
    <cellStyle name="Avertissement 4" xfId="4495" hidden="1" xr:uid="{00000000-0005-0000-0000-0000820A0000}"/>
    <cellStyle name="Avertissement 4" xfId="4568" hidden="1" xr:uid="{00000000-0005-0000-0000-0000830A0000}"/>
    <cellStyle name="Avertissement 4" xfId="4632" hidden="1" xr:uid="{00000000-0005-0000-0000-0000840A0000}"/>
    <cellStyle name="Avertissement 4" xfId="4695" hidden="1" xr:uid="{00000000-0005-0000-0000-0000850A0000}"/>
    <cellStyle name="Avertissement 4" xfId="4741" hidden="1" xr:uid="{00000000-0005-0000-0000-0000860A0000}"/>
    <cellStyle name="Avertissement 4" xfId="4785" hidden="1" xr:uid="{00000000-0005-0000-0000-0000870A0000}"/>
    <cellStyle name="Avertissement 4" xfId="4824" hidden="1" xr:uid="{00000000-0005-0000-0000-0000880A0000}"/>
    <cellStyle name="Avertissement 4" xfId="4860" hidden="1" xr:uid="{00000000-0005-0000-0000-0000890A0000}"/>
    <cellStyle name="Avertissement 4" xfId="4895" hidden="1" xr:uid="{00000000-0005-0000-0000-00008A0A0000}"/>
    <cellStyle name="Avertissement 4" xfId="4930" hidden="1" xr:uid="{00000000-0005-0000-0000-00008B0A0000}"/>
    <cellStyle name="Avertissement 4" xfId="1401" hidden="1" xr:uid="{00000000-0005-0000-0000-00008C0A0000}"/>
    <cellStyle name="Avertissement 4" xfId="4967" hidden="1" xr:uid="{00000000-0005-0000-0000-00008D0A0000}"/>
    <cellStyle name="Avertissement 4" xfId="5023" hidden="1" xr:uid="{00000000-0005-0000-0000-00008E0A0000}"/>
    <cellStyle name="Avertissement 4" xfId="5098" hidden="1" xr:uid="{00000000-0005-0000-0000-00008F0A0000}"/>
    <cellStyle name="Avertissement 4" xfId="5147" hidden="1" xr:uid="{00000000-0005-0000-0000-0000900A0000}"/>
    <cellStyle name="Avertissement 4" xfId="5197" hidden="1" xr:uid="{00000000-0005-0000-0000-0000910A0000}"/>
    <cellStyle name="Avertissement 4" xfId="5247" hidden="1" xr:uid="{00000000-0005-0000-0000-0000920A0000}"/>
    <cellStyle name="Avertissement 4" xfId="5296" hidden="1" xr:uid="{00000000-0005-0000-0000-0000930A0000}"/>
    <cellStyle name="Avertissement 4" xfId="5345" hidden="1" xr:uid="{00000000-0005-0000-0000-0000940A0000}"/>
    <cellStyle name="Avertissement 4" xfId="5392" hidden="1" xr:uid="{00000000-0005-0000-0000-0000950A0000}"/>
    <cellStyle name="Avertissement 4" xfId="5439" hidden="1" xr:uid="{00000000-0005-0000-0000-0000960A0000}"/>
    <cellStyle name="Avertissement 4" xfId="5484" hidden="1" xr:uid="{00000000-0005-0000-0000-0000970A0000}"/>
    <cellStyle name="Avertissement 4" xfId="5523" hidden="1" xr:uid="{00000000-0005-0000-0000-0000980A0000}"/>
    <cellStyle name="Avertissement 4" xfId="5560" hidden="1" xr:uid="{00000000-0005-0000-0000-0000990A0000}"/>
    <cellStyle name="Avertissement 4" xfId="5594" hidden="1" xr:uid="{00000000-0005-0000-0000-00009A0A0000}"/>
    <cellStyle name="Avertissement 4" xfId="5667" hidden="1" xr:uid="{00000000-0005-0000-0000-00009B0A0000}"/>
    <cellStyle name="Avertissement 4" xfId="5730" hidden="1" xr:uid="{00000000-0005-0000-0000-00009C0A0000}"/>
    <cellStyle name="Avertissement 4" xfId="5792" hidden="1" xr:uid="{00000000-0005-0000-0000-00009D0A0000}"/>
    <cellStyle name="Avertissement 4" xfId="5838" hidden="1" xr:uid="{00000000-0005-0000-0000-00009E0A0000}"/>
    <cellStyle name="Avertissement 4" xfId="5882" hidden="1" xr:uid="{00000000-0005-0000-0000-00009F0A0000}"/>
    <cellStyle name="Avertissement 4" xfId="5921" hidden="1" xr:uid="{00000000-0005-0000-0000-0000A00A0000}"/>
    <cellStyle name="Avertissement 4" xfId="5957" hidden="1" xr:uid="{00000000-0005-0000-0000-0000A10A0000}"/>
    <cellStyle name="Avertissement 4" xfId="5992" hidden="1" xr:uid="{00000000-0005-0000-0000-0000A20A0000}"/>
    <cellStyle name="Avertissement 4" xfId="6027" hidden="1" xr:uid="{00000000-0005-0000-0000-0000A30A0000}"/>
    <cellStyle name="Avertissement 4" xfId="6194" hidden="1" xr:uid="{00000000-0005-0000-0000-0000A40A0000}"/>
    <cellStyle name="Avertissement 4" xfId="6300" hidden="1" xr:uid="{00000000-0005-0000-0000-0000A50A0000}"/>
    <cellStyle name="Avertissement 4" xfId="6376" hidden="1" xr:uid="{00000000-0005-0000-0000-0000A60A0000}"/>
    <cellStyle name="Avertissement 4" xfId="6426" hidden="1" xr:uid="{00000000-0005-0000-0000-0000A70A0000}"/>
    <cellStyle name="Avertissement 4" xfId="6476" hidden="1" xr:uid="{00000000-0005-0000-0000-0000A80A0000}"/>
    <cellStyle name="Avertissement 4" xfId="6526" hidden="1" xr:uid="{00000000-0005-0000-0000-0000A90A0000}"/>
    <cellStyle name="Avertissement 4" xfId="6575" hidden="1" xr:uid="{00000000-0005-0000-0000-0000AA0A0000}"/>
    <cellStyle name="Avertissement 4" xfId="6624" hidden="1" xr:uid="{00000000-0005-0000-0000-0000AB0A0000}"/>
    <cellStyle name="Avertissement 4" xfId="6671" hidden="1" xr:uid="{00000000-0005-0000-0000-0000AC0A0000}"/>
    <cellStyle name="Avertissement 4" xfId="6718" hidden="1" xr:uid="{00000000-0005-0000-0000-0000AD0A0000}"/>
    <cellStyle name="Avertissement 4" xfId="6763" hidden="1" xr:uid="{00000000-0005-0000-0000-0000AE0A0000}"/>
    <cellStyle name="Avertissement 4" xfId="6802" hidden="1" xr:uid="{00000000-0005-0000-0000-0000AF0A0000}"/>
    <cellStyle name="Avertissement 4" xfId="6839" hidden="1" xr:uid="{00000000-0005-0000-0000-0000B00A0000}"/>
    <cellStyle name="Avertissement 4" xfId="6873" hidden="1" xr:uid="{00000000-0005-0000-0000-0000B10A0000}"/>
    <cellStyle name="Avertissement 4" xfId="6950" hidden="1" xr:uid="{00000000-0005-0000-0000-0000B20A0000}"/>
    <cellStyle name="Avertissement 4" xfId="7015" hidden="1" xr:uid="{00000000-0005-0000-0000-0000B30A0000}"/>
    <cellStyle name="Avertissement 4" xfId="7080" hidden="1" xr:uid="{00000000-0005-0000-0000-0000B40A0000}"/>
    <cellStyle name="Avertissement 4" xfId="7126" hidden="1" xr:uid="{00000000-0005-0000-0000-0000B50A0000}"/>
    <cellStyle name="Avertissement 4" xfId="7170" hidden="1" xr:uid="{00000000-0005-0000-0000-0000B60A0000}"/>
    <cellStyle name="Avertissement 4" xfId="7209" hidden="1" xr:uid="{00000000-0005-0000-0000-0000B70A0000}"/>
    <cellStyle name="Avertissement 4" xfId="7245" hidden="1" xr:uid="{00000000-0005-0000-0000-0000B80A0000}"/>
    <cellStyle name="Avertissement 4" xfId="7280" hidden="1" xr:uid="{00000000-0005-0000-0000-0000B90A0000}"/>
    <cellStyle name="Avertissement 4" xfId="7320" hidden="1" xr:uid="{00000000-0005-0000-0000-0000BA0A0000}"/>
    <cellStyle name="Avertissement 4" xfId="7471" hidden="1" xr:uid="{00000000-0005-0000-0000-0000BB0A0000}"/>
    <cellStyle name="Avertissement 4" xfId="7568" hidden="1" xr:uid="{00000000-0005-0000-0000-0000BC0A0000}"/>
    <cellStyle name="Avertissement 4" xfId="7643" hidden="1" xr:uid="{00000000-0005-0000-0000-0000BD0A0000}"/>
    <cellStyle name="Avertissement 4" xfId="7693" hidden="1" xr:uid="{00000000-0005-0000-0000-0000BE0A0000}"/>
    <cellStyle name="Avertissement 4" xfId="7743" hidden="1" xr:uid="{00000000-0005-0000-0000-0000BF0A0000}"/>
    <cellStyle name="Avertissement 4" xfId="7793" hidden="1" xr:uid="{00000000-0005-0000-0000-0000C00A0000}"/>
    <cellStyle name="Avertissement 4" xfId="7842" hidden="1" xr:uid="{00000000-0005-0000-0000-0000C10A0000}"/>
    <cellStyle name="Avertissement 4" xfId="7891" hidden="1" xr:uid="{00000000-0005-0000-0000-0000C20A0000}"/>
    <cellStyle name="Avertissement 4" xfId="7938" hidden="1" xr:uid="{00000000-0005-0000-0000-0000C30A0000}"/>
    <cellStyle name="Avertissement 4" xfId="7985" hidden="1" xr:uid="{00000000-0005-0000-0000-0000C40A0000}"/>
    <cellStyle name="Avertissement 4" xfId="8030" hidden="1" xr:uid="{00000000-0005-0000-0000-0000C50A0000}"/>
    <cellStyle name="Avertissement 4" xfId="8069" hidden="1" xr:uid="{00000000-0005-0000-0000-0000C60A0000}"/>
    <cellStyle name="Avertissement 4" xfId="8106" hidden="1" xr:uid="{00000000-0005-0000-0000-0000C70A0000}"/>
    <cellStyle name="Avertissement 4" xfId="8140" hidden="1" xr:uid="{00000000-0005-0000-0000-0000C80A0000}"/>
    <cellStyle name="Avertissement 4" xfId="8215" hidden="1" xr:uid="{00000000-0005-0000-0000-0000C90A0000}"/>
    <cellStyle name="Avertissement 4" xfId="8278" hidden="1" xr:uid="{00000000-0005-0000-0000-0000CA0A0000}"/>
    <cellStyle name="Avertissement 4" xfId="8341" hidden="1" xr:uid="{00000000-0005-0000-0000-0000CB0A0000}"/>
    <cellStyle name="Avertissement 4" xfId="8387" hidden="1" xr:uid="{00000000-0005-0000-0000-0000CC0A0000}"/>
    <cellStyle name="Avertissement 4" xfId="8431" hidden="1" xr:uid="{00000000-0005-0000-0000-0000CD0A0000}"/>
    <cellStyle name="Avertissement 4" xfId="8470" hidden="1" xr:uid="{00000000-0005-0000-0000-0000CE0A0000}"/>
    <cellStyle name="Avertissement 4" xfId="8506" hidden="1" xr:uid="{00000000-0005-0000-0000-0000CF0A0000}"/>
    <cellStyle name="Avertissement 4" xfId="8541" hidden="1" xr:uid="{00000000-0005-0000-0000-0000D00A0000}"/>
    <cellStyle name="Avertissement 4" xfId="8578" hidden="1" xr:uid="{00000000-0005-0000-0000-0000D10A0000}"/>
    <cellStyle name="Avertissement 4" xfId="7419" hidden="1" xr:uid="{00000000-0005-0000-0000-0000D20A0000}"/>
    <cellStyle name="Avertissement 4" xfId="8675" hidden="1" xr:uid="{00000000-0005-0000-0000-0000D30A0000}"/>
    <cellStyle name="Avertissement 4" xfId="8751" hidden="1" xr:uid="{00000000-0005-0000-0000-0000D40A0000}"/>
    <cellStyle name="Avertissement 4" xfId="8801" hidden="1" xr:uid="{00000000-0005-0000-0000-0000D50A0000}"/>
    <cellStyle name="Avertissement 4" xfId="8850" hidden="1" xr:uid="{00000000-0005-0000-0000-0000D60A0000}"/>
    <cellStyle name="Avertissement 4" xfId="8900" hidden="1" xr:uid="{00000000-0005-0000-0000-0000D70A0000}"/>
    <cellStyle name="Avertissement 4" xfId="8949" hidden="1" xr:uid="{00000000-0005-0000-0000-0000D80A0000}"/>
    <cellStyle name="Avertissement 4" xfId="8998" hidden="1" xr:uid="{00000000-0005-0000-0000-0000D90A0000}"/>
    <cellStyle name="Avertissement 4" xfId="9045" hidden="1" xr:uid="{00000000-0005-0000-0000-0000DA0A0000}"/>
    <cellStyle name="Avertissement 4" xfId="9092" hidden="1" xr:uid="{00000000-0005-0000-0000-0000DB0A0000}"/>
    <cellStyle name="Avertissement 4" xfId="9137" hidden="1" xr:uid="{00000000-0005-0000-0000-0000DC0A0000}"/>
    <cellStyle name="Avertissement 4" xfId="9176" hidden="1" xr:uid="{00000000-0005-0000-0000-0000DD0A0000}"/>
    <cellStyle name="Avertissement 4" xfId="9213" hidden="1" xr:uid="{00000000-0005-0000-0000-0000DE0A0000}"/>
    <cellStyle name="Avertissement 4" xfId="9247" hidden="1" xr:uid="{00000000-0005-0000-0000-0000DF0A0000}"/>
    <cellStyle name="Avertissement 4" xfId="9326" hidden="1" xr:uid="{00000000-0005-0000-0000-0000E00A0000}"/>
    <cellStyle name="Avertissement 4" xfId="9391" hidden="1" xr:uid="{00000000-0005-0000-0000-0000E10A0000}"/>
    <cellStyle name="Avertissement 4" xfId="9456" hidden="1" xr:uid="{00000000-0005-0000-0000-0000E20A0000}"/>
    <cellStyle name="Avertissement 4" xfId="9502" hidden="1" xr:uid="{00000000-0005-0000-0000-0000E30A0000}"/>
    <cellStyle name="Avertissement 4" xfId="9546" hidden="1" xr:uid="{00000000-0005-0000-0000-0000E40A0000}"/>
    <cellStyle name="Avertissement 4" xfId="9585" hidden="1" xr:uid="{00000000-0005-0000-0000-0000E50A0000}"/>
    <cellStyle name="Avertissement 4" xfId="9621" hidden="1" xr:uid="{00000000-0005-0000-0000-0000E60A0000}"/>
    <cellStyle name="Avertissement 4" xfId="9656" hidden="1" xr:uid="{00000000-0005-0000-0000-0000E70A0000}"/>
    <cellStyle name="Avertissement 4" xfId="9697" hidden="1" xr:uid="{00000000-0005-0000-0000-0000E80A0000}"/>
    <cellStyle name="Avertissement 4" xfId="9851" hidden="1" xr:uid="{00000000-0005-0000-0000-0000E90A0000}"/>
    <cellStyle name="Avertissement 4" xfId="9948" hidden="1" xr:uid="{00000000-0005-0000-0000-0000EA0A0000}"/>
    <cellStyle name="Avertissement 4" xfId="10023" hidden="1" xr:uid="{00000000-0005-0000-0000-0000EB0A0000}"/>
    <cellStyle name="Avertissement 4" xfId="10073" hidden="1" xr:uid="{00000000-0005-0000-0000-0000EC0A0000}"/>
    <cellStyle name="Avertissement 4" xfId="10123" hidden="1" xr:uid="{00000000-0005-0000-0000-0000ED0A0000}"/>
    <cellStyle name="Avertissement 4" xfId="10173" hidden="1" xr:uid="{00000000-0005-0000-0000-0000EE0A0000}"/>
    <cellStyle name="Avertissement 4" xfId="10222" hidden="1" xr:uid="{00000000-0005-0000-0000-0000EF0A0000}"/>
    <cellStyle name="Avertissement 4" xfId="10271" hidden="1" xr:uid="{00000000-0005-0000-0000-0000F00A0000}"/>
    <cellStyle name="Avertissement 4" xfId="10318" hidden="1" xr:uid="{00000000-0005-0000-0000-0000F10A0000}"/>
    <cellStyle name="Avertissement 4" xfId="10365" hidden="1" xr:uid="{00000000-0005-0000-0000-0000F20A0000}"/>
    <cellStyle name="Avertissement 4" xfId="10410" hidden="1" xr:uid="{00000000-0005-0000-0000-0000F30A0000}"/>
    <cellStyle name="Avertissement 4" xfId="10449" hidden="1" xr:uid="{00000000-0005-0000-0000-0000F40A0000}"/>
    <cellStyle name="Avertissement 4" xfId="10486" hidden="1" xr:uid="{00000000-0005-0000-0000-0000F50A0000}"/>
    <cellStyle name="Avertissement 4" xfId="10520" hidden="1" xr:uid="{00000000-0005-0000-0000-0000F60A0000}"/>
    <cellStyle name="Avertissement 4" xfId="10595" hidden="1" xr:uid="{00000000-0005-0000-0000-0000F70A0000}"/>
    <cellStyle name="Avertissement 4" xfId="10658" hidden="1" xr:uid="{00000000-0005-0000-0000-0000F80A0000}"/>
    <cellStyle name="Avertissement 4" xfId="10721" hidden="1" xr:uid="{00000000-0005-0000-0000-0000F90A0000}"/>
    <cellStyle name="Avertissement 4" xfId="10767" hidden="1" xr:uid="{00000000-0005-0000-0000-0000FA0A0000}"/>
    <cellStyle name="Avertissement 4" xfId="10811" hidden="1" xr:uid="{00000000-0005-0000-0000-0000FB0A0000}"/>
    <cellStyle name="Avertissement 4" xfId="10850" hidden="1" xr:uid="{00000000-0005-0000-0000-0000FC0A0000}"/>
    <cellStyle name="Avertissement 4" xfId="10886" hidden="1" xr:uid="{00000000-0005-0000-0000-0000FD0A0000}"/>
    <cellStyle name="Avertissement 4" xfId="10921" hidden="1" xr:uid="{00000000-0005-0000-0000-0000FE0A0000}"/>
    <cellStyle name="Avertissement 4" xfId="10959" hidden="1" xr:uid="{00000000-0005-0000-0000-0000FF0A0000}"/>
    <cellStyle name="Avertissement 4" xfId="9799" hidden="1" xr:uid="{00000000-0005-0000-0000-0000000B0000}"/>
    <cellStyle name="Avertissement 4" xfId="8873" hidden="1" xr:uid="{00000000-0005-0000-0000-0000010B0000}"/>
    <cellStyle name="Avertissement 4" xfId="11017" hidden="1" xr:uid="{00000000-0005-0000-0000-0000020B0000}"/>
    <cellStyle name="Avertissement 4" xfId="11093" hidden="1" xr:uid="{00000000-0005-0000-0000-0000030B0000}"/>
    <cellStyle name="Avertissement 4" xfId="11143" hidden="1" xr:uid="{00000000-0005-0000-0000-0000040B0000}"/>
    <cellStyle name="Avertissement 4" xfId="11193" hidden="1" xr:uid="{00000000-0005-0000-0000-0000050B0000}"/>
    <cellStyle name="Avertissement 4" xfId="11243" hidden="1" xr:uid="{00000000-0005-0000-0000-0000060B0000}"/>
    <cellStyle name="Avertissement 4" xfId="11292" hidden="1" xr:uid="{00000000-0005-0000-0000-0000070B0000}"/>
    <cellStyle name="Avertissement 4" xfId="11341" hidden="1" xr:uid="{00000000-0005-0000-0000-0000080B0000}"/>
    <cellStyle name="Avertissement 4" xfId="11388" hidden="1" xr:uid="{00000000-0005-0000-0000-0000090B0000}"/>
    <cellStyle name="Avertissement 4" xfId="11435" hidden="1" xr:uid="{00000000-0005-0000-0000-00000A0B0000}"/>
    <cellStyle name="Avertissement 4" xfId="11480" hidden="1" xr:uid="{00000000-0005-0000-0000-00000B0B0000}"/>
    <cellStyle name="Avertissement 4" xfId="11519" hidden="1" xr:uid="{00000000-0005-0000-0000-00000C0B0000}"/>
    <cellStyle name="Avertissement 4" xfId="11556" hidden="1" xr:uid="{00000000-0005-0000-0000-00000D0B0000}"/>
    <cellStyle name="Avertissement 4" xfId="11590" hidden="1" xr:uid="{00000000-0005-0000-0000-00000E0B0000}"/>
    <cellStyle name="Avertissement 4" xfId="11665" hidden="1" xr:uid="{00000000-0005-0000-0000-00000F0B0000}"/>
    <cellStyle name="Avertissement 4" xfId="11730" hidden="1" xr:uid="{00000000-0005-0000-0000-0000100B0000}"/>
    <cellStyle name="Avertissement 4" xfId="11792" hidden="1" xr:uid="{00000000-0005-0000-0000-0000110B0000}"/>
    <cellStyle name="Avertissement 4" xfId="11838" hidden="1" xr:uid="{00000000-0005-0000-0000-0000120B0000}"/>
    <cellStyle name="Avertissement 4" xfId="11882" hidden="1" xr:uid="{00000000-0005-0000-0000-0000130B0000}"/>
    <cellStyle name="Avertissement 4" xfId="11921" hidden="1" xr:uid="{00000000-0005-0000-0000-0000140B0000}"/>
    <cellStyle name="Avertissement 4" xfId="11957" hidden="1" xr:uid="{00000000-0005-0000-0000-0000150B0000}"/>
    <cellStyle name="Avertissement 4" xfId="11992" hidden="1" xr:uid="{00000000-0005-0000-0000-0000160B0000}"/>
    <cellStyle name="Avertissement 4" xfId="12028" hidden="1" xr:uid="{00000000-0005-0000-0000-0000170B0000}"/>
    <cellStyle name="Avertissement 4" xfId="12151" hidden="1" xr:uid="{00000000-0005-0000-0000-0000180B0000}"/>
    <cellStyle name="Avertissement 4" xfId="12247" hidden="1" xr:uid="{00000000-0005-0000-0000-0000190B0000}"/>
    <cellStyle name="Avertissement 4" xfId="12322" hidden="1" xr:uid="{00000000-0005-0000-0000-00001A0B0000}"/>
    <cellStyle name="Avertissement 4" xfId="12372" hidden="1" xr:uid="{00000000-0005-0000-0000-00001B0B0000}"/>
    <cellStyle name="Avertissement 4" xfId="12422" hidden="1" xr:uid="{00000000-0005-0000-0000-00001C0B0000}"/>
    <cellStyle name="Avertissement 4" xfId="12472" hidden="1" xr:uid="{00000000-0005-0000-0000-00001D0B0000}"/>
    <cellStyle name="Avertissement 4" xfId="12521" hidden="1" xr:uid="{00000000-0005-0000-0000-00001E0B0000}"/>
    <cellStyle name="Avertissement 4" xfId="12570" hidden="1" xr:uid="{00000000-0005-0000-0000-00001F0B0000}"/>
    <cellStyle name="Avertissement 4" xfId="12617" hidden="1" xr:uid="{00000000-0005-0000-0000-0000200B0000}"/>
    <cellStyle name="Avertissement 4" xfId="12664" hidden="1" xr:uid="{00000000-0005-0000-0000-0000210B0000}"/>
    <cellStyle name="Avertissement 4" xfId="12709" hidden="1" xr:uid="{00000000-0005-0000-0000-0000220B0000}"/>
    <cellStyle name="Avertissement 4" xfId="12748" hidden="1" xr:uid="{00000000-0005-0000-0000-0000230B0000}"/>
    <cellStyle name="Avertissement 4" xfId="12785" hidden="1" xr:uid="{00000000-0005-0000-0000-0000240B0000}"/>
    <cellStyle name="Avertissement 4" xfId="12819" hidden="1" xr:uid="{00000000-0005-0000-0000-0000250B0000}"/>
    <cellStyle name="Avertissement 4" xfId="12893" hidden="1" xr:uid="{00000000-0005-0000-0000-0000260B0000}"/>
    <cellStyle name="Avertissement 4" xfId="12956" hidden="1" xr:uid="{00000000-0005-0000-0000-0000270B0000}"/>
    <cellStyle name="Avertissement 4" xfId="13018" hidden="1" xr:uid="{00000000-0005-0000-0000-0000280B0000}"/>
    <cellStyle name="Avertissement 4" xfId="13064" hidden="1" xr:uid="{00000000-0005-0000-0000-0000290B0000}"/>
    <cellStyle name="Avertissement 4" xfId="13108" hidden="1" xr:uid="{00000000-0005-0000-0000-00002A0B0000}"/>
    <cellStyle name="Avertissement 4" xfId="13147" hidden="1" xr:uid="{00000000-0005-0000-0000-00002B0B0000}"/>
    <cellStyle name="Avertissement 4" xfId="13183" hidden="1" xr:uid="{00000000-0005-0000-0000-00002C0B0000}"/>
    <cellStyle name="Avertissement 4" xfId="13218" hidden="1" xr:uid="{00000000-0005-0000-0000-00002D0B0000}"/>
    <cellStyle name="Avertissement 4" xfId="13253" hidden="1" xr:uid="{00000000-0005-0000-0000-00002E0B0000}"/>
    <cellStyle name="Avertissement 4" xfId="12100" hidden="1" xr:uid="{00000000-0005-0000-0000-00002F0B0000}"/>
    <cellStyle name="Avertissement 4" xfId="6074" hidden="1" xr:uid="{00000000-0005-0000-0000-0000300B0000}"/>
    <cellStyle name="Avertissement 4" xfId="12056" hidden="1" xr:uid="{00000000-0005-0000-0000-0000310B0000}"/>
    <cellStyle name="Avertissement 4" xfId="13325" hidden="1" xr:uid="{00000000-0005-0000-0000-0000320B0000}"/>
    <cellStyle name="Avertissement 4" xfId="13374" hidden="1" xr:uid="{00000000-0005-0000-0000-0000330B0000}"/>
    <cellStyle name="Avertissement 4" xfId="13423" hidden="1" xr:uid="{00000000-0005-0000-0000-0000340B0000}"/>
    <cellStyle name="Avertissement 4" xfId="13472" hidden="1" xr:uid="{00000000-0005-0000-0000-0000350B0000}"/>
    <cellStyle name="Avertissement 4" xfId="13520" hidden="1" xr:uid="{00000000-0005-0000-0000-0000360B0000}"/>
    <cellStyle name="Avertissement 4" xfId="13568" hidden="1" xr:uid="{00000000-0005-0000-0000-0000370B0000}"/>
    <cellStyle name="Avertissement 4" xfId="13614" hidden="1" xr:uid="{00000000-0005-0000-0000-0000380B0000}"/>
    <cellStyle name="Avertissement 4" xfId="13661" hidden="1" xr:uid="{00000000-0005-0000-0000-0000390B0000}"/>
    <cellStyle name="Avertissement 4" xfId="13706" hidden="1" xr:uid="{00000000-0005-0000-0000-00003A0B0000}"/>
    <cellStyle name="Avertissement 4" xfId="13745" hidden="1" xr:uid="{00000000-0005-0000-0000-00003B0B0000}"/>
    <cellStyle name="Avertissement 4" xfId="13782" hidden="1" xr:uid="{00000000-0005-0000-0000-00003C0B0000}"/>
    <cellStyle name="Avertissement 4" xfId="13816" hidden="1" xr:uid="{00000000-0005-0000-0000-00003D0B0000}"/>
    <cellStyle name="Avertissement 4" xfId="13889" hidden="1" xr:uid="{00000000-0005-0000-0000-00003E0B0000}"/>
    <cellStyle name="Avertissement 4" xfId="13952" hidden="1" xr:uid="{00000000-0005-0000-0000-00003F0B0000}"/>
    <cellStyle name="Avertissement 4" xfId="14014" hidden="1" xr:uid="{00000000-0005-0000-0000-0000400B0000}"/>
    <cellStyle name="Avertissement 4" xfId="14060" hidden="1" xr:uid="{00000000-0005-0000-0000-0000410B0000}"/>
    <cellStyle name="Avertissement 4" xfId="14104" hidden="1" xr:uid="{00000000-0005-0000-0000-0000420B0000}"/>
    <cellStyle name="Avertissement 4" xfId="14143" hidden="1" xr:uid="{00000000-0005-0000-0000-0000430B0000}"/>
    <cellStyle name="Avertissement 4" xfId="14179" hidden="1" xr:uid="{00000000-0005-0000-0000-0000440B0000}"/>
    <cellStyle name="Avertissement 4" xfId="14214" hidden="1" xr:uid="{00000000-0005-0000-0000-0000450B0000}"/>
    <cellStyle name="Avertissement 4" xfId="14249" hidden="1" xr:uid="{00000000-0005-0000-0000-0000460B0000}"/>
    <cellStyle name="Avertissement 4" xfId="14350" hidden="1" xr:uid="{00000000-0005-0000-0000-0000470B0000}"/>
    <cellStyle name="Avertissement 4" xfId="14446" hidden="1" xr:uid="{00000000-0005-0000-0000-0000480B0000}"/>
    <cellStyle name="Avertissement 4" xfId="14521" hidden="1" xr:uid="{00000000-0005-0000-0000-0000490B0000}"/>
    <cellStyle name="Avertissement 4" xfId="14571" hidden="1" xr:uid="{00000000-0005-0000-0000-00004A0B0000}"/>
    <cellStyle name="Avertissement 4" xfId="14621" hidden="1" xr:uid="{00000000-0005-0000-0000-00004B0B0000}"/>
    <cellStyle name="Avertissement 4" xfId="14671" hidden="1" xr:uid="{00000000-0005-0000-0000-00004C0B0000}"/>
    <cellStyle name="Avertissement 4" xfId="14720" hidden="1" xr:uid="{00000000-0005-0000-0000-00004D0B0000}"/>
    <cellStyle name="Avertissement 4" xfId="14769" hidden="1" xr:uid="{00000000-0005-0000-0000-00004E0B0000}"/>
    <cellStyle name="Avertissement 4" xfId="14816" hidden="1" xr:uid="{00000000-0005-0000-0000-00004F0B0000}"/>
    <cellStyle name="Avertissement 4" xfId="14863" hidden="1" xr:uid="{00000000-0005-0000-0000-0000500B0000}"/>
    <cellStyle name="Avertissement 4" xfId="14908" hidden="1" xr:uid="{00000000-0005-0000-0000-0000510B0000}"/>
    <cellStyle name="Avertissement 4" xfId="14947" hidden="1" xr:uid="{00000000-0005-0000-0000-0000520B0000}"/>
    <cellStyle name="Avertissement 4" xfId="14984" hidden="1" xr:uid="{00000000-0005-0000-0000-0000530B0000}"/>
    <cellStyle name="Avertissement 4" xfId="15018" hidden="1" xr:uid="{00000000-0005-0000-0000-0000540B0000}"/>
    <cellStyle name="Avertissement 4" xfId="15092" hidden="1" xr:uid="{00000000-0005-0000-0000-0000550B0000}"/>
    <cellStyle name="Avertissement 4" xfId="15155" hidden="1" xr:uid="{00000000-0005-0000-0000-0000560B0000}"/>
    <cellStyle name="Avertissement 4" xfId="15218" hidden="1" xr:uid="{00000000-0005-0000-0000-0000570B0000}"/>
    <cellStyle name="Avertissement 4" xfId="15264" hidden="1" xr:uid="{00000000-0005-0000-0000-0000580B0000}"/>
    <cellStyle name="Avertissement 4" xfId="15308" hidden="1" xr:uid="{00000000-0005-0000-0000-0000590B0000}"/>
    <cellStyle name="Avertissement 4" xfId="15347" hidden="1" xr:uid="{00000000-0005-0000-0000-00005A0B0000}"/>
    <cellStyle name="Avertissement 4" xfId="15383" hidden="1" xr:uid="{00000000-0005-0000-0000-00005B0B0000}"/>
    <cellStyle name="Avertissement 4" xfId="15418" hidden="1" xr:uid="{00000000-0005-0000-0000-00005C0B0000}"/>
    <cellStyle name="Avertissement 4" xfId="15454" hidden="1" xr:uid="{00000000-0005-0000-0000-00005D0B0000}"/>
    <cellStyle name="Avertissement 4" xfId="14299" hidden="1" xr:uid="{00000000-0005-0000-0000-00005E0B0000}"/>
    <cellStyle name="Avertissement 4" xfId="15632" hidden="1" xr:uid="{00000000-0005-0000-0000-00005F0B0000}"/>
    <cellStyle name="Avertissement 4" xfId="15738" hidden="1" xr:uid="{00000000-0005-0000-0000-0000600B0000}"/>
    <cellStyle name="Avertissement 4" xfId="15814" hidden="1" xr:uid="{00000000-0005-0000-0000-0000610B0000}"/>
    <cellStyle name="Avertissement 4" xfId="15864" hidden="1" xr:uid="{00000000-0005-0000-0000-0000620B0000}"/>
    <cellStyle name="Avertissement 4" xfId="15914" hidden="1" xr:uid="{00000000-0005-0000-0000-0000630B0000}"/>
    <cellStyle name="Avertissement 4" xfId="15964" hidden="1" xr:uid="{00000000-0005-0000-0000-0000640B0000}"/>
    <cellStyle name="Avertissement 4" xfId="16013" hidden="1" xr:uid="{00000000-0005-0000-0000-0000650B0000}"/>
    <cellStyle name="Avertissement 4" xfId="16062" hidden="1" xr:uid="{00000000-0005-0000-0000-0000660B0000}"/>
    <cellStyle name="Avertissement 4" xfId="16109" hidden="1" xr:uid="{00000000-0005-0000-0000-0000670B0000}"/>
    <cellStyle name="Avertissement 4" xfId="16156" hidden="1" xr:uid="{00000000-0005-0000-0000-0000680B0000}"/>
    <cellStyle name="Avertissement 4" xfId="16201" hidden="1" xr:uid="{00000000-0005-0000-0000-0000690B0000}"/>
    <cellStyle name="Avertissement 4" xfId="16240" hidden="1" xr:uid="{00000000-0005-0000-0000-00006A0B0000}"/>
    <cellStyle name="Avertissement 4" xfId="16277" hidden="1" xr:uid="{00000000-0005-0000-0000-00006B0B0000}"/>
    <cellStyle name="Avertissement 4" xfId="16311" hidden="1" xr:uid="{00000000-0005-0000-0000-00006C0B0000}"/>
    <cellStyle name="Avertissement 4" xfId="16390" hidden="1" xr:uid="{00000000-0005-0000-0000-00006D0B0000}"/>
    <cellStyle name="Avertissement 4" xfId="16455" hidden="1" xr:uid="{00000000-0005-0000-0000-00006E0B0000}"/>
    <cellStyle name="Avertissement 4" xfId="16520" hidden="1" xr:uid="{00000000-0005-0000-0000-00006F0B0000}"/>
    <cellStyle name="Avertissement 4" xfId="16566" hidden="1" xr:uid="{00000000-0005-0000-0000-0000700B0000}"/>
    <cellStyle name="Avertissement 4" xfId="16610" hidden="1" xr:uid="{00000000-0005-0000-0000-0000710B0000}"/>
    <cellStyle name="Avertissement 4" xfId="16649" hidden="1" xr:uid="{00000000-0005-0000-0000-0000720B0000}"/>
    <cellStyle name="Avertissement 4" xfId="16685" hidden="1" xr:uid="{00000000-0005-0000-0000-0000730B0000}"/>
    <cellStyle name="Avertissement 4" xfId="16720" hidden="1" xr:uid="{00000000-0005-0000-0000-0000740B0000}"/>
    <cellStyle name="Avertissement 4" xfId="16761" hidden="1" xr:uid="{00000000-0005-0000-0000-0000750B0000}"/>
    <cellStyle name="Avertissement 4" xfId="16926" hidden="1" xr:uid="{00000000-0005-0000-0000-0000760B0000}"/>
    <cellStyle name="Avertissement 4" xfId="17023" hidden="1" xr:uid="{00000000-0005-0000-0000-0000770B0000}"/>
    <cellStyle name="Avertissement 4" xfId="17098" hidden="1" xr:uid="{00000000-0005-0000-0000-0000780B0000}"/>
    <cellStyle name="Avertissement 4" xfId="17148" hidden="1" xr:uid="{00000000-0005-0000-0000-0000790B0000}"/>
    <cellStyle name="Avertissement 4" xfId="17198" hidden="1" xr:uid="{00000000-0005-0000-0000-00007A0B0000}"/>
    <cellStyle name="Avertissement 4" xfId="17248" hidden="1" xr:uid="{00000000-0005-0000-0000-00007B0B0000}"/>
    <cellStyle name="Avertissement 4" xfId="17297" hidden="1" xr:uid="{00000000-0005-0000-0000-00007C0B0000}"/>
    <cellStyle name="Avertissement 4" xfId="17346" hidden="1" xr:uid="{00000000-0005-0000-0000-00007D0B0000}"/>
    <cellStyle name="Avertissement 4" xfId="17393" hidden="1" xr:uid="{00000000-0005-0000-0000-00007E0B0000}"/>
    <cellStyle name="Avertissement 4" xfId="17440" hidden="1" xr:uid="{00000000-0005-0000-0000-00007F0B0000}"/>
    <cellStyle name="Avertissement 4" xfId="17485" hidden="1" xr:uid="{00000000-0005-0000-0000-0000800B0000}"/>
    <cellStyle name="Avertissement 4" xfId="17524" hidden="1" xr:uid="{00000000-0005-0000-0000-0000810B0000}"/>
    <cellStyle name="Avertissement 4" xfId="17561" hidden="1" xr:uid="{00000000-0005-0000-0000-0000820B0000}"/>
    <cellStyle name="Avertissement 4" xfId="17595" hidden="1" xr:uid="{00000000-0005-0000-0000-0000830B0000}"/>
    <cellStyle name="Avertissement 4" xfId="17670" hidden="1" xr:uid="{00000000-0005-0000-0000-0000840B0000}"/>
    <cellStyle name="Avertissement 4" xfId="17733" hidden="1" xr:uid="{00000000-0005-0000-0000-0000850B0000}"/>
    <cellStyle name="Avertissement 4" xfId="17796" hidden="1" xr:uid="{00000000-0005-0000-0000-0000860B0000}"/>
    <cellStyle name="Avertissement 4" xfId="17842" hidden="1" xr:uid="{00000000-0005-0000-0000-0000870B0000}"/>
    <cellStyle name="Avertissement 4" xfId="17886" hidden="1" xr:uid="{00000000-0005-0000-0000-0000880B0000}"/>
    <cellStyle name="Avertissement 4" xfId="17925" hidden="1" xr:uid="{00000000-0005-0000-0000-0000890B0000}"/>
    <cellStyle name="Avertissement 4" xfId="17961" hidden="1" xr:uid="{00000000-0005-0000-0000-00008A0B0000}"/>
    <cellStyle name="Avertissement 4" xfId="17996" hidden="1" xr:uid="{00000000-0005-0000-0000-00008B0B0000}"/>
    <cellStyle name="Avertissement 4" xfId="18034" hidden="1" xr:uid="{00000000-0005-0000-0000-00008C0B0000}"/>
    <cellStyle name="Avertissement 4" xfId="16874" hidden="1" xr:uid="{00000000-0005-0000-0000-00008D0B0000}"/>
    <cellStyle name="Avertissement 4" xfId="16815" hidden="1" xr:uid="{00000000-0005-0000-0000-00008E0B0000}"/>
    <cellStyle name="Avertissement 4" xfId="15503" hidden="1" xr:uid="{00000000-0005-0000-0000-00008F0B0000}"/>
    <cellStyle name="Avertissement 4" xfId="18153" hidden="1" xr:uid="{00000000-0005-0000-0000-0000900B0000}"/>
    <cellStyle name="Avertissement 4" xfId="18203" hidden="1" xr:uid="{00000000-0005-0000-0000-0000910B0000}"/>
    <cellStyle name="Avertissement 4" xfId="18253" hidden="1" xr:uid="{00000000-0005-0000-0000-0000920B0000}"/>
    <cellStyle name="Avertissement 4" xfId="18303" hidden="1" xr:uid="{00000000-0005-0000-0000-0000930B0000}"/>
    <cellStyle name="Avertissement 4" xfId="18352" hidden="1" xr:uid="{00000000-0005-0000-0000-0000940B0000}"/>
    <cellStyle name="Avertissement 4" xfId="18400" hidden="1" xr:uid="{00000000-0005-0000-0000-0000950B0000}"/>
    <cellStyle name="Avertissement 4" xfId="18447" hidden="1" xr:uid="{00000000-0005-0000-0000-0000960B0000}"/>
    <cellStyle name="Avertissement 4" xfId="18494" hidden="1" xr:uid="{00000000-0005-0000-0000-0000970B0000}"/>
    <cellStyle name="Avertissement 4" xfId="18539" hidden="1" xr:uid="{00000000-0005-0000-0000-0000980B0000}"/>
    <cellStyle name="Avertissement 4" xfId="18578" hidden="1" xr:uid="{00000000-0005-0000-0000-0000990B0000}"/>
    <cellStyle name="Avertissement 4" xfId="18615" hidden="1" xr:uid="{00000000-0005-0000-0000-00009A0B0000}"/>
    <cellStyle name="Avertissement 4" xfId="18649" hidden="1" xr:uid="{00000000-0005-0000-0000-00009B0B0000}"/>
    <cellStyle name="Avertissement 4" xfId="18728" hidden="1" xr:uid="{00000000-0005-0000-0000-00009C0B0000}"/>
    <cellStyle name="Avertissement 4" xfId="18793" hidden="1" xr:uid="{00000000-0005-0000-0000-00009D0B0000}"/>
    <cellStyle name="Avertissement 4" xfId="18858" hidden="1" xr:uid="{00000000-0005-0000-0000-00009E0B0000}"/>
    <cellStyle name="Avertissement 4" xfId="18904" hidden="1" xr:uid="{00000000-0005-0000-0000-00009F0B0000}"/>
    <cellStyle name="Avertissement 4" xfId="18948" hidden="1" xr:uid="{00000000-0005-0000-0000-0000A00B0000}"/>
    <cellStyle name="Avertissement 4" xfId="18987" hidden="1" xr:uid="{00000000-0005-0000-0000-0000A10B0000}"/>
    <cellStyle name="Avertissement 4" xfId="19023" hidden="1" xr:uid="{00000000-0005-0000-0000-0000A20B0000}"/>
    <cellStyle name="Avertissement 4" xfId="19058" hidden="1" xr:uid="{00000000-0005-0000-0000-0000A30B0000}"/>
    <cellStyle name="Avertissement 4" xfId="19099" hidden="1" xr:uid="{00000000-0005-0000-0000-0000A40B0000}"/>
    <cellStyle name="Avertissement 4" xfId="19262" hidden="1" xr:uid="{00000000-0005-0000-0000-0000A50B0000}"/>
    <cellStyle name="Avertissement 4" xfId="19359" hidden="1" xr:uid="{00000000-0005-0000-0000-0000A60B0000}"/>
    <cellStyle name="Avertissement 4" xfId="19434" hidden="1" xr:uid="{00000000-0005-0000-0000-0000A70B0000}"/>
    <cellStyle name="Avertissement 4" xfId="19484" hidden="1" xr:uid="{00000000-0005-0000-0000-0000A80B0000}"/>
    <cellStyle name="Avertissement 4" xfId="19534" hidden="1" xr:uid="{00000000-0005-0000-0000-0000A90B0000}"/>
    <cellStyle name="Avertissement 4" xfId="19584" hidden="1" xr:uid="{00000000-0005-0000-0000-0000AA0B0000}"/>
    <cellStyle name="Avertissement 4" xfId="19633" hidden="1" xr:uid="{00000000-0005-0000-0000-0000AB0B0000}"/>
    <cellStyle name="Avertissement 4" xfId="19682" hidden="1" xr:uid="{00000000-0005-0000-0000-0000AC0B0000}"/>
    <cellStyle name="Avertissement 4" xfId="19729" hidden="1" xr:uid="{00000000-0005-0000-0000-0000AD0B0000}"/>
    <cellStyle name="Avertissement 4" xfId="19776" hidden="1" xr:uid="{00000000-0005-0000-0000-0000AE0B0000}"/>
    <cellStyle name="Avertissement 4" xfId="19821" hidden="1" xr:uid="{00000000-0005-0000-0000-0000AF0B0000}"/>
    <cellStyle name="Avertissement 4" xfId="19860" hidden="1" xr:uid="{00000000-0005-0000-0000-0000B00B0000}"/>
    <cellStyle name="Avertissement 4" xfId="19897" hidden="1" xr:uid="{00000000-0005-0000-0000-0000B10B0000}"/>
    <cellStyle name="Avertissement 4" xfId="19931" hidden="1" xr:uid="{00000000-0005-0000-0000-0000B20B0000}"/>
    <cellStyle name="Avertissement 4" xfId="20005" hidden="1" xr:uid="{00000000-0005-0000-0000-0000B30B0000}"/>
    <cellStyle name="Avertissement 4" xfId="20068" hidden="1" xr:uid="{00000000-0005-0000-0000-0000B40B0000}"/>
    <cellStyle name="Avertissement 4" xfId="20131" hidden="1" xr:uid="{00000000-0005-0000-0000-0000B50B0000}"/>
    <cellStyle name="Avertissement 4" xfId="20177" hidden="1" xr:uid="{00000000-0005-0000-0000-0000B60B0000}"/>
    <cellStyle name="Avertissement 4" xfId="20221" hidden="1" xr:uid="{00000000-0005-0000-0000-0000B70B0000}"/>
    <cellStyle name="Avertissement 4" xfId="20260" hidden="1" xr:uid="{00000000-0005-0000-0000-0000B80B0000}"/>
    <cellStyle name="Avertissement 4" xfId="20296" hidden="1" xr:uid="{00000000-0005-0000-0000-0000B90B0000}"/>
    <cellStyle name="Avertissement 4" xfId="20331" hidden="1" xr:uid="{00000000-0005-0000-0000-0000BA0B0000}"/>
    <cellStyle name="Avertissement 4" xfId="20369" hidden="1" xr:uid="{00000000-0005-0000-0000-0000BB0B0000}"/>
    <cellStyle name="Avertissement 4" xfId="19210" hidden="1" xr:uid="{00000000-0005-0000-0000-0000BC0B0000}"/>
    <cellStyle name="Avertissement 4" xfId="19131" hidden="1" xr:uid="{00000000-0005-0000-0000-0000BD0B0000}"/>
    <cellStyle name="Avertissement 4" xfId="16844" hidden="1" xr:uid="{00000000-0005-0000-0000-0000BE0B0000}"/>
    <cellStyle name="Avertissement 4" xfId="20483" hidden="1" xr:uid="{00000000-0005-0000-0000-0000BF0B0000}"/>
    <cellStyle name="Avertissement 4" xfId="20533" hidden="1" xr:uid="{00000000-0005-0000-0000-0000C00B0000}"/>
    <cellStyle name="Avertissement 4" xfId="20583" hidden="1" xr:uid="{00000000-0005-0000-0000-0000C10B0000}"/>
    <cellStyle name="Avertissement 4" xfId="20633" hidden="1" xr:uid="{00000000-0005-0000-0000-0000C20B0000}"/>
    <cellStyle name="Avertissement 4" xfId="20682" hidden="1" xr:uid="{00000000-0005-0000-0000-0000C30B0000}"/>
    <cellStyle name="Avertissement 4" xfId="20731" hidden="1" xr:uid="{00000000-0005-0000-0000-0000C40B0000}"/>
    <cellStyle name="Avertissement 4" xfId="20778" hidden="1" xr:uid="{00000000-0005-0000-0000-0000C50B0000}"/>
    <cellStyle name="Avertissement 4" xfId="20825" hidden="1" xr:uid="{00000000-0005-0000-0000-0000C60B0000}"/>
    <cellStyle name="Avertissement 4" xfId="20870" hidden="1" xr:uid="{00000000-0005-0000-0000-0000C70B0000}"/>
    <cellStyle name="Avertissement 4" xfId="20909" hidden="1" xr:uid="{00000000-0005-0000-0000-0000C80B0000}"/>
    <cellStyle name="Avertissement 4" xfId="20946" hidden="1" xr:uid="{00000000-0005-0000-0000-0000C90B0000}"/>
    <cellStyle name="Avertissement 4" xfId="20980" hidden="1" xr:uid="{00000000-0005-0000-0000-0000CA0B0000}"/>
    <cellStyle name="Avertissement 4" xfId="21057" hidden="1" xr:uid="{00000000-0005-0000-0000-0000CB0B0000}"/>
    <cellStyle name="Avertissement 4" xfId="21122" hidden="1" xr:uid="{00000000-0005-0000-0000-0000CC0B0000}"/>
    <cellStyle name="Avertissement 4" xfId="21186" hidden="1" xr:uid="{00000000-0005-0000-0000-0000CD0B0000}"/>
    <cellStyle name="Avertissement 4" xfId="21232" hidden="1" xr:uid="{00000000-0005-0000-0000-0000CE0B0000}"/>
    <cellStyle name="Avertissement 4" xfId="21276" hidden="1" xr:uid="{00000000-0005-0000-0000-0000CF0B0000}"/>
    <cellStyle name="Avertissement 4" xfId="21315" hidden="1" xr:uid="{00000000-0005-0000-0000-0000D00B0000}"/>
    <cellStyle name="Avertissement 4" xfId="21351" hidden="1" xr:uid="{00000000-0005-0000-0000-0000D10B0000}"/>
    <cellStyle name="Avertissement 4" xfId="21386" hidden="1" xr:uid="{00000000-0005-0000-0000-0000D20B0000}"/>
    <cellStyle name="Avertissement 4" xfId="21425" hidden="1" xr:uid="{00000000-0005-0000-0000-0000D30B0000}"/>
    <cellStyle name="Avertissement 4" xfId="21583" hidden="1" xr:uid="{00000000-0005-0000-0000-0000D40B0000}"/>
    <cellStyle name="Avertissement 4" xfId="21680" hidden="1" xr:uid="{00000000-0005-0000-0000-0000D50B0000}"/>
    <cellStyle name="Avertissement 4" xfId="21755" hidden="1" xr:uid="{00000000-0005-0000-0000-0000D60B0000}"/>
    <cellStyle name="Avertissement 4" xfId="21805" hidden="1" xr:uid="{00000000-0005-0000-0000-0000D70B0000}"/>
    <cellStyle name="Avertissement 4" xfId="21855" hidden="1" xr:uid="{00000000-0005-0000-0000-0000D80B0000}"/>
    <cellStyle name="Avertissement 4" xfId="21905" hidden="1" xr:uid="{00000000-0005-0000-0000-0000D90B0000}"/>
    <cellStyle name="Avertissement 4" xfId="21954" hidden="1" xr:uid="{00000000-0005-0000-0000-0000DA0B0000}"/>
    <cellStyle name="Avertissement 4" xfId="22003" hidden="1" xr:uid="{00000000-0005-0000-0000-0000DB0B0000}"/>
    <cellStyle name="Avertissement 4" xfId="22050" hidden="1" xr:uid="{00000000-0005-0000-0000-0000DC0B0000}"/>
    <cellStyle name="Avertissement 4" xfId="22097" hidden="1" xr:uid="{00000000-0005-0000-0000-0000DD0B0000}"/>
    <cellStyle name="Avertissement 4" xfId="22142" hidden="1" xr:uid="{00000000-0005-0000-0000-0000DE0B0000}"/>
    <cellStyle name="Avertissement 4" xfId="22181" hidden="1" xr:uid="{00000000-0005-0000-0000-0000DF0B0000}"/>
    <cellStyle name="Avertissement 4" xfId="22218" hidden="1" xr:uid="{00000000-0005-0000-0000-0000E00B0000}"/>
    <cellStyle name="Avertissement 4" xfId="22252" hidden="1" xr:uid="{00000000-0005-0000-0000-0000E10B0000}"/>
    <cellStyle name="Avertissement 4" xfId="22327" hidden="1" xr:uid="{00000000-0005-0000-0000-0000E20B0000}"/>
    <cellStyle name="Avertissement 4" xfId="22390" hidden="1" xr:uid="{00000000-0005-0000-0000-0000E30B0000}"/>
    <cellStyle name="Avertissement 4" xfId="22453" hidden="1" xr:uid="{00000000-0005-0000-0000-0000E40B0000}"/>
    <cellStyle name="Avertissement 4" xfId="22499" hidden="1" xr:uid="{00000000-0005-0000-0000-0000E50B0000}"/>
    <cellStyle name="Avertissement 4" xfId="22543" hidden="1" xr:uid="{00000000-0005-0000-0000-0000E60B0000}"/>
    <cellStyle name="Avertissement 4" xfId="22582" hidden="1" xr:uid="{00000000-0005-0000-0000-0000E70B0000}"/>
    <cellStyle name="Avertissement 4" xfId="22618" hidden="1" xr:uid="{00000000-0005-0000-0000-0000E80B0000}"/>
    <cellStyle name="Avertissement 4" xfId="22653" hidden="1" xr:uid="{00000000-0005-0000-0000-0000E90B0000}"/>
    <cellStyle name="Avertissement 4" xfId="22691" hidden="1" xr:uid="{00000000-0005-0000-0000-0000EA0B0000}"/>
    <cellStyle name="Avertissement 4" xfId="21531" hidden="1" xr:uid="{00000000-0005-0000-0000-0000EB0B0000}"/>
    <cellStyle name="Avertissement 4" xfId="19142" hidden="1" xr:uid="{00000000-0005-0000-0000-0000EC0B0000}"/>
    <cellStyle name="Avertissement 4" xfId="20422" hidden="1" xr:uid="{00000000-0005-0000-0000-0000ED0B0000}"/>
    <cellStyle name="Avertissement 4" xfId="22798" hidden="1" xr:uid="{00000000-0005-0000-0000-0000EE0B0000}"/>
    <cellStyle name="Avertissement 4" xfId="22848" hidden="1" xr:uid="{00000000-0005-0000-0000-0000EF0B0000}"/>
    <cellStyle name="Avertissement 4" xfId="22898" hidden="1" xr:uid="{00000000-0005-0000-0000-0000F00B0000}"/>
    <cellStyle name="Avertissement 4" xfId="22948" hidden="1" xr:uid="{00000000-0005-0000-0000-0000F10B0000}"/>
    <cellStyle name="Avertissement 4" xfId="22996" hidden="1" xr:uid="{00000000-0005-0000-0000-0000F20B0000}"/>
    <cellStyle name="Avertissement 4" xfId="23045" hidden="1" xr:uid="{00000000-0005-0000-0000-0000F30B0000}"/>
    <cellStyle name="Avertissement 4" xfId="23091" hidden="1" xr:uid="{00000000-0005-0000-0000-0000F40B0000}"/>
    <cellStyle name="Avertissement 4" xfId="23138" hidden="1" xr:uid="{00000000-0005-0000-0000-0000F50B0000}"/>
    <cellStyle name="Avertissement 4" xfId="23183" hidden="1" xr:uid="{00000000-0005-0000-0000-0000F60B0000}"/>
    <cellStyle name="Avertissement 4" xfId="23222" hidden="1" xr:uid="{00000000-0005-0000-0000-0000F70B0000}"/>
    <cellStyle name="Avertissement 4" xfId="23259" hidden="1" xr:uid="{00000000-0005-0000-0000-0000F80B0000}"/>
    <cellStyle name="Avertissement 4" xfId="23293" hidden="1" xr:uid="{00000000-0005-0000-0000-0000F90B0000}"/>
    <cellStyle name="Avertissement 4" xfId="23369" hidden="1" xr:uid="{00000000-0005-0000-0000-0000FA0B0000}"/>
    <cellStyle name="Avertissement 4" xfId="23434" hidden="1" xr:uid="{00000000-0005-0000-0000-0000FB0B0000}"/>
    <cellStyle name="Avertissement 4" xfId="23497" hidden="1" xr:uid="{00000000-0005-0000-0000-0000FC0B0000}"/>
    <cellStyle name="Avertissement 4" xfId="23543" hidden="1" xr:uid="{00000000-0005-0000-0000-0000FD0B0000}"/>
    <cellStyle name="Avertissement 4" xfId="23587" hidden="1" xr:uid="{00000000-0005-0000-0000-0000FE0B0000}"/>
    <cellStyle name="Avertissement 4" xfId="23626" hidden="1" xr:uid="{00000000-0005-0000-0000-0000FF0B0000}"/>
    <cellStyle name="Avertissement 4" xfId="23662" hidden="1" xr:uid="{00000000-0005-0000-0000-0000000C0000}"/>
    <cellStyle name="Avertissement 4" xfId="23697" hidden="1" xr:uid="{00000000-0005-0000-0000-0000010C0000}"/>
    <cellStyle name="Avertissement 4" xfId="23733" hidden="1" xr:uid="{00000000-0005-0000-0000-0000020C0000}"/>
    <cellStyle name="Avertissement 4" xfId="23884" hidden="1" xr:uid="{00000000-0005-0000-0000-0000030C0000}"/>
    <cellStyle name="Avertissement 4" xfId="23980" hidden="1" xr:uid="{00000000-0005-0000-0000-0000040C0000}"/>
    <cellStyle name="Avertissement 4" xfId="24055" hidden="1" xr:uid="{00000000-0005-0000-0000-0000050C0000}"/>
    <cellStyle name="Avertissement 4" xfId="24105" hidden="1" xr:uid="{00000000-0005-0000-0000-0000060C0000}"/>
    <cellStyle name="Avertissement 4" xfId="24155" hidden="1" xr:uid="{00000000-0005-0000-0000-0000070C0000}"/>
    <cellStyle name="Avertissement 4" xfId="24205" hidden="1" xr:uid="{00000000-0005-0000-0000-0000080C0000}"/>
    <cellStyle name="Avertissement 4" xfId="24254" hidden="1" xr:uid="{00000000-0005-0000-0000-0000090C0000}"/>
    <cellStyle name="Avertissement 4" xfId="24303" hidden="1" xr:uid="{00000000-0005-0000-0000-00000A0C0000}"/>
    <cellStyle name="Avertissement 4" xfId="24350" hidden="1" xr:uid="{00000000-0005-0000-0000-00000B0C0000}"/>
    <cellStyle name="Avertissement 4" xfId="24397" hidden="1" xr:uid="{00000000-0005-0000-0000-00000C0C0000}"/>
    <cellStyle name="Avertissement 4" xfId="24442" hidden="1" xr:uid="{00000000-0005-0000-0000-00000D0C0000}"/>
    <cellStyle name="Avertissement 4" xfId="24481" hidden="1" xr:uid="{00000000-0005-0000-0000-00000E0C0000}"/>
    <cellStyle name="Avertissement 4" xfId="24518" hidden="1" xr:uid="{00000000-0005-0000-0000-00000F0C0000}"/>
    <cellStyle name="Avertissement 4" xfId="24552" hidden="1" xr:uid="{00000000-0005-0000-0000-0000100C0000}"/>
    <cellStyle name="Avertissement 4" xfId="24627" hidden="1" xr:uid="{00000000-0005-0000-0000-0000110C0000}"/>
    <cellStyle name="Avertissement 4" xfId="24690" hidden="1" xr:uid="{00000000-0005-0000-0000-0000120C0000}"/>
    <cellStyle name="Avertissement 4" xfId="24753" hidden="1" xr:uid="{00000000-0005-0000-0000-0000130C0000}"/>
    <cellStyle name="Avertissement 4" xfId="24799" hidden="1" xr:uid="{00000000-0005-0000-0000-0000140C0000}"/>
    <cellStyle name="Avertissement 4" xfId="24843" hidden="1" xr:uid="{00000000-0005-0000-0000-0000150C0000}"/>
    <cellStyle name="Avertissement 4" xfId="24882" hidden="1" xr:uid="{00000000-0005-0000-0000-0000160C0000}"/>
    <cellStyle name="Avertissement 4" xfId="24918" hidden="1" xr:uid="{00000000-0005-0000-0000-0000170C0000}"/>
    <cellStyle name="Avertissement 4" xfId="24953" hidden="1" xr:uid="{00000000-0005-0000-0000-0000180C0000}"/>
    <cellStyle name="Avertissement 4" xfId="24989" hidden="1" xr:uid="{00000000-0005-0000-0000-0000190C0000}"/>
    <cellStyle name="Avertissement 4" xfId="23832" hidden="1" xr:uid="{00000000-0005-0000-0000-00001A0C0000}"/>
    <cellStyle name="Avertissement 4" xfId="22725" hidden="1" xr:uid="{00000000-0005-0000-0000-00001B0C0000}"/>
    <cellStyle name="Avertissement 4" xfId="21487" hidden="1" xr:uid="{00000000-0005-0000-0000-00001C0C0000}"/>
    <cellStyle name="Avertissement 4" xfId="25097" hidden="1" xr:uid="{00000000-0005-0000-0000-00001D0C0000}"/>
    <cellStyle name="Avertissement 4" xfId="25147" hidden="1" xr:uid="{00000000-0005-0000-0000-00001E0C0000}"/>
    <cellStyle name="Avertissement 4" xfId="25197" hidden="1" xr:uid="{00000000-0005-0000-0000-00001F0C0000}"/>
    <cellStyle name="Avertissement 4" xfId="25247" hidden="1" xr:uid="{00000000-0005-0000-0000-0000200C0000}"/>
    <cellStyle name="Avertissement 4" xfId="25296" hidden="1" xr:uid="{00000000-0005-0000-0000-0000210C0000}"/>
    <cellStyle name="Avertissement 4" xfId="25345" hidden="1" xr:uid="{00000000-0005-0000-0000-0000220C0000}"/>
    <cellStyle name="Avertissement 4" xfId="25392" hidden="1" xr:uid="{00000000-0005-0000-0000-0000230C0000}"/>
    <cellStyle name="Avertissement 4" xfId="25438" hidden="1" xr:uid="{00000000-0005-0000-0000-0000240C0000}"/>
    <cellStyle name="Avertissement 4" xfId="25482" hidden="1" xr:uid="{00000000-0005-0000-0000-0000250C0000}"/>
    <cellStyle name="Avertissement 4" xfId="25520" hidden="1" xr:uid="{00000000-0005-0000-0000-0000260C0000}"/>
    <cellStyle name="Avertissement 4" xfId="25557" hidden="1" xr:uid="{00000000-0005-0000-0000-0000270C0000}"/>
    <cellStyle name="Avertissement 4" xfId="25591" hidden="1" xr:uid="{00000000-0005-0000-0000-0000280C0000}"/>
    <cellStyle name="Avertissement 4" xfId="25665" hidden="1" xr:uid="{00000000-0005-0000-0000-0000290C0000}"/>
    <cellStyle name="Avertissement 4" xfId="25730" hidden="1" xr:uid="{00000000-0005-0000-0000-00002A0C0000}"/>
    <cellStyle name="Avertissement 4" xfId="25792" hidden="1" xr:uid="{00000000-0005-0000-0000-00002B0C0000}"/>
    <cellStyle name="Avertissement 4" xfId="25838" hidden="1" xr:uid="{00000000-0005-0000-0000-00002C0C0000}"/>
    <cellStyle name="Avertissement 4" xfId="25882" hidden="1" xr:uid="{00000000-0005-0000-0000-00002D0C0000}"/>
    <cellStyle name="Avertissement 4" xfId="25921" hidden="1" xr:uid="{00000000-0005-0000-0000-00002E0C0000}"/>
    <cellStyle name="Avertissement 4" xfId="25957" hidden="1" xr:uid="{00000000-0005-0000-0000-00002F0C0000}"/>
    <cellStyle name="Avertissement 4" xfId="25992" hidden="1" xr:uid="{00000000-0005-0000-0000-0000300C0000}"/>
    <cellStyle name="Avertissement 4" xfId="26027" hidden="1" xr:uid="{00000000-0005-0000-0000-0000310C0000}"/>
    <cellStyle name="Avertissement 4" xfId="26149" hidden="1" xr:uid="{00000000-0005-0000-0000-0000320C0000}"/>
    <cellStyle name="Avertissement 4" xfId="26245" hidden="1" xr:uid="{00000000-0005-0000-0000-0000330C0000}"/>
    <cellStyle name="Avertissement 4" xfId="26320" hidden="1" xr:uid="{00000000-0005-0000-0000-0000340C0000}"/>
    <cellStyle name="Avertissement 4" xfId="26370" hidden="1" xr:uid="{00000000-0005-0000-0000-0000350C0000}"/>
    <cellStyle name="Avertissement 4" xfId="26420" hidden="1" xr:uid="{00000000-0005-0000-0000-0000360C0000}"/>
    <cellStyle name="Avertissement 4" xfId="26470" hidden="1" xr:uid="{00000000-0005-0000-0000-0000370C0000}"/>
    <cellStyle name="Avertissement 4" xfId="26519" hidden="1" xr:uid="{00000000-0005-0000-0000-0000380C0000}"/>
    <cellStyle name="Avertissement 4" xfId="26568" hidden="1" xr:uid="{00000000-0005-0000-0000-0000390C0000}"/>
    <cellStyle name="Avertissement 4" xfId="26615" hidden="1" xr:uid="{00000000-0005-0000-0000-00003A0C0000}"/>
    <cellStyle name="Avertissement 4" xfId="26662" hidden="1" xr:uid="{00000000-0005-0000-0000-00003B0C0000}"/>
    <cellStyle name="Avertissement 4" xfId="26707" hidden="1" xr:uid="{00000000-0005-0000-0000-00003C0C0000}"/>
    <cellStyle name="Avertissement 4" xfId="26746" hidden="1" xr:uid="{00000000-0005-0000-0000-00003D0C0000}"/>
    <cellStyle name="Avertissement 4" xfId="26783" hidden="1" xr:uid="{00000000-0005-0000-0000-00003E0C0000}"/>
    <cellStyle name="Avertissement 4" xfId="26817" hidden="1" xr:uid="{00000000-0005-0000-0000-00003F0C0000}"/>
    <cellStyle name="Avertissement 4" xfId="26891" hidden="1" xr:uid="{00000000-0005-0000-0000-0000400C0000}"/>
    <cellStyle name="Avertissement 4" xfId="26954" hidden="1" xr:uid="{00000000-0005-0000-0000-0000410C0000}"/>
    <cellStyle name="Avertissement 4" xfId="27016" hidden="1" xr:uid="{00000000-0005-0000-0000-0000420C0000}"/>
    <cellStyle name="Avertissement 4" xfId="27062" hidden="1" xr:uid="{00000000-0005-0000-0000-0000430C0000}"/>
    <cellStyle name="Avertissement 4" xfId="27106" hidden="1" xr:uid="{00000000-0005-0000-0000-0000440C0000}"/>
    <cellStyle name="Avertissement 4" xfId="27145" hidden="1" xr:uid="{00000000-0005-0000-0000-0000450C0000}"/>
    <cellStyle name="Avertissement 4" xfId="27181" hidden="1" xr:uid="{00000000-0005-0000-0000-0000460C0000}"/>
    <cellStyle name="Avertissement 4" xfId="27216" hidden="1" xr:uid="{00000000-0005-0000-0000-0000470C0000}"/>
    <cellStyle name="Avertissement 4" xfId="27251" hidden="1" xr:uid="{00000000-0005-0000-0000-0000480C0000}"/>
    <cellStyle name="Avertissement 4" xfId="26098" hidden="1" xr:uid="{00000000-0005-0000-0000-0000490C0000}"/>
    <cellStyle name="Avertissement 4" xfId="25023" hidden="1" xr:uid="{00000000-0005-0000-0000-00004A0C0000}"/>
    <cellStyle name="Avertissement 4" xfId="23806" hidden="1" xr:uid="{00000000-0005-0000-0000-00004B0C0000}"/>
    <cellStyle name="Avertissement 4" xfId="27332" hidden="1" xr:uid="{00000000-0005-0000-0000-00004C0C0000}"/>
    <cellStyle name="Avertissement 4" xfId="27381" hidden="1" xr:uid="{00000000-0005-0000-0000-00004D0C0000}"/>
    <cellStyle name="Avertissement 4" xfId="27430" hidden="1" xr:uid="{00000000-0005-0000-0000-00004E0C0000}"/>
    <cellStyle name="Avertissement 4" xfId="27479" hidden="1" xr:uid="{00000000-0005-0000-0000-00004F0C0000}"/>
    <cellStyle name="Avertissement 4" xfId="27527" hidden="1" xr:uid="{00000000-0005-0000-0000-0000500C0000}"/>
    <cellStyle name="Avertissement 4" xfId="27575" hidden="1" xr:uid="{00000000-0005-0000-0000-0000510C0000}"/>
    <cellStyle name="Avertissement 4" xfId="27621" hidden="1" xr:uid="{00000000-0005-0000-0000-0000520C0000}"/>
    <cellStyle name="Avertissement 4" xfId="27668" hidden="1" xr:uid="{00000000-0005-0000-0000-0000530C0000}"/>
    <cellStyle name="Avertissement 4" xfId="27713" hidden="1" xr:uid="{00000000-0005-0000-0000-0000540C0000}"/>
    <cellStyle name="Avertissement 4" xfId="27752" hidden="1" xr:uid="{00000000-0005-0000-0000-0000550C0000}"/>
    <cellStyle name="Avertissement 4" xfId="27789" hidden="1" xr:uid="{00000000-0005-0000-0000-0000560C0000}"/>
    <cellStyle name="Avertissement 4" xfId="27823" hidden="1" xr:uid="{00000000-0005-0000-0000-0000570C0000}"/>
    <cellStyle name="Avertissement 4" xfId="27896" hidden="1" xr:uid="{00000000-0005-0000-0000-0000580C0000}"/>
    <cellStyle name="Avertissement 4" xfId="27959" hidden="1" xr:uid="{00000000-0005-0000-0000-0000590C0000}"/>
    <cellStyle name="Avertissement 4" xfId="28021" hidden="1" xr:uid="{00000000-0005-0000-0000-00005A0C0000}"/>
    <cellStyle name="Avertissement 4" xfId="28067" hidden="1" xr:uid="{00000000-0005-0000-0000-00005B0C0000}"/>
    <cellStyle name="Avertissement 4" xfId="28111" hidden="1" xr:uid="{00000000-0005-0000-0000-00005C0C0000}"/>
    <cellStyle name="Avertissement 4" xfId="28150" hidden="1" xr:uid="{00000000-0005-0000-0000-00005D0C0000}"/>
    <cellStyle name="Avertissement 4" xfId="28186" hidden="1" xr:uid="{00000000-0005-0000-0000-00005E0C0000}"/>
    <cellStyle name="Avertissement 4" xfId="28221" hidden="1" xr:uid="{00000000-0005-0000-0000-00005F0C0000}"/>
    <cellStyle name="Avertissement 4" xfId="28256" hidden="1" xr:uid="{00000000-0005-0000-0000-0000600C0000}"/>
    <cellStyle name="Avertissement 4" xfId="28356" hidden="1" xr:uid="{00000000-0005-0000-0000-0000610C0000}"/>
    <cellStyle name="Avertissement 4" xfId="28451" hidden="1" xr:uid="{00000000-0005-0000-0000-0000620C0000}"/>
    <cellStyle name="Avertissement 4" xfId="28526" hidden="1" xr:uid="{00000000-0005-0000-0000-0000630C0000}"/>
    <cellStyle name="Avertissement 4" xfId="28576" hidden="1" xr:uid="{00000000-0005-0000-0000-0000640C0000}"/>
    <cellStyle name="Avertissement 4" xfId="28626" hidden="1" xr:uid="{00000000-0005-0000-0000-0000650C0000}"/>
    <cellStyle name="Avertissement 4" xfId="28676" hidden="1" xr:uid="{00000000-0005-0000-0000-0000660C0000}"/>
    <cellStyle name="Avertissement 4" xfId="28725" hidden="1" xr:uid="{00000000-0005-0000-0000-0000670C0000}"/>
    <cellStyle name="Avertissement 4" xfId="28774" hidden="1" xr:uid="{00000000-0005-0000-0000-0000680C0000}"/>
    <cellStyle name="Avertissement 4" xfId="28821" hidden="1" xr:uid="{00000000-0005-0000-0000-0000690C0000}"/>
    <cellStyle name="Avertissement 4" xfId="28868" hidden="1" xr:uid="{00000000-0005-0000-0000-00006A0C0000}"/>
    <cellStyle name="Avertissement 4" xfId="28913" hidden="1" xr:uid="{00000000-0005-0000-0000-00006B0C0000}"/>
    <cellStyle name="Avertissement 4" xfId="28952" hidden="1" xr:uid="{00000000-0005-0000-0000-00006C0C0000}"/>
    <cellStyle name="Avertissement 4" xfId="28989" hidden="1" xr:uid="{00000000-0005-0000-0000-00006D0C0000}"/>
    <cellStyle name="Avertissement 4" xfId="29023" hidden="1" xr:uid="{00000000-0005-0000-0000-00006E0C0000}"/>
    <cellStyle name="Avertissement 4" xfId="29096" hidden="1" xr:uid="{00000000-0005-0000-0000-00006F0C0000}"/>
    <cellStyle name="Avertissement 4" xfId="29159" hidden="1" xr:uid="{00000000-0005-0000-0000-0000700C0000}"/>
    <cellStyle name="Avertissement 4" xfId="29221" hidden="1" xr:uid="{00000000-0005-0000-0000-0000710C0000}"/>
    <cellStyle name="Avertissement 4" xfId="29267" hidden="1" xr:uid="{00000000-0005-0000-0000-0000720C0000}"/>
    <cellStyle name="Avertissement 4" xfId="29311" hidden="1" xr:uid="{00000000-0005-0000-0000-0000730C0000}"/>
    <cellStyle name="Avertissement 4" xfId="29350" hidden="1" xr:uid="{00000000-0005-0000-0000-0000740C0000}"/>
    <cellStyle name="Avertissement 4" xfId="29386" hidden="1" xr:uid="{00000000-0005-0000-0000-0000750C0000}"/>
    <cellStyle name="Avertissement 4" xfId="29421" hidden="1" xr:uid="{00000000-0005-0000-0000-0000760C0000}"/>
    <cellStyle name="Avertissement 4" xfId="29456" hidden="1" xr:uid="{00000000-0005-0000-0000-0000770C0000}"/>
    <cellStyle name="Avertissement 4" xfId="28306" hidden="1" xr:uid="{00000000-0005-0000-0000-0000780C0000}"/>
    <cellStyle name="Avertissement 4" xfId="29508" hidden="1" xr:uid="{00000000-0005-0000-0000-0000790C0000}"/>
    <cellStyle name="Avertissement 4" xfId="29593" hidden="1" xr:uid="{00000000-0005-0000-0000-00007A0C0000}"/>
    <cellStyle name="Avertissement 4" xfId="29668" hidden="1" xr:uid="{00000000-0005-0000-0000-00007B0C0000}"/>
    <cellStyle name="Avertissement 4" xfId="29717" hidden="1" xr:uid="{00000000-0005-0000-0000-00007C0C0000}"/>
    <cellStyle name="Avertissement 4" xfId="29766" hidden="1" xr:uid="{00000000-0005-0000-0000-00007D0C0000}"/>
    <cellStyle name="Avertissement 4" xfId="29815" hidden="1" xr:uid="{00000000-0005-0000-0000-00007E0C0000}"/>
    <cellStyle name="Avertissement 4" xfId="29863" hidden="1" xr:uid="{00000000-0005-0000-0000-00007F0C0000}"/>
    <cellStyle name="Avertissement 4" xfId="29911" hidden="1" xr:uid="{00000000-0005-0000-0000-0000800C0000}"/>
    <cellStyle name="Avertissement 4" xfId="29957" hidden="1" xr:uid="{00000000-0005-0000-0000-0000810C0000}"/>
    <cellStyle name="Avertissement 4" xfId="30003" hidden="1" xr:uid="{00000000-0005-0000-0000-0000820C0000}"/>
    <cellStyle name="Avertissement 4" xfId="30047" hidden="1" xr:uid="{00000000-0005-0000-0000-0000830C0000}"/>
    <cellStyle name="Avertissement 4" xfId="30085" hidden="1" xr:uid="{00000000-0005-0000-0000-0000840C0000}"/>
    <cellStyle name="Avertissement 4" xfId="30122" hidden="1" xr:uid="{00000000-0005-0000-0000-0000850C0000}"/>
    <cellStyle name="Avertissement 4" xfId="30156" hidden="1" xr:uid="{00000000-0005-0000-0000-0000860C0000}"/>
    <cellStyle name="Avertissement 4" xfId="30228" hidden="1" xr:uid="{00000000-0005-0000-0000-0000870C0000}"/>
    <cellStyle name="Avertissement 4" xfId="30291" hidden="1" xr:uid="{00000000-0005-0000-0000-0000880C0000}"/>
    <cellStyle name="Avertissement 4" xfId="30353" hidden="1" xr:uid="{00000000-0005-0000-0000-0000890C0000}"/>
    <cellStyle name="Avertissement 4" xfId="30399" hidden="1" xr:uid="{00000000-0005-0000-0000-00008A0C0000}"/>
    <cellStyle name="Avertissement 4" xfId="30443" hidden="1" xr:uid="{00000000-0005-0000-0000-00008B0C0000}"/>
    <cellStyle name="Avertissement 4" xfId="30482" hidden="1" xr:uid="{00000000-0005-0000-0000-00008C0C0000}"/>
    <cellStyle name="Avertissement 4" xfId="30518" hidden="1" xr:uid="{00000000-0005-0000-0000-00008D0C0000}"/>
    <cellStyle name="Avertissement 4" xfId="30553" hidden="1" xr:uid="{00000000-0005-0000-0000-00008E0C0000}"/>
    <cellStyle name="Avertissement 4" xfId="30588" hidden="1" xr:uid="{00000000-0005-0000-0000-00008F0C0000}"/>
    <cellStyle name="Avertissement 4" xfId="30688" hidden="1" xr:uid="{00000000-0005-0000-0000-0000900C0000}"/>
    <cellStyle name="Avertissement 4" xfId="30783" hidden="1" xr:uid="{00000000-0005-0000-0000-0000910C0000}"/>
    <cellStyle name="Avertissement 4" xfId="30858" hidden="1" xr:uid="{00000000-0005-0000-0000-0000920C0000}"/>
    <cellStyle name="Avertissement 4" xfId="30908" hidden="1" xr:uid="{00000000-0005-0000-0000-0000930C0000}"/>
    <cellStyle name="Avertissement 4" xfId="30958" hidden="1" xr:uid="{00000000-0005-0000-0000-0000940C0000}"/>
    <cellStyle name="Avertissement 4" xfId="31008" hidden="1" xr:uid="{00000000-0005-0000-0000-0000950C0000}"/>
    <cellStyle name="Avertissement 4" xfId="31057" hidden="1" xr:uid="{00000000-0005-0000-0000-0000960C0000}"/>
    <cellStyle name="Avertissement 4" xfId="31106" hidden="1" xr:uid="{00000000-0005-0000-0000-0000970C0000}"/>
    <cellStyle name="Avertissement 4" xfId="31153" hidden="1" xr:uid="{00000000-0005-0000-0000-0000980C0000}"/>
    <cellStyle name="Avertissement 4" xfId="31200" hidden="1" xr:uid="{00000000-0005-0000-0000-0000990C0000}"/>
    <cellStyle name="Avertissement 4" xfId="31245" hidden="1" xr:uid="{00000000-0005-0000-0000-00009A0C0000}"/>
    <cellStyle name="Avertissement 4" xfId="31284" hidden="1" xr:uid="{00000000-0005-0000-0000-00009B0C0000}"/>
    <cellStyle name="Avertissement 4" xfId="31321" hidden="1" xr:uid="{00000000-0005-0000-0000-00009C0C0000}"/>
    <cellStyle name="Avertissement 4" xfId="31355" hidden="1" xr:uid="{00000000-0005-0000-0000-00009D0C0000}"/>
    <cellStyle name="Avertissement 4" xfId="31428" hidden="1" xr:uid="{00000000-0005-0000-0000-00009E0C0000}"/>
    <cellStyle name="Avertissement 4" xfId="31491" hidden="1" xr:uid="{00000000-0005-0000-0000-00009F0C0000}"/>
    <cellStyle name="Avertissement 4" xfId="31553" hidden="1" xr:uid="{00000000-0005-0000-0000-0000A00C0000}"/>
    <cellStyle name="Avertissement 4" xfId="31599" hidden="1" xr:uid="{00000000-0005-0000-0000-0000A10C0000}"/>
    <cellStyle name="Avertissement 4" xfId="31643" hidden="1" xr:uid="{00000000-0005-0000-0000-0000A20C0000}"/>
    <cellStyle name="Avertissement 4" xfId="31682" hidden="1" xr:uid="{00000000-0005-0000-0000-0000A30C0000}"/>
    <cellStyle name="Avertissement 4" xfId="31718" hidden="1" xr:uid="{00000000-0005-0000-0000-0000A40C0000}"/>
    <cellStyle name="Avertissement 4" xfId="31753" hidden="1" xr:uid="{00000000-0005-0000-0000-0000A50C0000}"/>
    <cellStyle name="Avertissement 4" xfId="31788" hidden="1" xr:uid="{00000000-0005-0000-0000-0000A60C0000}"/>
    <cellStyle name="Avertissement 4" xfId="30638" xr:uid="{00000000-0005-0000-0000-0000A70C0000}"/>
    <cellStyle name="Avertissement 5" xfId="139" hidden="1" xr:uid="{00000000-0005-0000-0000-0000A80C0000}"/>
    <cellStyle name="Avertissement 5" xfId="245" hidden="1" xr:uid="{00000000-0005-0000-0000-0000A90C0000}"/>
    <cellStyle name="Avertissement 5" xfId="302" hidden="1" xr:uid="{00000000-0005-0000-0000-0000AA0C0000}"/>
    <cellStyle name="Avertissement 5" xfId="352" hidden="1" xr:uid="{00000000-0005-0000-0000-0000AB0C0000}"/>
    <cellStyle name="Avertissement 5" xfId="402" hidden="1" xr:uid="{00000000-0005-0000-0000-0000AC0C0000}"/>
    <cellStyle name="Avertissement 5" xfId="452" hidden="1" xr:uid="{00000000-0005-0000-0000-0000AD0C0000}"/>
    <cellStyle name="Avertissement 5" xfId="501" hidden="1" xr:uid="{00000000-0005-0000-0000-0000AE0C0000}"/>
    <cellStyle name="Avertissement 5" xfId="550" hidden="1" xr:uid="{00000000-0005-0000-0000-0000AF0C0000}"/>
    <cellStyle name="Avertissement 5" xfId="597" hidden="1" xr:uid="{00000000-0005-0000-0000-0000B00C0000}"/>
    <cellStyle name="Avertissement 5" xfId="644" hidden="1" xr:uid="{00000000-0005-0000-0000-0000B10C0000}"/>
    <cellStyle name="Avertissement 5" xfId="689" hidden="1" xr:uid="{00000000-0005-0000-0000-0000B20C0000}"/>
    <cellStyle name="Avertissement 5" xfId="728" hidden="1" xr:uid="{00000000-0005-0000-0000-0000B30C0000}"/>
    <cellStyle name="Avertissement 5" xfId="765" hidden="1" xr:uid="{00000000-0005-0000-0000-0000B40C0000}"/>
    <cellStyle name="Avertissement 5" xfId="799" hidden="1" xr:uid="{00000000-0005-0000-0000-0000B50C0000}"/>
    <cellStyle name="Avertissement 5" xfId="897" hidden="1" xr:uid="{00000000-0005-0000-0000-0000B60C0000}"/>
    <cellStyle name="Avertissement 5" xfId="826" hidden="1" xr:uid="{00000000-0005-0000-0000-0000B70C0000}"/>
    <cellStyle name="Avertissement 5" xfId="1007" hidden="1" xr:uid="{00000000-0005-0000-0000-0000B80C0000}"/>
    <cellStyle name="Avertissement 5" xfId="1053" hidden="1" xr:uid="{00000000-0005-0000-0000-0000B90C0000}"/>
    <cellStyle name="Avertissement 5" xfId="1097" hidden="1" xr:uid="{00000000-0005-0000-0000-0000BA0C0000}"/>
    <cellStyle name="Avertissement 5" xfId="1136" hidden="1" xr:uid="{00000000-0005-0000-0000-0000BB0C0000}"/>
    <cellStyle name="Avertissement 5" xfId="1172" hidden="1" xr:uid="{00000000-0005-0000-0000-0000BC0C0000}"/>
    <cellStyle name="Avertissement 5" xfId="1207" hidden="1" xr:uid="{00000000-0005-0000-0000-0000BD0C0000}"/>
    <cellStyle name="Avertissement 5" xfId="1268" hidden="1" xr:uid="{00000000-0005-0000-0000-0000BE0C0000}"/>
    <cellStyle name="Avertissement 5" xfId="1515" hidden="1" xr:uid="{00000000-0005-0000-0000-0000BF0C0000}"/>
    <cellStyle name="Avertissement 5" xfId="1621" hidden="1" xr:uid="{00000000-0005-0000-0000-0000C00C0000}"/>
    <cellStyle name="Avertissement 5" xfId="1678" hidden="1" xr:uid="{00000000-0005-0000-0000-0000C10C0000}"/>
    <cellStyle name="Avertissement 5" xfId="1728" hidden="1" xr:uid="{00000000-0005-0000-0000-0000C20C0000}"/>
    <cellStyle name="Avertissement 5" xfId="1778" hidden="1" xr:uid="{00000000-0005-0000-0000-0000C30C0000}"/>
    <cellStyle name="Avertissement 5" xfId="1828" hidden="1" xr:uid="{00000000-0005-0000-0000-0000C40C0000}"/>
    <cellStyle name="Avertissement 5" xfId="1877" hidden="1" xr:uid="{00000000-0005-0000-0000-0000C50C0000}"/>
    <cellStyle name="Avertissement 5" xfId="1926" hidden="1" xr:uid="{00000000-0005-0000-0000-0000C60C0000}"/>
    <cellStyle name="Avertissement 5" xfId="1973" hidden="1" xr:uid="{00000000-0005-0000-0000-0000C70C0000}"/>
    <cellStyle name="Avertissement 5" xfId="2020" hidden="1" xr:uid="{00000000-0005-0000-0000-0000C80C0000}"/>
    <cellStyle name="Avertissement 5" xfId="2065" hidden="1" xr:uid="{00000000-0005-0000-0000-0000C90C0000}"/>
    <cellStyle name="Avertissement 5" xfId="2104" hidden="1" xr:uid="{00000000-0005-0000-0000-0000CA0C0000}"/>
    <cellStyle name="Avertissement 5" xfId="2141" hidden="1" xr:uid="{00000000-0005-0000-0000-0000CB0C0000}"/>
    <cellStyle name="Avertissement 5" xfId="2175" hidden="1" xr:uid="{00000000-0005-0000-0000-0000CC0C0000}"/>
    <cellStyle name="Avertissement 5" xfId="2273" hidden="1" xr:uid="{00000000-0005-0000-0000-0000CD0C0000}"/>
    <cellStyle name="Avertissement 5" xfId="2202" hidden="1" xr:uid="{00000000-0005-0000-0000-0000CE0C0000}"/>
    <cellStyle name="Avertissement 5" xfId="2383" hidden="1" xr:uid="{00000000-0005-0000-0000-0000CF0C0000}"/>
    <cellStyle name="Avertissement 5" xfId="2429" hidden="1" xr:uid="{00000000-0005-0000-0000-0000D00C0000}"/>
    <cellStyle name="Avertissement 5" xfId="2473" hidden="1" xr:uid="{00000000-0005-0000-0000-0000D10C0000}"/>
    <cellStyle name="Avertissement 5" xfId="2512" hidden="1" xr:uid="{00000000-0005-0000-0000-0000D20C0000}"/>
    <cellStyle name="Avertissement 5" xfId="2548" hidden="1" xr:uid="{00000000-0005-0000-0000-0000D30C0000}"/>
    <cellStyle name="Avertissement 5" xfId="2583" hidden="1" xr:uid="{00000000-0005-0000-0000-0000D40C0000}"/>
    <cellStyle name="Avertissement 5" xfId="2643" hidden="1" xr:uid="{00000000-0005-0000-0000-0000D50C0000}"/>
    <cellStyle name="Avertissement 5" xfId="1442" hidden="1" xr:uid="{00000000-0005-0000-0000-0000D60C0000}"/>
    <cellStyle name="Avertissement 5" xfId="1471" hidden="1" xr:uid="{00000000-0005-0000-0000-0000D70C0000}"/>
    <cellStyle name="Avertissement 5" xfId="2816" hidden="1" xr:uid="{00000000-0005-0000-0000-0000D80C0000}"/>
    <cellStyle name="Avertissement 5" xfId="2873" hidden="1" xr:uid="{00000000-0005-0000-0000-0000D90C0000}"/>
    <cellStyle name="Avertissement 5" xfId="2922" hidden="1" xr:uid="{00000000-0005-0000-0000-0000DA0C0000}"/>
    <cellStyle name="Avertissement 5" xfId="2972" hidden="1" xr:uid="{00000000-0005-0000-0000-0000DB0C0000}"/>
    <cellStyle name="Avertissement 5" xfId="3022" hidden="1" xr:uid="{00000000-0005-0000-0000-0000DC0C0000}"/>
    <cellStyle name="Avertissement 5" xfId="3071" hidden="1" xr:uid="{00000000-0005-0000-0000-0000DD0C0000}"/>
    <cellStyle name="Avertissement 5" xfId="3120" hidden="1" xr:uid="{00000000-0005-0000-0000-0000DE0C0000}"/>
    <cellStyle name="Avertissement 5" xfId="3167" hidden="1" xr:uid="{00000000-0005-0000-0000-0000DF0C0000}"/>
    <cellStyle name="Avertissement 5" xfId="3214" hidden="1" xr:uid="{00000000-0005-0000-0000-0000E00C0000}"/>
    <cellStyle name="Avertissement 5" xfId="3259" hidden="1" xr:uid="{00000000-0005-0000-0000-0000E10C0000}"/>
    <cellStyle name="Avertissement 5" xfId="3298" hidden="1" xr:uid="{00000000-0005-0000-0000-0000E20C0000}"/>
    <cellStyle name="Avertissement 5" xfId="3335" hidden="1" xr:uid="{00000000-0005-0000-0000-0000E30C0000}"/>
    <cellStyle name="Avertissement 5" xfId="3369" hidden="1" xr:uid="{00000000-0005-0000-0000-0000E40C0000}"/>
    <cellStyle name="Avertissement 5" xfId="3466" hidden="1" xr:uid="{00000000-0005-0000-0000-0000E50C0000}"/>
    <cellStyle name="Avertissement 5" xfId="3396" hidden="1" xr:uid="{00000000-0005-0000-0000-0000E60C0000}"/>
    <cellStyle name="Avertissement 5" xfId="3575" hidden="1" xr:uid="{00000000-0005-0000-0000-0000E70C0000}"/>
    <cellStyle name="Avertissement 5" xfId="3621" hidden="1" xr:uid="{00000000-0005-0000-0000-0000E80C0000}"/>
    <cellStyle name="Avertissement 5" xfId="3665" hidden="1" xr:uid="{00000000-0005-0000-0000-0000E90C0000}"/>
    <cellStyle name="Avertissement 5" xfId="3704" hidden="1" xr:uid="{00000000-0005-0000-0000-0000EA0C0000}"/>
    <cellStyle name="Avertissement 5" xfId="3740" hidden="1" xr:uid="{00000000-0005-0000-0000-0000EB0C0000}"/>
    <cellStyle name="Avertissement 5" xfId="3775" hidden="1" xr:uid="{00000000-0005-0000-0000-0000EC0C0000}"/>
    <cellStyle name="Avertissement 5" xfId="3834" hidden="1" xr:uid="{00000000-0005-0000-0000-0000ED0C0000}"/>
    <cellStyle name="Avertissement 5" xfId="2737" hidden="1" xr:uid="{00000000-0005-0000-0000-0000EE0C0000}"/>
    <cellStyle name="Avertissement 5" xfId="2712" hidden="1" xr:uid="{00000000-0005-0000-0000-0000EF0C0000}"/>
    <cellStyle name="Avertissement 5" xfId="3983" hidden="1" xr:uid="{00000000-0005-0000-0000-0000F00C0000}"/>
    <cellStyle name="Avertissement 5" xfId="4033" hidden="1" xr:uid="{00000000-0005-0000-0000-0000F10C0000}"/>
    <cellStyle name="Avertissement 5" xfId="4083" hidden="1" xr:uid="{00000000-0005-0000-0000-0000F20C0000}"/>
    <cellStyle name="Avertissement 5" xfId="4133" hidden="1" xr:uid="{00000000-0005-0000-0000-0000F30C0000}"/>
    <cellStyle name="Avertissement 5" xfId="4182" hidden="1" xr:uid="{00000000-0005-0000-0000-0000F40C0000}"/>
    <cellStyle name="Avertissement 5" xfId="4231" hidden="1" xr:uid="{00000000-0005-0000-0000-0000F50C0000}"/>
    <cellStyle name="Avertissement 5" xfId="4278" hidden="1" xr:uid="{00000000-0005-0000-0000-0000F60C0000}"/>
    <cellStyle name="Avertissement 5" xfId="4325" hidden="1" xr:uid="{00000000-0005-0000-0000-0000F70C0000}"/>
    <cellStyle name="Avertissement 5" xfId="4370" hidden="1" xr:uid="{00000000-0005-0000-0000-0000F80C0000}"/>
    <cellStyle name="Avertissement 5" xfId="4409" hidden="1" xr:uid="{00000000-0005-0000-0000-0000F90C0000}"/>
    <cellStyle name="Avertissement 5" xfId="4446" hidden="1" xr:uid="{00000000-0005-0000-0000-0000FA0C0000}"/>
    <cellStyle name="Avertissement 5" xfId="4480" hidden="1" xr:uid="{00000000-0005-0000-0000-0000FB0C0000}"/>
    <cellStyle name="Avertissement 5" xfId="4572" hidden="1" xr:uid="{00000000-0005-0000-0000-0000FC0C0000}"/>
    <cellStyle name="Avertissement 5" xfId="4507" hidden="1" xr:uid="{00000000-0005-0000-0000-0000FD0C0000}"/>
    <cellStyle name="Avertissement 5" xfId="4679" hidden="1" xr:uid="{00000000-0005-0000-0000-0000FE0C0000}"/>
    <cellStyle name="Avertissement 5" xfId="4725" hidden="1" xr:uid="{00000000-0005-0000-0000-0000FF0C0000}"/>
    <cellStyle name="Avertissement 5" xfId="4769" hidden="1" xr:uid="{00000000-0005-0000-0000-0000000D0000}"/>
    <cellStyle name="Avertissement 5" xfId="4808" hidden="1" xr:uid="{00000000-0005-0000-0000-0000010D0000}"/>
    <cellStyle name="Avertissement 5" xfId="4844" hidden="1" xr:uid="{00000000-0005-0000-0000-0000020D0000}"/>
    <cellStyle name="Avertissement 5" xfId="4879" hidden="1" xr:uid="{00000000-0005-0000-0000-0000030D0000}"/>
    <cellStyle name="Avertissement 5" xfId="4934" hidden="1" xr:uid="{00000000-0005-0000-0000-0000040D0000}"/>
    <cellStyle name="Avertissement 5" xfId="3924" hidden="1" xr:uid="{00000000-0005-0000-0000-0000050D0000}"/>
    <cellStyle name="Avertissement 5" xfId="3916" hidden="1" xr:uid="{00000000-0005-0000-0000-0000060D0000}"/>
    <cellStyle name="Avertissement 5" xfId="5027" hidden="1" xr:uid="{00000000-0005-0000-0000-0000070D0000}"/>
    <cellStyle name="Avertissement 5" xfId="5083" hidden="1" xr:uid="{00000000-0005-0000-0000-0000080D0000}"/>
    <cellStyle name="Avertissement 5" xfId="5132" hidden="1" xr:uid="{00000000-0005-0000-0000-0000090D0000}"/>
    <cellStyle name="Avertissement 5" xfId="5182" hidden="1" xr:uid="{00000000-0005-0000-0000-00000A0D0000}"/>
    <cellStyle name="Avertissement 5" xfId="5232" hidden="1" xr:uid="{00000000-0005-0000-0000-00000B0D0000}"/>
    <cellStyle name="Avertissement 5" xfId="5281" hidden="1" xr:uid="{00000000-0005-0000-0000-00000C0D0000}"/>
    <cellStyle name="Avertissement 5" xfId="5330" hidden="1" xr:uid="{00000000-0005-0000-0000-00000D0D0000}"/>
    <cellStyle name="Avertissement 5" xfId="5377" hidden="1" xr:uid="{00000000-0005-0000-0000-00000E0D0000}"/>
    <cellStyle name="Avertissement 5" xfId="5424" hidden="1" xr:uid="{00000000-0005-0000-0000-00000F0D0000}"/>
    <cellStyle name="Avertissement 5" xfId="5469" hidden="1" xr:uid="{00000000-0005-0000-0000-0000100D0000}"/>
    <cellStyle name="Avertissement 5" xfId="5508" hidden="1" xr:uid="{00000000-0005-0000-0000-0000110D0000}"/>
    <cellStyle name="Avertissement 5" xfId="5545" hidden="1" xr:uid="{00000000-0005-0000-0000-0000120D0000}"/>
    <cellStyle name="Avertissement 5" xfId="5579" hidden="1" xr:uid="{00000000-0005-0000-0000-0000130D0000}"/>
    <cellStyle name="Avertissement 5" xfId="5671" hidden="1" xr:uid="{00000000-0005-0000-0000-0000140D0000}"/>
    <cellStyle name="Avertissement 5" xfId="5606" hidden="1" xr:uid="{00000000-0005-0000-0000-0000150D0000}"/>
    <cellStyle name="Avertissement 5" xfId="5776" hidden="1" xr:uid="{00000000-0005-0000-0000-0000160D0000}"/>
    <cellStyle name="Avertissement 5" xfId="5822" hidden="1" xr:uid="{00000000-0005-0000-0000-0000170D0000}"/>
    <cellStyle name="Avertissement 5" xfId="5866" hidden="1" xr:uid="{00000000-0005-0000-0000-0000180D0000}"/>
    <cellStyle name="Avertissement 5" xfId="5905" hidden="1" xr:uid="{00000000-0005-0000-0000-0000190D0000}"/>
    <cellStyle name="Avertissement 5" xfId="5941" hidden="1" xr:uid="{00000000-0005-0000-0000-00001A0D0000}"/>
    <cellStyle name="Avertissement 5" xfId="5976" hidden="1" xr:uid="{00000000-0005-0000-0000-00001B0D0000}"/>
    <cellStyle name="Avertissement 5" xfId="6031" hidden="1" xr:uid="{00000000-0005-0000-0000-00001C0D0000}"/>
    <cellStyle name="Avertissement 5" xfId="6198" hidden="1" xr:uid="{00000000-0005-0000-0000-00001D0D0000}"/>
    <cellStyle name="Avertissement 5" xfId="6304" hidden="1" xr:uid="{00000000-0005-0000-0000-00001E0D0000}"/>
    <cellStyle name="Avertissement 5" xfId="6361" hidden="1" xr:uid="{00000000-0005-0000-0000-00001F0D0000}"/>
    <cellStyle name="Avertissement 5" xfId="6411" hidden="1" xr:uid="{00000000-0005-0000-0000-0000200D0000}"/>
    <cellStyle name="Avertissement 5" xfId="6461" hidden="1" xr:uid="{00000000-0005-0000-0000-0000210D0000}"/>
    <cellStyle name="Avertissement 5" xfId="6511" hidden="1" xr:uid="{00000000-0005-0000-0000-0000220D0000}"/>
    <cellStyle name="Avertissement 5" xfId="6560" hidden="1" xr:uid="{00000000-0005-0000-0000-0000230D0000}"/>
    <cellStyle name="Avertissement 5" xfId="6609" hidden="1" xr:uid="{00000000-0005-0000-0000-0000240D0000}"/>
    <cellStyle name="Avertissement 5" xfId="6656" hidden="1" xr:uid="{00000000-0005-0000-0000-0000250D0000}"/>
    <cellStyle name="Avertissement 5" xfId="6703" hidden="1" xr:uid="{00000000-0005-0000-0000-0000260D0000}"/>
    <cellStyle name="Avertissement 5" xfId="6748" hidden="1" xr:uid="{00000000-0005-0000-0000-0000270D0000}"/>
    <cellStyle name="Avertissement 5" xfId="6787" hidden="1" xr:uid="{00000000-0005-0000-0000-0000280D0000}"/>
    <cellStyle name="Avertissement 5" xfId="6824" hidden="1" xr:uid="{00000000-0005-0000-0000-0000290D0000}"/>
    <cellStyle name="Avertissement 5" xfId="6858" hidden="1" xr:uid="{00000000-0005-0000-0000-00002A0D0000}"/>
    <cellStyle name="Avertissement 5" xfId="6954" hidden="1" xr:uid="{00000000-0005-0000-0000-00002B0D0000}"/>
    <cellStyle name="Avertissement 5" xfId="6885" hidden="1" xr:uid="{00000000-0005-0000-0000-00002C0D0000}"/>
    <cellStyle name="Avertissement 5" xfId="7064" hidden="1" xr:uid="{00000000-0005-0000-0000-00002D0D0000}"/>
    <cellStyle name="Avertissement 5" xfId="7110" hidden="1" xr:uid="{00000000-0005-0000-0000-00002E0D0000}"/>
    <cellStyle name="Avertissement 5" xfId="7154" hidden="1" xr:uid="{00000000-0005-0000-0000-00002F0D0000}"/>
    <cellStyle name="Avertissement 5" xfId="7193" hidden="1" xr:uid="{00000000-0005-0000-0000-0000300D0000}"/>
    <cellStyle name="Avertissement 5" xfId="7229" hidden="1" xr:uid="{00000000-0005-0000-0000-0000310D0000}"/>
    <cellStyle name="Avertissement 5" xfId="7264" hidden="1" xr:uid="{00000000-0005-0000-0000-0000320D0000}"/>
    <cellStyle name="Avertissement 5" xfId="7324" hidden="1" xr:uid="{00000000-0005-0000-0000-0000330D0000}"/>
    <cellStyle name="Avertissement 5" xfId="7475" hidden="1" xr:uid="{00000000-0005-0000-0000-0000340D0000}"/>
    <cellStyle name="Avertissement 5" xfId="7572" hidden="1" xr:uid="{00000000-0005-0000-0000-0000350D0000}"/>
    <cellStyle name="Avertissement 5" xfId="7628" hidden="1" xr:uid="{00000000-0005-0000-0000-0000360D0000}"/>
    <cellStyle name="Avertissement 5" xfId="7678" hidden="1" xr:uid="{00000000-0005-0000-0000-0000370D0000}"/>
    <cellStyle name="Avertissement 5" xfId="7728" hidden="1" xr:uid="{00000000-0005-0000-0000-0000380D0000}"/>
    <cellStyle name="Avertissement 5" xfId="7778" hidden="1" xr:uid="{00000000-0005-0000-0000-0000390D0000}"/>
    <cellStyle name="Avertissement 5" xfId="7827" hidden="1" xr:uid="{00000000-0005-0000-0000-00003A0D0000}"/>
    <cellStyle name="Avertissement 5" xfId="7876" hidden="1" xr:uid="{00000000-0005-0000-0000-00003B0D0000}"/>
    <cellStyle name="Avertissement 5" xfId="7923" hidden="1" xr:uid="{00000000-0005-0000-0000-00003C0D0000}"/>
    <cellStyle name="Avertissement 5" xfId="7970" hidden="1" xr:uid="{00000000-0005-0000-0000-00003D0D0000}"/>
    <cellStyle name="Avertissement 5" xfId="8015" hidden="1" xr:uid="{00000000-0005-0000-0000-00003E0D0000}"/>
    <cellStyle name="Avertissement 5" xfId="8054" hidden="1" xr:uid="{00000000-0005-0000-0000-00003F0D0000}"/>
    <cellStyle name="Avertissement 5" xfId="8091" hidden="1" xr:uid="{00000000-0005-0000-0000-0000400D0000}"/>
    <cellStyle name="Avertissement 5" xfId="8125" hidden="1" xr:uid="{00000000-0005-0000-0000-0000410D0000}"/>
    <cellStyle name="Avertissement 5" xfId="8219" hidden="1" xr:uid="{00000000-0005-0000-0000-0000420D0000}"/>
    <cellStyle name="Avertissement 5" xfId="8152" hidden="1" xr:uid="{00000000-0005-0000-0000-0000430D0000}"/>
    <cellStyle name="Avertissement 5" xfId="8325" hidden="1" xr:uid="{00000000-0005-0000-0000-0000440D0000}"/>
    <cellStyle name="Avertissement 5" xfId="8371" hidden="1" xr:uid="{00000000-0005-0000-0000-0000450D0000}"/>
    <cellStyle name="Avertissement 5" xfId="8415" hidden="1" xr:uid="{00000000-0005-0000-0000-0000460D0000}"/>
    <cellStyle name="Avertissement 5" xfId="8454" hidden="1" xr:uid="{00000000-0005-0000-0000-0000470D0000}"/>
    <cellStyle name="Avertissement 5" xfId="8490" hidden="1" xr:uid="{00000000-0005-0000-0000-0000480D0000}"/>
    <cellStyle name="Avertissement 5" xfId="8525" hidden="1" xr:uid="{00000000-0005-0000-0000-0000490D0000}"/>
    <cellStyle name="Avertissement 5" xfId="8582" hidden="1" xr:uid="{00000000-0005-0000-0000-00004A0D0000}"/>
    <cellStyle name="Avertissement 5" xfId="7423" hidden="1" xr:uid="{00000000-0005-0000-0000-00004B0D0000}"/>
    <cellStyle name="Avertissement 5" xfId="8679" hidden="1" xr:uid="{00000000-0005-0000-0000-00004C0D0000}"/>
    <cellStyle name="Avertissement 5" xfId="8736" hidden="1" xr:uid="{00000000-0005-0000-0000-00004D0D0000}"/>
    <cellStyle name="Avertissement 5" xfId="8786" hidden="1" xr:uid="{00000000-0005-0000-0000-00004E0D0000}"/>
    <cellStyle name="Avertissement 5" xfId="8835" hidden="1" xr:uid="{00000000-0005-0000-0000-00004F0D0000}"/>
    <cellStyle name="Avertissement 5" xfId="8885" hidden="1" xr:uid="{00000000-0005-0000-0000-0000500D0000}"/>
    <cellStyle name="Avertissement 5" xfId="8934" hidden="1" xr:uid="{00000000-0005-0000-0000-0000510D0000}"/>
    <cellStyle name="Avertissement 5" xfId="8983" hidden="1" xr:uid="{00000000-0005-0000-0000-0000520D0000}"/>
    <cellStyle name="Avertissement 5" xfId="9030" hidden="1" xr:uid="{00000000-0005-0000-0000-0000530D0000}"/>
    <cellStyle name="Avertissement 5" xfId="9077" hidden="1" xr:uid="{00000000-0005-0000-0000-0000540D0000}"/>
    <cellStyle name="Avertissement 5" xfId="9122" hidden="1" xr:uid="{00000000-0005-0000-0000-0000550D0000}"/>
    <cellStyle name="Avertissement 5" xfId="9161" hidden="1" xr:uid="{00000000-0005-0000-0000-0000560D0000}"/>
    <cellStyle name="Avertissement 5" xfId="9198" hidden="1" xr:uid="{00000000-0005-0000-0000-0000570D0000}"/>
    <cellStyle name="Avertissement 5" xfId="9232" hidden="1" xr:uid="{00000000-0005-0000-0000-0000580D0000}"/>
    <cellStyle name="Avertissement 5" xfId="9330" hidden="1" xr:uid="{00000000-0005-0000-0000-0000590D0000}"/>
    <cellStyle name="Avertissement 5" xfId="9259" hidden="1" xr:uid="{00000000-0005-0000-0000-00005A0D0000}"/>
    <cellStyle name="Avertissement 5" xfId="9440" hidden="1" xr:uid="{00000000-0005-0000-0000-00005B0D0000}"/>
    <cellStyle name="Avertissement 5" xfId="9486" hidden="1" xr:uid="{00000000-0005-0000-0000-00005C0D0000}"/>
    <cellStyle name="Avertissement 5" xfId="9530" hidden="1" xr:uid="{00000000-0005-0000-0000-00005D0D0000}"/>
    <cellStyle name="Avertissement 5" xfId="9569" hidden="1" xr:uid="{00000000-0005-0000-0000-00005E0D0000}"/>
    <cellStyle name="Avertissement 5" xfId="9605" hidden="1" xr:uid="{00000000-0005-0000-0000-00005F0D0000}"/>
    <cellStyle name="Avertissement 5" xfId="9640" hidden="1" xr:uid="{00000000-0005-0000-0000-0000600D0000}"/>
    <cellStyle name="Avertissement 5" xfId="9701" hidden="1" xr:uid="{00000000-0005-0000-0000-0000610D0000}"/>
    <cellStyle name="Avertissement 5" xfId="9855" hidden="1" xr:uid="{00000000-0005-0000-0000-0000620D0000}"/>
    <cellStyle name="Avertissement 5" xfId="9952" hidden="1" xr:uid="{00000000-0005-0000-0000-0000630D0000}"/>
    <cellStyle name="Avertissement 5" xfId="10008" hidden="1" xr:uid="{00000000-0005-0000-0000-0000640D0000}"/>
    <cellStyle name="Avertissement 5" xfId="10058" hidden="1" xr:uid="{00000000-0005-0000-0000-0000650D0000}"/>
    <cellStyle name="Avertissement 5" xfId="10108" hidden="1" xr:uid="{00000000-0005-0000-0000-0000660D0000}"/>
    <cellStyle name="Avertissement 5" xfId="10158" hidden="1" xr:uid="{00000000-0005-0000-0000-0000670D0000}"/>
    <cellStyle name="Avertissement 5" xfId="10207" hidden="1" xr:uid="{00000000-0005-0000-0000-0000680D0000}"/>
    <cellStyle name="Avertissement 5" xfId="10256" hidden="1" xr:uid="{00000000-0005-0000-0000-0000690D0000}"/>
    <cellStyle name="Avertissement 5" xfId="10303" hidden="1" xr:uid="{00000000-0005-0000-0000-00006A0D0000}"/>
    <cellStyle name="Avertissement 5" xfId="10350" hidden="1" xr:uid="{00000000-0005-0000-0000-00006B0D0000}"/>
    <cellStyle name="Avertissement 5" xfId="10395" hidden="1" xr:uid="{00000000-0005-0000-0000-00006C0D0000}"/>
    <cellStyle name="Avertissement 5" xfId="10434" hidden="1" xr:uid="{00000000-0005-0000-0000-00006D0D0000}"/>
    <cellStyle name="Avertissement 5" xfId="10471" hidden="1" xr:uid="{00000000-0005-0000-0000-00006E0D0000}"/>
    <cellStyle name="Avertissement 5" xfId="10505" hidden="1" xr:uid="{00000000-0005-0000-0000-00006F0D0000}"/>
    <cellStyle name="Avertissement 5" xfId="10599" hidden="1" xr:uid="{00000000-0005-0000-0000-0000700D0000}"/>
    <cellStyle name="Avertissement 5" xfId="10532" hidden="1" xr:uid="{00000000-0005-0000-0000-0000710D0000}"/>
    <cellStyle name="Avertissement 5" xfId="10705" hidden="1" xr:uid="{00000000-0005-0000-0000-0000720D0000}"/>
    <cellStyle name="Avertissement 5" xfId="10751" hidden="1" xr:uid="{00000000-0005-0000-0000-0000730D0000}"/>
    <cellStyle name="Avertissement 5" xfId="10795" hidden="1" xr:uid="{00000000-0005-0000-0000-0000740D0000}"/>
    <cellStyle name="Avertissement 5" xfId="10834" hidden="1" xr:uid="{00000000-0005-0000-0000-0000750D0000}"/>
    <cellStyle name="Avertissement 5" xfId="10870" hidden="1" xr:uid="{00000000-0005-0000-0000-0000760D0000}"/>
    <cellStyle name="Avertissement 5" xfId="10905" hidden="1" xr:uid="{00000000-0005-0000-0000-0000770D0000}"/>
    <cellStyle name="Avertissement 5" xfId="10963" hidden="1" xr:uid="{00000000-0005-0000-0000-0000780D0000}"/>
    <cellStyle name="Avertissement 5" xfId="9803" hidden="1" xr:uid="{00000000-0005-0000-0000-0000790D0000}"/>
    <cellStyle name="Avertissement 5" xfId="7361" hidden="1" xr:uid="{00000000-0005-0000-0000-00007A0D0000}"/>
    <cellStyle name="Avertissement 5" xfId="11021" hidden="1" xr:uid="{00000000-0005-0000-0000-00007B0D0000}"/>
    <cellStyle name="Avertissement 5" xfId="11078" hidden="1" xr:uid="{00000000-0005-0000-0000-00007C0D0000}"/>
    <cellStyle name="Avertissement 5" xfId="11128" hidden="1" xr:uid="{00000000-0005-0000-0000-00007D0D0000}"/>
    <cellStyle name="Avertissement 5" xfId="11178" hidden="1" xr:uid="{00000000-0005-0000-0000-00007E0D0000}"/>
    <cellStyle name="Avertissement 5" xfId="11228" hidden="1" xr:uid="{00000000-0005-0000-0000-00007F0D0000}"/>
    <cellStyle name="Avertissement 5" xfId="11277" hidden="1" xr:uid="{00000000-0005-0000-0000-0000800D0000}"/>
    <cellStyle name="Avertissement 5" xfId="11326" hidden="1" xr:uid="{00000000-0005-0000-0000-0000810D0000}"/>
    <cellStyle name="Avertissement 5" xfId="11373" hidden="1" xr:uid="{00000000-0005-0000-0000-0000820D0000}"/>
    <cellStyle name="Avertissement 5" xfId="11420" hidden="1" xr:uid="{00000000-0005-0000-0000-0000830D0000}"/>
    <cellStyle name="Avertissement 5" xfId="11465" hidden="1" xr:uid="{00000000-0005-0000-0000-0000840D0000}"/>
    <cellStyle name="Avertissement 5" xfId="11504" hidden="1" xr:uid="{00000000-0005-0000-0000-0000850D0000}"/>
    <cellStyle name="Avertissement 5" xfId="11541" hidden="1" xr:uid="{00000000-0005-0000-0000-0000860D0000}"/>
    <cellStyle name="Avertissement 5" xfId="11575" hidden="1" xr:uid="{00000000-0005-0000-0000-0000870D0000}"/>
    <cellStyle name="Avertissement 5" xfId="11669" hidden="1" xr:uid="{00000000-0005-0000-0000-0000880D0000}"/>
    <cellStyle name="Avertissement 5" xfId="11602" hidden="1" xr:uid="{00000000-0005-0000-0000-0000890D0000}"/>
    <cellStyle name="Avertissement 5" xfId="11776" hidden="1" xr:uid="{00000000-0005-0000-0000-00008A0D0000}"/>
    <cellStyle name="Avertissement 5" xfId="11822" hidden="1" xr:uid="{00000000-0005-0000-0000-00008B0D0000}"/>
    <cellStyle name="Avertissement 5" xfId="11866" hidden="1" xr:uid="{00000000-0005-0000-0000-00008C0D0000}"/>
    <cellStyle name="Avertissement 5" xfId="11905" hidden="1" xr:uid="{00000000-0005-0000-0000-00008D0D0000}"/>
    <cellStyle name="Avertissement 5" xfId="11941" hidden="1" xr:uid="{00000000-0005-0000-0000-00008E0D0000}"/>
    <cellStyle name="Avertissement 5" xfId="11976" hidden="1" xr:uid="{00000000-0005-0000-0000-00008F0D0000}"/>
    <cellStyle name="Avertissement 5" xfId="12032" hidden="1" xr:uid="{00000000-0005-0000-0000-0000900D0000}"/>
    <cellStyle name="Avertissement 5" xfId="12155" hidden="1" xr:uid="{00000000-0005-0000-0000-0000910D0000}"/>
    <cellStyle name="Avertissement 5" xfId="12251" hidden="1" xr:uid="{00000000-0005-0000-0000-0000920D0000}"/>
    <cellStyle name="Avertissement 5" xfId="12307" hidden="1" xr:uid="{00000000-0005-0000-0000-0000930D0000}"/>
    <cellStyle name="Avertissement 5" xfId="12357" hidden="1" xr:uid="{00000000-0005-0000-0000-0000940D0000}"/>
    <cellStyle name="Avertissement 5" xfId="12407" hidden="1" xr:uid="{00000000-0005-0000-0000-0000950D0000}"/>
    <cellStyle name="Avertissement 5" xfId="12457" hidden="1" xr:uid="{00000000-0005-0000-0000-0000960D0000}"/>
    <cellStyle name="Avertissement 5" xfId="12506" hidden="1" xr:uid="{00000000-0005-0000-0000-0000970D0000}"/>
    <cellStyle name="Avertissement 5" xfId="12555" hidden="1" xr:uid="{00000000-0005-0000-0000-0000980D0000}"/>
    <cellStyle name="Avertissement 5" xfId="12602" hidden="1" xr:uid="{00000000-0005-0000-0000-0000990D0000}"/>
    <cellStyle name="Avertissement 5" xfId="12649" hidden="1" xr:uid="{00000000-0005-0000-0000-00009A0D0000}"/>
    <cellStyle name="Avertissement 5" xfId="12694" hidden="1" xr:uid="{00000000-0005-0000-0000-00009B0D0000}"/>
    <cellStyle name="Avertissement 5" xfId="12733" hidden="1" xr:uid="{00000000-0005-0000-0000-00009C0D0000}"/>
    <cellStyle name="Avertissement 5" xfId="12770" hidden="1" xr:uid="{00000000-0005-0000-0000-00009D0D0000}"/>
    <cellStyle name="Avertissement 5" xfId="12804" hidden="1" xr:uid="{00000000-0005-0000-0000-00009E0D0000}"/>
    <cellStyle name="Avertissement 5" xfId="12897" hidden="1" xr:uid="{00000000-0005-0000-0000-00009F0D0000}"/>
    <cellStyle name="Avertissement 5" xfId="12831" hidden="1" xr:uid="{00000000-0005-0000-0000-0000A00D0000}"/>
    <cellStyle name="Avertissement 5" xfId="13002" hidden="1" xr:uid="{00000000-0005-0000-0000-0000A10D0000}"/>
    <cellStyle name="Avertissement 5" xfId="13048" hidden="1" xr:uid="{00000000-0005-0000-0000-0000A20D0000}"/>
    <cellStyle name="Avertissement 5" xfId="13092" hidden="1" xr:uid="{00000000-0005-0000-0000-0000A30D0000}"/>
    <cellStyle name="Avertissement 5" xfId="13131" hidden="1" xr:uid="{00000000-0005-0000-0000-0000A40D0000}"/>
    <cellStyle name="Avertissement 5" xfId="13167" hidden="1" xr:uid="{00000000-0005-0000-0000-0000A50D0000}"/>
    <cellStyle name="Avertissement 5" xfId="13202" hidden="1" xr:uid="{00000000-0005-0000-0000-0000A60D0000}"/>
    <cellStyle name="Avertissement 5" xfId="13257" hidden="1" xr:uid="{00000000-0005-0000-0000-0000A70D0000}"/>
    <cellStyle name="Avertissement 5" xfId="12104" hidden="1" xr:uid="{00000000-0005-0000-0000-0000A80D0000}"/>
    <cellStyle name="Avertissement 5" xfId="12067" hidden="1" xr:uid="{00000000-0005-0000-0000-0000A90D0000}"/>
    <cellStyle name="Avertissement 5" xfId="6158" hidden="1" xr:uid="{00000000-0005-0000-0000-0000AA0D0000}"/>
    <cellStyle name="Avertissement 5" xfId="13310" hidden="1" xr:uid="{00000000-0005-0000-0000-0000AB0D0000}"/>
    <cellStyle name="Avertissement 5" xfId="13359" hidden="1" xr:uid="{00000000-0005-0000-0000-0000AC0D0000}"/>
    <cellStyle name="Avertissement 5" xfId="13408" hidden="1" xr:uid="{00000000-0005-0000-0000-0000AD0D0000}"/>
    <cellStyle name="Avertissement 5" xfId="13457" hidden="1" xr:uid="{00000000-0005-0000-0000-0000AE0D0000}"/>
    <cellStyle name="Avertissement 5" xfId="13505" hidden="1" xr:uid="{00000000-0005-0000-0000-0000AF0D0000}"/>
    <cellStyle name="Avertissement 5" xfId="13553" hidden="1" xr:uid="{00000000-0005-0000-0000-0000B00D0000}"/>
    <cellStyle name="Avertissement 5" xfId="13599" hidden="1" xr:uid="{00000000-0005-0000-0000-0000B10D0000}"/>
    <cellStyle name="Avertissement 5" xfId="13646" hidden="1" xr:uid="{00000000-0005-0000-0000-0000B20D0000}"/>
    <cellStyle name="Avertissement 5" xfId="13691" hidden="1" xr:uid="{00000000-0005-0000-0000-0000B30D0000}"/>
    <cellStyle name="Avertissement 5" xfId="13730" hidden="1" xr:uid="{00000000-0005-0000-0000-0000B40D0000}"/>
    <cellStyle name="Avertissement 5" xfId="13767" hidden="1" xr:uid="{00000000-0005-0000-0000-0000B50D0000}"/>
    <cellStyle name="Avertissement 5" xfId="13801" hidden="1" xr:uid="{00000000-0005-0000-0000-0000B60D0000}"/>
    <cellStyle name="Avertissement 5" xfId="13893" hidden="1" xr:uid="{00000000-0005-0000-0000-0000B70D0000}"/>
    <cellStyle name="Avertissement 5" xfId="13828" hidden="1" xr:uid="{00000000-0005-0000-0000-0000B80D0000}"/>
    <cellStyle name="Avertissement 5" xfId="13998" hidden="1" xr:uid="{00000000-0005-0000-0000-0000B90D0000}"/>
    <cellStyle name="Avertissement 5" xfId="14044" hidden="1" xr:uid="{00000000-0005-0000-0000-0000BA0D0000}"/>
    <cellStyle name="Avertissement 5" xfId="14088" hidden="1" xr:uid="{00000000-0005-0000-0000-0000BB0D0000}"/>
    <cellStyle name="Avertissement 5" xfId="14127" hidden="1" xr:uid="{00000000-0005-0000-0000-0000BC0D0000}"/>
    <cellStyle name="Avertissement 5" xfId="14163" hidden="1" xr:uid="{00000000-0005-0000-0000-0000BD0D0000}"/>
    <cellStyle name="Avertissement 5" xfId="14198" hidden="1" xr:uid="{00000000-0005-0000-0000-0000BE0D0000}"/>
    <cellStyle name="Avertissement 5" xfId="14253" hidden="1" xr:uid="{00000000-0005-0000-0000-0000BF0D0000}"/>
    <cellStyle name="Avertissement 5" xfId="14354" hidden="1" xr:uid="{00000000-0005-0000-0000-0000C00D0000}"/>
    <cellStyle name="Avertissement 5" xfId="14450" hidden="1" xr:uid="{00000000-0005-0000-0000-0000C10D0000}"/>
    <cellStyle name="Avertissement 5" xfId="14506" hidden="1" xr:uid="{00000000-0005-0000-0000-0000C20D0000}"/>
    <cellStyle name="Avertissement 5" xfId="14556" hidden="1" xr:uid="{00000000-0005-0000-0000-0000C30D0000}"/>
    <cellStyle name="Avertissement 5" xfId="14606" hidden="1" xr:uid="{00000000-0005-0000-0000-0000C40D0000}"/>
    <cellStyle name="Avertissement 5" xfId="14656" hidden="1" xr:uid="{00000000-0005-0000-0000-0000C50D0000}"/>
    <cellStyle name="Avertissement 5" xfId="14705" hidden="1" xr:uid="{00000000-0005-0000-0000-0000C60D0000}"/>
    <cellStyle name="Avertissement 5" xfId="14754" hidden="1" xr:uid="{00000000-0005-0000-0000-0000C70D0000}"/>
    <cellStyle name="Avertissement 5" xfId="14801" hidden="1" xr:uid="{00000000-0005-0000-0000-0000C80D0000}"/>
    <cellStyle name="Avertissement 5" xfId="14848" hidden="1" xr:uid="{00000000-0005-0000-0000-0000C90D0000}"/>
    <cellStyle name="Avertissement 5" xfId="14893" hidden="1" xr:uid="{00000000-0005-0000-0000-0000CA0D0000}"/>
    <cellStyle name="Avertissement 5" xfId="14932" hidden="1" xr:uid="{00000000-0005-0000-0000-0000CB0D0000}"/>
    <cellStyle name="Avertissement 5" xfId="14969" hidden="1" xr:uid="{00000000-0005-0000-0000-0000CC0D0000}"/>
    <cellStyle name="Avertissement 5" xfId="15003" hidden="1" xr:uid="{00000000-0005-0000-0000-0000CD0D0000}"/>
    <cellStyle name="Avertissement 5" xfId="15096" hidden="1" xr:uid="{00000000-0005-0000-0000-0000CE0D0000}"/>
    <cellStyle name="Avertissement 5" xfId="15030" hidden="1" xr:uid="{00000000-0005-0000-0000-0000CF0D0000}"/>
    <cellStyle name="Avertissement 5" xfId="15202" hidden="1" xr:uid="{00000000-0005-0000-0000-0000D00D0000}"/>
    <cellStyle name="Avertissement 5" xfId="15248" hidden="1" xr:uid="{00000000-0005-0000-0000-0000D10D0000}"/>
    <cellStyle name="Avertissement 5" xfId="15292" hidden="1" xr:uid="{00000000-0005-0000-0000-0000D20D0000}"/>
    <cellStyle name="Avertissement 5" xfId="15331" hidden="1" xr:uid="{00000000-0005-0000-0000-0000D30D0000}"/>
    <cellStyle name="Avertissement 5" xfId="15367" hidden="1" xr:uid="{00000000-0005-0000-0000-0000D40D0000}"/>
    <cellStyle name="Avertissement 5" xfId="15402" hidden="1" xr:uid="{00000000-0005-0000-0000-0000D50D0000}"/>
    <cellStyle name="Avertissement 5" xfId="15458" hidden="1" xr:uid="{00000000-0005-0000-0000-0000D60D0000}"/>
    <cellStyle name="Avertissement 5" xfId="14303" hidden="1" xr:uid="{00000000-0005-0000-0000-0000D70D0000}"/>
    <cellStyle name="Avertissement 5" xfId="15636" hidden="1" xr:uid="{00000000-0005-0000-0000-0000D80D0000}"/>
    <cellStyle name="Avertissement 5" xfId="15742" hidden="1" xr:uid="{00000000-0005-0000-0000-0000D90D0000}"/>
    <cellStyle name="Avertissement 5" xfId="15799" hidden="1" xr:uid="{00000000-0005-0000-0000-0000DA0D0000}"/>
    <cellStyle name="Avertissement 5" xfId="15849" hidden="1" xr:uid="{00000000-0005-0000-0000-0000DB0D0000}"/>
    <cellStyle name="Avertissement 5" xfId="15899" hidden="1" xr:uid="{00000000-0005-0000-0000-0000DC0D0000}"/>
    <cellStyle name="Avertissement 5" xfId="15949" hidden="1" xr:uid="{00000000-0005-0000-0000-0000DD0D0000}"/>
    <cellStyle name="Avertissement 5" xfId="15998" hidden="1" xr:uid="{00000000-0005-0000-0000-0000DE0D0000}"/>
    <cellStyle name="Avertissement 5" xfId="16047" hidden="1" xr:uid="{00000000-0005-0000-0000-0000DF0D0000}"/>
    <cellStyle name="Avertissement 5" xfId="16094" hidden="1" xr:uid="{00000000-0005-0000-0000-0000E00D0000}"/>
    <cellStyle name="Avertissement 5" xfId="16141" hidden="1" xr:uid="{00000000-0005-0000-0000-0000E10D0000}"/>
    <cellStyle name="Avertissement 5" xfId="16186" hidden="1" xr:uid="{00000000-0005-0000-0000-0000E20D0000}"/>
    <cellStyle name="Avertissement 5" xfId="16225" hidden="1" xr:uid="{00000000-0005-0000-0000-0000E30D0000}"/>
    <cellStyle name="Avertissement 5" xfId="16262" hidden="1" xr:uid="{00000000-0005-0000-0000-0000E40D0000}"/>
    <cellStyle name="Avertissement 5" xfId="16296" hidden="1" xr:uid="{00000000-0005-0000-0000-0000E50D0000}"/>
    <cellStyle name="Avertissement 5" xfId="16394" hidden="1" xr:uid="{00000000-0005-0000-0000-0000E60D0000}"/>
    <cellStyle name="Avertissement 5" xfId="16323" hidden="1" xr:uid="{00000000-0005-0000-0000-0000E70D0000}"/>
    <cellStyle name="Avertissement 5" xfId="16504" hidden="1" xr:uid="{00000000-0005-0000-0000-0000E80D0000}"/>
    <cellStyle name="Avertissement 5" xfId="16550" hidden="1" xr:uid="{00000000-0005-0000-0000-0000E90D0000}"/>
    <cellStyle name="Avertissement 5" xfId="16594" hidden="1" xr:uid="{00000000-0005-0000-0000-0000EA0D0000}"/>
    <cellStyle name="Avertissement 5" xfId="16633" hidden="1" xr:uid="{00000000-0005-0000-0000-0000EB0D0000}"/>
    <cellStyle name="Avertissement 5" xfId="16669" hidden="1" xr:uid="{00000000-0005-0000-0000-0000EC0D0000}"/>
    <cellStyle name="Avertissement 5" xfId="16704" hidden="1" xr:uid="{00000000-0005-0000-0000-0000ED0D0000}"/>
    <cellStyle name="Avertissement 5" xfId="16765" hidden="1" xr:uid="{00000000-0005-0000-0000-0000EE0D0000}"/>
    <cellStyle name="Avertissement 5" xfId="16930" hidden="1" xr:uid="{00000000-0005-0000-0000-0000EF0D0000}"/>
    <cellStyle name="Avertissement 5" xfId="17027" hidden="1" xr:uid="{00000000-0005-0000-0000-0000F00D0000}"/>
    <cellStyle name="Avertissement 5" xfId="17083" hidden="1" xr:uid="{00000000-0005-0000-0000-0000F10D0000}"/>
    <cellStyle name="Avertissement 5" xfId="17133" hidden="1" xr:uid="{00000000-0005-0000-0000-0000F20D0000}"/>
    <cellStyle name="Avertissement 5" xfId="17183" hidden="1" xr:uid="{00000000-0005-0000-0000-0000F30D0000}"/>
    <cellStyle name="Avertissement 5" xfId="17233" hidden="1" xr:uid="{00000000-0005-0000-0000-0000F40D0000}"/>
    <cellStyle name="Avertissement 5" xfId="17282" hidden="1" xr:uid="{00000000-0005-0000-0000-0000F50D0000}"/>
    <cellStyle name="Avertissement 5" xfId="17331" hidden="1" xr:uid="{00000000-0005-0000-0000-0000F60D0000}"/>
    <cellStyle name="Avertissement 5" xfId="17378" hidden="1" xr:uid="{00000000-0005-0000-0000-0000F70D0000}"/>
    <cellStyle name="Avertissement 5" xfId="17425" hidden="1" xr:uid="{00000000-0005-0000-0000-0000F80D0000}"/>
    <cellStyle name="Avertissement 5" xfId="17470" hidden="1" xr:uid="{00000000-0005-0000-0000-0000F90D0000}"/>
    <cellStyle name="Avertissement 5" xfId="17509" hidden="1" xr:uid="{00000000-0005-0000-0000-0000FA0D0000}"/>
    <cellStyle name="Avertissement 5" xfId="17546" hidden="1" xr:uid="{00000000-0005-0000-0000-0000FB0D0000}"/>
    <cellStyle name="Avertissement 5" xfId="17580" hidden="1" xr:uid="{00000000-0005-0000-0000-0000FC0D0000}"/>
    <cellStyle name="Avertissement 5" xfId="17674" hidden="1" xr:uid="{00000000-0005-0000-0000-0000FD0D0000}"/>
    <cellStyle name="Avertissement 5" xfId="17607" hidden="1" xr:uid="{00000000-0005-0000-0000-0000FE0D0000}"/>
    <cellStyle name="Avertissement 5" xfId="17780" hidden="1" xr:uid="{00000000-0005-0000-0000-0000FF0D0000}"/>
    <cellStyle name="Avertissement 5" xfId="17826" hidden="1" xr:uid="{00000000-0005-0000-0000-0000000E0000}"/>
    <cellStyle name="Avertissement 5" xfId="17870" hidden="1" xr:uid="{00000000-0005-0000-0000-0000010E0000}"/>
    <cellStyle name="Avertissement 5" xfId="17909" hidden="1" xr:uid="{00000000-0005-0000-0000-0000020E0000}"/>
    <cellStyle name="Avertissement 5" xfId="17945" hidden="1" xr:uid="{00000000-0005-0000-0000-0000030E0000}"/>
    <cellStyle name="Avertissement 5" xfId="17980" hidden="1" xr:uid="{00000000-0005-0000-0000-0000040E0000}"/>
    <cellStyle name="Avertissement 5" xfId="18038" hidden="1" xr:uid="{00000000-0005-0000-0000-0000050E0000}"/>
    <cellStyle name="Avertissement 5" xfId="16878" hidden="1" xr:uid="{00000000-0005-0000-0000-0000060E0000}"/>
    <cellStyle name="Avertissement 5" xfId="15591" hidden="1" xr:uid="{00000000-0005-0000-0000-0000070E0000}"/>
    <cellStyle name="Avertissement 5" xfId="15499" hidden="1" xr:uid="{00000000-0005-0000-0000-0000080E0000}"/>
    <cellStyle name="Avertissement 5" xfId="18138" hidden="1" xr:uid="{00000000-0005-0000-0000-0000090E0000}"/>
    <cellStyle name="Avertissement 5" xfId="18188" hidden="1" xr:uid="{00000000-0005-0000-0000-00000A0E0000}"/>
    <cellStyle name="Avertissement 5" xfId="18238" hidden="1" xr:uid="{00000000-0005-0000-0000-00000B0E0000}"/>
    <cellStyle name="Avertissement 5" xfId="18288" hidden="1" xr:uid="{00000000-0005-0000-0000-00000C0E0000}"/>
    <cellStyle name="Avertissement 5" xfId="18337" hidden="1" xr:uid="{00000000-0005-0000-0000-00000D0E0000}"/>
    <cellStyle name="Avertissement 5" xfId="18385" hidden="1" xr:uid="{00000000-0005-0000-0000-00000E0E0000}"/>
    <cellStyle name="Avertissement 5" xfId="18432" hidden="1" xr:uid="{00000000-0005-0000-0000-00000F0E0000}"/>
    <cellStyle name="Avertissement 5" xfId="18479" hidden="1" xr:uid="{00000000-0005-0000-0000-0000100E0000}"/>
    <cellStyle name="Avertissement 5" xfId="18524" hidden="1" xr:uid="{00000000-0005-0000-0000-0000110E0000}"/>
    <cellStyle name="Avertissement 5" xfId="18563" hidden="1" xr:uid="{00000000-0005-0000-0000-0000120E0000}"/>
    <cellStyle name="Avertissement 5" xfId="18600" hidden="1" xr:uid="{00000000-0005-0000-0000-0000130E0000}"/>
    <cellStyle name="Avertissement 5" xfId="18634" hidden="1" xr:uid="{00000000-0005-0000-0000-0000140E0000}"/>
    <cellStyle name="Avertissement 5" xfId="18732" hidden="1" xr:uid="{00000000-0005-0000-0000-0000150E0000}"/>
    <cellStyle name="Avertissement 5" xfId="18661" hidden="1" xr:uid="{00000000-0005-0000-0000-0000160E0000}"/>
    <cellStyle name="Avertissement 5" xfId="18842" hidden="1" xr:uid="{00000000-0005-0000-0000-0000170E0000}"/>
    <cellStyle name="Avertissement 5" xfId="18888" hidden="1" xr:uid="{00000000-0005-0000-0000-0000180E0000}"/>
    <cellStyle name="Avertissement 5" xfId="18932" hidden="1" xr:uid="{00000000-0005-0000-0000-0000190E0000}"/>
    <cellStyle name="Avertissement 5" xfId="18971" hidden="1" xr:uid="{00000000-0005-0000-0000-00001A0E0000}"/>
    <cellStyle name="Avertissement 5" xfId="19007" hidden="1" xr:uid="{00000000-0005-0000-0000-00001B0E0000}"/>
    <cellStyle name="Avertissement 5" xfId="19042" hidden="1" xr:uid="{00000000-0005-0000-0000-00001C0E0000}"/>
    <cellStyle name="Avertissement 5" xfId="19103" hidden="1" xr:uid="{00000000-0005-0000-0000-00001D0E0000}"/>
    <cellStyle name="Avertissement 5" xfId="19266" hidden="1" xr:uid="{00000000-0005-0000-0000-00001E0E0000}"/>
    <cellStyle name="Avertissement 5" xfId="19363" hidden="1" xr:uid="{00000000-0005-0000-0000-00001F0E0000}"/>
    <cellStyle name="Avertissement 5" xfId="19419" hidden="1" xr:uid="{00000000-0005-0000-0000-0000200E0000}"/>
    <cellStyle name="Avertissement 5" xfId="19469" hidden="1" xr:uid="{00000000-0005-0000-0000-0000210E0000}"/>
    <cellStyle name="Avertissement 5" xfId="19519" hidden="1" xr:uid="{00000000-0005-0000-0000-0000220E0000}"/>
    <cellStyle name="Avertissement 5" xfId="19569" hidden="1" xr:uid="{00000000-0005-0000-0000-0000230E0000}"/>
    <cellStyle name="Avertissement 5" xfId="19618" hidden="1" xr:uid="{00000000-0005-0000-0000-0000240E0000}"/>
    <cellStyle name="Avertissement 5" xfId="19667" hidden="1" xr:uid="{00000000-0005-0000-0000-0000250E0000}"/>
    <cellStyle name="Avertissement 5" xfId="19714" hidden="1" xr:uid="{00000000-0005-0000-0000-0000260E0000}"/>
    <cellStyle name="Avertissement 5" xfId="19761" hidden="1" xr:uid="{00000000-0005-0000-0000-0000270E0000}"/>
    <cellStyle name="Avertissement 5" xfId="19806" hidden="1" xr:uid="{00000000-0005-0000-0000-0000280E0000}"/>
    <cellStyle name="Avertissement 5" xfId="19845" hidden="1" xr:uid="{00000000-0005-0000-0000-0000290E0000}"/>
    <cellStyle name="Avertissement 5" xfId="19882" hidden="1" xr:uid="{00000000-0005-0000-0000-00002A0E0000}"/>
    <cellStyle name="Avertissement 5" xfId="19916" hidden="1" xr:uid="{00000000-0005-0000-0000-00002B0E0000}"/>
    <cellStyle name="Avertissement 5" xfId="20009" hidden="1" xr:uid="{00000000-0005-0000-0000-00002C0E0000}"/>
    <cellStyle name="Avertissement 5" xfId="19943" hidden="1" xr:uid="{00000000-0005-0000-0000-00002D0E0000}"/>
    <cellStyle name="Avertissement 5" xfId="20115" hidden="1" xr:uid="{00000000-0005-0000-0000-00002E0E0000}"/>
    <cellStyle name="Avertissement 5" xfId="20161" hidden="1" xr:uid="{00000000-0005-0000-0000-00002F0E0000}"/>
    <cellStyle name="Avertissement 5" xfId="20205" hidden="1" xr:uid="{00000000-0005-0000-0000-0000300E0000}"/>
    <cellStyle name="Avertissement 5" xfId="20244" hidden="1" xr:uid="{00000000-0005-0000-0000-0000310E0000}"/>
    <cellStyle name="Avertissement 5" xfId="20280" hidden="1" xr:uid="{00000000-0005-0000-0000-0000320E0000}"/>
    <cellStyle name="Avertissement 5" xfId="20315" hidden="1" xr:uid="{00000000-0005-0000-0000-0000330E0000}"/>
    <cellStyle name="Avertissement 5" xfId="20373" hidden="1" xr:uid="{00000000-0005-0000-0000-0000340E0000}"/>
    <cellStyle name="Avertissement 5" xfId="19214" hidden="1" xr:uid="{00000000-0005-0000-0000-0000350E0000}"/>
    <cellStyle name="Avertissement 5" xfId="15887" hidden="1" xr:uid="{00000000-0005-0000-0000-0000360E0000}"/>
    <cellStyle name="Avertissement 5" xfId="17646" hidden="1" xr:uid="{00000000-0005-0000-0000-0000370E0000}"/>
    <cellStyle name="Avertissement 5" xfId="20468" hidden="1" xr:uid="{00000000-0005-0000-0000-0000380E0000}"/>
    <cellStyle name="Avertissement 5" xfId="20518" hidden="1" xr:uid="{00000000-0005-0000-0000-0000390E0000}"/>
    <cellStyle name="Avertissement 5" xfId="20568" hidden="1" xr:uid="{00000000-0005-0000-0000-00003A0E0000}"/>
    <cellStyle name="Avertissement 5" xfId="20618" hidden="1" xr:uid="{00000000-0005-0000-0000-00003B0E0000}"/>
    <cellStyle name="Avertissement 5" xfId="20667" hidden="1" xr:uid="{00000000-0005-0000-0000-00003C0E0000}"/>
    <cellStyle name="Avertissement 5" xfId="20716" hidden="1" xr:uid="{00000000-0005-0000-0000-00003D0E0000}"/>
    <cellStyle name="Avertissement 5" xfId="20763" hidden="1" xr:uid="{00000000-0005-0000-0000-00003E0E0000}"/>
    <cellStyle name="Avertissement 5" xfId="20810" hidden="1" xr:uid="{00000000-0005-0000-0000-00003F0E0000}"/>
    <cellStyle name="Avertissement 5" xfId="20855" hidden="1" xr:uid="{00000000-0005-0000-0000-0000400E0000}"/>
    <cellStyle name="Avertissement 5" xfId="20894" hidden="1" xr:uid="{00000000-0005-0000-0000-0000410E0000}"/>
    <cellStyle name="Avertissement 5" xfId="20931" hidden="1" xr:uid="{00000000-0005-0000-0000-0000420E0000}"/>
    <cellStyle name="Avertissement 5" xfId="20965" hidden="1" xr:uid="{00000000-0005-0000-0000-0000430E0000}"/>
    <cellStyle name="Avertissement 5" xfId="21061" hidden="1" xr:uid="{00000000-0005-0000-0000-0000440E0000}"/>
    <cellStyle name="Avertissement 5" xfId="20992" hidden="1" xr:uid="{00000000-0005-0000-0000-0000450E0000}"/>
    <cellStyle name="Avertissement 5" xfId="21170" hidden="1" xr:uid="{00000000-0005-0000-0000-0000460E0000}"/>
    <cellStyle name="Avertissement 5" xfId="21216" hidden="1" xr:uid="{00000000-0005-0000-0000-0000470E0000}"/>
    <cellStyle name="Avertissement 5" xfId="21260" hidden="1" xr:uid="{00000000-0005-0000-0000-0000480E0000}"/>
    <cellStyle name="Avertissement 5" xfId="21299" hidden="1" xr:uid="{00000000-0005-0000-0000-0000490E0000}"/>
    <cellStyle name="Avertissement 5" xfId="21335" hidden="1" xr:uid="{00000000-0005-0000-0000-00004A0E0000}"/>
    <cellStyle name="Avertissement 5" xfId="21370" hidden="1" xr:uid="{00000000-0005-0000-0000-00004B0E0000}"/>
    <cellStyle name="Avertissement 5" xfId="21429" hidden="1" xr:uid="{00000000-0005-0000-0000-00004C0E0000}"/>
    <cellStyle name="Avertissement 5" xfId="21587" hidden="1" xr:uid="{00000000-0005-0000-0000-00004D0E0000}"/>
    <cellStyle name="Avertissement 5" xfId="21684" hidden="1" xr:uid="{00000000-0005-0000-0000-00004E0E0000}"/>
    <cellStyle name="Avertissement 5" xfId="21740" hidden="1" xr:uid="{00000000-0005-0000-0000-00004F0E0000}"/>
    <cellStyle name="Avertissement 5" xfId="21790" hidden="1" xr:uid="{00000000-0005-0000-0000-0000500E0000}"/>
    <cellStyle name="Avertissement 5" xfId="21840" hidden="1" xr:uid="{00000000-0005-0000-0000-0000510E0000}"/>
    <cellStyle name="Avertissement 5" xfId="21890" hidden="1" xr:uid="{00000000-0005-0000-0000-0000520E0000}"/>
    <cellStyle name="Avertissement 5" xfId="21939" hidden="1" xr:uid="{00000000-0005-0000-0000-0000530E0000}"/>
    <cellStyle name="Avertissement 5" xfId="21988" hidden="1" xr:uid="{00000000-0005-0000-0000-0000540E0000}"/>
    <cellStyle name="Avertissement 5" xfId="22035" hidden="1" xr:uid="{00000000-0005-0000-0000-0000550E0000}"/>
    <cellStyle name="Avertissement 5" xfId="22082" hidden="1" xr:uid="{00000000-0005-0000-0000-0000560E0000}"/>
    <cellStyle name="Avertissement 5" xfId="22127" hidden="1" xr:uid="{00000000-0005-0000-0000-0000570E0000}"/>
    <cellStyle name="Avertissement 5" xfId="22166" hidden="1" xr:uid="{00000000-0005-0000-0000-0000580E0000}"/>
    <cellStyle name="Avertissement 5" xfId="22203" hidden="1" xr:uid="{00000000-0005-0000-0000-0000590E0000}"/>
    <cellStyle name="Avertissement 5" xfId="22237" hidden="1" xr:uid="{00000000-0005-0000-0000-00005A0E0000}"/>
    <cellStyle name="Avertissement 5" xfId="22331" hidden="1" xr:uid="{00000000-0005-0000-0000-00005B0E0000}"/>
    <cellStyle name="Avertissement 5" xfId="22264" hidden="1" xr:uid="{00000000-0005-0000-0000-00005C0E0000}"/>
    <cellStyle name="Avertissement 5" xfId="22437" hidden="1" xr:uid="{00000000-0005-0000-0000-00005D0E0000}"/>
    <cellStyle name="Avertissement 5" xfId="22483" hidden="1" xr:uid="{00000000-0005-0000-0000-00005E0E0000}"/>
    <cellStyle name="Avertissement 5" xfId="22527" hidden="1" xr:uid="{00000000-0005-0000-0000-00005F0E0000}"/>
    <cellStyle name="Avertissement 5" xfId="22566" hidden="1" xr:uid="{00000000-0005-0000-0000-0000600E0000}"/>
    <cellStyle name="Avertissement 5" xfId="22602" hidden="1" xr:uid="{00000000-0005-0000-0000-0000610E0000}"/>
    <cellStyle name="Avertissement 5" xfId="22637" hidden="1" xr:uid="{00000000-0005-0000-0000-0000620E0000}"/>
    <cellStyle name="Avertissement 5" xfId="22695" hidden="1" xr:uid="{00000000-0005-0000-0000-0000630E0000}"/>
    <cellStyle name="Avertissement 5" xfId="21535" hidden="1" xr:uid="{00000000-0005-0000-0000-0000640E0000}"/>
    <cellStyle name="Avertissement 5" xfId="21478" hidden="1" xr:uid="{00000000-0005-0000-0000-0000650E0000}"/>
    <cellStyle name="Avertissement 5" xfId="15716" hidden="1" xr:uid="{00000000-0005-0000-0000-0000660E0000}"/>
    <cellStyle name="Avertissement 5" xfId="22783" hidden="1" xr:uid="{00000000-0005-0000-0000-0000670E0000}"/>
    <cellStyle name="Avertissement 5" xfId="22833" hidden="1" xr:uid="{00000000-0005-0000-0000-0000680E0000}"/>
    <cellStyle name="Avertissement 5" xfId="22883" hidden="1" xr:uid="{00000000-0005-0000-0000-0000690E0000}"/>
    <cellStyle name="Avertissement 5" xfId="22933" hidden="1" xr:uid="{00000000-0005-0000-0000-00006A0E0000}"/>
    <cellStyle name="Avertissement 5" xfId="22981" hidden="1" xr:uid="{00000000-0005-0000-0000-00006B0E0000}"/>
    <cellStyle name="Avertissement 5" xfId="23030" hidden="1" xr:uid="{00000000-0005-0000-0000-00006C0E0000}"/>
    <cellStyle name="Avertissement 5" xfId="23076" hidden="1" xr:uid="{00000000-0005-0000-0000-00006D0E0000}"/>
    <cellStyle name="Avertissement 5" xfId="23123" hidden="1" xr:uid="{00000000-0005-0000-0000-00006E0E0000}"/>
    <cellStyle name="Avertissement 5" xfId="23168" hidden="1" xr:uid="{00000000-0005-0000-0000-00006F0E0000}"/>
    <cellStyle name="Avertissement 5" xfId="23207" hidden="1" xr:uid="{00000000-0005-0000-0000-0000700E0000}"/>
    <cellStyle name="Avertissement 5" xfId="23244" hidden="1" xr:uid="{00000000-0005-0000-0000-0000710E0000}"/>
    <cellStyle name="Avertissement 5" xfId="23278" hidden="1" xr:uid="{00000000-0005-0000-0000-0000720E0000}"/>
    <cellStyle name="Avertissement 5" xfId="23373" hidden="1" xr:uid="{00000000-0005-0000-0000-0000730E0000}"/>
    <cellStyle name="Avertissement 5" xfId="23305" hidden="1" xr:uid="{00000000-0005-0000-0000-0000740E0000}"/>
    <cellStyle name="Avertissement 5" xfId="23481" hidden="1" xr:uid="{00000000-0005-0000-0000-0000750E0000}"/>
    <cellStyle name="Avertissement 5" xfId="23527" hidden="1" xr:uid="{00000000-0005-0000-0000-0000760E0000}"/>
    <cellStyle name="Avertissement 5" xfId="23571" hidden="1" xr:uid="{00000000-0005-0000-0000-0000770E0000}"/>
    <cellStyle name="Avertissement 5" xfId="23610" hidden="1" xr:uid="{00000000-0005-0000-0000-0000780E0000}"/>
    <cellStyle name="Avertissement 5" xfId="23646" hidden="1" xr:uid="{00000000-0005-0000-0000-0000790E0000}"/>
    <cellStyle name="Avertissement 5" xfId="23681" hidden="1" xr:uid="{00000000-0005-0000-0000-00007A0E0000}"/>
    <cellStyle name="Avertissement 5" xfId="23737" hidden="1" xr:uid="{00000000-0005-0000-0000-00007B0E0000}"/>
    <cellStyle name="Avertissement 5" xfId="23888" hidden="1" xr:uid="{00000000-0005-0000-0000-00007C0E0000}"/>
    <cellStyle name="Avertissement 5" xfId="23984" hidden="1" xr:uid="{00000000-0005-0000-0000-00007D0E0000}"/>
    <cellStyle name="Avertissement 5" xfId="24040" hidden="1" xr:uid="{00000000-0005-0000-0000-00007E0E0000}"/>
    <cellStyle name="Avertissement 5" xfId="24090" hidden="1" xr:uid="{00000000-0005-0000-0000-00007F0E0000}"/>
    <cellStyle name="Avertissement 5" xfId="24140" hidden="1" xr:uid="{00000000-0005-0000-0000-0000800E0000}"/>
    <cellStyle name="Avertissement 5" xfId="24190" hidden="1" xr:uid="{00000000-0005-0000-0000-0000810E0000}"/>
    <cellStyle name="Avertissement 5" xfId="24239" hidden="1" xr:uid="{00000000-0005-0000-0000-0000820E0000}"/>
    <cellStyle name="Avertissement 5" xfId="24288" hidden="1" xr:uid="{00000000-0005-0000-0000-0000830E0000}"/>
    <cellStyle name="Avertissement 5" xfId="24335" hidden="1" xr:uid="{00000000-0005-0000-0000-0000840E0000}"/>
    <cellStyle name="Avertissement 5" xfId="24382" hidden="1" xr:uid="{00000000-0005-0000-0000-0000850E0000}"/>
    <cellStyle name="Avertissement 5" xfId="24427" hidden="1" xr:uid="{00000000-0005-0000-0000-0000860E0000}"/>
    <cellStyle name="Avertissement 5" xfId="24466" hidden="1" xr:uid="{00000000-0005-0000-0000-0000870E0000}"/>
    <cellStyle name="Avertissement 5" xfId="24503" hidden="1" xr:uid="{00000000-0005-0000-0000-0000880E0000}"/>
    <cellStyle name="Avertissement 5" xfId="24537" hidden="1" xr:uid="{00000000-0005-0000-0000-0000890E0000}"/>
    <cellStyle name="Avertissement 5" xfId="24631" hidden="1" xr:uid="{00000000-0005-0000-0000-00008A0E0000}"/>
    <cellStyle name="Avertissement 5" xfId="24564" hidden="1" xr:uid="{00000000-0005-0000-0000-00008B0E0000}"/>
    <cellStyle name="Avertissement 5" xfId="24737" hidden="1" xr:uid="{00000000-0005-0000-0000-00008C0E0000}"/>
    <cellStyle name="Avertissement 5" xfId="24783" hidden="1" xr:uid="{00000000-0005-0000-0000-00008D0E0000}"/>
    <cellStyle name="Avertissement 5" xfId="24827" hidden="1" xr:uid="{00000000-0005-0000-0000-00008E0E0000}"/>
    <cellStyle name="Avertissement 5" xfId="24866" hidden="1" xr:uid="{00000000-0005-0000-0000-00008F0E0000}"/>
    <cellStyle name="Avertissement 5" xfId="24902" hidden="1" xr:uid="{00000000-0005-0000-0000-0000900E0000}"/>
    <cellStyle name="Avertissement 5" xfId="24937" hidden="1" xr:uid="{00000000-0005-0000-0000-0000910E0000}"/>
    <cellStyle name="Avertissement 5" xfId="24993" hidden="1" xr:uid="{00000000-0005-0000-0000-0000920E0000}"/>
    <cellStyle name="Avertissement 5" xfId="23836" hidden="1" xr:uid="{00000000-0005-0000-0000-0000930E0000}"/>
    <cellStyle name="Avertissement 5" xfId="23783" hidden="1" xr:uid="{00000000-0005-0000-0000-0000940E0000}"/>
    <cellStyle name="Avertissement 5" xfId="15670" hidden="1" xr:uid="{00000000-0005-0000-0000-0000950E0000}"/>
    <cellStyle name="Avertissement 5" xfId="25082" hidden="1" xr:uid="{00000000-0005-0000-0000-0000960E0000}"/>
    <cellStyle name="Avertissement 5" xfId="25132" hidden="1" xr:uid="{00000000-0005-0000-0000-0000970E0000}"/>
    <cellStyle name="Avertissement 5" xfId="25182" hidden="1" xr:uid="{00000000-0005-0000-0000-0000980E0000}"/>
    <cellStyle name="Avertissement 5" xfId="25232" hidden="1" xr:uid="{00000000-0005-0000-0000-0000990E0000}"/>
    <cellStyle name="Avertissement 5" xfId="25281" hidden="1" xr:uid="{00000000-0005-0000-0000-00009A0E0000}"/>
    <cellStyle name="Avertissement 5" xfId="25330" hidden="1" xr:uid="{00000000-0005-0000-0000-00009B0E0000}"/>
    <cellStyle name="Avertissement 5" xfId="25377" hidden="1" xr:uid="{00000000-0005-0000-0000-00009C0E0000}"/>
    <cellStyle name="Avertissement 5" xfId="25423" hidden="1" xr:uid="{00000000-0005-0000-0000-00009D0E0000}"/>
    <cellStyle name="Avertissement 5" xfId="25467" hidden="1" xr:uid="{00000000-0005-0000-0000-00009E0E0000}"/>
    <cellStyle name="Avertissement 5" xfId="25505" hidden="1" xr:uid="{00000000-0005-0000-0000-00009F0E0000}"/>
    <cellStyle name="Avertissement 5" xfId="25542" hidden="1" xr:uid="{00000000-0005-0000-0000-0000A00E0000}"/>
    <cellStyle name="Avertissement 5" xfId="25576" hidden="1" xr:uid="{00000000-0005-0000-0000-0000A10E0000}"/>
    <cellStyle name="Avertissement 5" xfId="25669" hidden="1" xr:uid="{00000000-0005-0000-0000-0000A20E0000}"/>
    <cellStyle name="Avertissement 5" xfId="25603" hidden="1" xr:uid="{00000000-0005-0000-0000-0000A30E0000}"/>
    <cellStyle name="Avertissement 5" xfId="25776" hidden="1" xr:uid="{00000000-0005-0000-0000-0000A40E0000}"/>
    <cellStyle name="Avertissement 5" xfId="25822" hidden="1" xr:uid="{00000000-0005-0000-0000-0000A50E0000}"/>
    <cellStyle name="Avertissement 5" xfId="25866" hidden="1" xr:uid="{00000000-0005-0000-0000-0000A60E0000}"/>
    <cellStyle name="Avertissement 5" xfId="25905" hidden="1" xr:uid="{00000000-0005-0000-0000-0000A70E0000}"/>
    <cellStyle name="Avertissement 5" xfId="25941" hidden="1" xr:uid="{00000000-0005-0000-0000-0000A80E0000}"/>
    <cellStyle name="Avertissement 5" xfId="25976" hidden="1" xr:uid="{00000000-0005-0000-0000-0000A90E0000}"/>
    <cellStyle name="Avertissement 5" xfId="26031" hidden="1" xr:uid="{00000000-0005-0000-0000-0000AA0E0000}"/>
    <cellStyle name="Avertissement 5" xfId="26153" hidden="1" xr:uid="{00000000-0005-0000-0000-0000AB0E0000}"/>
    <cellStyle name="Avertissement 5" xfId="26249" hidden="1" xr:uid="{00000000-0005-0000-0000-0000AC0E0000}"/>
    <cellStyle name="Avertissement 5" xfId="26305" hidden="1" xr:uid="{00000000-0005-0000-0000-0000AD0E0000}"/>
    <cellStyle name="Avertissement 5" xfId="26355" hidden="1" xr:uid="{00000000-0005-0000-0000-0000AE0E0000}"/>
    <cellStyle name="Avertissement 5" xfId="26405" hidden="1" xr:uid="{00000000-0005-0000-0000-0000AF0E0000}"/>
    <cellStyle name="Avertissement 5" xfId="26455" hidden="1" xr:uid="{00000000-0005-0000-0000-0000B00E0000}"/>
    <cellStyle name="Avertissement 5" xfId="26504" hidden="1" xr:uid="{00000000-0005-0000-0000-0000B10E0000}"/>
    <cellStyle name="Avertissement 5" xfId="26553" hidden="1" xr:uid="{00000000-0005-0000-0000-0000B20E0000}"/>
    <cellStyle name="Avertissement 5" xfId="26600" hidden="1" xr:uid="{00000000-0005-0000-0000-0000B30E0000}"/>
    <cellStyle name="Avertissement 5" xfId="26647" hidden="1" xr:uid="{00000000-0005-0000-0000-0000B40E0000}"/>
    <cellStyle name="Avertissement 5" xfId="26692" hidden="1" xr:uid="{00000000-0005-0000-0000-0000B50E0000}"/>
    <cellStyle name="Avertissement 5" xfId="26731" hidden="1" xr:uid="{00000000-0005-0000-0000-0000B60E0000}"/>
    <cellStyle name="Avertissement 5" xfId="26768" hidden="1" xr:uid="{00000000-0005-0000-0000-0000B70E0000}"/>
    <cellStyle name="Avertissement 5" xfId="26802" hidden="1" xr:uid="{00000000-0005-0000-0000-0000B80E0000}"/>
    <cellStyle name="Avertissement 5" xfId="26895" hidden="1" xr:uid="{00000000-0005-0000-0000-0000B90E0000}"/>
    <cellStyle name="Avertissement 5" xfId="26829" hidden="1" xr:uid="{00000000-0005-0000-0000-0000BA0E0000}"/>
    <cellStyle name="Avertissement 5" xfId="27000" hidden="1" xr:uid="{00000000-0005-0000-0000-0000BB0E0000}"/>
    <cellStyle name="Avertissement 5" xfId="27046" hidden="1" xr:uid="{00000000-0005-0000-0000-0000BC0E0000}"/>
    <cellStyle name="Avertissement 5" xfId="27090" hidden="1" xr:uid="{00000000-0005-0000-0000-0000BD0E0000}"/>
    <cellStyle name="Avertissement 5" xfId="27129" hidden="1" xr:uid="{00000000-0005-0000-0000-0000BE0E0000}"/>
    <cellStyle name="Avertissement 5" xfId="27165" hidden="1" xr:uid="{00000000-0005-0000-0000-0000BF0E0000}"/>
    <cellStyle name="Avertissement 5" xfId="27200" hidden="1" xr:uid="{00000000-0005-0000-0000-0000C00E0000}"/>
    <cellStyle name="Avertissement 5" xfId="27255" hidden="1" xr:uid="{00000000-0005-0000-0000-0000C10E0000}"/>
    <cellStyle name="Avertissement 5" xfId="26102" hidden="1" xr:uid="{00000000-0005-0000-0000-0000C20E0000}"/>
    <cellStyle name="Avertissement 5" xfId="26066" hidden="1" xr:uid="{00000000-0005-0000-0000-0000C30E0000}"/>
    <cellStyle name="Avertissement 5" xfId="23791" hidden="1" xr:uid="{00000000-0005-0000-0000-0000C40E0000}"/>
    <cellStyle name="Avertissement 5" xfId="27317" hidden="1" xr:uid="{00000000-0005-0000-0000-0000C50E0000}"/>
    <cellStyle name="Avertissement 5" xfId="27366" hidden="1" xr:uid="{00000000-0005-0000-0000-0000C60E0000}"/>
    <cellStyle name="Avertissement 5" xfId="27415" hidden="1" xr:uid="{00000000-0005-0000-0000-0000C70E0000}"/>
    <cellStyle name="Avertissement 5" xfId="27464" hidden="1" xr:uid="{00000000-0005-0000-0000-0000C80E0000}"/>
    <cellStyle name="Avertissement 5" xfId="27512" hidden="1" xr:uid="{00000000-0005-0000-0000-0000C90E0000}"/>
    <cellStyle name="Avertissement 5" xfId="27560" hidden="1" xr:uid="{00000000-0005-0000-0000-0000CA0E0000}"/>
    <cellStyle name="Avertissement 5" xfId="27606" hidden="1" xr:uid="{00000000-0005-0000-0000-0000CB0E0000}"/>
    <cellStyle name="Avertissement 5" xfId="27653" hidden="1" xr:uid="{00000000-0005-0000-0000-0000CC0E0000}"/>
    <cellStyle name="Avertissement 5" xfId="27698" hidden="1" xr:uid="{00000000-0005-0000-0000-0000CD0E0000}"/>
    <cellStyle name="Avertissement 5" xfId="27737" hidden="1" xr:uid="{00000000-0005-0000-0000-0000CE0E0000}"/>
    <cellStyle name="Avertissement 5" xfId="27774" hidden="1" xr:uid="{00000000-0005-0000-0000-0000CF0E0000}"/>
    <cellStyle name="Avertissement 5" xfId="27808" hidden="1" xr:uid="{00000000-0005-0000-0000-0000D00E0000}"/>
    <cellStyle name="Avertissement 5" xfId="27900" hidden="1" xr:uid="{00000000-0005-0000-0000-0000D10E0000}"/>
    <cellStyle name="Avertissement 5" xfId="27835" hidden="1" xr:uid="{00000000-0005-0000-0000-0000D20E0000}"/>
    <cellStyle name="Avertissement 5" xfId="28005" hidden="1" xr:uid="{00000000-0005-0000-0000-0000D30E0000}"/>
    <cellStyle name="Avertissement 5" xfId="28051" hidden="1" xr:uid="{00000000-0005-0000-0000-0000D40E0000}"/>
    <cellStyle name="Avertissement 5" xfId="28095" hidden="1" xr:uid="{00000000-0005-0000-0000-0000D50E0000}"/>
    <cellStyle name="Avertissement 5" xfId="28134" hidden="1" xr:uid="{00000000-0005-0000-0000-0000D60E0000}"/>
    <cellStyle name="Avertissement 5" xfId="28170" hidden="1" xr:uid="{00000000-0005-0000-0000-0000D70E0000}"/>
    <cellStyle name="Avertissement 5" xfId="28205" hidden="1" xr:uid="{00000000-0005-0000-0000-0000D80E0000}"/>
    <cellStyle name="Avertissement 5" xfId="28260" hidden="1" xr:uid="{00000000-0005-0000-0000-0000D90E0000}"/>
    <cellStyle name="Avertissement 5" xfId="28360" hidden="1" xr:uid="{00000000-0005-0000-0000-0000DA0E0000}"/>
    <cellStyle name="Avertissement 5" xfId="28455" hidden="1" xr:uid="{00000000-0005-0000-0000-0000DB0E0000}"/>
    <cellStyle name="Avertissement 5" xfId="28511" hidden="1" xr:uid="{00000000-0005-0000-0000-0000DC0E0000}"/>
    <cellStyle name="Avertissement 5" xfId="28561" hidden="1" xr:uid="{00000000-0005-0000-0000-0000DD0E0000}"/>
    <cellStyle name="Avertissement 5" xfId="28611" hidden="1" xr:uid="{00000000-0005-0000-0000-0000DE0E0000}"/>
    <cellStyle name="Avertissement 5" xfId="28661" hidden="1" xr:uid="{00000000-0005-0000-0000-0000DF0E0000}"/>
    <cellStyle name="Avertissement 5" xfId="28710" hidden="1" xr:uid="{00000000-0005-0000-0000-0000E00E0000}"/>
    <cellStyle name="Avertissement 5" xfId="28759" hidden="1" xr:uid="{00000000-0005-0000-0000-0000E10E0000}"/>
    <cellStyle name="Avertissement 5" xfId="28806" hidden="1" xr:uid="{00000000-0005-0000-0000-0000E20E0000}"/>
    <cellStyle name="Avertissement 5" xfId="28853" hidden="1" xr:uid="{00000000-0005-0000-0000-0000E30E0000}"/>
    <cellStyle name="Avertissement 5" xfId="28898" hidden="1" xr:uid="{00000000-0005-0000-0000-0000E40E0000}"/>
    <cellStyle name="Avertissement 5" xfId="28937" hidden="1" xr:uid="{00000000-0005-0000-0000-0000E50E0000}"/>
    <cellStyle name="Avertissement 5" xfId="28974" hidden="1" xr:uid="{00000000-0005-0000-0000-0000E60E0000}"/>
    <cellStyle name="Avertissement 5" xfId="29008" hidden="1" xr:uid="{00000000-0005-0000-0000-0000E70E0000}"/>
    <cellStyle name="Avertissement 5" xfId="29100" hidden="1" xr:uid="{00000000-0005-0000-0000-0000E80E0000}"/>
    <cellStyle name="Avertissement 5" xfId="29035" hidden="1" xr:uid="{00000000-0005-0000-0000-0000E90E0000}"/>
    <cellStyle name="Avertissement 5" xfId="29205" hidden="1" xr:uid="{00000000-0005-0000-0000-0000EA0E0000}"/>
    <cellStyle name="Avertissement 5" xfId="29251" hidden="1" xr:uid="{00000000-0005-0000-0000-0000EB0E0000}"/>
    <cellStyle name="Avertissement 5" xfId="29295" hidden="1" xr:uid="{00000000-0005-0000-0000-0000EC0E0000}"/>
    <cellStyle name="Avertissement 5" xfId="29334" hidden="1" xr:uid="{00000000-0005-0000-0000-0000ED0E0000}"/>
    <cellStyle name="Avertissement 5" xfId="29370" hidden="1" xr:uid="{00000000-0005-0000-0000-0000EE0E0000}"/>
    <cellStyle name="Avertissement 5" xfId="29405" hidden="1" xr:uid="{00000000-0005-0000-0000-0000EF0E0000}"/>
    <cellStyle name="Avertissement 5" xfId="29460" hidden="1" xr:uid="{00000000-0005-0000-0000-0000F00E0000}"/>
    <cellStyle name="Avertissement 5" xfId="28310" hidden="1" xr:uid="{00000000-0005-0000-0000-0000F10E0000}"/>
    <cellStyle name="Avertissement 5" xfId="29511" hidden="1" xr:uid="{00000000-0005-0000-0000-0000F20E0000}"/>
    <cellStyle name="Avertissement 5" xfId="29597" hidden="1" xr:uid="{00000000-0005-0000-0000-0000F30E0000}"/>
    <cellStyle name="Avertissement 5" xfId="29653" hidden="1" xr:uid="{00000000-0005-0000-0000-0000F40E0000}"/>
    <cellStyle name="Avertissement 5" xfId="29702" hidden="1" xr:uid="{00000000-0005-0000-0000-0000F50E0000}"/>
    <cellStyle name="Avertissement 5" xfId="29751" hidden="1" xr:uid="{00000000-0005-0000-0000-0000F60E0000}"/>
    <cellStyle name="Avertissement 5" xfId="29800" hidden="1" xr:uid="{00000000-0005-0000-0000-0000F70E0000}"/>
    <cellStyle name="Avertissement 5" xfId="29848" hidden="1" xr:uid="{00000000-0005-0000-0000-0000F80E0000}"/>
    <cellStyle name="Avertissement 5" xfId="29896" hidden="1" xr:uid="{00000000-0005-0000-0000-0000F90E0000}"/>
    <cellStyle name="Avertissement 5" xfId="29942" hidden="1" xr:uid="{00000000-0005-0000-0000-0000FA0E0000}"/>
    <cellStyle name="Avertissement 5" xfId="29988" hidden="1" xr:uid="{00000000-0005-0000-0000-0000FB0E0000}"/>
    <cellStyle name="Avertissement 5" xfId="30032" hidden="1" xr:uid="{00000000-0005-0000-0000-0000FC0E0000}"/>
    <cellStyle name="Avertissement 5" xfId="30070" hidden="1" xr:uid="{00000000-0005-0000-0000-0000FD0E0000}"/>
    <cellStyle name="Avertissement 5" xfId="30107" hidden="1" xr:uid="{00000000-0005-0000-0000-0000FE0E0000}"/>
    <cellStyle name="Avertissement 5" xfId="30141" hidden="1" xr:uid="{00000000-0005-0000-0000-0000FF0E0000}"/>
    <cellStyle name="Avertissement 5" xfId="30232" hidden="1" xr:uid="{00000000-0005-0000-0000-0000000F0000}"/>
    <cellStyle name="Avertissement 5" xfId="30168" hidden="1" xr:uid="{00000000-0005-0000-0000-0000010F0000}"/>
    <cellStyle name="Avertissement 5" xfId="30337" hidden="1" xr:uid="{00000000-0005-0000-0000-0000020F0000}"/>
    <cellStyle name="Avertissement 5" xfId="30383" hidden="1" xr:uid="{00000000-0005-0000-0000-0000030F0000}"/>
    <cellStyle name="Avertissement 5" xfId="30427" hidden="1" xr:uid="{00000000-0005-0000-0000-0000040F0000}"/>
    <cellStyle name="Avertissement 5" xfId="30466" hidden="1" xr:uid="{00000000-0005-0000-0000-0000050F0000}"/>
    <cellStyle name="Avertissement 5" xfId="30502" hidden="1" xr:uid="{00000000-0005-0000-0000-0000060F0000}"/>
    <cellStyle name="Avertissement 5" xfId="30537" hidden="1" xr:uid="{00000000-0005-0000-0000-0000070F0000}"/>
    <cellStyle name="Avertissement 5" xfId="30592" hidden="1" xr:uid="{00000000-0005-0000-0000-0000080F0000}"/>
    <cellStyle name="Avertissement 5" xfId="30692" hidden="1" xr:uid="{00000000-0005-0000-0000-0000090F0000}"/>
    <cellStyle name="Avertissement 5" xfId="30787" hidden="1" xr:uid="{00000000-0005-0000-0000-00000A0F0000}"/>
    <cellStyle name="Avertissement 5" xfId="30843" hidden="1" xr:uid="{00000000-0005-0000-0000-00000B0F0000}"/>
    <cellStyle name="Avertissement 5" xfId="30893" hidden="1" xr:uid="{00000000-0005-0000-0000-00000C0F0000}"/>
    <cellStyle name="Avertissement 5" xfId="30943" hidden="1" xr:uid="{00000000-0005-0000-0000-00000D0F0000}"/>
    <cellStyle name="Avertissement 5" xfId="30993" hidden="1" xr:uid="{00000000-0005-0000-0000-00000E0F0000}"/>
    <cellStyle name="Avertissement 5" xfId="31042" hidden="1" xr:uid="{00000000-0005-0000-0000-00000F0F0000}"/>
    <cellStyle name="Avertissement 5" xfId="31091" hidden="1" xr:uid="{00000000-0005-0000-0000-0000100F0000}"/>
    <cellStyle name="Avertissement 5" xfId="31138" hidden="1" xr:uid="{00000000-0005-0000-0000-0000110F0000}"/>
    <cellStyle name="Avertissement 5" xfId="31185" hidden="1" xr:uid="{00000000-0005-0000-0000-0000120F0000}"/>
    <cellStyle name="Avertissement 5" xfId="31230" hidden="1" xr:uid="{00000000-0005-0000-0000-0000130F0000}"/>
    <cellStyle name="Avertissement 5" xfId="31269" hidden="1" xr:uid="{00000000-0005-0000-0000-0000140F0000}"/>
    <cellStyle name="Avertissement 5" xfId="31306" hidden="1" xr:uid="{00000000-0005-0000-0000-0000150F0000}"/>
    <cellStyle name="Avertissement 5" xfId="31340" hidden="1" xr:uid="{00000000-0005-0000-0000-0000160F0000}"/>
    <cellStyle name="Avertissement 5" xfId="31432" hidden="1" xr:uid="{00000000-0005-0000-0000-0000170F0000}"/>
    <cellStyle name="Avertissement 5" xfId="31367" hidden="1" xr:uid="{00000000-0005-0000-0000-0000180F0000}"/>
    <cellStyle name="Avertissement 5" xfId="31537" hidden="1" xr:uid="{00000000-0005-0000-0000-0000190F0000}"/>
    <cellStyle name="Avertissement 5" xfId="31583" hidden="1" xr:uid="{00000000-0005-0000-0000-00001A0F0000}"/>
    <cellStyle name="Avertissement 5" xfId="31627" hidden="1" xr:uid="{00000000-0005-0000-0000-00001B0F0000}"/>
    <cellStyle name="Avertissement 5" xfId="31666" hidden="1" xr:uid="{00000000-0005-0000-0000-00001C0F0000}"/>
    <cellStyle name="Avertissement 5" xfId="31702" hidden="1" xr:uid="{00000000-0005-0000-0000-00001D0F0000}"/>
    <cellStyle name="Avertissement 5" xfId="31737" hidden="1" xr:uid="{00000000-0005-0000-0000-00001E0F0000}"/>
    <cellStyle name="Avertissement 5" xfId="31792" hidden="1" xr:uid="{00000000-0005-0000-0000-00001F0F0000}"/>
    <cellStyle name="Avertissement 5" xfId="30642" xr:uid="{00000000-0005-0000-0000-0000200F0000}"/>
    <cellStyle name="Avertissement 6" xfId="143" hidden="1" xr:uid="{00000000-0005-0000-0000-0000210F0000}"/>
    <cellStyle name="Avertissement 6" xfId="249" hidden="1" xr:uid="{00000000-0005-0000-0000-0000220F0000}"/>
    <cellStyle name="Avertissement 6" xfId="179" hidden="1" xr:uid="{00000000-0005-0000-0000-0000230F0000}"/>
    <cellStyle name="Avertissement 6" xfId="270" hidden="1" xr:uid="{00000000-0005-0000-0000-0000240F0000}"/>
    <cellStyle name="Avertissement 6" xfId="203" hidden="1" xr:uid="{00000000-0005-0000-0000-0000250F0000}"/>
    <cellStyle name="Avertissement 6" xfId="191" hidden="1" xr:uid="{00000000-0005-0000-0000-0000260F0000}"/>
    <cellStyle name="Avertissement 6" xfId="222" hidden="1" xr:uid="{00000000-0005-0000-0000-0000270F0000}"/>
    <cellStyle name="Avertissement 6" xfId="281" hidden="1" xr:uid="{00000000-0005-0000-0000-0000280F0000}"/>
    <cellStyle name="Avertissement 6" xfId="296" hidden="1" xr:uid="{00000000-0005-0000-0000-0000290F0000}"/>
    <cellStyle name="Avertissement 6" xfId="346" hidden="1" xr:uid="{00000000-0005-0000-0000-00002A0F0000}"/>
    <cellStyle name="Avertissement 6" xfId="396" hidden="1" xr:uid="{00000000-0005-0000-0000-00002B0F0000}"/>
    <cellStyle name="Avertissement 6" xfId="446" hidden="1" xr:uid="{00000000-0005-0000-0000-00002C0F0000}"/>
    <cellStyle name="Avertissement 6" xfId="495" hidden="1" xr:uid="{00000000-0005-0000-0000-00002D0F0000}"/>
    <cellStyle name="Avertissement 6" xfId="544" hidden="1" xr:uid="{00000000-0005-0000-0000-00002E0F0000}"/>
    <cellStyle name="Avertissement 6" xfId="901" hidden="1" xr:uid="{00000000-0005-0000-0000-00002F0F0000}"/>
    <cellStyle name="Avertissement 6" xfId="963" hidden="1" xr:uid="{00000000-0005-0000-0000-0000300F0000}"/>
    <cellStyle name="Avertissement 6" xfId="988" hidden="1" xr:uid="{00000000-0005-0000-0000-0000310F0000}"/>
    <cellStyle name="Avertissement 6" xfId="850" hidden="1" xr:uid="{00000000-0005-0000-0000-0000320F0000}"/>
    <cellStyle name="Avertissement 6" xfId="1043" hidden="1" xr:uid="{00000000-0005-0000-0000-0000330F0000}"/>
    <cellStyle name="Avertissement 6" xfId="1088" hidden="1" xr:uid="{00000000-0005-0000-0000-0000340F0000}"/>
    <cellStyle name="Avertissement 6" xfId="1128" hidden="1" xr:uid="{00000000-0005-0000-0000-0000350F0000}"/>
    <cellStyle name="Avertissement 6" xfId="1165" hidden="1" xr:uid="{00000000-0005-0000-0000-0000360F0000}"/>
    <cellStyle name="Avertissement 6" xfId="1272" hidden="1" xr:uid="{00000000-0005-0000-0000-0000370F0000}"/>
    <cellStyle name="Avertissement 6" xfId="1519" hidden="1" xr:uid="{00000000-0005-0000-0000-0000380F0000}"/>
    <cellStyle name="Avertissement 6" xfId="1625" hidden="1" xr:uid="{00000000-0005-0000-0000-0000390F0000}"/>
    <cellStyle name="Avertissement 6" xfId="1555" hidden="1" xr:uid="{00000000-0005-0000-0000-00003A0F0000}"/>
    <cellStyle name="Avertissement 6" xfId="1646" hidden="1" xr:uid="{00000000-0005-0000-0000-00003B0F0000}"/>
    <cellStyle name="Avertissement 6" xfId="1579" hidden="1" xr:uid="{00000000-0005-0000-0000-00003C0F0000}"/>
    <cellStyle name="Avertissement 6" xfId="1567" hidden="1" xr:uid="{00000000-0005-0000-0000-00003D0F0000}"/>
    <cellStyle name="Avertissement 6" xfId="1598" hidden="1" xr:uid="{00000000-0005-0000-0000-00003E0F0000}"/>
    <cellStyle name="Avertissement 6" xfId="1657" hidden="1" xr:uid="{00000000-0005-0000-0000-00003F0F0000}"/>
    <cellStyle name="Avertissement 6" xfId="1672" hidden="1" xr:uid="{00000000-0005-0000-0000-0000400F0000}"/>
    <cellStyle name="Avertissement 6" xfId="1722" hidden="1" xr:uid="{00000000-0005-0000-0000-0000410F0000}"/>
    <cellStyle name="Avertissement 6" xfId="1772" hidden="1" xr:uid="{00000000-0005-0000-0000-0000420F0000}"/>
    <cellStyle name="Avertissement 6" xfId="1822" hidden="1" xr:uid="{00000000-0005-0000-0000-0000430F0000}"/>
    <cellStyle name="Avertissement 6" xfId="1871" hidden="1" xr:uid="{00000000-0005-0000-0000-0000440F0000}"/>
    <cellStyle name="Avertissement 6" xfId="1920" hidden="1" xr:uid="{00000000-0005-0000-0000-0000450F0000}"/>
    <cellStyle name="Avertissement 6" xfId="2277" hidden="1" xr:uid="{00000000-0005-0000-0000-0000460F0000}"/>
    <cellStyle name="Avertissement 6" xfId="2339" hidden="1" xr:uid="{00000000-0005-0000-0000-0000470F0000}"/>
    <cellStyle name="Avertissement 6" xfId="2364" hidden="1" xr:uid="{00000000-0005-0000-0000-0000480F0000}"/>
    <cellStyle name="Avertissement 6" xfId="2226" hidden="1" xr:uid="{00000000-0005-0000-0000-0000490F0000}"/>
    <cellStyle name="Avertissement 6" xfId="2419" hidden="1" xr:uid="{00000000-0005-0000-0000-00004A0F0000}"/>
    <cellStyle name="Avertissement 6" xfId="2464" hidden="1" xr:uid="{00000000-0005-0000-0000-00004B0F0000}"/>
    <cellStyle name="Avertissement 6" xfId="2504" hidden="1" xr:uid="{00000000-0005-0000-0000-00004C0F0000}"/>
    <cellStyle name="Avertissement 6" xfId="2541" hidden="1" xr:uid="{00000000-0005-0000-0000-00004D0F0000}"/>
    <cellStyle name="Avertissement 6" xfId="2647" hidden="1" xr:uid="{00000000-0005-0000-0000-00004E0F0000}"/>
    <cellStyle name="Avertissement 6" xfId="1446" hidden="1" xr:uid="{00000000-0005-0000-0000-00004F0F0000}"/>
    <cellStyle name="Avertissement 6" xfId="1547" hidden="1" xr:uid="{00000000-0005-0000-0000-0000500F0000}"/>
    <cellStyle name="Avertissement 6" xfId="2820" hidden="1" xr:uid="{00000000-0005-0000-0000-0000510F0000}"/>
    <cellStyle name="Avertissement 6" xfId="1392" hidden="1" xr:uid="{00000000-0005-0000-0000-0000520F0000}"/>
    <cellStyle name="Avertissement 6" xfId="2841" hidden="1" xr:uid="{00000000-0005-0000-0000-0000530F0000}"/>
    <cellStyle name="Avertissement 6" xfId="2775" hidden="1" xr:uid="{00000000-0005-0000-0000-0000540F0000}"/>
    <cellStyle name="Avertissement 6" xfId="2763" hidden="1" xr:uid="{00000000-0005-0000-0000-0000550F0000}"/>
    <cellStyle name="Avertissement 6" xfId="2793" hidden="1" xr:uid="{00000000-0005-0000-0000-0000560F0000}"/>
    <cellStyle name="Avertissement 6" xfId="2852" hidden="1" xr:uid="{00000000-0005-0000-0000-0000570F0000}"/>
    <cellStyle name="Avertissement 6" xfId="2867" hidden="1" xr:uid="{00000000-0005-0000-0000-0000580F0000}"/>
    <cellStyle name="Avertissement 6" xfId="2916" hidden="1" xr:uid="{00000000-0005-0000-0000-0000590F0000}"/>
    <cellStyle name="Avertissement 6" xfId="2966" hidden="1" xr:uid="{00000000-0005-0000-0000-00005A0F0000}"/>
    <cellStyle name="Avertissement 6" xfId="3016" hidden="1" xr:uid="{00000000-0005-0000-0000-00005B0F0000}"/>
    <cellStyle name="Avertissement 6" xfId="3065" hidden="1" xr:uid="{00000000-0005-0000-0000-00005C0F0000}"/>
    <cellStyle name="Avertissement 6" xfId="3114" hidden="1" xr:uid="{00000000-0005-0000-0000-00005D0F0000}"/>
    <cellStyle name="Avertissement 6" xfId="3470" hidden="1" xr:uid="{00000000-0005-0000-0000-00005E0F0000}"/>
    <cellStyle name="Avertissement 6" xfId="3532" hidden="1" xr:uid="{00000000-0005-0000-0000-00005F0F0000}"/>
    <cellStyle name="Avertissement 6" xfId="3556" hidden="1" xr:uid="{00000000-0005-0000-0000-0000600F0000}"/>
    <cellStyle name="Avertissement 6" xfId="3420" hidden="1" xr:uid="{00000000-0005-0000-0000-0000610F0000}"/>
    <cellStyle name="Avertissement 6" xfId="3611" hidden="1" xr:uid="{00000000-0005-0000-0000-0000620F0000}"/>
    <cellStyle name="Avertissement 6" xfId="3656" hidden="1" xr:uid="{00000000-0005-0000-0000-0000630F0000}"/>
    <cellStyle name="Avertissement 6" xfId="3696" hidden="1" xr:uid="{00000000-0005-0000-0000-0000640F0000}"/>
    <cellStyle name="Avertissement 6" xfId="3733" hidden="1" xr:uid="{00000000-0005-0000-0000-0000650F0000}"/>
    <cellStyle name="Avertissement 6" xfId="3838" hidden="1" xr:uid="{00000000-0005-0000-0000-0000660F0000}"/>
    <cellStyle name="Avertissement 6" xfId="2754" hidden="1" xr:uid="{00000000-0005-0000-0000-0000670F0000}"/>
    <cellStyle name="Avertissement 6" xfId="1411" hidden="1" xr:uid="{00000000-0005-0000-0000-0000680F0000}"/>
    <cellStyle name="Avertissement 6" xfId="2745" hidden="1" xr:uid="{00000000-0005-0000-0000-0000690F0000}"/>
    <cellStyle name="Avertissement 6" xfId="3951" hidden="1" xr:uid="{00000000-0005-0000-0000-00006A0F0000}"/>
    <cellStyle name="Avertissement 6" xfId="3423" hidden="1" xr:uid="{00000000-0005-0000-0000-00006B0F0000}"/>
    <cellStyle name="Avertissement 6" xfId="2741" hidden="1" xr:uid="{00000000-0005-0000-0000-00006C0F0000}"/>
    <cellStyle name="Avertissement 6" xfId="2738" hidden="1" xr:uid="{00000000-0005-0000-0000-00006D0F0000}"/>
    <cellStyle name="Avertissement 6" xfId="3962" hidden="1" xr:uid="{00000000-0005-0000-0000-00006E0F0000}"/>
    <cellStyle name="Avertissement 6" xfId="3977" hidden="1" xr:uid="{00000000-0005-0000-0000-00006F0F0000}"/>
    <cellStyle name="Avertissement 6" xfId="4027" hidden="1" xr:uid="{00000000-0005-0000-0000-0000700F0000}"/>
    <cellStyle name="Avertissement 6" xfId="4077" hidden="1" xr:uid="{00000000-0005-0000-0000-0000710F0000}"/>
    <cellStyle name="Avertissement 6" xfId="4127" hidden="1" xr:uid="{00000000-0005-0000-0000-0000720F0000}"/>
    <cellStyle name="Avertissement 6" xfId="4176" hidden="1" xr:uid="{00000000-0005-0000-0000-0000730F0000}"/>
    <cellStyle name="Avertissement 6" xfId="4225" hidden="1" xr:uid="{00000000-0005-0000-0000-0000740F0000}"/>
    <cellStyle name="Avertissement 6" xfId="4576" hidden="1" xr:uid="{00000000-0005-0000-0000-0000750F0000}"/>
    <cellStyle name="Avertissement 6" xfId="4637" hidden="1" xr:uid="{00000000-0005-0000-0000-0000760F0000}"/>
    <cellStyle name="Avertissement 6" xfId="4660" hidden="1" xr:uid="{00000000-0005-0000-0000-0000770F0000}"/>
    <cellStyle name="Avertissement 6" xfId="4530" hidden="1" xr:uid="{00000000-0005-0000-0000-0000780F0000}"/>
    <cellStyle name="Avertissement 6" xfId="4715" hidden="1" xr:uid="{00000000-0005-0000-0000-0000790F0000}"/>
    <cellStyle name="Avertissement 6" xfId="4760" hidden="1" xr:uid="{00000000-0005-0000-0000-00007A0F0000}"/>
    <cellStyle name="Avertissement 6" xfId="4800" hidden="1" xr:uid="{00000000-0005-0000-0000-00007B0F0000}"/>
    <cellStyle name="Avertissement 6" xfId="4837" hidden="1" xr:uid="{00000000-0005-0000-0000-00007C0F0000}"/>
    <cellStyle name="Avertissement 6" xfId="4938" hidden="1" xr:uid="{00000000-0005-0000-0000-00007D0F0000}"/>
    <cellStyle name="Avertissement 6" xfId="3900" hidden="1" xr:uid="{00000000-0005-0000-0000-00007E0F0000}"/>
    <cellStyle name="Avertissement 6" xfId="4964" hidden="1" xr:uid="{00000000-0005-0000-0000-00007F0F0000}"/>
    <cellStyle name="Avertissement 6" xfId="5031" hidden="1" xr:uid="{00000000-0005-0000-0000-0000800F0000}"/>
    <cellStyle name="Avertissement 6" xfId="3413" hidden="1" xr:uid="{00000000-0005-0000-0000-0000810F0000}"/>
    <cellStyle name="Avertissement 6" xfId="5052" hidden="1" xr:uid="{00000000-0005-0000-0000-0000820F0000}"/>
    <cellStyle name="Avertissement 6" xfId="4987" hidden="1" xr:uid="{00000000-0005-0000-0000-0000830F0000}"/>
    <cellStyle name="Avertissement 6" xfId="3804" hidden="1" xr:uid="{00000000-0005-0000-0000-0000840F0000}"/>
    <cellStyle name="Avertissement 6" xfId="5004" hidden="1" xr:uid="{00000000-0005-0000-0000-0000850F0000}"/>
    <cellStyle name="Avertissement 6" xfId="5063" hidden="1" xr:uid="{00000000-0005-0000-0000-0000860F0000}"/>
    <cellStyle name="Avertissement 6" xfId="5077" hidden="1" xr:uid="{00000000-0005-0000-0000-0000870F0000}"/>
    <cellStyle name="Avertissement 6" xfId="5126" hidden="1" xr:uid="{00000000-0005-0000-0000-0000880F0000}"/>
    <cellStyle name="Avertissement 6" xfId="5176" hidden="1" xr:uid="{00000000-0005-0000-0000-0000890F0000}"/>
    <cellStyle name="Avertissement 6" xfId="5226" hidden="1" xr:uid="{00000000-0005-0000-0000-00008A0F0000}"/>
    <cellStyle name="Avertissement 6" xfId="5275" hidden="1" xr:uid="{00000000-0005-0000-0000-00008B0F0000}"/>
    <cellStyle name="Avertissement 6" xfId="5324" hidden="1" xr:uid="{00000000-0005-0000-0000-00008C0F0000}"/>
    <cellStyle name="Avertissement 6" xfId="5675" hidden="1" xr:uid="{00000000-0005-0000-0000-00008D0F0000}"/>
    <cellStyle name="Avertissement 6" xfId="5735" hidden="1" xr:uid="{00000000-0005-0000-0000-00008E0F0000}"/>
    <cellStyle name="Avertissement 6" xfId="5757" hidden="1" xr:uid="{00000000-0005-0000-0000-00008F0F0000}"/>
    <cellStyle name="Avertissement 6" xfId="5629" hidden="1" xr:uid="{00000000-0005-0000-0000-0000900F0000}"/>
    <cellStyle name="Avertissement 6" xfId="5812" hidden="1" xr:uid="{00000000-0005-0000-0000-0000910F0000}"/>
    <cellStyle name="Avertissement 6" xfId="5857" hidden="1" xr:uid="{00000000-0005-0000-0000-0000920F0000}"/>
    <cellStyle name="Avertissement 6" xfId="5897" hidden="1" xr:uid="{00000000-0005-0000-0000-0000930F0000}"/>
    <cellStyle name="Avertissement 6" xfId="5934" hidden="1" xr:uid="{00000000-0005-0000-0000-0000940F0000}"/>
    <cellStyle name="Avertissement 6" xfId="6035" hidden="1" xr:uid="{00000000-0005-0000-0000-0000950F0000}"/>
    <cellStyle name="Avertissement 6" xfId="6202" hidden="1" xr:uid="{00000000-0005-0000-0000-0000960F0000}"/>
    <cellStyle name="Avertissement 6" xfId="6308" hidden="1" xr:uid="{00000000-0005-0000-0000-0000970F0000}"/>
    <cellStyle name="Avertissement 6" xfId="6238" hidden="1" xr:uid="{00000000-0005-0000-0000-0000980F0000}"/>
    <cellStyle name="Avertissement 6" xfId="6329" hidden="1" xr:uid="{00000000-0005-0000-0000-0000990F0000}"/>
    <cellStyle name="Avertissement 6" xfId="6262" hidden="1" xr:uid="{00000000-0005-0000-0000-00009A0F0000}"/>
    <cellStyle name="Avertissement 6" xfId="6250" hidden="1" xr:uid="{00000000-0005-0000-0000-00009B0F0000}"/>
    <cellStyle name="Avertissement 6" xfId="6281" hidden="1" xr:uid="{00000000-0005-0000-0000-00009C0F0000}"/>
    <cellStyle name="Avertissement 6" xfId="6340" hidden="1" xr:uid="{00000000-0005-0000-0000-00009D0F0000}"/>
    <cellStyle name="Avertissement 6" xfId="6355" hidden="1" xr:uid="{00000000-0005-0000-0000-00009E0F0000}"/>
    <cellStyle name="Avertissement 6" xfId="6405" hidden="1" xr:uid="{00000000-0005-0000-0000-00009F0F0000}"/>
    <cellStyle name="Avertissement 6" xfId="6455" hidden="1" xr:uid="{00000000-0005-0000-0000-0000A00F0000}"/>
    <cellStyle name="Avertissement 6" xfId="6505" hidden="1" xr:uid="{00000000-0005-0000-0000-0000A10F0000}"/>
    <cellStyle name="Avertissement 6" xfId="6554" hidden="1" xr:uid="{00000000-0005-0000-0000-0000A20F0000}"/>
    <cellStyle name="Avertissement 6" xfId="6603" hidden="1" xr:uid="{00000000-0005-0000-0000-0000A30F0000}"/>
    <cellStyle name="Avertissement 6" xfId="6958" hidden="1" xr:uid="{00000000-0005-0000-0000-0000A40F0000}"/>
    <cellStyle name="Avertissement 6" xfId="7020" hidden="1" xr:uid="{00000000-0005-0000-0000-0000A50F0000}"/>
    <cellStyle name="Avertissement 6" xfId="7045" hidden="1" xr:uid="{00000000-0005-0000-0000-0000A60F0000}"/>
    <cellStyle name="Avertissement 6" xfId="6908" hidden="1" xr:uid="{00000000-0005-0000-0000-0000A70F0000}"/>
    <cellStyle name="Avertissement 6" xfId="7100" hidden="1" xr:uid="{00000000-0005-0000-0000-0000A80F0000}"/>
    <cellStyle name="Avertissement 6" xfId="7145" hidden="1" xr:uid="{00000000-0005-0000-0000-0000A90F0000}"/>
    <cellStyle name="Avertissement 6" xfId="7185" hidden="1" xr:uid="{00000000-0005-0000-0000-0000AA0F0000}"/>
    <cellStyle name="Avertissement 6" xfId="7222" hidden="1" xr:uid="{00000000-0005-0000-0000-0000AB0F0000}"/>
    <cellStyle name="Avertissement 6" xfId="7328" hidden="1" xr:uid="{00000000-0005-0000-0000-0000AC0F0000}"/>
    <cellStyle name="Avertissement 6" xfId="7479" hidden="1" xr:uid="{00000000-0005-0000-0000-0000AD0F0000}"/>
    <cellStyle name="Avertissement 6" xfId="7576" hidden="1" xr:uid="{00000000-0005-0000-0000-0000AE0F0000}"/>
    <cellStyle name="Avertissement 6" xfId="7506" hidden="1" xr:uid="{00000000-0005-0000-0000-0000AF0F0000}"/>
    <cellStyle name="Avertissement 6" xfId="7597" hidden="1" xr:uid="{00000000-0005-0000-0000-0000B00F0000}"/>
    <cellStyle name="Avertissement 6" xfId="7530" hidden="1" xr:uid="{00000000-0005-0000-0000-0000B10F0000}"/>
    <cellStyle name="Avertissement 6" xfId="7518" hidden="1" xr:uid="{00000000-0005-0000-0000-0000B20F0000}"/>
    <cellStyle name="Avertissement 6" xfId="7549" hidden="1" xr:uid="{00000000-0005-0000-0000-0000B30F0000}"/>
    <cellStyle name="Avertissement 6" xfId="7608" hidden="1" xr:uid="{00000000-0005-0000-0000-0000B40F0000}"/>
    <cellStyle name="Avertissement 6" xfId="7622" hidden="1" xr:uid="{00000000-0005-0000-0000-0000B50F0000}"/>
    <cellStyle name="Avertissement 6" xfId="7672" hidden="1" xr:uid="{00000000-0005-0000-0000-0000B60F0000}"/>
    <cellStyle name="Avertissement 6" xfId="7722" hidden="1" xr:uid="{00000000-0005-0000-0000-0000B70F0000}"/>
    <cellStyle name="Avertissement 6" xfId="7772" hidden="1" xr:uid="{00000000-0005-0000-0000-0000B80F0000}"/>
    <cellStyle name="Avertissement 6" xfId="7821" hidden="1" xr:uid="{00000000-0005-0000-0000-0000B90F0000}"/>
    <cellStyle name="Avertissement 6" xfId="7870" hidden="1" xr:uid="{00000000-0005-0000-0000-0000BA0F0000}"/>
    <cellStyle name="Avertissement 6" xfId="8223" hidden="1" xr:uid="{00000000-0005-0000-0000-0000BB0F0000}"/>
    <cellStyle name="Avertissement 6" xfId="8283" hidden="1" xr:uid="{00000000-0005-0000-0000-0000BC0F0000}"/>
    <cellStyle name="Avertissement 6" xfId="8306" hidden="1" xr:uid="{00000000-0005-0000-0000-0000BD0F0000}"/>
    <cellStyle name="Avertissement 6" xfId="8175" hidden="1" xr:uid="{00000000-0005-0000-0000-0000BE0F0000}"/>
    <cellStyle name="Avertissement 6" xfId="8361" hidden="1" xr:uid="{00000000-0005-0000-0000-0000BF0F0000}"/>
    <cellStyle name="Avertissement 6" xfId="8406" hidden="1" xr:uid="{00000000-0005-0000-0000-0000C00F0000}"/>
    <cellStyle name="Avertissement 6" xfId="8446" hidden="1" xr:uid="{00000000-0005-0000-0000-0000C10F0000}"/>
    <cellStyle name="Avertissement 6" xfId="8483" hidden="1" xr:uid="{00000000-0005-0000-0000-0000C20F0000}"/>
    <cellStyle name="Avertissement 6" xfId="8586" hidden="1" xr:uid="{00000000-0005-0000-0000-0000C30F0000}"/>
    <cellStyle name="Avertissement 6" xfId="7427" hidden="1" xr:uid="{00000000-0005-0000-0000-0000C40F0000}"/>
    <cellStyle name="Avertissement 6" xfId="8683" hidden="1" xr:uid="{00000000-0005-0000-0000-0000C50F0000}"/>
    <cellStyle name="Avertissement 6" xfId="6072" hidden="1" xr:uid="{00000000-0005-0000-0000-0000C60F0000}"/>
    <cellStyle name="Avertissement 6" xfId="8704" hidden="1" xr:uid="{00000000-0005-0000-0000-0000C70F0000}"/>
    <cellStyle name="Avertissement 6" xfId="8637" hidden="1" xr:uid="{00000000-0005-0000-0000-0000C80F0000}"/>
    <cellStyle name="Avertissement 6" xfId="6061" hidden="1" xr:uid="{00000000-0005-0000-0000-0000C90F0000}"/>
    <cellStyle name="Avertissement 6" xfId="8656" hidden="1" xr:uid="{00000000-0005-0000-0000-0000CA0F0000}"/>
    <cellStyle name="Avertissement 6" xfId="8715" hidden="1" xr:uid="{00000000-0005-0000-0000-0000CB0F0000}"/>
    <cellStyle name="Avertissement 6" xfId="8730" hidden="1" xr:uid="{00000000-0005-0000-0000-0000CC0F0000}"/>
    <cellStyle name="Avertissement 6" xfId="8780" hidden="1" xr:uid="{00000000-0005-0000-0000-0000CD0F0000}"/>
    <cellStyle name="Avertissement 6" xfId="8829" hidden="1" xr:uid="{00000000-0005-0000-0000-0000CE0F0000}"/>
    <cellStyle name="Avertissement 6" xfId="8879" hidden="1" xr:uid="{00000000-0005-0000-0000-0000CF0F0000}"/>
    <cellStyle name="Avertissement 6" xfId="8928" hidden="1" xr:uid="{00000000-0005-0000-0000-0000D00F0000}"/>
    <cellStyle name="Avertissement 6" xfId="8977" hidden="1" xr:uid="{00000000-0005-0000-0000-0000D10F0000}"/>
    <cellStyle name="Avertissement 6" xfId="9334" hidden="1" xr:uid="{00000000-0005-0000-0000-0000D20F0000}"/>
    <cellStyle name="Avertissement 6" xfId="9396" hidden="1" xr:uid="{00000000-0005-0000-0000-0000D30F0000}"/>
    <cellStyle name="Avertissement 6" xfId="9421" hidden="1" xr:uid="{00000000-0005-0000-0000-0000D40F0000}"/>
    <cellStyle name="Avertissement 6" xfId="9283" hidden="1" xr:uid="{00000000-0005-0000-0000-0000D50F0000}"/>
    <cellStyle name="Avertissement 6" xfId="9476" hidden="1" xr:uid="{00000000-0005-0000-0000-0000D60F0000}"/>
    <cellStyle name="Avertissement 6" xfId="9521" hidden="1" xr:uid="{00000000-0005-0000-0000-0000D70F0000}"/>
    <cellStyle name="Avertissement 6" xfId="9561" hidden="1" xr:uid="{00000000-0005-0000-0000-0000D80F0000}"/>
    <cellStyle name="Avertissement 6" xfId="9598" hidden="1" xr:uid="{00000000-0005-0000-0000-0000D90F0000}"/>
    <cellStyle name="Avertissement 6" xfId="9705" hidden="1" xr:uid="{00000000-0005-0000-0000-0000DA0F0000}"/>
    <cellStyle name="Avertissement 6" xfId="9859" hidden="1" xr:uid="{00000000-0005-0000-0000-0000DB0F0000}"/>
    <cellStyle name="Avertissement 6" xfId="9956" hidden="1" xr:uid="{00000000-0005-0000-0000-0000DC0F0000}"/>
    <cellStyle name="Avertissement 6" xfId="9886" hidden="1" xr:uid="{00000000-0005-0000-0000-0000DD0F0000}"/>
    <cellStyle name="Avertissement 6" xfId="9977" hidden="1" xr:uid="{00000000-0005-0000-0000-0000DE0F0000}"/>
    <cellStyle name="Avertissement 6" xfId="9910" hidden="1" xr:uid="{00000000-0005-0000-0000-0000DF0F0000}"/>
    <cellStyle name="Avertissement 6" xfId="9898" hidden="1" xr:uid="{00000000-0005-0000-0000-0000E00F0000}"/>
    <cellStyle name="Avertissement 6" xfId="9929" hidden="1" xr:uid="{00000000-0005-0000-0000-0000E10F0000}"/>
    <cellStyle name="Avertissement 6" xfId="9988" hidden="1" xr:uid="{00000000-0005-0000-0000-0000E20F0000}"/>
    <cellStyle name="Avertissement 6" xfId="10002" hidden="1" xr:uid="{00000000-0005-0000-0000-0000E30F0000}"/>
    <cellStyle name="Avertissement 6" xfId="10052" hidden="1" xr:uid="{00000000-0005-0000-0000-0000E40F0000}"/>
    <cellStyle name="Avertissement 6" xfId="10102" hidden="1" xr:uid="{00000000-0005-0000-0000-0000E50F0000}"/>
    <cellStyle name="Avertissement 6" xfId="10152" hidden="1" xr:uid="{00000000-0005-0000-0000-0000E60F0000}"/>
    <cellStyle name="Avertissement 6" xfId="10201" hidden="1" xr:uid="{00000000-0005-0000-0000-0000E70F0000}"/>
    <cellStyle name="Avertissement 6" xfId="10250" hidden="1" xr:uid="{00000000-0005-0000-0000-0000E80F0000}"/>
    <cellStyle name="Avertissement 6" xfId="10603" hidden="1" xr:uid="{00000000-0005-0000-0000-0000E90F0000}"/>
    <cellStyle name="Avertissement 6" xfId="10663" hidden="1" xr:uid="{00000000-0005-0000-0000-0000EA0F0000}"/>
    <cellStyle name="Avertissement 6" xfId="10686" hidden="1" xr:uid="{00000000-0005-0000-0000-0000EB0F0000}"/>
    <cellStyle name="Avertissement 6" xfId="10555" hidden="1" xr:uid="{00000000-0005-0000-0000-0000EC0F0000}"/>
    <cellStyle name="Avertissement 6" xfId="10741" hidden="1" xr:uid="{00000000-0005-0000-0000-0000ED0F0000}"/>
    <cellStyle name="Avertissement 6" xfId="10786" hidden="1" xr:uid="{00000000-0005-0000-0000-0000EE0F0000}"/>
    <cellStyle name="Avertissement 6" xfId="10826" hidden="1" xr:uid="{00000000-0005-0000-0000-0000EF0F0000}"/>
    <cellStyle name="Avertissement 6" xfId="10863" hidden="1" xr:uid="{00000000-0005-0000-0000-0000F00F0000}"/>
    <cellStyle name="Avertissement 6" xfId="10967" hidden="1" xr:uid="{00000000-0005-0000-0000-0000F10F0000}"/>
    <cellStyle name="Avertissement 6" xfId="9807" hidden="1" xr:uid="{00000000-0005-0000-0000-0000F20F0000}"/>
    <cellStyle name="Avertissement 6" xfId="7370" hidden="1" xr:uid="{00000000-0005-0000-0000-0000F30F0000}"/>
    <cellStyle name="Avertissement 6" xfId="11025" hidden="1" xr:uid="{00000000-0005-0000-0000-0000F40F0000}"/>
    <cellStyle name="Avertissement 6" xfId="7367" hidden="1" xr:uid="{00000000-0005-0000-0000-0000F50F0000}"/>
    <cellStyle name="Avertissement 6" xfId="11046" hidden="1" xr:uid="{00000000-0005-0000-0000-0000F60F0000}"/>
    <cellStyle name="Avertissement 6" xfId="8611" hidden="1" xr:uid="{00000000-0005-0000-0000-0000F70F0000}"/>
    <cellStyle name="Avertissement 6" xfId="7042" hidden="1" xr:uid="{00000000-0005-0000-0000-0000F80F0000}"/>
    <cellStyle name="Avertissement 6" xfId="6088" hidden="1" xr:uid="{00000000-0005-0000-0000-0000F90F0000}"/>
    <cellStyle name="Avertissement 6" xfId="11057" hidden="1" xr:uid="{00000000-0005-0000-0000-0000FA0F0000}"/>
    <cellStyle name="Avertissement 6" xfId="11072" hidden="1" xr:uid="{00000000-0005-0000-0000-0000FB0F0000}"/>
    <cellStyle name="Avertissement 6" xfId="11122" hidden="1" xr:uid="{00000000-0005-0000-0000-0000FC0F0000}"/>
    <cellStyle name="Avertissement 6" xfId="11172" hidden="1" xr:uid="{00000000-0005-0000-0000-0000FD0F0000}"/>
    <cellStyle name="Avertissement 6" xfId="11222" hidden="1" xr:uid="{00000000-0005-0000-0000-0000FE0F0000}"/>
    <cellStyle name="Avertissement 6" xfId="11271" hidden="1" xr:uid="{00000000-0005-0000-0000-0000FF0F0000}"/>
    <cellStyle name="Avertissement 6" xfId="11320" hidden="1" xr:uid="{00000000-0005-0000-0000-000000100000}"/>
    <cellStyle name="Avertissement 6" xfId="11673" hidden="1" xr:uid="{00000000-0005-0000-0000-000001100000}"/>
    <cellStyle name="Avertissement 6" xfId="11735" hidden="1" xr:uid="{00000000-0005-0000-0000-000002100000}"/>
    <cellStyle name="Avertissement 6" xfId="11757" hidden="1" xr:uid="{00000000-0005-0000-0000-000003100000}"/>
    <cellStyle name="Avertissement 6" xfId="11625" hidden="1" xr:uid="{00000000-0005-0000-0000-000004100000}"/>
    <cellStyle name="Avertissement 6" xfId="11812" hidden="1" xr:uid="{00000000-0005-0000-0000-000005100000}"/>
    <cellStyle name="Avertissement 6" xfId="11857" hidden="1" xr:uid="{00000000-0005-0000-0000-000006100000}"/>
    <cellStyle name="Avertissement 6" xfId="11897" hidden="1" xr:uid="{00000000-0005-0000-0000-000007100000}"/>
    <cellStyle name="Avertissement 6" xfId="11934" hidden="1" xr:uid="{00000000-0005-0000-0000-000008100000}"/>
    <cellStyle name="Avertissement 6" xfId="12036" hidden="1" xr:uid="{00000000-0005-0000-0000-000009100000}"/>
    <cellStyle name="Avertissement 6" xfId="12159" hidden="1" xr:uid="{00000000-0005-0000-0000-00000A100000}"/>
    <cellStyle name="Avertissement 6" xfId="12255" hidden="1" xr:uid="{00000000-0005-0000-0000-00000B100000}"/>
    <cellStyle name="Avertissement 6" xfId="12185" hidden="1" xr:uid="{00000000-0005-0000-0000-00000C100000}"/>
    <cellStyle name="Avertissement 6" xfId="12276" hidden="1" xr:uid="{00000000-0005-0000-0000-00000D100000}"/>
    <cellStyle name="Avertissement 6" xfId="12209" hidden="1" xr:uid="{00000000-0005-0000-0000-00000E100000}"/>
    <cellStyle name="Avertissement 6" xfId="12197" hidden="1" xr:uid="{00000000-0005-0000-0000-00000F100000}"/>
    <cellStyle name="Avertissement 6" xfId="12228" hidden="1" xr:uid="{00000000-0005-0000-0000-000010100000}"/>
    <cellStyle name="Avertissement 6" xfId="12287" hidden="1" xr:uid="{00000000-0005-0000-0000-000011100000}"/>
    <cellStyle name="Avertissement 6" xfId="12301" hidden="1" xr:uid="{00000000-0005-0000-0000-000012100000}"/>
    <cellStyle name="Avertissement 6" xfId="12351" hidden="1" xr:uid="{00000000-0005-0000-0000-000013100000}"/>
    <cellStyle name="Avertissement 6" xfId="12401" hidden="1" xr:uid="{00000000-0005-0000-0000-000014100000}"/>
    <cellStyle name="Avertissement 6" xfId="12451" hidden="1" xr:uid="{00000000-0005-0000-0000-000015100000}"/>
    <cellStyle name="Avertissement 6" xfId="12500" hidden="1" xr:uid="{00000000-0005-0000-0000-000016100000}"/>
    <cellStyle name="Avertissement 6" xfId="12549" hidden="1" xr:uid="{00000000-0005-0000-0000-000017100000}"/>
    <cellStyle name="Avertissement 6" xfId="12901" hidden="1" xr:uid="{00000000-0005-0000-0000-000018100000}"/>
    <cellStyle name="Avertissement 6" xfId="12961" hidden="1" xr:uid="{00000000-0005-0000-0000-000019100000}"/>
    <cellStyle name="Avertissement 6" xfId="12983" hidden="1" xr:uid="{00000000-0005-0000-0000-00001A100000}"/>
    <cellStyle name="Avertissement 6" xfId="12854" hidden="1" xr:uid="{00000000-0005-0000-0000-00001B100000}"/>
    <cellStyle name="Avertissement 6" xfId="13038" hidden="1" xr:uid="{00000000-0005-0000-0000-00001C100000}"/>
    <cellStyle name="Avertissement 6" xfId="13083" hidden="1" xr:uid="{00000000-0005-0000-0000-00001D100000}"/>
    <cellStyle name="Avertissement 6" xfId="13123" hidden="1" xr:uid="{00000000-0005-0000-0000-00001E100000}"/>
    <cellStyle name="Avertissement 6" xfId="13160" hidden="1" xr:uid="{00000000-0005-0000-0000-00001F100000}"/>
    <cellStyle name="Avertissement 6" xfId="13261" hidden="1" xr:uid="{00000000-0005-0000-0000-000020100000}"/>
    <cellStyle name="Avertissement 6" xfId="12108" hidden="1" xr:uid="{00000000-0005-0000-0000-000021100000}"/>
    <cellStyle name="Avertissement 6" xfId="8616" hidden="1" xr:uid="{00000000-0005-0000-0000-000022100000}"/>
    <cellStyle name="Avertissement 6" xfId="6229" hidden="1" xr:uid="{00000000-0005-0000-0000-000023100000}"/>
    <cellStyle name="Avertissement 6" xfId="11265" hidden="1" xr:uid="{00000000-0005-0000-0000-000024100000}"/>
    <cellStyle name="Avertissement 6" xfId="6079" hidden="1" xr:uid="{00000000-0005-0000-0000-000025100000}"/>
    <cellStyle name="Avertissement 6" xfId="9769" hidden="1" xr:uid="{00000000-0005-0000-0000-000026100000}"/>
    <cellStyle name="Avertissement 6" xfId="12063" hidden="1" xr:uid="{00000000-0005-0000-0000-000027100000}"/>
    <cellStyle name="Avertissement 6" xfId="7359" hidden="1" xr:uid="{00000000-0005-0000-0000-000028100000}"/>
    <cellStyle name="Avertissement 6" xfId="13290" hidden="1" xr:uid="{00000000-0005-0000-0000-000029100000}"/>
    <cellStyle name="Avertissement 6" xfId="13304" hidden="1" xr:uid="{00000000-0005-0000-0000-00002A100000}"/>
    <cellStyle name="Avertissement 6" xfId="13353" hidden="1" xr:uid="{00000000-0005-0000-0000-00002B100000}"/>
    <cellStyle name="Avertissement 6" xfId="13402" hidden="1" xr:uid="{00000000-0005-0000-0000-00002C100000}"/>
    <cellStyle name="Avertissement 6" xfId="13451" hidden="1" xr:uid="{00000000-0005-0000-0000-00002D100000}"/>
    <cellStyle name="Avertissement 6" xfId="13499" hidden="1" xr:uid="{00000000-0005-0000-0000-00002E100000}"/>
    <cellStyle name="Avertissement 6" xfId="13547" hidden="1" xr:uid="{00000000-0005-0000-0000-00002F100000}"/>
    <cellStyle name="Avertissement 6" xfId="13897" hidden="1" xr:uid="{00000000-0005-0000-0000-000030100000}"/>
    <cellStyle name="Avertissement 6" xfId="13957" hidden="1" xr:uid="{00000000-0005-0000-0000-000031100000}"/>
    <cellStyle name="Avertissement 6" xfId="13979" hidden="1" xr:uid="{00000000-0005-0000-0000-000032100000}"/>
    <cellStyle name="Avertissement 6" xfId="13851" hidden="1" xr:uid="{00000000-0005-0000-0000-000033100000}"/>
    <cellStyle name="Avertissement 6" xfId="14034" hidden="1" xr:uid="{00000000-0005-0000-0000-000034100000}"/>
    <cellStyle name="Avertissement 6" xfId="14079" hidden="1" xr:uid="{00000000-0005-0000-0000-000035100000}"/>
    <cellStyle name="Avertissement 6" xfId="14119" hidden="1" xr:uid="{00000000-0005-0000-0000-000036100000}"/>
    <cellStyle name="Avertissement 6" xfId="14156" hidden="1" xr:uid="{00000000-0005-0000-0000-000037100000}"/>
    <cellStyle name="Avertissement 6" xfId="14257" hidden="1" xr:uid="{00000000-0005-0000-0000-000038100000}"/>
    <cellStyle name="Avertissement 6" xfId="14358" hidden="1" xr:uid="{00000000-0005-0000-0000-000039100000}"/>
    <cellStyle name="Avertissement 6" xfId="14454" hidden="1" xr:uid="{00000000-0005-0000-0000-00003A100000}"/>
    <cellStyle name="Avertissement 6" xfId="14385" hidden="1" xr:uid="{00000000-0005-0000-0000-00003B100000}"/>
    <cellStyle name="Avertissement 6" xfId="14475" hidden="1" xr:uid="{00000000-0005-0000-0000-00003C100000}"/>
    <cellStyle name="Avertissement 6" xfId="14409" hidden="1" xr:uid="{00000000-0005-0000-0000-00003D100000}"/>
    <cellStyle name="Avertissement 6" xfId="14397" hidden="1" xr:uid="{00000000-0005-0000-0000-00003E100000}"/>
    <cellStyle name="Avertissement 6" xfId="14427" hidden="1" xr:uid="{00000000-0005-0000-0000-00003F100000}"/>
    <cellStyle name="Avertissement 6" xfId="14486" hidden="1" xr:uid="{00000000-0005-0000-0000-000040100000}"/>
    <cellStyle name="Avertissement 6" xfId="14500" hidden="1" xr:uid="{00000000-0005-0000-0000-000041100000}"/>
    <cellStyle name="Avertissement 6" xfId="14550" hidden="1" xr:uid="{00000000-0005-0000-0000-000042100000}"/>
    <cellStyle name="Avertissement 6" xfId="14600" hidden="1" xr:uid="{00000000-0005-0000-0000-000043100000}"/>
    <cellStyle name="Avertissement 6" xfId="14650" hidden="1" xr:uid="{00000000-0005-0000-0000-000044100000}"/>
    <cellStyle name="Avertissement 6" xfId="14699" hidden="1" xr:uid="{00000000-0005-0000-0000-000045100000}"/>
    <cellStyle name="Avertissement 6" xfId="14748" hidden="1" xr:uid="{00000000-0005-0000-0000-000046100000}"/>
    <cellStyle name="Avertissement 6" xfId="15100" hidden="1" xr:uid="{00000000-0005-0000-0000-000047100000}"/>
    <cellStyle name="Avertissement 6" xfId="15160" hidden="1" xr:uid="{00000000-0005-0000-0000-000048100000}"/>
    <cellStyle name="Avertissement 6" xfId="15183" hidden="1" xr:uid="{00000000-0005-0000-0000-000049100000}"/>
    <cellStyle name="Avertissement 6" xfId="15053" hidden="1" xr:uid="{00000000-0005-0000-0000-00004A100000}"/>
    <cellStyle name="Avertissement 6" xfId="15238" hidden="1" xr:uid="{00000000-0005-0000-0000-00004B100000}"/>
    <cellStyle name="Avertissement 6" xfId="15283" hidden="1" xr:uid="{00000000-0005-0000-0000-00004C100000}"/>
    <cellStyle name="Avertissement 6" xfId="15323" hidden="1" xr:uid="{00000000-0005-0000-0000-00004D100000}"/>
    <cellStyle name="Avertissement 6" xfId="15360" hidden="1" xr:uid="{00000000-0005-0000-0000-00004E100000}"/>
    <cellStyle name="Avertissement 6" xfId="15462" hidden="1" xr:uid="{00000000-0005-0000-0000-00004F100000}"/>
    <cellStyle name="Avertissement 6" xfId="14307" hidden="1" xr:uid="{00000000-0005-0000-0000-000050100000}"/>
    <cellStyle name="Avertissement 6" xfId="15640" hidden="1" xr:uid="{00000000-0005-0000-0000-000051100000}"/>
    <cellStyle name="Avertissement 6" xfId="15746" hidden="1" xr:uid="{00000000-0005-0000-0000-000052100000}"/>
    <cellStyle name="Avertissement 6" xfId="15676" hidden="1" xr:uid="{00000000-0005-0000-0000-000053100000}"/>
    <cellStyle name="Avertissement 6" xfId="15767" hidden="1" xr:uid="{00000000-0005-0000-0000-000054100000}"/>
    <cellStyle name="Avertissement 6" xfId="15700" hidden="1" xr:uid="{00000000-0005-0000-0000-000055100000}"/>
    <cellStyle name="Avertissement 6" xfId="15688" hidden="1" xr:uid="{00000000-0005-0000-0000-000056100000}"/>
    <cellStyle name="Avertissement 6" xfId="15719" hidden="1" xr:uid="{00000000-0005-0000-0000-000057100000}"/>
    <cellStyle name="Avertissement 6" xfId="15778" hidden="1" xr:uid="{00000000-0005-0000-0000-000058100000}"/>
    <cellStyle name="Avertissement 6" xfId="15793" hidden="1" xr:uid="{00000000-0005-0000-0000-000059100000}"/>
    <cellStyle name="Avertissement 6" xfId="15843" hidden="1" xr:uid="{00000000-0005-0000-0000-00005A100000}"/>
    <cellStyle name="Avertissement 6" xfId="15893" hidden="1" xr:uid="{00000000-0005-0000-0000-00005B100000}"/>
    <cellStyle name="Avertissement 6" xfId="15943" hidden="1" xr:uid="{00000000-0005-0000-0000-00005C100000}"/>
    <cellStyle name="Avertissement 6" xfId="15992" hidden="1" xr:uid="{00000000-0005-0000-0000-00005D100000}"/>
    <cellStyle name="Avertissement 6" xfId="16041" hidden="1" xr:uid="{00000000-0005-0000-0000-00005E100000}"/>
    <cellStyle name="Avertissement 6" xfId="16398" hidden="1" xr:uid="{00000000-0005-0000-0000-00005F100000}"/>
    <cellStyle name="Avertissement 6" xfId="16460" hidden="1" xr:uid="{00000000-0005-0000-0000-000060100000}"/>
    <cellStyle name="Avertissement 6" xfId="16485" hidden="1" xr:uid="{00000000-0005-0000-0000-000061100000}"/>
    <cellStyle name="Avertissement 6" xfId="16347" hidden="1" xr:uid="{00000000-0005-0000-0000-000062100000}"/>
    <cellStyle name="Avertissement 6" xfId="16540" hidden="1" xr:uid="{00000000-0005-0000-0000-000063100000}"/>
    <cellStyle name="Avertissement 6" xfId="16585" hidden="1" xr:uid="{00000000-0005-0000-0000-000064100000}"/>
    <cellStyle name="Avertissement 6" xfId="16625" hidden="1" xr:uid="{00000000-0005-0000-0000-000065100000}"/>
    <cellStyle name="Avertissement 6" xfId="16662" hidden="1" xr:uid="{00000000-0005-0000-0000-000066100000}"/>
    <cellStyle name="Avertissement 6" xfId="16769" hidden="1" xr:uid="{00000000-0005-0000-0000-000067100000}"/>
    <cellStyle name="Avertissement 6" xfId="16934" hidden="1" xr:uid="{00000000-0005-0000-0000-000068100000}"/>
    <cellStyle name="Avertissement 6" xfId="17031" hidden="1" xr:uid="{00000000-0005-0000-0000-000069100000}"/>
    <cellStyle name="Avertissement 6" xfId="16961" hidden="1" xr:uid="{00000000-0005-0000-0000-00006A100000}"/>
    <cellStyle name="Avertissement 6" xfId="17052" hidden="1" xr:uid="{00000000-0005-0000-0000-00006B100000}"/>
    <cellStyle name="Avertissement 6" xfId="16985" hidden="1" xr:uid="{00000000-0005-0000-0000-00006C100000}"/>
    <cellStyle name="Avertissement 6" xfId="16973" hidden="1" xr:uid="{00000000-0005-0000-0000-00006D100000}"/>
    <cellStyle name="Avertissement 6" xfId="17004" hidden="1" xr:uid="{00000000-0005-0000-0000-00006E100000}"/>
    <cellStyle name="Avertissement 6" xfId="17063" hidden="1" xr:uid="{00000000-0005-0000-0000-00006F100000}"/>
    <cellStyle name="Avertissement 6" xfId="17077" hidden="1" xr:uid="{00000000-0005-0000-0000-000070100000}"/>
    <cellStyle name="Avertissement 6" xfId="17127" hidden="1" xr:uid="{00000000-0005-0000-0000-000071100000}"/>
    <cellStyle name="Avertissement 6" xfId="17177" hidden="1" xr:uid="{00000000-0005-0000-0000-000072100000}"/>
    <cellStyle name="Avertissement 6" xfId="17227" hidden="1" xr:uid="{00000000-0005-0000-0000-000073100000}"/>
    <cellStyle name="Avertissement 6" xfId="17276" hidden="1" xr:uid="{00000000-0005-0000-0000-000074100000}"/>
    <cellStyle name="Avertissement 6" xfId="17325" hidden="1" xr:uid="{00000000-0005-0000-0000-000075100000}"/>
    <cellStyle name="Avertissement 6" xfId="17678" hidden="1" xr:uid="{00000000-0005-0000-0000-000076100000}"/>
    <cellStyle name="Avertissement 6" xfId="17738" hidden="1" xr:uid="{00000000-0005-0000-0000-000077100000}"/>
    <cellStyle name="Avertissement 6" xfId="17761" hidden="1" xr:uid="{00000000-0005-0000-0000-000078100000}"/>
    <cellStyle name="Avertissement 6" xfId="17630" hidden="1" xr:uid="{00000000-0005-0000-0000-000079100000}"/>
    <cellStyle name="Avertissement 6" xfId="17816" hidden="1" xr:uid="{00000000-0005-0000-0000-00007A100000}"/>
    <cellStyle name="Avertissement 6" xfId="17861" hidden="1" xr:uid="{00000000-0005-0000-0000-00007B100000}"/>
    <cellStyle name="Avertissement 6" xfId="17901" hidden="1" xr:uid="{00000000-0005-0000-0000-00007C100000}"/>
    <cellStyle name="Avertissement 6" xfId="17938" hidden="1" xr:uid="{00000000-0005-0000-0000-00007D100000}"/>
    <cellStyle name="Avertissement 6" xfId="18042" hidden="1" xr:uid="{00000000-0005-0000-0000-00007E100000}"/>
    <cellStyle name="Avertissement 6" xfId="16882" hidden="1" xr:uid="{00000000-0005-0000-0000-00007F100000}"/>
    <cellStyle name="Avertissement 6" xfId="15541" hidden="1" xr:uid="{00000000-0005-0000-0000-000080100000}"/>
    <cellStyle name="Avertissement 6" xfId="15495" hidden="1" xr:uid="{00000000-0005-0000-0000-000081100000}"/>
    <cellStyle name="Avertissement 6" xfId="15589" hidden="1" xr:uid="{00000000-0005-0000-0000-000082100000}"/>
    <cellStyle name="Avertissement 6" xfId="18106" hidden="1" xr:uid="{00000000-0005-0000-0000-000083100000}"/>
    <cellStyle name="Avertissement 6" xfId="15555" hidden="1" xr:uid="{00000000-0005-0000-0000-000084100000}"/>
    <cellStyle name="Avertissement 6" xfId="16846" hidden="1" xr:uid="{00000000-0005-0000-0000-000085100000}"/>
    <cellStyle name="Avertissement 6" xfId="16789" hidden="1" xr:uid="{00000000-0005-0000-0000-000086100000}"/>
    <cellStyle name="Avertissement 6" xfId="18117" hidden="1" xr:uid="{00000000-0005-0000-0000-000087100000}"/>
    <cellStyle name="Avertissement 6" xfId="18132" hidden="1" xr:uid="{00000000-0005-0000-0000-000088100000}"/>
    <cellStyle name="Avertissement 6" xfId="18182" hidden="1" xr:uid="{00000000-0005-0000-0000-000089100000}"/>
    <cellStyle name="Avertissement 6" xfId="18232" hidden="1" xr:uid="{00000000-0005-0000-0000-00008A100000}"/>
    <cellStyle name="Avertissement 6" xfId="18282" hidden="1" xr:uid="{00000000-0005-0000-0000-00008B100000}"/>
    <cellStyle name="Avertissement 6" xfId="18331" hidden="1" xr:uid="{00000000-0005-0000-0000-00008C100000}"/>
    <cellStyle name="Avertissement 6" xfId="18379" hidden="1" xr:uid="{00000000-0005-0000-0000-00008D100000}"/>
    <cellStyle name="Avertissement 6" xfId="18736" hidden="1" xr:uid="{00000000-0005-0000-0000-00008E100000}"/>
    <cellStyle name="Avertissement 6" xfId="18798" hidden="1" xr:uid="{00000000-0005-0000-0000-00008F100000}"/>
    <cellStyle name="Avertissement 6" xfId="18823" hidden="1" xr:uid="{00000000-0005-0000-0000-000090100000}"/>
    <cellStyle name="Avertissement 6" xfId="18685" hidden="1" xr:uid="{00000000-0005-0000-0000-000091100000}"/>
    <cellStyle name="Avertissement 6" xfId="18878" hidden="1" xr:uid="{00000000-0005-0000-0000-000092100000}"/>
    <cellStyle name="Avertissement 6" xfId="18923" hidden="1" xr:uid="{00000000-0005-0000-0000-000093100000}"/>
    <cellStyle name="Avertissement 6" xfId="18963" hidden="1" xr:uid="{00000000-0005-0000-0000-000094100000}"/>
    <cellStyle name="Avertissement 6" xfId="19000" hidden="1" xr:uid="{00000000-0005-0000-0000-000095100000}"/>
    <cellStyle name="Avertissement 6" xfId="19107" hidden="1" xr:uid="{00000000-0005-0000-0000-000096100000}"/>
    <cellStyle name="Avertissement 6" xfId="19270" hidden="1" xr:uid="{00000000-0005-0000-0000-000097100000}"/>
    <cellStyle name="Avertissement 6" xfId="19367" hidden="1" xr:uid="{00000000-0005-0000-0000-000098100000}"/>
    <cellStyle name="Avertissement 6" xfId="19297" hidden="1" xr:uid="{00000000-0005-0000-0000-000099100000}"/>
    <cellStyle name="Avertissement 6" xfId="19388" hidden="1" xr:uid="{00000000-0005-0000-0000-00009A100000}"/>
    <cellStyle name="Avertissement 6" xfId="19321" hidden="1" xr:uid="{00000000-0005-0000-0000-00009B100000}"/>
    <cellStyle name="Avertissement 6" xfId="19309" hidden="1" xr:uid="{00000000-0005-0000-0000-00009C100000}"/>
    <cellStyle name="Avertissement 6" xfId="19340" hidden="1" xr:uid="{00000000-0005-0000-0000-00009D100000}"/>
    <cellStyle name="Avertissement 6" xfId="19399" hidden="1" xr:uid="{00000000-0005-0000-0000-00009E100000}"/>
    <cellStyle name="Avertissement 6" xfId="19413" hidden="1" xr:uid="{00000000-0005-0000-0000-00009F100000}"/>
    <cellStyle name="Avertissement 6" xfId="19463" hidden="1" xr:uid="{00000000-0005-0000-0000-0000A0100000}"/>
    <cellStyle name="Avertissement 6" xfId="19513" hidden="1" xr:uid="{00000000-0005-0000-0000-0000A1100000}"/>
    <cellStyle name="Avertissement 6" xfId="19563" hidden="1" xr:uid="{00000000-0005-0000-0000-0000A2100000}"/>
    <cellStyle name="Avertissement 6" xfId="19612" hidden="1" xr:uid="{00000000-0005-0000-0000-0000A3100000}"/>
    <cellStyle name="Avertissement 6" xfId="19661" hidden="1" xr:uid="{00000000-0005-0000-0000-0000A4100000}"/>
    <cellStyle name="Avertissement 6" xfId="20013" hidden="1" xr:uid="{00000000-0005-0000-0000-0000A5100000}"/>
    <cellStyle name="Avertissement 6" xfId="20073" hidden="1" xr:uid="{00000000-0005-0000-0000-0000A6100000}"/>
    <cellStyle name="Avertissement 6" xfId="20096" hidden="1" xr:uid="{00000000-0005-0000-0000-0000A7100000}"/>
    <cellStyle name="Avertissement 6" xfId="19966" hidden="1" xr:uid="{00000000-0005-0000-0000-0000A8100000}"/>
    <cellStyle name="Avertissement 6" xfId="20151" hidden="1" xr:uid="{00000000-0005-0000-0000-0000A9100000}"/>
    <cellStyle name="Avertissement 6" xfId="20196" hidden="1" xr:uid="{00000000-0005-0000-0000-0000AA100000}"/>
    <cellStyle name="Avertissement 6" xfId="20236" hidden="1" xr:uid="{00000000-0005-0000-0000-0000AB100000}"/>
    <cellStyle name="Avertissement 6" xfId="20273" hidden="1" xr:uid="{00000000-0005-0000-0000-0000AC100000}"/>
    <cellStyle name="Avertissement 6" xfId="20377" hidden="1" xr:uid="{00000000-0005-0000-0000-0000AD100000}"/>
    <cellStyle name="Avertissement 6" xfId="19218" hidden="1" xr:uid="{00000000-0005-0000-0000-0000AE100000}"/>
    <cellStyle name="Avertissement 6" xfId="18075" hidden="1" xr:uid="{00000000-0005-0000-0000-0000AF100000}"/>
    <cellStyle name="Avertissement 6" xfId="15520" hidden="1" xr:uid="{00000000-0005-0000-0000-0000B0100000}"/>
    <cellStyle name="Avertissement 6" xfId="15506" hidden="1" xr:uid="{00000000-0005-0000-0000-0000B1100000}"/>
    <cellStyle name="Avertissement 6" xfId="20436" hidden="1" xr:uid="{00000000-0005-0000-0000-0000B2100000}"/>
    <cellStyle name="Avertissement 6" xfId="16800" hidden="1" xr:uid="{00000000-0005-0000-0000-0000B3100000}"/>
    <cellStyle name="Avertissement 6" xfId="16841" hidden="1" xr:uid="{00000000-0005-0000-0000-0000B4100000}"/>
    <cellStyle name="Avertissement 6" xfId="18087" hidden="1" xr:uid="{00000000-0005-0000-0000-0000B5100000}"/>
    <cellStyle name="Avertissement 6" xfId="20447" hidden="1" xr:uid="{00000000-0005-0000-0000-0000B6100000}"/>
    <cellStyle name="Avertissement 6" xfId="20462" hidden="1" xr:uid="{00000000-0005-0000-0000-0000B7100000}"/>
    <cellStyle name="Avertissement 6" xfId="20512" hidden="1" xr:uid="{00000000-0005-0000-0000-0000B8100000}"/>
    <cellStyle name="Avertissement 6" xfId="20562" hidden="1" xr:uid="{00000000-0005-0000-0000-0000B9100000}"/>
    <cellStyle name="Avertissement 6" xfId="20612" hidden="1" xr:uid="{00000000-0005-0000-0000-0000BA100000}"/>
    <cellStyle name="Avertissement 6" xfId="20661" hidden="1" xr:uid="{00000000-0005-0000-0000-0000BB100000}"/>
    <cellStyle name="Avertissement 6" xfId="20710" hidden="1" xr:uid="{00000000-0005-0000-0000-0000BC100000}"/>
    <cellStyle name="Avertissement 6" xfId="21065" hidden="1" xr:uid="{00000000-0005-0000-0000-0000BD100000}"/>
    <cellStyle name="Avertissement 6" xfId="21127" hidden="1" xr:uid="{00000000-0005-0000-0000-0000BE100000}"/>
    <cellStyle name="Avertissement 6" xfId="21151" hidden="1" xr:uid="{00000000-0005-0000-0000-0000BF100000}"/>
    <cellStyle name="Avertissement 6" xfId="21015" hidden="1" xr:uid="{00000000-0005-0000-0000-0000C0100000}"/>
    <cellStyle name="Avertissement 6" xfId="21206" hidden="1" xr:uid="{00000000-0005-0000-0000-0000C1100000}"/>
    <cellStyle name="Avertissement 6" xfId="21251" hidden="1" xr:uid="{00000000-0005-0000-0000-0000C2100000}"/>
    <cellStyle name="Avertissement 6" xfId="21291" hidden="1" xr:uid="{00000000-0005-0000-0000-0000C3100000}"/>
    <cellStyle name="Avertissement 6" xfId="21328" hidden="1" xr:uid="{00000000-0005-0000-0000-0000C4100000}"/>
    <cellStyle name="Avertissement 6" xfId="21433" hidden="1" xr:uid="{00000000-0005-0000-0000-0000C5100000}"/>
    <cellStyle name="Avertissement 6" xfId="21591" hidden="1" xr:uid="{00000000-0005-0000-0000-0000C6100000}"/>
    <cellStyle name="Avertissement 6" xfId="21688" hidden="1" xr:uid="{00000000-0005-0000-0000-0000C7100000}"/>
    <cellStyle name="Avertissement 6" xfId="21618" hidden="1" xr:uid="{00000000-0005-0000-0000-0000C8100000}"/>
    <cellStyle name="Avertissement 6" xfId="21709" hidden="1" xr:uid="{00000000-0005-0000-0000-0000C9100000}"/>
    <cellStyle name="Avertissement 6" xfId="21642" hidden="1" xr:uid="{00000000-0005-0000-0000-0000CA100000}"/>
    <cellStyle name="Avertissement 6" xfId="21630" hidden="1" xr:uid="{00000000-0005-0000-0000-0000CB100000}"/>
    <cellStyle name="Avertissement 6" xfId="21661" hidden="1" xr:uid="{00000000-0005-0000-0000-0000CC100000}"/>
    <cellStyle name="Avertissement 6" xfId="21720" hidden="1" xr:uid="{00000000-0005-0000-0000-0000CD100000}"/>
    <cellStyle name="Avertissement 6" xfId="21734" hidden="1" xr:uid="{00000000-0005-0000-0000-0000CE100000}"/>
    <cellStyle name="Avertissement 6" xfId="21784" hidden="1" xr:uid="{00000000-0005-0000-0000-0000CF100000}"/>
    <cellStyle name="Avertissement 6" xfId="21834" hidden="1" xr:uid="{00000000-0005-0000-0000-0000D0100000}"/>
    <cellStyle name="Avertissement 6" xfId="21884" hidden="1" xr:uid="{00000000-0005-0000-0000-0000D1100000}"/>
    <cellStyle name="Avertissement 6" xfId="21933" hidden="1" xr:uid="{00000000-0005-0000-0000-0000D2100000}"/>
    <cellStyle name="Avertissement 6" xfId="21982" hidden="1" xr:uid="{00000000-0005-0000-0000-0000D3100000}"/>
    <cellStyle name="Avertissement 6" xfId="22335" hidden="1" xr:uid="{00000000-0005-0000-0000-0000D4100000}"/>
    <cellStyle name="Avertissement 6" xfId="22395" hidden="1" xr:uid="{00000000-0005-0000-0000-0000D5100000}"/>
    <cellStyle name="Avertissement 6" xfId="22418" hidden="1" xr:uid="{00000000-0005-0000-0000-0000D6100000}"/>
    <cellStyle name="Avertissement 6" xfId="22287" hidden="1" xr:uid="{00000000-0005-0000-0000-0000D7100000}"/>
    <cellStyle name="Avertissement 6" xfId="22473" hidden="1" xr:uid="{00000000-0005-0000-0000-0000D8100000}"/>
    <cellStyle name="Avertissement 6" xfId="22518" hidden="1" xr:uid="{00000000-0005-0000-0000-0000D9100000}"/>
    <cellStyle name="Avertissement 6" xfId="22558" hidden="1" xr:uid="{00000000-0005-0000-0000-0000DA100000}"/>
    <cellStyle name="Avertissement 6" xfId="22595" hidden="1" xr:uid="{00000000-0005-0000-0000-0000DB100000}"/>
    <cellStyle name="Avertissement 6" xfId="22699" hidden="1" xr:uid="{00000000-0005-0000-0000-0000DC100000}"/>
    <cellStyle name="Avertissement 6" xfId="21539" hidden="1" xr:uid="{00000000-0005-0000-0000-0000DD100000}"/>
    <cellStyle name="Avertissement 6" xfId="19155" hidden="1" xr:uid="{00000000-0005-0000-0000-0000DE100000}"/>
    <cellStyle name="Avertissement 6" xfId="20345" hidden="1" xr:uid="{00000000-0005-0000-0000-0000DF100000}"/>
    <cellStyle name="Avertissement 6" xfId="20506" hidden="1" xr:uid="{00000000-0005-0000-0000-0000E0100000}"/>
    <cellStyle name="Avertissement 6" xfId="22751" hidden="1" xr:uid="{00000000-0005-0000-0000-0000E1100000}"/>
    <cellStyle name="Avertissement 6" xfId="22740" hidden="1" xr:uid="{00000000-0005-0000-0000-0000E2100000}"/>
    <cellStyle name="Avertissement 6" xfId="19139" hidden="1" xr:uid="{00000000-0005-0000-0000-0000E3100000}"/>
    <cellStyle name="Avertissement 6" xfId="19162" hidden="1" xr:uid="{00000000-0005-0000-0000-0000E4100000}"/>
    <cellStyle name="Avertissement 6" xfId="22762" hidden="1" xr:uid="{00000000-0005-0000-0000-0000E5100000}"/>
    <cellStyle name="Avertissement 6" xfId="22777" hidden="1" xr:uid="{00000000-0005-0000-0000-0000E6100000}"/>
    <cellStyle name="Avertissement 6" xfId="22827" hidden="1" xr:uid="{00000000-0005-0000-0000-0000E7100000}"/>
    <cellStyle name="Avertissement 6" xfId="22877" hidden="1" xr:uid="{00000000-0005-0000-0000-0000E8100000}"/>
    <cellStyle name="Avertissement 6" xfId="22927" hidden="1" xr:uid="{00000000-0005-0000-0000-0000E9100000}"/>
    <cellStyle name="Avertissement 6" xfId="22975" hidden="1" xr:uid="{00000000-0005-0000-0000-0000EA100000}"/>
    <cellStyle name="Avertissement 6" xfId="23024" hidden="1" xr:uid="{00000000-0005-0000-0000-0000EB100000}"/>
    <cellStyle name="Avertissement 6" xfId="23377" hidden="1" xr:uid="{00000000-0005-0000-0000-0000EC100000}"/>
    <cellStyle name="Avertissement 6" xfId="23439" hidden="1" xr:uid="{00000000-0005-0000-0000-0000ED100000}"/>
    <cellStyle name="Avertissement 6" xfId="23462" hidden="1" xr:uid="{00000000-0005-0000-0000-0000EE100000}"/>
    <cellStyle name="Avertissement 6" xfId="23328" hidden="1" xr:uid="{00000000-0005-0000-0000-0000EF100000}"/>
    <cellStyle name="Avertissement 6" xfId="23517" hidden="1" xr:uid="{00000000-0005-0000-0000-0000F0100000}"/>
    <cellStyle name="Avertissement 6" xfId="23562" hidden="1" xr:uid="{00000000-0005-0000-0000-0000F1100000}"/>
    <cellStyle name="Avertissement 6" xfId="23602" hidden="1" xr:uid="{00000000-0005-0000-0000-0000F2100000}"/>
    <cellStyle name="Avertissement 6" xfId="23639" hidden="1" xr:uid="{00000000-0005-0000-0000-0000F3100000}"/>
    <cellStyle name="Avertissement 6" xfId="23741" hidden="1" xr:uid="{00000000-0005-0000-0000-0000F4100000}"/>
    <cellStyle name="Avertissement 6" xfId="23892" hidden="1" xr:uid="{00000000-0005-0000-0000-0000F5100000}"/>
    <cellStyle name="Avertissement 6" xfId="23988" hidden="1" xr:uid="{00000000-0005-0000-0000-0000F6100000}"/>
    <cellStyle name="Avertissement 6" xfId="23918" hidden="1" xr:uid="{00000000-0005-0000-0000-0000F7100000}"/>
    <cellStyle name="Avertissement 6" xfId="24009" hidden="1" xr:uid="{00000000-0005-0000-0000-0000F8100000}"/>
    <cellStyle name="Avertissement 6" xfId="23942" hidden="1" xr:uid="{00000000-0005-0000-0000-0000F9100000}"/>
    <cellStyle name="Avertissement 6" xfId="23930" hidden="1" xr:uid="{00000000-0005-0000-0000-0000FA100000}"/>
    <cellStyle name="Avertissement 6" xfId="23961" hidden="1" xr:uid="{00000000-0005-0000-0000-0000FB100000}"/>
    <cellStyle name="Avertissement 6" xfId="24020" hidden="1" xr:uid="{00000000-0005-0000-0000-0000FC100000}"/>
    <cellStyle name="Avertissement 6" xfId="24034" hidden="1" xr:uid="{00000000-0005-0000-0000-0000FD100000}"/>
    <cellStyle name="Avertissement 6" xfId="24084" hidden="1" xr:uid="{00000000-0005-0000-0000-0000FE100000}"/>
    <cellStyle name="Avertissement 6" xfId="24134" hidden="1" xr:uid="{00000000-0005-0000-0000-0000FF100000}"/>
    <cellStyle name="Avertissement 6" xfId="24184" hidden="1" xr:uid="{00000000-0005-0000-0000-000000110000}"/>
    <cellStyle name="Avertissement 6" xfId="24233" hidden="1" xr:uid="{00000000-0005-0000-0000-000001110000}"/>
    <cellStyle name="Avertissement 6" xfId="24282" hidden="1" xr:uid="{00000000-0005-0000-0000-000002110000}"/>
    <cellStyle name="Avertissement 6" xfId="24635" hidden="1" xr:uid="{00000000-0005-0000-0000-000003110000}"/>
    <cellStyle name="Avertissement 6" xfId="24695" hidden="1" xr:uid="{00000000-0005-0000-0000-000004110000}"/>
    <cellStyle name="Avertissement 6" xfId="24718" hidden="1" xr:uid="{00000000-0005-0000-0000-000005110000}"/>
    <cellStyle name="Avertissement 6" xfId="24587" hidden="1" xr:uid="{00000000-0005-0000-0000-000006110000}"/>
    <cellStyle name="Avertissement 6" xfId="24773" hidden="1" xr:uid="{00000000-0005-0000-0000-000007110000}"/>
    <cellStyle name="Avertissement 6" xfId="24818" hidden="1" xr:uid="{00000000-0005-0000-0000-000008110000}"/>
    <cellStyle name="Avertissement 6" xfId="24858" hidden="1" xr:uid="{00000000-0005-0000-0000-000009110000}"/>
    <cellStyle name="Avertissement 6" xfId="24895" hidden="1" xr:uid="{00000000-0005-0000-0000-00000A110000}"/>
    <cellStyle name="Avertissement 6" xfId="24997" hidden="1" xr:uid="{00000000-0005-0000-0000-00000B110000}"/>
    <cellStyle name="Avertissement 6" xfId="23840" hidden="1" xr:uid="{00000000-0005-0000-0000-00000C110000}"/>
    <cellStyle name="Avertissement 6" xfId="22727" hidden="1" xr:uid="{00000000-0005-0000-0000-00000D110000}"/>
    <cellStyle name="Avertissement 6" xfId="19133" hidden="1" xr:uid="{00000000-0005-0000-0000-00000E110000}"/>
    <cellStyle name="Avertissement 6" xfId="21018" hidden="1" xr:uid="{00000000-0005-0000-0000-00000F110000}"/>
    <cellStyle name="Avertissement 6" xfId="25050" hidden="1" xr:uid="{00000000-0005-0000-0000-000010110000}"/>
    <cellStyle name="Avertissement 6" xfId="21499" hidden="1" xr:uid="{00000000-0005-0000-0000-000011110000}"/>
    <cellStyle name="Avertissement 6" xfId="22743" hidden="1" xr:uid="{00000000-0005-0000-0000-000012110000}"/>
    <cellStyle name="Avertissement 6" xfId="21148" hidden="1" xr:uid="{00000000-0005-0000-0000-000013110000}"/>
    <cellStyle name="Avertissement 6" xfId="25061" hidden="1" xr:uid="{00000000-0005-0000-0000-000014110000}"/>
    <cellStyle name="Avertissement 6" xfId="25076" hidden="1" xr:uid="{00000000-0005-0000-0000-000015110000}"/>
    <cellStyle name="Avertissement 6" xfId="25126" hidden="1" xr:uid="{00000000-0005-0000-0000-000016110000}"/>
    <cellStyle name="Avertissement 6" xfId="25176" hidden="1" xr:uid="{00000000-0005-0000-0000-000017110000}"/>
    <cellStyle name="Avertissement 6" xfId="25226" hidden="1" xr:uid="{00000000-0005-0000-0000-000018110000}"/>
    <cellStyle name="Avertissement 6" xfId="25275" hidden="1" xr:uid="{00000000-0005-0000-0000-000019110000}"/>
    <cellStyle name="Avertissement 6" xfId="25324" hidden="1" xr:uid="{00000000-0005-0000-0000-00001A110000}"/>
    <cellStyle name="Avertissement 6" xfId="25673" hidden="1" xr:uid="{00000000-0005-0000-0000-00001B110000}"/>
    <cellStyle name="Avertissement 6" xfId="25735" hidden="1" xr:uid="{00000000-0005-0000-0000-00001C110000}"/>
    <cellStyle name="Avertissement 6" xfId="25757" hidden="1" xr:uid="{00000000-0005-0000-0000-00001D110000}"/>
    <cellStyle name="Avertissement 6" xfId="25626" hidden="1" xr:uid="{00000000-0005-0000-0000-00001E110000}"/>
    <cellStyle name="Avertissement 6" xfId="25812" hidden="1" xr:uid="{00000000-0005-0000-0000-00001F110000}"/>
    <cellStyle name="Avertissement 6" xfId="25857" hidden="1" xr:uid="{00000000-0005-0000-0000-000020110000}"/>
    <cellStyle name="Avertissement 6" xfId="25897" hidden="1" xr:uid="{00000000-0005-0000-0000-000021110000}"/>
    <cellStyle name="Avertissement 6" xfId="25934" hidden="1" xr:uid="{00000000-0005-0000-0000-000022110000}"/>
    <cellStyle name="Avertissement 6" xfId="26035" hidden="1" xr:uid="{00000000-0005-0000-0000-000023110000}"/>
    <cellStyle name="Avertissement 6" xfId="26157" hidden="1" xr:uid="{00000000-0005-0000-0000-000024110000}"/>
    <cellStyle name="Avertissement 6" xfId="26253" hidden="1" xr:uid="{00000000-0005-0000-0000-000025110000}"/>
    <cellStyle name="Avertissement 6" xfId="26183" hidden="1" xr:uid="{00000000-0005-0000-0000-000026110000}"/>
    <cellStyle name="Avertissement 6" xfId="26274" hidden="1" xr:uid="{00000000-0005-0000-0000-000027110000}"/>
    <cellStyle name="Avertissement 6" xfId="26207" hidden="1" xr:uid="{00000000-0005-0000-0000-000028110000}"/>
    <cellStyle name="Avertissement 6" xfId="26195" hidden="1" xr:uid="{00000000-0005-0000-0000-000029110000}"/>
    <cellStyle name="Avertissement 6" xfId="26226" hidden="1" xr:uid="{00000000-0005-0000-0000-00002A110000}"/>
    <cellStyle name="Avertissement 6" xfId="26285" hidden="1" xr:uid="{00000000-0005-0000-0000-00002B110000}"/>
    <cellStyle name="Avertissement 6" xfId="26299" hidden="1" xr:uid="{00000000-0005-0000-0000-00002C110000}"/>
    <cellStyle name="Avertissement 6" xfId="26349" hidden="1" xr:uid="{00000000-0005-0000-0000-00002D110000}"/>
    <cellStyle name="Avertissement 6" xfId="26399" hidden="1" xr:uid="{00000000-0005-0000-0000-00002E110000}"/>
    <cellStyle name="Avertissement 6" xfId="26449" hidden="1" xr:uid="{00000000-0005-0000-0000-00002F110000}"/>
    <cellStyle name="Avertissement 6" xfId="26498" hidden="1" xr:uid="{00000000-0005-0000-0000-000030110000}"/>
    <cellStyle name="Avertissement 6" xfId="26547" hidden="1" xr:uid="{00000000-0005-0000-0000-000031110000}"/>
    <cellStyle name="Avertissement 6" xfId="26899" hidden="1" xr:uid="{00000000-0005-0000-0000-000032110000}"/>
    <cellStyle name="Avertissement 6" xfId="26959" hidden="1" xr:uid="{00000000-0005-0000-0000-000033110000}"/>
    <cellStyle name="Avertissement 6" xfId="26981" hidden="1" xr:uid="{00000000-0005-0000-0000-000034110000}"/>
    <cellStyle name="Avertissement 6" xfId="26852" hidden="1" xr:uid="{00000000-0005-0000-0000-000035110000}"/>
    <cellStyle name="Avertissement 6" xfId="27036" hidden="1" xr:uid="{00000000-0005-0000-0000-000036110000}"/>
    <cellStyle name="Avertissement 6" xfId="27081" hidden="1" xr:uid="{00000000-0005-0000-0000-000037110000}"/>
    <cellStyle name="Avertissement 6" xfId="27121" hidden="1" xr:uid="{00000000-0005-0000-0000-000038110000}"/>
    <cellStyle name="Avertissement 6" xfId="27158" hidden="1" xr:uid="{00000000-0005-0000-0000-000039110000}"/>
    <cellStyle name="Avertissement 6" xfId="27259" hidden="1" xr:uid="{00000000-0005-0000-0000-00003A110000}"/>
    <cellStyle name="Avertissement 6" xfId="26106" hidden="1" xr:uid="{00000000-0005-0000-0000-00003B110000}"/>
    <cellStyle name="Avertissement 6" xfId="25025" hidden="1" xr:uid="{00000000-0005-0000-0000-00003C110000}"/>
    <cellStyle name="Avertissement 6" xfId="21494" hidden="1" xr:uid="{00000000-0005-0000-0000-00003D110000}"/>
    <cellStyle name="Avertissement 6" xfId="25120" hidden="1" xr:uid="{00000000-0005-0000-0000-00003E110000}"/>
    <cellStyle name="Avertissement 6" xfId="27286" hidden="1" xr:uid="{00000000-0005-0000-0000-00003F110000}"/>
    <cellStyle name="Avertissement 6" xfId="27281" hidden="1" xr:uid="{00000000-0005-0000-0000-000040110000}"/>
    <cellStyle name="Avertissement 6" xfId="23775" hidden="1" xr:uid="{00000000-0005-0000-0000-000041110000}"/>
    <cellStyle name="Avertissement 6" xfId="25030" hidden="1" xr:uid="{00000000-0005-0000-0000-000042110000}"/>
    <cellStyle name="Avertissement 6" xfId="27297" hidden="1" xr:uid="{00000000-0005-0000-0000-000043110000}"/>
    <cellStyle name="Avertissement 6" xfId="27311" hidden="1" xr:uid="{00000000-0005-0000-0000-000044110000}"/>
    <cellStyle name="Avertissement 6" xfId="27360" hidden="1" xr:uid="{00000000-0005-0000-0000-000045110000}"/>
    <cellStyle name="Avertissement 6" xfId="27409" hidden="1" xr:uid="{00000000-0005-0000-0000-000046110000}"/>
    <cellStyle name="Avertissement 6" xfId="27458" hidden="1" xr:uid="{00000000-0005-0000-0000-000047110000}"/>
    <cellStyle name="Avertissement 6" xfId="27506" hidden="1" xr:uid="{00000000-0005-0000-0000-000048110000}"/>
    <cellStyle name="Avertissement 6" xfId="27554" hidden="1" xr:uid="{00000000-0005-0000-0000-000049110000}"/>
    <cellStyle name="Avertissement 6" xfId="27904" hidden="1" xr:uid="{00000000-0005-0000-0000-00004A110000}"/>
    <cellStyle name="Avertissement 6" xfId="27964" hidden="1" xr:uid="{00000000-0005-0000-0000-00004B110000}"/>
    <cellStyle name="Avertissement 6" xfId="27986" hidden="1" xr:uid="{00000000-0005-0000-0000-00004C110000}"/>
    <cellStyle name="Avertissement 6" xfId="27858" hidden="1" xr:uid="{00000000-0005-0000-0000-00004D110000}"/>
    <cellStyle name="Avertissement 6" xfId="28041" hidden="1" xr:uid="{00000000-0005-0000-0000-00004E110000}"/>
    <cellStyle name="Avertissement 6" xfId="28086" hidden="1" xr:uid="{00000000-0005-0000-0000-00004F110000}"/>
    <cellStyle name="Avertissement 6" xfId="28126" hidden="1" xr:uid="{00000000-0005-0000-0000-000050110000}"/>
    <cellStyle name="Avertissement 6" xfId="28163" hidden="1" xr:uid="{00000000-0005-0000-0000-000051110000}"/>
    <cellStyle name="Avertissement 6" xfId="28264" hidden="1" xr:uid="{00000000-0005-0000-0000-000052110000}"/>
    <cellStyle name="Avertissement 6" xfId="28364" hidden="1" xr:uid="{00000000-0005-0000-0000-000053110000}"/>
    <cellStyle name="Avertissement 6" xfId="28459" hidden="1" xr:uid="{00000000-0005-0000-0000-000054110000}"/>
    <cellStyle name="Avertissement 6" xfId="28390" hidden="1" xr:uid="{00000000-0005-0000-0000-000055110000}"/>
    <cellStyle name="Avertissement 6" xfId="28480" hidden="1" xr:uid="{00000000-0005-0000-0000-000056110000}"/>
    <cellStyle name="Avertissement 6" xfId="28414" hidden="1" xr:uid="{00000000-0005-0000-0000-000057110000}"/>
    <cellStyle name="Avertissement 6" xfId="28402" hidden="1" xr:uid="{00000000-0005-0000-0000-000058110000}"/>
    <cellStyle name="Avertissement 6" xfId="28432" hidden="1" xr:uid="{00000000-0005-0000-0000-000059110000}"/>
    <cellStyle name="Avertissement 6" xfId="28491" hidden="1" xr:uid="{00000000-0005-0000-0000-00005A110000}"/>
    <cellStyle name="Avertissement 6" xfId="28505" hidden="1" xr:uid="{00000000-0005-0000-0000-00005B110000}"/>
    <cellStyle name="Avertissement 6" xfId="28555" hidden="1" xr:uid="{00000000-0005-0000-0000-00005C110000}"/>
    <cellStyle name="Avertissement 6" xfId="28605" hidden="1" xr:uid="{00000000-0005-0000-0000-00005D110000}"/>
    <cellStyle name="Avertissement 6" xfId="28655" hidden="1" xr:uid="{00000000-0005-0000-0000-00005E110000}"/>
    <cellStyle name="Avertissement 6" xfId="28704" hidden="1" xr:uid="{00000000-0005-0000-0000-00005F110000}"/>
    <cellStyle name="Avertissement 6" xfId="28753" hidden="1" xr:uid="{00000000-0005-0000-0000-000060110000}"/>
    <cellStyle name="Avertissement 6" xfId="29104" hidden="1" xr:uid="{00000000-0005-0000-0000-000061110000}"/>
    <cellStyle name="Avertissement 6" xfId="29164" hidden="1" xr:uid="{00000000-0005-0000-0000-000062110000}"/>
    <cellStyle name="Avertissement 6" xfId="29186" hidden="1" xr:uid="{00000000-0005-0000-0000-000063110000}"/>
    <cellStyle name="Avertissement 6" xfId="29058" hidden="1" xr:uid="{00000000-0005-0000-0000-000064110000}"/>
    <cellStyle name="Avertissement 6" xfId="29241" hidden="1" xr:uid="{00000000-0005-0000-0000-000065110000}"/>
    <cellStyle name="Avertissement 6" xfId="29286" hidden="1" xr:uid="{00000000-0005-0000-0000-000066110000}"/>
    <cellStyle name="Avertissement 6" xfId="29326" hidden="1" xr:uid="{00000000-0005-0000-0000-000067110000}"/>
    <cellStyle name="Avertissement 6" xfId="29363" hidden="1" xr:uid="{00000000-0005-0000-0000-000068110000}"/>
    <cellStyle name="Avertissement 6" xfId="29464" hidden="1" xr:uid="{00000000-0005-0000-0000-000069110000}"/>
    <cellStyle name="Avertissement 6" xfId="28314" hidden="1" xr:uid="{00000000-0005-0000-0000-00006A110000}"/>
    <cellStyle name="Avertissement 6" xfId="29514" hidden="1" xr:uid="{00000000-0005-0000-0000-00006B110000}"/>
    <cellStyle name="Avertissement 6" xfId="29601" hidden="1" xr:uid="{00000000-0005-0000-0000-00006C110000}"/>
    <cellStyle name="Avertissement 6" xfId="29535" hidden="1" xr:uid="{00000000-0005-0000-0000-00006D110000}"/>
    <cellStyle name="Avertissement 6" xfId="29622" hidden="1" xr:uid="{00000000-0005-0000-0000-00006E110000}"/>
    <cellStyle name="Avertissement 6" xfId="29557" hidden="1" xr:uid="{00000000-0005-0000-0000-00006F110000}"/>
    <cellStyle name="Avertissement 6" xfId="29545" hidden="1" xr:uid="{00000000-0005-0000-0000-000070110000}"/>
    <cellStyle name="Avertissement 6" xfId="29574" hidden="1" xr:uid="{00000000-0005-0000-0000-000071110000}"/>
    <cellStyle name="Avertissement 6" xfId="29633" hidden="1" xr:uid="{00000000-0005-0000-0000-000072110000}"/>
    <cellStyle name="Avertissement 6" xfId="29647" hidden="1" xr:uid="{00000000-0005-0000-0000-000073110000}"/>
    <cellStyle name="Avertissement 6" xfId="29696" hidden="1" xr:uid="{00000000-0005-0000-0000-000074110000}"/>
    <cellStyle name="Avertissement 6" xfId="29745" hidden="1" xr:uid="{00000000-0005-0000-0000-000075110000}"/>
    <cellStyle name="Avertissement 6" xfId="29794" hidden="1" xr:uid="{00000000-0005-0000-0000-000076110000}"/>
    <cellStyle name="Avertissement 6" xfId="29842" hidden="1" xr:uid="{00000000-0005-0000-0000-000077110000}"/>
    <cellStyle name="Avertissement 6" xfId="29890" hidden="1" xr:uid="{00000000-0005-0000-0000-000078110000}"/>
    <cellStyle name="Avertissement 6" xfId="30236" hidden="1" xr:uid="{00000000-0005-0000-0000-000079110000}"/>
    <cellStyle name="Avertissement 6" xfId="30296" hidden="1" xr:uid="{00000000-0005-0000-0000-00007A110000}"/>
    <cellStyle name="Avertissement 6" xfId="30318" hidden="1" xr:uid="{00000000-0005-0000-0000-00007B110000}"/>
    <cellStyle name="Avertissement 6" xfId="30191" hidden="1" xr:uid="{00000000-0005-0000-0000-00007C110000}"/>
    <cellStyle name="Avertissement 6" xfId="30373" hidden="1" xr:uid="{00000000-0005-0000-0000-00007D110000}"/>
    <cellStyle name="Avertissement 6" xfId="30418" hidden="1" xr:uid="{00000000-0005-0000-0000-00007E110000}"/>
    <cellStyle name="Avertissement 6" xfId="30458" hidden="1" xr:uid="{00000000-0005-0000-0000-00007F110000}"/>
    <cellStyle name="Avertissement 6" xfId="30495" hidden="1" xr:uid="{00000000-0005-0000-0000-000080110000}"/>
    <cellStyle name="Avertissement 6" xfId="30596" hidden="1" xr:uid="{00000000-0005-0000-0000-000081110000}"/>
    <cellStyle name="Avertissement 6" xfId="30696" hidden="1" xr:uid="{00000000-0005-0000-0000-000082110000}"/>
    <cellStyle name="Avertissement 6" xfId="30791" hidden="1" xr:uid="{00000000-0005-0000-0000-000083110000}"/>
    <cellStyle name="Avertissement 6" xfId="30722" hidden="1" xr:uid="{00000000-0005-0000-0000-000084110000}"/>
    <cellStyle name="Avertissement 6" xfId="30812" hidden="1" xr:uid="{00000000-0005-0000-0000-000085110000}"/>
    <cellStyle name="Avertissement 6" xfId="30746" hidden="1" xr:uid="{00000000-0005-0000-0000-000086110000}"/>
    <cellStyle name="Avertissement 6" xfId="30734" hidden="1" xr:uid="{00000000-0005-0000-0000-000087110000}"/>
    <cellStyle name="Avertissement 6" xfId="30764" hidden="1" xr:uid="{00000000-0005-0000-0000-000088110000}"/>
    <cellStyle name="Avertissement 6" xfId="30823" hidden="1" xr:uid="{00000000-0005-0000-0000-000089110000}"/>
    <cellStyle name="Avertissement 6" xfId="30837" hidden="1" xr:uid="{00000000-0005-0000-0000-00008A110000}"/>
    <cellStyle name="Avertissement 6" xfId="30887" hidden="1" xr:uid="{00000000-0005-0000-0000-00008B110000}"/>
    <cellStyle name="Avertissement 6" xfId="30937" hidden="1" xr:uid="{00000000-0005-0000-0000-00008C110000}"/>
    <cellStyle name="Avertissement 6" xfId="30987" hidden="1" xr:uid="{00000000-0005-0000-0000-00008D110000}"/>
    <cellStyle name="Avertissement 6" xfId="31036" hidden="1" xr:uid="{00000000-0005-0000-0000-00008E110000}"/>
    <cellStyle name="Avertissement 6" xfId="31085" hidden="1" xr:uid="{00000000-0005-0000-0000-00008F110000}"/>
    <cellStyle name="Avertissement 6" xfId="31436" hidden="1" xr:uid="{00000000-0005-0000-0000-000090110000}"/>
    <cellStyle name="Avertissement 6" xfId="31496" hidden="1" xr:uid="{00000000-0005-0000-0000-000091110000}"/>
    <cellStyle name="Avertissement 6" xfId="31518" hidden="1" xr:uid="{00000000-0005-0000-0000-000092110000}"/>
    <cellStyle name="Avertissement 6" xfId="31390" hidden="1" xr:uid="{00000000-0005-0000-0000-000093110000}"/>
    <cellStyle name="Avertissement 6" xfId="31573" hidden="1" xr:uid="{00000000-0005-0000-0000-000094110000}"/>
    <cellStyle name="Avertissement 6" xfId="31618" hidden="1" xr:uid="{00000000-0005-0000-0000-000095110000}"/>
    <cellStyle name="Avertissement 6" xfId="31658" hidden="1" xr:uid="{00000000-0005-0000-0000-000096110000}"/>
    <cellStyle name="Avertissement 6" xfId="31695" hidden="1" xr:uid="{00000000-0005-0000-0000-000097110000}"/>
    <cellStyle name="Avertissement 6" xfId="31796" hidden="1" xr:uid="{00000000-0005-0000-0000-000098110000}"/>
    <cellStyle name="Avertissement 6" xfId="30646" xr:uid="{00000000-0005-0000-0000-000099110000}"/>
    <cellStyle name="Avertissement 7" xfId="147" hidden="1" xr:uid="{00000000-0005-0000-0000-00009A110000}"/>
    <cellStyle name="Avertissement 7" xfId="253" hidden="1" xr:uid="{00000000-0005-0000-0000-00009B110000}"/>
    <cellStyle name="Avertissement 7" xfId="307" hidden="1" xr:uid="{00000000-0005-0000-0000-00009C110000}"/>
    <cellStyle name="Avertissement 7" xfId="357" hidden="1" xr:uid="{00000000-0005-0000-0000-00009D110000}"/>
    <cellStyle name="Avertissement 7" xfId="407" hidden="1" xr:uid="{00000000-0005-0000-0000-00009E110000}"/>
    <cellStyle name="Avertissement 7" xfId="457" hidden="1" xr:uid="{00000000-0005-0000-0000-00009F110000}"/>
    <cellStyle name="Avertissement 7" xfId="506" hidden="1" xr:uid="{00000000-0005-0000-0000-0000A0110000}"/>
    <cellStyle name="Avertissement 7" xfId="555" hidden="1" xr:uid="{00000000-0005-0000-0000-0000A1110000}"/>
    <cellStyle name="Avertissement 7" xfId="602" hidden="1" xr:uid="{00000000-0005-0000-0000-0000A2110000}"/>
    <cellStyle name="Avertissement 7" xfId="649" hidden="1" xr:uid="{00000000-0005-0000-0000-0000A3110000}"/>
    <cellStyle name="Avertissement 7" xfId="694" hidden="1" xr:uid="{00000000-0005-0000-0000-0000A4110000}"/>
    <cellStyle name="Avertissement 7" xfId="733" hidden="1" xr:uid="{00000000-0005-0000-0000-0000A5110000}"/>
    <cellStyle name="Avertissement 7" xfId="770" hidden="1" xr:uid="{00000000-0005-0000-0000-0000A6110000}"/>
    <cellStyle name="Avertissement 7" xfId="804" hidden="1" xr:uid="{00000000-0005-0000-0000-0000A7110000}"/>
    <cellStyle name="Avertissement 7" xfId="905" hidden="1" xr:uid="{00000000-0005-0000-0000-0000A8110000}"/>
    <cellStyle name="Avertissement 7" xfId="947" hidden="1" xr:uid="{00000000-0005-0000-0000-0000A9110000}"/>
    <cellStyle name="Avertissement 7" xfId="1012" hidden="1" xr:uid="{00000000-0005-0000-0000-0000AA110000}"/>
    <cellStyle name="Avertissement 7" xfId="1058" hidden="1" xr:uid="{00000000-0005-0000-0000-0000AB110000}"/>
    <cellStyle name="Avertissement 7" xfId="1102" hidden="1" xr:uid="{00000000-0005-0000-0000-0000AC110000}"/>
    <cellStyle name="Avertissement 7" xfId="1141" hidden="1" xr:uid="{00000000-0005-0000-0000-0000AD110000}"/>
    <cellStyle name="Avertissement 7" xfId="1177" hidden="1" xr:uid="{00000000-0005-0000-0000-0000AE110000}"/>
    <cellStyle name="Avertissement 7" xfId="1212" hidden="1" xr:uid="{00000000-0005-0000-0000-0000AF110000}"/>
    <cellStyle name="Avertissement 7" xfId="1276" hidden="1" xr:uid="{00000000-0005-0000-0000-0000B0110000}"/>
    <cellStyle name="Avertissement 7" xfId="1523" hidden="1" xr:uid="{00000000-0005-0000-0000-0000B1110000}"/>
    <cellStyle name="Avertissement 7" xfId="1629" hidden="1" xr:uid="{00000000-0005-0000-0000-0000B2110000}"/>
    <cellStyle name="Avertissement 7" xfId="1683" hidden="1" xr:uid="{00000000-0005-0000-0000-0000B3110000}"/>
    <cellStyle name="Avertissement 7" xfId="1733" hidden="1" xr:uid="{00000000-0005-0000-0000-0000B4110000}"/>
    <cellStyle name="Avertissement 7" xfId="1783" hidden="1" xr:uid="{00000000-0005-0000-0000-0000B5110000}"/>
    <cellStyle name="Avertissement 7" xfId="1833" hidden="1" xr:uid="{00000000-0005-0000-0000-0000B6110000}"/>
    <cellStyle name="Avertissement 7" xfId="1882" hidden="1" xr:uid="{00000000-0005-0000-0000-0000B7110000}"/>
    <cellStyle name="Avertissement 7" xfId="1931" hidden="1" xr:uid="{00000000-0005-0000-0000-0000B8110000}"/>
    <cellStyle name="Avertissement 7" xfId="1978" hidden="1" xr:uid="{00000000-0005-0000-0000-0000B9110000}"/>
    <cellStyle name="Avertissement 7" xfId="2025" hidden="1" xr:uid="{00000000-0005-0000-0000-0000BA110000}"/>
    <cellStyle name="Avertissement 7" xfId="2070" hidden="1" xr:uid="{00000000-0005-0000-0000-0000BB110000}"/>
    <cellStyle name="Avertissement 7" xfId="2109" hidden="1" xr:uid="{00000000-0005-0000-0000-0000BC110000}"/>
    <cellStyle name="Avertissement 7" xfId="2146" hidden="1" xr:uid="{00000000-0005-0000-0000-0000BD110000}"/>
    <cellStyle name="Avertissement 7" xfId="2180" hidden="1" xr:uid="{00000000-0005-0000-0000-0000BE110000}"/>
    <cellStyle name="Avertissement 7" xfId="2281" hidden="1" xr:uid="{00000000-0005-0000-0000-0000BF110000}"/>
    <cellStyle name="Avertissement 7" xfId="2323" hidden="1" xr:uid="{00000000-0005-0000-0000-0000C0110000}"/>
    <cellStyle name="Avertissement 7" xfId="2388" hidden="1" xr:uid="{00000000-0005-0000-0000-0000C1110000}"/>
    <cellStyle name="Avertissement 7" xfId="2434" hidden="1" xr:uid="{00000000-0005-0000-0000-0000C2110000}"/>
    <cellStyle name="Avertissement 7" xfId="2478" hidden="1" xr:uid="{00000000-0005-0000-0000-0000C3110000}"/>
    <cellStyle name="Avertissement 7" xfId="2517" hidden="1" xr:uid="{00000000-0005-0000-0000-0000C4110000}"/>
    <cellStyle name="Avertissement 7" xfId="2553" hidden="1" xr:uid="{00000000-0005-0000-0000-0000C5110000}"/>
    <cellStyle name="Avertissement 7" xfId="2588" hidden="1" xr:uid="{00000000-0005-0000-0000-0000C6110000}"/>
    <cellStyle name="Avertissement 7" xfId="2651" hidden="1" xr:uid="{00000000-0005-0000-0000-0000C7110000}"/>
    <cellStyle name="Avertissement 7" xfId="1450" hidden="1" xr:uid="{00000000-0005-0000-0000-0000C8110000}"/>
    <cellStyle name="Avertissement 7" xfId="1470" hidden="1" xr:uid="{00000000-0005-0000-0000-0000C9110000}"/>
    <cellStyle name="Avertissement 7" xfId="2824" hidden="1" xr:uid="{00000000-0005-0000-0000-0000CA110000}"/>
    <cellStyle name="Avertissement 7" xfId="2878" hidden="1" xr:uid="{00000000-0005-0000-0000-0000CB110000}"/>
    <cellStyle name="Avertissement 7" xfId="2927" hidden="1" xr:uid="{00000000-0005-0000-0000-0000CC110000}"/>
    <cellStyle name="Avertissement 7" xfId="2977" hidden="1" xr:uid="{00000000-0005-0000-0000-0000CD110000}"/>
    <cellStyle name="Avertissement 7" xfId="3027" hidden="1" xr:uid="{00000000-0005-0000-0000-0000CE110000}"/>
    <cellStyle name="Avertissement 7" xfId="3076" hidden="1" xr:uid="{00000000-0005-0000-0000-0000CF110000}"/>
    <cellStyle name="Avertissement 7" xfId="3125" hidden="1" xr:uid="{00000000-0005-0000-0000-0000D0110000}"/>
    <cellStyle name="Avertissement 7" xfId="3172" hidden="1" xr:uid="{00000000-0005-0000-0000-0000D1110000}"/>
    <cellStyle name="Avertissement 7" xfId="3219" hidden="1" xr:uid="{00000000-0005-0000-0000-0000D2110000}"/>
    <cellStyle name="Avertissement 7" xfId="3264" hidden="1" xr:uid="{00000000-0005-0000-0000-0000D3110000}"/>
    <cellStyle name="Avertissement 7" xfId="3303" hidden="1" xr:uid="{00000000-0005-0000-0000-0000D4110000}"/>
    <cellStyle name="Avertissement 7" xfId="3340" hidden="1" xr:uid="{00000000-0005-0000-0000-0000D5110000}"/>
    <cellStyle name="Avertissement 7" xfId="3374" hidden="1" xr:uid="{00000000-0005-0000-0000-0000D6110000}"/>
    <cellStyle name="Avertissement 7" xfId="3474" hidden="1" xr:uid="{00000000-0005-0000-0000-0000D7110000}"/>
    <cellStyle name="Avertissement 7" xfId="3516" hidden="1" xr:uid="{00000000-0005-0000-0000-0000D8110000}"/>
    <cellStyle name="Avertissement 7" xfId="3580" hidden="1" xr:uid="{00000000-0005-0000-0000-0000D9110000}"/>
    <cellStyle name="Avertissement 7" xfId="3626" hidden="1" xr:uid="{00000000-0005-0000-0000-0000DA110000}"/>
    <cellStyle name="Avertissement 7" xfId="3670" hidden="1" xr:uid="{00000000-0005-0000-0000-0000DB110000}"/>
    <cellStyle name="Avertissement 7" xfId="3709" hidden="1" xr:uid="{00000000-0005-0000-0000-0000DC110000}"/>
    <cellStyle name="Avertissement 7" xfId="3745" hidden="1" xr:uid="{00000000-0005-0000-0000-0000DD110000}"/>
    <cellStyle name="Avertissement 7" xfId="3780" hidden="1" xr:uid="{00000000-0005-0000-0000-0000DE110000}"/>
    <cellStyle name="Avertissement 7" xfId="3842" hidden="1" xr:uid="{00000000-0005-0000-0000-0000DF110000}"/>
    <cellStyle name="Avertissement 7" xfId="2755" hidden="1" xr:uid="{00000000-0005-0000-0000-0000E0110000}"/>
    <cellStyle name="Avertissement 7" xfId="3934" hidden="1" xr:uid="{00000000-0005-0000-0000-0000E1110000}"/>
    <cellStyle name="Avertissement 7" xfId="3988" hidden="1" xr:uid="{00000000-0005-0000-0000-0000E2110000}"/>
    <cellStyle name="Avertissement 7" xfId="4038" hidden="1" xr:uid="{00000000-0005-0000-0000-0000E3110000}"/>
    <cellStyle name="Avertissement 7" xfId="4088" hidden="1" xr:uid="{00000000-0005-0000-0000-0000E4110000}"/>
    <cellStyle name="Avertissement 7" xfId="4138" hidden="1" xr:uid="{00000000-0005-0000-0000-0000E5110000}"/>
    <cellStyle name="Avertissement 7" xfId="4187" hidden="1" xr:uid="{00000000-0005-0000-0000-0000E6110000}"/>
    <cellStyle name="Avertissement 7" xfId="4236" hidden="1" xr:uid="{00000000-0005-0000-0000-0000E7110000}"/>
    <cellStyle name="Avertissement 7" xfId="4283" hidden="1" xr:uid="{00000000-0005-0000-0000-0000E8110000}"/>
    <cellStyle name="Avertissement 7" xfId="4330" hidden="1" xr:uid="{00000000-0005-0000-0000-0000E9110000}"/>
    <cellStyle name="Avertissement 7" xfId="4375" hidden="1" xr:uid="{00000000-0005-0000-0000-0000EA110000}"/>
    <cellStyle name="Avertissement 7" xfId="4414" hidden="1" xr:uid="{00000000-0005-0000-0000-0000EB110000}"/>
    <cellStyle name="Avertissement 7" xfId="4451" hidden="1" xr:uid="{00000000-0005-0000-0000-0000EC110000}"/>
    <cellStyle name="Avertissement 7" xfId="4485" hidden="1" xr:uid="{00000000-0005-0000-0000-0000ED110000}"/>
    <cellStyle name="Avertissement 7" xfId="4580" hidden="1" xr:uid="{00000000-0005-0000-0000-0000EE110000}"/>
    <cellStyle name="Avertissement 7" xfId="4621" hidden="1" xr:uid="{00000000-0005-0000-0000-0000EF110000}"/>
    <cellStyle name="Avertissement 7" xfId="4684" hidden="1" xr:uid="{00000000-0005-0000-0000-0000F0110000}"/>
    <cellStyle name="Avertissement 7" xfId="4730" hidden="1" xr:uid="{00000000-0005-0000-0000-0000F1110000}"/>
    <cellStyle name="Avertissement 7" xfId="4774" hidden="1" xr:uid="{00000000-0005-0000-0000-0000F2110000}"/>
    <cellStyle name="Avertissement 7" xfId="4813" hidden="1" xr:uid="{00000000-0005-0000-0000-0000F3110000}"/>
    <cellStyle name="Avertissement 7" xfId="4849" hidden="1" xr:uid="{00000000-0005-0000-0000-0000F4110000}"/>
    <cellStyle name="Avertissement 7" xfId="4884" hidden="1" xr:uid="{00000000-0005-0000-0000-0000F5110000}"/>
    <cellStyle name="Avertissement 7" xfId="4942" hidden="1" xr:uid="{00000000-0005-0000-0000-0000F6110000}"/>
    <cellStyle name="Avertissement 7" xfId="3906" hidden="1" xr:uid="{00000000-0005-0000-0000-0000F7110000}"/>
    <cellStyle name="Avertissement 7" xfId="1398" hidden="1" xr:uid="{00000000-0005-0000-0000-0000F8110000}"/>
    <cellStyle name="Avertissement 7" xfId="5035" hidden="1" xr:uid="{00000000-0005-0000-0000-0000F9110000}"/>
    <cellStyle name="Avertissement 7" xfId="5088" hidden="1" xr:uid="{00000000-0005-0000-0000-0000FA110000}"/>
    <cellStyle name="Avertissement 7" xfId="5137" hidden="1" xr:uid="{00000000-0005-0000-0000-0000FB110000}"/>
    <cellStyle name="Avertissement 7" xfId="5187" hidden="1" xr:uid="{00000000-0005-0000-0000-0000FC110000}"/>
    <cellStyle name="Avertissement 7" xfId="5237" hidden="1" xr:uid="{00000000-0005-0000-0000-0000FD110000}"/>
    <cellStyle name="Avertissement 7" xfId="5286" hidden="1" xr:uid="{00000000-0005-0000-0000-0000FE110000}"/>
    <cellStyle name="Avertissement 7" xfId="5335" hidden="1" xr:uid="{00000000-0005-0000-0000-0000FF110000}"/>
    <cellStyle name="Avertissement 7" xfId="5382" hidden="1" xr:uid="{00000000-0005-0000-0000-000000120000}"/>
    <cellStyle name="Avertissement 7" xfId="5429" hidden="1" xr:uid="{00000000-0005-0000-0000-000001120000}"/>
    <cellStyle name="Avertissement 7" xfId="5474" hidden="1" xr:uid="{00000000-0005-0000-0000-000002120000}"/>
    <cellStyle name="Avertissement 7" xfId="5513" hidden="1" xr:uid="{00000000-0005-0000-0000-000003120000}"/>
    <cellStyle name="Avertissement 7" xfId="5550" hidden="1" xr:uid="{00000000-0005-0000-0000-000004120000}"/>
    <cellStyle name="Avertissement 7" xfId="5584" hidden="1" xr:uid="{00000000-0005-0000-0000-000005120000}"/>
    <cellStyle name="Avertissement 7" xfId="5679" hidden="1" xr:uid="{00000000-0005-0000-0000-000006120000}"/>
    <cellStyle name="Avertissement 7" xfId="5719" hidden="1" xr:uid="{00000000-0005-0000-0000-000007120000}"/>
    <cellStyle name="Avertissement 7" xfId="5781" hidden="1" xr:uid="{00000000-0005-0000-0000-000008120000}"/>
    <cellStyle name="Avertissement 7" xfId="5827" hidden="1" xr:uid="{00000000-0005-0000-0000-000009120000}"/>
    <cellStyle name="Avertissement 7" xfId="5871" hidden="1" xr:uid="{00000000-0005-0000-0000-00000A120000}"/>
    <cellStyle name="Avertissement 7" xfId="5910" hidden="1" xr:uid="{00000000-0005-0000-0000-00000B120000}"/>
    <cellStyle name="Avertissement 7" xfId="5946" hidden="1" xr:uid="{00000000-0005-0000-0000-00000C120000}"/>
    <cellStyle name="Avertissement 7" xfId="5981" hidden="1" xr:uid="{00000000-0005-0000-0000-00000D120000}"/>
    <cellStyle name="Avertissement 7" xfId="6039" hidden="1" xr:uid="{00000000-0005-0000-0000-00000E120000}"/>
    <cellStyle name="Avertissement 7" xfId="6206" hidden="1" xr:uid="{00000000-0005-0000-0000-00000F120000}"/>
    <cellStyle name="Avertissement 7" xfId="6312" hidden="1" xr:uid="{00000000-0005-0000-0000-000010120000}"/>
    <cellStyle name="Avertissement 7" xfId="6366" hidden="1" xr:uid="{00000000-0005-0000-0000-000011120000}"/>
    <cellStyle name="Avertissement 7" xfId="6416" hidden="1" xr:uid="{00000000-0005-0000-0000-000012120000}"/>
    <cellStyle name="Avertissement 7" xfId="6466" hidden="1" xr:uid="{00000000-0005-0000-0000-000013120000}"/>
    <cellStyle name="Avertissement 7" xfId="6516" hidden="1" xr:uid="{00000000-0005-0000-0000-000014120000}"/>
    <cellStyle name="Avertissement 7" xfId="6565" hidden="1" xr:uid="{00000000-0005-0000-0000-000015120000}"/>
    <cellStyle name="Avertissement 7" xfId="6614" hidden="1" xr:uid="{00000000-0005-0000-0000-000016120000}"/>
    <cellStyle name="Avertissement 7" xfId="6661" hidden="1" xr:uid="{00000000-0005-0000-0000-000017120000}"/>
    <cellStyle name="Avertissement 7" xfId="6708" hidden="1" xr:uid="{00000000-0005-0000-0000-000018120000}"/>
    <cellStyle name="Avertissement 7" xfId="6753" hidden="1" xr:uid="{00000000-0005-0000-0000-000019120000}"/>
    <cellStyle name="Avertissement 7" xfId="6792" hidden="1" xr:uid="{00000000-0005-0000-0000-00001A120000}"/>
    <cellStyle name="Avertissement 7" xfId="6829" hidden="1" xr:uid="{00000000-0005-0000-0000-00001B120000}"/>
    <cellStyle name="Avertissement 7" xfId="6863" hidden="1" xr:uid="{00000000-0005-0000-0000-00001C120000}"/>
    <cellStyle name="Avertissement 7" xfId="6962" hidden="1" xr:uid="{00000000-0005-0000-0000-00001D120000}"/>
    <cellStyle name="Avertissement 7" xfId="7004" hidden="1" xr:uid="{00000000-0005-0000-0000-00001E120000}"/>
    <cellStyle name="Avertissement 7" xfId="7069" hidden="1" xr:uid="{00000000-0005-0000-0000-00001F120000}"/>
    <cellStyle name="Avertissement 7" xfId="7115" hidden="1" xr:uid="{00000000-0005-0000-0000-000020120000}"/>
    <cellStyle name="Avertissement 7" xfId="7159" hidden="1" xr:uid="{00000000-0005-0000-0000-000021120000}"/>
    <cellStyle name="Avertissement 7" xfId="7198" hidden="1" xr:uid="{00000000-0005-0000-0000-000022120000}"/>
    <cellStyle name="Avertissement 7" xfId="7234" hidden="1" xr:uid="{00000000-0005-0000-0000-000023120000}"/>
    <cellStyle name="Avertissement 7" xfId="7269" hidden="1" xr:uid="{00000000-0005-0000-0000-000024120000}"/>
    <cellStyle name="Avertissement 7" xfId="7332" hidden="1" xr:uid="{00000000-0005-0000-0000-000025120000}"/>
    <cellStyle name="Avertissement 7" xfId="7483" hidden="1" xr:uid="{00000000-0005-0000-0000-000026120000}"/>
    <cellStyle name="Avertissement 7" xfId="7580" hidden="1" xr:uid="{00000000-0005-0000-0000-000027120000}"/>
    <cellStyle name="Avertissement 7" xfId="7633" hidden="1" xr:uid="{00000000-0005-0000-0000-000028120000}"/>
    <cellStyle name="Avertissement 7" xfId="7683" hidden="1" xr:uid="{00000000-0005-0000-0000-000029120000}"/>
    <cellStyle name="Avertissement 7" xfId="7733" hidden="1" xr:uid="{00000000-0005-0000-0000-00002A120000}"/>
    <cellStyle name="Avertissement 7" xfId="7783" hidden="1" xr:uid="{00000000-0005-0000-0000-00002B120000}"/>
    <cellStyle name="Avertissement 7" xfId="7832" hidden="1" xr:uid="{00000000-0005-0000-0000-00002C120000}"/>
    <cellStyle name="Avertissement 7" xfId="7881" hidden="1" xr:uid="{00000000-0005-0000-0000-00002D120000}"/>
    <cellStyle name="Avertissement 7" xfId="7928" hidden="1" xr:uid="{00000000-0005-0000-0000-00002E120000}"/>
    <cellStyle name="Avertissement 7" xfId="7975" hidden="1" xr:uid="{00000000-0005-0000-0000-00002F120000}"/>
    <cellStyle name="Avertissement 7" xfId="8020" hidden="1" xr:uid="{00000000-0005-0000-0000-000030120000}"/>
    <cellStyle name="Avertissement 7" xfId="8059" hidden="1" xr:uid="{00000000-0005-0000-0000-000031120000}"/>
    <cellStyle name="Avertissement 7" xfId="8096" hidden="1" xr:uid="{00000000-0005-0000-0000-000032120000}"/>
    <cellStyle name="Avertissement 7" xfId="8130" hidden="1" xr:uid="{00000000-0005-0000-0000-000033120000}"/>
    <cellStyle name="Avertissement 7" xfId="8227" hidden="1" xr:uid="{00000000-0005-0000-0000-000034120000}"/>
    <cellStyle name="Avertissement 7" xfId="8267" hidden="1" xr:uid="{00000000-0005-0000-0000-000035120000}"/>
    <cellStyle name="Avertissement 7" xfId="8330" hidden="1" xr:uid="{00000000-0005-0000-0000-000036120000}"/>
    <cellStyle name="Avertissement 7" xfId="8376" hidden="1" xr:uid="{00000000-0005-0000-0000-000037120000}"/>
    <cellStyle name="Avertissement 7" xfId="8420" hidden="1" xr:uid="{00000000-0005-0000-0000-000038120000}"/>
    <cellStyle name="Avertissement 7" xfId="8459" hidden="1" xr:uid="{00000000-0005-0000-0000-000039120000}"/>
    <cellStyle name="Avertissement 7" xfId="8495" hidden="1" xr:uid="{00000000-0005-0000-0000-00003A120000}"/>
    <cellStyle name="Avertissement 7" xfId="8530" hidden="1" xr:uid="{00000000-0005-0000-0000-00003B120000}"/>
    <cellStyle name="Avertissement 7" xfId="8590" hidden="1" xr:uid="{00000000-0005-0000-0000-00003C120000}"/>
    <cellStyle name="Avertissement 7" xfId="7431" hidden="1" xr:uid="{00000000-0005-0000-0000-00003D120000}"/>
    <cellStyle name="Avertissement 7" xfId="8687" hidden="1" xr:uid="{00000000-0005-0000-0000-00003E120000}"/>
    <cellStyle name="Avertissement 7" xfId="8741" hidden="1" xr:uid="{00000000-0005-0000-0000-00003F120000}"/>
    <cellStyle name="Avertissement 7" xfId="8791" hidden="1" xr:uid="{00000000-0005-0000-0000-000040120000}"/>
    <cellStyle name="Avertissement 7" xfId="8840" hidden="1" xr:uid="{00000000-0005-0000-0000-000041120000}"/>
    <cellStyle name="Avertissement 7" xfId="8890" hidden="1" xr:uid="{00000000-0005-0000-0000-000042120000}"/>
    <cellStyle name="Avertissement 7" xfId="8939" hidden="1" xr:uid="{00000000-0005-0000-0000-000043120000}"/>
    <cellStyle name="Avertissement 7" xfId="8988" hidden="1" xr:uid="{00000000-0005-0000-0000-000044120000}"/>
    <cellStyle name="Avertissement 7" xfId="9035" hidden="1" xr:uid="{00000000-0005-0000-0000-000045120000}"/>
    <cellStyle name="Avertissement 7" xfId="9082" hidden="1" xr:uid="{00000000-0005-0000-0000-000046120000}"/>
    <cellStyle name="Avertissement 7" xfId="9127" hidden="1" xr:uid="{00000000-0005-0000-0000-000047120000}"/>
    <cellStyle name="Avertissement 7" xfId="9166" hidden="1" xr:uid="{00000000-0005-0000-0000-000048120000}"/>
    <cellStyle name="Avertissement 7" xfId="9203" hidden="1" xr:uid="{00000000-0005-0000-0000-000049120000}"/>
    <cellStyle name="Avertissement 7" xfId="9237" hidden="1" xr:uid="{00000000-0005-0000-0000-00004A120000}"/>
    <cellStyle name="Avertissement 7" xfId="9338" hidden="1" xr:uid="{00000000-0005-0000-0000-00004B120000}"/>
    <cellStyle name="Avertissement 7" xfId="9380" hidden="1" xr:uid="{00000000-0005-0000-0000-00004C120000}"/>
    <cellStyle name="Avertissement 7" xfId="9445" hidden="1" xr:uid="{00000000-0005-0000-0000-00004D120000}"/>
    <cellStyle name="Avertissement 7" xfId="9491" hidden="1" xr:uid="{00000000-0005-0000-0000-00004E120000}"/>
    <cellStyle name="Avertissement 7" xfId="9535" hidden="1" xr:uid="{00000000-0005-0000-0000-00004F120000}"/>
    <cellStyle name="Avertissement 7" xfId="9574" hidden="1" xr:uid="{00000000-0005-0000-0000-000050120000}"/>
    <cellStyle name="Avertissement 7" xfId="9610" hidden="1" xr:uid="{00000000-0005-0000-0000-000051120000}"/>
    <cellStyle name="Avertissement 7" xfId="9645" hidden="1" xr:uid="{00000000-0005-0000-0000-000052120000}"/>
    <cellStyle name="Avertissement 7" xfId="9709" hidden="1" xr:uid="{00000000-0005-0000-0000-000053120000}"/>
    <cellStyle name="Avertissement 7" xfId="9863" hidden="1" xr:uid="{00000000-0005-0000-0000-000054120000}"/>
    <cellStyle name="Avertissement 7" xfId="9960" hidden="1" xr:uid="{00000000-0005-0000-0000-000055120000}"/>
    <cellStyle name="Avertissement 7" xfId="10013" hidden="1" xr:uid="{00000000-0005-0000-0000-000056120000}"/>
    <cellStyle name="Avertissement 7" xfId="10063" hidden="1" xr:uid="{00000000-0005-0000-0000-000057120000}"/>
    <cellStyle name="Avertissement 7" xfId="10113" hidden="1" xr:uid="{00000000-0005-0000-0000-000058120000}"/>
    <cellStyle name="Avertissement 7" xfId="10163" hidden="1" xr:uid="{00000000-0005-0000-0000-000059120000}"/>
    <cellStyle name="Avertissement 7" xfId="10212" hidden="1" xr:uid="{00000000-0005-0000-0000-00005A120000}"/>
    <cellStyle name="Avertissement 7" xfId="10261" hidden="1" xr:uid="{00000000-0005-0000-0000-00005B120000}"/>
    <cellStyle name="Avertissement 7" xfId="10308" hidden="1" xr:uid="{00000000-0005-0000-0000-00005C120000}"/>
    <cellStyle name="Avertissement 7" xfId="10355" hidden="1" xr:uid="{00000000-0005-0000-0000-00005D120000}"/>
    <cellStyle name="Avertissement 7" xfId="10400" hidden="1" xr:uid="{00000000-0005-0000-0000-00005E120000}"/>
    <cellStyle name="Avertissement 7" xfId="10439" hidden="1" xr:uid="{00000000-0005-0000-0000-00005F120000}"/>
    <cellStyle name="Avertissement 7" xfId="10476" hidden="1" xr:uid="{00000000-0005-0000-0000-000060120000}"/>
    <cellStyle name="Avertissement 7" xfId="10510" hidden="1" xr:uid="{00000000-0005-0000-0000-000061120000}"/>
    <cellStyle name="Avertissement 7" xfId="10607" hidden="1" xr:uid="{00000000-0005-0000-0000-000062120000}"/>
    <cellStyle name="Avertissement 7" xfId="10647" hidden="1" xr:uid="{00000000-0005-0000-0000-000063120000}"/>
    <cellStyle name="Avertissement 7" xfId="10710" hidden="1" xr:uid="{00000000-0005-0000-0000-000064120000}"/>
    <cellStyle name="Avertissement 7" xfId="10756" hidden="1" xr:uid="{00000000-0005-0000-0000-000065120000}"/>
    <cellStyle name="Avertissement 7" xfId="10800" hidden="1" xr:uid="{00000000-0005-0000-0000-000066120000}"/>
    <cellStyle name="Avertissement 7" xfId="10839" hidden="1" xr:uid="{00000000-0005-0000-0000-000067120000}"/>
    <cellStyle name="Avertissement 7" xfId="10875" hidden="1" xr:uid="{00000000-0005-0000-0000-000068120000}"/>
    <cellStyle name="Avertissement 7" xfId="10910" hidden="1" xr:uid="{00000000-0005-0000-0000-000069120000}"/>
    <cellStyle name="Avertissement 7" xfId="10971" hidden="1" xr:uid="{00000000-0005-0000-0000-00006A120000}"/>
    <cellStyle name="Avertissement 7" xfId="9811" hidden="1" xr:uid="{00000000-0005-0000-0000-00006B120000}"/>
    <cellStyle name="Avertissement 7" xfId="7394" hidden="1" xr:uid="{00000000-0005-0000-0000-00006C120000}"/>
    <cellStyle name="Avertissement 7" xfId="11029" hidden="1" xr:uid="{00000000-0005-0000-0000-00006D120000}"/>
    <cellStyle name="Avertissement 7" xfId="11083" hidden="1" xr:uid="{00000000-0005-0000-0000-00006E120000}"/>
    <cellStyle name="Avertissement 7" xfId="11133" hidden="1" xr:uid="{00000000-0005-0000-0000-00006F120000}"/>
    <cellStyle name="Avertissement 7" xfId="11183" hidden="1" xr:uid="{00000000-0005-0000-0000-000070120000}"/>
    <cellStyle name="Avertissement 7" xfId="11233" hidden="1" xr:uid="{00000000-0005-0000-0000-000071120000}"/>
    <cellStyle name="Avertissement 7" xfId="11282" hidden="1" xr:uid="{00000000-0005-0000-0000-000072120000}"/>
    <cellStyle name="Avertissement 7" xfId="11331" hidden="1" xr:uid="{00000000-0005-0000-0000-000073120000}"/>
    <cellStyle name="Avertissement 7" xfId="11378" hidden="1" xr:uid="{00000000-0005-0000-0000-000074120000}"/>
    <cellStyle name="Avertissement 7" xfId="11425" hidden="1" xr:uid="{00000000-0005-0000-0000-000075120000}"/>
    <cellStyle name="Avertissement 7" xfId="11470" hidden="1" xr:uid="{00000000-0005-0000-0000-000076120000}"/>
    <cellStyle name="Avertissement 7" xfId="11509" hidden="1" xr:uid="{00000000-0005-0000-0000-000077120000}"/>
    <cellStyle name="Avertissement 7" xfId="11546" hidden="1" xr:uid="{00000000-0005-0000-0000-000078120000}"/>
    <cellStyle name="Avertissement 7" xfId="11580" hidden="1" xr:uid="{00000000-0005-0000-0000-000079120000}"/>
    <cellStyle name="Avertissement 7" xfId="11677" hidden="1" xr:uid="{00000000-0005-0000-0000-00007A120000}"/>
    <cellStyle name="Avertissement 7" xfId="11719" hidden="1" xr:uid="{00000000-0005-0000-0000-00007B120000}"/>
    <cellStyle name="Avertissement 7" xfId="11781" hidden="1" xr:uid="{00000000-0005-0000-0000-00007C120000}"/>
    <cellStyle name="Avertissement 7" xfId="11827" hidden="1" xr:uid="{00000000-0005-0000-0000-00007D120000}"/>
    <cellStyle name="Avertissement 7" xfId="11871" hidden="1" xr:uid="{00000000-0005-0000-0000-00007E120000}"/>
    <cellStyle name="Avertissement 7" xfId="11910" hidden="1" xr:uid="{00000000-0005-0000-0000-00007F120000}"/>
    <cellStyle name="Avertissement 7" xfId="11946" hidden="1" xr:uid="{00000000-0005-0000-0000-000080120000}"/>
    <cellStyle name="Avertissement 7" xfId="11981" hidden="1" xr:uid="{00000000-0005-0000-0000-000081120000}"/>
    <cellStyle name="Avertissement 7" xfId="12040" hidden="1" xr:uid="{00000000-0005-0000-0000-000082120000}"/>
    <cellStyle name="Avertissement 7" xfId="12163" hidden="1" xr:uid="{00000000-0005-0000-0000-000083120000}"/>
    <cellStyle name="Avertissement 7" xfId="12259" hidden="1" xr:uid="{00000000-0005-0000-0000-000084120000}"/>
    <cellStyle name="Avertissement 7" xfId="12312" hidden="1" xr:uid="{00000000-0005-0000-0000-000085120000}"/>
    <cellStyle name="Avertissement 7" xfId="12362" hidden="1" xr:uid="{00000000-0005-0000-0000-000086120000}"/>
    <cellStyle name="Avertissement 7" xfId="12412" hidden="1" xr:uid="{00000000-0005-0000-0000-000087120000}"/>
    <cellStyle name="Avertissement 7" xfId="12462" hidden="1" xr:uid="{00000000-0005-0000-0000-000088120000}"/>
    <cellStyle name="Avertissement 7" xfId="12511" hidden="1" xr:uid="{00000000-0005-0000-0000-000089120000}"/>
    <cellStyle name="Avertissement 7" xfId="12560" hidden="1" xr:uid="{00000000-0005-0000-0000-00008A120000}"/>
    <cellStyle name="Avertissement 7" xfId="12607" hidden="1" xr:uid="{00000000-0005-0000-0000-00008B120000}"/>
    <cellStyle name="Avertissement 7" xfId="12654" hidden="1" xr:uid="{00000000-0005-0000-0000-00008C120000}"/>
    <cellStyle name="Avertissement 7" xfId="12699" hidden="1" xr:uid="{00000000-0005-0000-0000-00008D120000}"/>
    <cellStyle name="Avertissement 7" xfId="12738" hidden="1" xr:uid="{00000000-0005-0000-0000-00008E120000}"/>
    <cellStyle name="Avertissement 7" xfId="12775" hidden="1" xr:uid="{00000000-0005-0000-0000-00008F120000}"/>
    <cellStyle name="Avertissement 7" xfId="12809" hidden="1" xr:uid="{00000000-0005-0000-0000-000090120000}"/>
    <cellStyle name="Avertissement 7" xfId="12905" hidden="1" xr:uid="{00000000-0005-0000-0000-000091120000}"/>
    <cellStyle name="Avertissement 7" xfId="12945" hidden="1" xr:uid="{00000000-0005-0000-0000-000092120000}"/>
    <cellStyle name="Avertissement 7" xfId="13007" hidden="1" xr:uid="{00000000-0005-0000-0000-000093120000}"/>
    <cellStyle name="Avertissement 7" xfId="13053" hidden="1" xr:uid="{00000000-0005-0000-0000-000094120000}"/>
    <cellStyle name="Avertissement 7" xfId="13097" hidden="1" xr:uid="{00000000-0005-0000-0000-000095120000}"/>
    <cellStyle name="Avertissement 7" xfId="13136" hidden="1" xr:uid="{00000000-0005-0000-0000-000096120000}"/>
    <cellStyle name="Avertissement 7" xfId="13172" hidden="1" xr:uid="{00000000-0005-0000-0000-000097120000}"/>
    <cellStyle name="Avertissement 7" xfId="13207" hidden="1" xr:uid="{00000000-0005-0000-0000-000098120000}"/>
    <cellStyle name="Avertissement 7" xfId="13265" hidden="1" xr:uid="{00000000-0005-0000-0000-000099120000}"/>
    <cellStyle name="Avertissement 7" xfId="12112" hidden="1" xr:uid="{00000000-0005-0000-0000-00009A120000}"/>
    <cellStyle name="Avertissement 7" xfId="9880" hidden="1" xr:uid="{00000000-0005-0000-0000-00009B120000}"/>
    <cellStyle name="Avertissement 7" xfId="9752" hidden="1" xr:uid="{00000000-0005-0000-0000-00009C120000}"/>
    <cellStyle name="Avertissement 7" xfId="13315" hidden="1" xr:uid="{00000000-0005-0000-0000-00009D120000}"/>
    <cellStyle name="Avertissement 7" xfId="13364" hidden="1" xr:uid="{00000000-0005-0000-0000-00009E120000}"/>
    <cellStyle name="Avertissement 7" xfId="13413" hidden="1" xr:uid="{00000000-0005-0000-0000-00009F120000}"/>
    <cellStyle name="Avertissement 7" xfId="13462" hidden="1" xr:uid="{00000000-0005-0000-0000-0000A0120000}"/>
    <cellStyle name="Avertissement 7" xfId="13510" hidden="1" xr:uid="{00000000-0005-0000-0000-0000A1120000}"/>
    <cellStyle name="Avertissement 7" xfId="13558" hidden="1" xr:uid="{00000000-0005-0000-0000-0000A2120000}"/>
    <cellStyle name="Avertissement 7" xfId="13604" hidden="1" xr:uid="{00000000-0005-0000-0000-0000A3120000}"/>
    <cellStyle name="Avertissement 7" xfId="13651" hidden="1" xr:uid="{00000000-0005-0000-0000-0000A4120000}"/>
    <cellStyle name="Avertissement 7" xfId="13696" hidden="1" xr:uid="{00000000-0005-0000-0000-0000A5120000}"/>
    <cellStyle name="Avertissement 7" xfId="13735" hidden="1" xr:uid="{00000000-0005-0000-0000-0000A6120000}"/>
    <cellStyle name="Avertissement 7" xfId="13772" hidden="1" xr:uid="{00000000-0005-0000-0000-0000A7120000}"/>
    <cellStyle name="Avertissement 7" xfId="13806" hidden="1" xr:uid="{00000000-0005-0000-0000-0000A8120000}"/>
    <cellStyle name="Avertissement 7" xfId="13901" hidden="1" xr:uid="{00000000-0005-0000-0000-0000A9120000}"/>
    <cellStyle name="Avertissement 7" xfId="13941" hidden="1" xr:uid="{00000000-0005-0000-0000-0000AA120000}"/>
    <cellStyle name="Avertissement 7" xfId="14003" hidden="1" xr:uid="{00000000-0005-0000-0000-0000AB120000}"/>
    <cellStyle name="Avertissement 7" xfId="14049" hidden="1" xr:uid="{00000000-0005-0000-0000-0000AC120000}"/>
    <cellStyle name="Avertissement 7" xfId="14093" hidden="1" xr:uid="{00000000-0005-0000-0000-0000AD120000}"/>
    <cellStyle name="Avertissement 7" xfId="14132" hidden="1" xr:uid="{00000000-0005-0000-0000-0000AE120000}"/>
    <cellStyle name="Avertissement 7" xfId="14168" hidden="1" xr:uid="{00000000-0005-0000-0000-0000AF120000}"/>
    <cellStyle name="Avertissement 7" xfId="14203" hidden="1" xr:uid="{00000000-0005-0000-0000-0000B0120000}"/>
    <cellStyle name="Avertissement 7" xfId="14261" hidden="1" xr:uid="{00000000-0005-0000-0000-0000B1120000}"/>
    <cellStyle name="Avertissement 7" xfId="14362" hidden="1" xr:uid="{00000000-0005-0000-0000-0000B2120000}"/>
    <cellStyle name="Avertissement 7" xfId="14458" hidden="1" xr:uid="{00000000-0005-0000-0000-0000B3120000}"/>
    <cellStyle name="Avertissement 7" xfId="14511" hidden="1" xr:uid="{00000000-0005-0000-0000-0000B4120000}"/>
    <cellStyle name="Avertissement 7" xfId="14561" hidden="1" xr:uid="{00000000-0005-0000-0000-0000B5120000}"/>
    <cellStyle name="Avertissement 7" xfId="14611" hidden="1" xr:uid="{00000000-0005-0000-0000-0000B6120000}"/>
    <cellStyle name="Avertissement 7" xfId="14661" hidden="1" xr:uid="{00000000-0005-0000-0000-0000B7120000}"/>
    <cellStyle name="Avertissement 7" xfId="14710" hidden="1" xr:uid="{00000000-0005-0000-0000-0000B8120000}"/>
    <cellStyle name="Avertissement 7" xfId="14759" hidden="1" xr:uid="{00000000-0005-0000-0000-0000B9120000}"/>
    <cellStyle name="Avertissement 7" xfId="14806" hidden="1" xr:uid="{00000000-0005-0000-0000-0000BA120000}"/>
    <cellStyle name="Avertissement 7" xfId="14853" hidden="1" xr:uid="{00000000-0005-0000-0000-0000BB120000}"/>
    <cellStyle name="Avertissement 7" xfId="14898" hidden="1" xr:uid="{00000000-0005-0000-0000-0000BC120000}"/>
    <cellStyle name="Avertissement 7" xfId="14937" hidden="1" xr:uid="{00000000-0005-0000-0000-0000BD120000}"/>
    <cellStyle name="Avertissement 7" xfId="14974" hidden="1" xr:uid="{00000000-0005-0000-0000-0000BE120000}"/>
    <cellStyle name="Avertissement 7" xfId="15008" hidden="1" xr:uid="{00000000-0005-0000-0000-0000BF120000}"/>
    <cellStyle name="Avertissement 7" xfId="15104" hidden="1" xr:uid="{00000000-0005-0000-0000-0000C0120000}"/>
    <cellStyle name="Avertissement 7" xfId="15144" hidden="1" xr:uid="{00000000-0005-0000-0000-0000C1120000}"/>
    <cellStyle name="Avertissement 7" xfId="15207" hidden="1" xr:uid="{00000000-0005-0000-0000-0000C2120000}"/>
    <cellStyle name="Avertissement 7" xfId="15253" hidden="1" xr:uid="{00000000-0005-0000-0000-0000C3120000}"/>
    <cellStyle name="Avertissement 7" xfId="15297" hidden="1" xr:uid="{00000000-0005-0000-0000-0000C4120000}"/>
    <cellStyle name="Avertissement 7" xfId="15336" hidden="1" xr:uid="{00000000-0005-0000-0000-0000C5120000}"/>
    <cellStyle name="Avertissement 7" xfId="15372" hidden="1" xr:uid="{00000000-0005-0000-0000-0000C6120000}"/>
    <cellStyle name="Avertissement 7" xfId="15407" hidden="1" xr:uid="{00000000-0005-0000-0000-0000C7120000}"/>
    <cellStyle name="Avertissement 7" xfId="15466" hidden="1" xr:uid="{00000000-0005-0000-0000-0000C8120000}"/>
    <cellStyle name="Avertissement 7" xfId="14311" hidden="1" xr:uid="{00000000-0005-0000-0000-0000C9120000}"/>
    <cellStyle name="Avertissement 7" xfId="15644" hidden="1" xr:uid="{00000000-0005-0000-0000-0000CA120000}"/>
    <cellStyle name="Avertissement 7" xfId="15750" hidden="1" xr:uid="{00000000-0005-0000-0000-0000CB120000}"/>
    <cellStyle name="Avertissement 7" xfId="15804" hidden="1" xr:uid="{00000000-0005-0000-0000-0000CC120000}"/>
    <cellStyle name="Avertissement 7" xfId="15854" hidden="1" xr:uid="{00000000-0005-0000-0000-0000CD120000}"/>
    <cellStyle name="Avertissement 7" xfId="15904" hidden="1" xr:uid="{00000000-0005-0000-0000-0000CE120000}"/>
    <cellStyle name="Avertissement 7" xfId="15954" hidden="1" xr:uid="{00000000-0005-0000-0000-0000CF120000}"/>
    <cellStyle name="Avertissement 7" xfId="16003" hidden="1" xr:uid="{00000000-0005-0000-0000-0000D0120000}"/>
    <cellStyle name="Avertissement 7" xfId="16052" hidden="1" xr:uid="{00000000-0005-0000-0000-0000D1120000}"/>
    <cellStyle name="Avertissement 7" xfId="16099" hidden="1" xr:uid="{00000000-0005-0000-0000-0000D2120000}"/>
    <cellStyle name="Avertissement 7" xfId="16146" hidden="1" xr:uid="{00000000-0005-0000-0000-0000D3120000}"/>
    <cellStyle name="Avertissement 7" xfId="16191" hidden="1" xr:uid="{00000000-0005-0000-0000-0000D4120000}"/>
    <cellStyle name="Avertissement 7" xfId="16230" hidden="1" xr:uid="{00000000-0005-0000-0000-0000D5120000}"/>
    <cellStyle name="Avertissement 7" xfId="16267" hidden="1" xr:uid="{00000000-0005-0000-0000-0000D6120000}"/>
    <cellStyle name="Avertissement 7" xfId="16301" hidden="1" xr:uid="{00000000-0005-0000-0000-0000D7120000}"/>
    <cellStyle name="Avertissement 7" xfId="16402" hidden="1" xr:uid="{00000000-0005-0000-0000-0000D8120000}"/>
    <cellStyle name="Avertissement 7" xfId="16444" hidden="1" xr:uid="{00000000-0005-0000-0000-0000D9120000}"/>
    <cellStyle name="Avertissement 7" xfId="16509" hidden="1" xr:uid="{00000000-0005-0000-0000-0000DA120000}"/>
    <cellStyle name="Avertissement 7" xfId="16555" hidden="1" xr:uid="{00000000-0005-0000-0000-0000DB120000}"/>
    <cellStyle name="Avertissement 7" xfId="16599" hidden="1" xr:uid="{00000000-0005-0000-0000-0000DC120000}"/>
    <cellStyle name="Avertissement 7" xfId="16638" hidden="1" xr:uid="{00000000-0005-0000-0000-0000DD120000}"/>
    <cellStyle name="Avertissement 7" xfId="16674" hidden="1" xr:uid="{00000000-0005-0000-0000-0000DE120000}"/>
    <cellStyle name="Avertissement 7" xfId="16709" hidden="1" xr:uid="{00000000-0005-0000-0000-0000DF120000}"/>
    <cellStyle name="Avertissement 7" xfId="16773" hidden="1" xr:uid="{00000000-0005-0000-0000-0000E0120000}"/>
    <cellStyle name="Avertissement 7" xfId="16938" hidden="1" xr:uid="{00000000-0005-0000-0000-0000E1120000}"/>
    <cellStyle name="Avertissement 7" xfId="17035" hidden="1" xr:uid="{00000000-0005-0000-0000-0000E2120000}"/>
    <cellStyle name="Avertissement 7" xfId="17088" hidden="1" xr:uid="{00000000-0005-0000-0000-0000E3120000}"/>
    <cellStyle name="Avertissement 7" xfId="17138" hidden="1" xr:uid="{00000000-0005-0000-0000-0000E4120000}"/>
    <cellStyle name="Avertissement 7" xfId="17188" hidden="1" xr:uid="{00000000-0005-0000-0000-0000E5120000}"/>
    <cellStyle name="Avertissement 7" xfId="17238" hidden="1" xr:uid="{00000000-0005-0000-0000-0000E6120000}"/>
    <cellStyle name="Avertissement 7" xfId="17287" hidden="1" xr:uid="{00000000-0005-0000-0000-0000E7120000}"/>
    <cellStyle name="Avertissement 7" xfId="17336" hidden="1" xr:uid="{00000000-0005-0000-0000-0000E8120000}"/>
    <cellStyle name="Avertissement 7" xfId="17383" hidden="1" xr:uid="{00000000-0005-0000-0000-0000E9120000}"/>
    <cellStyle name="Avertissement 7" xfId="17430" hidden="1" xr:uid="{00000000-0005-0000-0000-0000EA120000}"/>
    <cellStyle name="Avertissement 7" xfId="17475" hidden="1" xr:uid="{00000000-0005-0000-0000-0000EB120000}"/>
    <cellStyle name="Avertissement 7" xfId="17514" hidden="1" xr:uid="{00000000-0005-0000-0000-0000EC120000}"/>
    <cellStyle name="Avertissement 7" xfId="17551" hidden="1" xr:uid="{00000000-0005-0000-0000-0000ED120000}"/>
    <cellStyle name="Avertissement 7" xfId="17585" hidden="1" xr:uid="{00000000-0005-0000-0000-0000EE120000}"/>
    <cellStyle name="Avertissement 7" xfId="17682" hidden="1" xr:uid="{00000000-0005-0000-0000-0000EF120000}"/>
    <cellStyle name="Avertissement 7" xfId="17722" hidden="1" xr:uid="{00000000-0005-0000-0000-0000F0120000}"/>
    <cellStyle name="Avertissement 7" xfId="17785" hidden="1" xr:uid="{00000000-0005-0000-0000-0000F1120000}"/>
    <cellStyle name="Avertissement 7" xfId="17831" hidden="1" xr:uid="{00000000-0005-0000-0000-0000F2120000}"/>
    <cellStyle name="Avertissement 7" xfId="17875" hidden="1" xr:uid="{00000000-0005-0000-0000-0000F3120000}"/>
    <cellStyle name="Avertissement 7" xfId="17914" hidden="1" xr:uid="{00000000-0005-0000-0000-0000F4120000}"/>
    <cellStyle name="Avertissement 7" xfId="17950" hidden="1" xr:uid="{00000000-0005-0000-0000-0000F5120000}"/>
    <cellStyle name="Avertissement 7" xfId="17985" hidden="1" xr:uid="{00000000-0005-0000-0000-0000F6120000}"/>
    <cellStyle name="Avertissement 7" xfId="18046" hidden="1" xr:uid="{00000000-0005-0000-0000-0000F7120000}"/>
    <cellStyle name="Avertissement 7" xfId="16886" hidden="1" xr:uid="{00000000-0005-0000-0000-0000F8120000}"/>
    <cellStyle name="Avertissement 7" xfId="15539" hidden="1" xr:uid="{00000000-0005-0000-0000-0000F9120000}"/>
    <cellStyle name="Avertissement 7" xfId="15491" hidden="1" xr:uid="{00000000-0005-0000-0000-0000FA120000}"/>
    <cellStyle name="Avertissement 7" xfId="18143" hidden="1" xr:uid="{00000000-0005-0000-0000-0000FB120000}"/>
    <cellStyle name="Avertissement 7" xfId="18193" hidden="1" xr:uid="{00000000-0005-0000-0000-0000FC120000}"/>
    <cellStyle name="Avertissement 7" xfId="18243" hidden="1" xr:uid="{00000000-0005-0000-0000-0000FD120000}"/>
    <cellStyle name="Avertissement 7" xfId="18293" hidden="1" xr:uid="{00000000-0005-0000-0000-0000FE120000}"/>
    <cellStyle name="Avertissement 7" xfId="18342" hidden="1" xr:uid="{00000000-0005-0000-0000-0000FF120000}"/>
    <cellStyle name="Avertissement 7" xfId="18390" hidden="1" xr:uid="{00000000-0005-0000-0000-000000130000}"/>
    <cellStyle name="Avertissement 7" xfId="18437" hidden="1" xr:uid="{00000000-0005-0000-0000-000001130000}"/>
    <cellStyle name="Avertissement 7" xfId="18484" hidden="1" xr:uid="{00000000-0005-0000-0000-000002130000}"/>
    <cellStyle name="Avertissement 7" xfId="18529" hidden="1" xr:uid="{00000000-0005-0000-0000-000003130000}"/>
    <cellStyle name="Avertissement 7" xfId="18568" hidden="1" xr:uid="{00000000-0005-0000-0000-000004130000}"/>
    <cellStyle name="Avertissement 7" xfId="18605" hidden="1" xr:uid="{00000000-0005-0000-0000-000005130000}"/>
    <cellStyle name="Avertissement 7" xfId="18639" hidden="1" xr:uid="{00000000-0005-0000-0000-000006130000}"/>
    <cellStyle name="Avertissement 7" xfId="18740" hidden="1" xr:uid="{00000000-0005-0000-0000-000007130000}"/>
    <cellStyle name="Avertissement 7" xfId="18782" hidden="1" xr:uid="{00000000-0005-0000-0000-000008130000}"/>
    <cellStyle name="Avertissement 7" xfId="18847" hidden="1" xr:uid="{00000000-0005-0000-0000-000009130000}"/>
    <cellStyle name="Avertissement 7" xfId="18893" hidden="1" xr:uid="{00000000-0005-0000-0000-00000A130000}"/>
    <cellStyle name="Avertissement 7" xfId="18937" hidden="1" xr:uid="{00000000-0005-0000-0000-00000B130000}"/>
    <cellStyle name="Avertissement 7" xfId="18976" hidden="1" xr:uid="{00000000-0005-0000-0000-00000C130000}"/>
    <cellStyle name="Avertissement 7" xfId="19012" hidden="1" xr:uid="{00000000-0005-0000-0000-00000D130000}"/>
    <cellStyle name="Avertissement 7" xfId="19047" hidden="1" xr:uid="{00000000-0005-0000-0000-00000E130000}"/>
    <cellStyle name="Avertissement 7" xfId="19111" hidden="1" xr:uid="{00000000-0005-0000-0000-00000F130000}"/>
    <cellStyle name="Avertissement 7" xfId="19274" hidden="1" xr:uid="{00000000-0005-0000-0000-000010130000}"/>
    <cellStyle name="Avertissement 7" xfId="19371" hidden="1" xr:uid="{00000000-0005-0000-0000-000011130000}"/>
    <cellStyle name="Avertissement 7" xfId="19424" hidden="1" xr:uid="{00000000-0005-0000-0000-000012130000}"/>
    <cellStyle name="Avertissement 7" xfId="19474" hidden="1" xr:uid="{00000000-0005-0000-0000-000013130000}"/>
    <cellStyle name="Avertissement 7" xfId="19524" hidden="1" xr:uid="{00000000-0005-0000-0000-000014130000}"/>
    <cellStyle name="Avertissement 7" xfId="19574" hidden="1" xr:uid="{00000000-0005-0000-0000-000015130000}"/>
    <cellStyle name="Avertissement 7" xfId="19623" hidden="1" xr:uid="{00000000-0005-0000-0000-000016130000}"/>
    <cellStyle name="Avertissement 7" xfId="19672" hidden="1" xr:uid="{00000000-0005-0000-0000-000017130000}"/>
    <cellStyle name="Avertissement 7" xfId="19719" hidden="1" xr:uid="{00000000-0005-0000-0000-000018130000}"/>
    <cellStyle name="Avertissement 7" xfId="19766" hidden="1" xr:uid="{00000000-0005-0000-0000-000019130000}"/>
    <cellStyle name="Avertissement 7" xfId="19811" hidden="1" xr:uid="{00000000-0005-0000-0000-00001A130000}"/>
    <cellStyle name="Avertissement 7" xfId="19850" hidden="1" xr:uid="{00000000-0005-0000-0000-00001B130000}"/>
    <cellStyle name="Avertissement 7" xfId="19887" hidden="1" xr:uid="{00000000-0005-0000-0000-00001C130000}"/>
    <cellStyle name="Avertissement 7" xfId="19921" hidden="1" xr:uid="{00000000-0005-0000-0000-00001D130000}"/>
    <cellStyle name="Avertissement 7" xfId="20017" hidden="1" xr:uid="{00000000-0005-0000-0000-00001E130000}"/>
    <cellStyle name="Avertissement 7" xfId="20057" hidden="1" xr:uid="{00000000-0005-0000-0000-00001F130000}"/>
    <cellStyle name="Avertissement 7" xfId="20120" hidden="1" xr:uid="{00000000-0005-0000-0000-000020130000}"/>
    <cellStyle name="Avertissement 7" xfId="20166" hidden="1" xr:uid="{00000000-0005-0000-0000-000021130000}"/>
    <cellStyle name="Avertissement 7" xfId="20210" hidden="1" xr:uid="{00000000-0005-0000-0000-000022130000}"/>
    <cellStyle name="Avertissement 7" xfId="20249" hidden="1" xr:uid="{00000000-0005-0000-0000-000023130000}"/>
    <cellStyle name="Avertissement 7" xfId="20285" hidden="1" xr:uid="{00000000-0005-0000-0000-000024130000}"/>
    <cellStyle name="Avertissement 7" xfId="20320" hidden="1" xr:uid="{00000000-0005-0000-0000-000025130000}"/>
    <cellStyle name="Avertissement 7" xfId="20381" hidden="1" xr:uid="{00000000-0005-0000-0000-000026130000}"/>
    <cellStyle name="Avertissement 7" xfId="19222" hidden="1" xr:uid="{00000000-0005-0000-0000-000027130000}"/>
    <cellStyle name="Avertissement 7" xfId="19152" hidden="1" xr:uid="{00000000-0005-0000-0000-000028130000}"/>
    <cellStyle name="Avertissement 7" xfId="15521" hidden="1" xr:uid="{00000000-0005-0000-0000-000029130000}"/>
    <cellStyle name="Avertissement 7" xfId="20473" hidden="1" xr:uid="{00000000-0005-0000-0000-00002A130000}"/>
    <cellStyle name="Avertissement 7" xfId="20523" hidden="1" xr:uid="{00000000-0005-0000-0000-00002B130000}"/>
    <cellStyle name="Avertissement 7" xfId="20573" hidden="1" xr:uid="{00000000-0005-0000-0000-00002C130000}"/>
    <cellStyle name="Avertissement 7" xfId="20623" hidden="1" xr:uid="{00000000-0005-0000-0000-00002D130000}"/>
    <cellStyle name="Avertissement 7" xfId="20672" hidden="1" xr:uid="{00000000-0005-0000-0000-00002E130000}"/>
    <cellStyle name="Avertissement 7" xfId="20721" hidden="1" xr:uid="{00000000-0005-0000-0000-00002F130000}"/>
    <cellStyle name="Avertissement 7" xfId="20768" hidden="1" xr:uid="{00000000-0005-0000-0000-000030130000}"/>
    <cellStyle name="Avertissement 7" xfId="20815" hidden="1" xr:uid="{00000000-0005-0000-0000-000031130000}"/>
    <cellStyle name="Avertissement 7" xfId="20860" hidden="1" xr:uid="{00000000-0005-0000-0000-000032130000}"/>
    <cellStyle name="Avertissement 7" xfId="20899" hidden="1" xr:uid="{00000000-0005-0000-0000-000033130000}"/>
    <cellStyle name="Avertissement 7" xfId="20936" hidden="1" xr:uid="{00000000-0005-0000-0000-000034130000}"/>
    <cellStyle name="Avertissement 7" xfId="20970" hidden="1" xr:uid="{00000000-0005-0000-0000-000035130000}"/>
    <cellStyle name="Avertissement 7" xfId="21069" hidden="1" xr:uid="{00000000-0005-0000-0000-000036130000}"/>
    <cellStyle name="Avertissement 7" xfId="21111" hidden="1" xr:uid="{00000000-0005-0000-0000-000037130000}"/>
    <cellStyle name="Avertissement 7" xfId="21175" hidden="1" xr:uid="{00000000-0005-0000-0000-000038130000}"/>
    <cellStyle name="Avertissement 7" xfId="21221" hidden="1" xr:uid="{00000000-0005-0000-0000-000039130000}"/>
    <cellStyle name="Avertissement 7" xfId="21265" hidden="1" xr:uid="{00000000-0005-0000-0000-00003A130000}"/>
    <cellStyle name="Avertissement 7" xfId="21304" hidden="1" xr:uid="{00000000-0005-0000-0000-00003B130000}"/>
    <cellStyle name="Avertissement 7" xfId="21340" hidden="1" xr:uid="{00000000-0005-0000-0000-00003C130000}"/>
    <cellStyle name="Avertissement 7" xfId="21375" hidden="1" xr:uid="{00000000-0005-0000-0000-00003D130000}"/>
    <cellStyle name="Avertissement 7" xfId="21437" hidden="1" xr:uid="{00000000-0005-0000-0000-00003E130000}"/>
    <cellStyle name="Avertissement 7" xfId="21595" hidden="1" xr:uid="{00000000-0005-0000-0000-00003F130000}"/>
    <cellStyle name="Avertissement 7" xfId="21692" hidden="1" xr:uid="{00000000-0005-0000-0000-000040130000}"/>
    <cellStyle name="Avertissement 7" xfId="21745" hidden="1" xr:uid="{00000000-0005-0000-0000-000041130000}"/>
    <cellStyle name="Avertissement 7" xfId="21795" hidden="1" xr:uid="{00000000-0005-0000-0000-000042130000}"/>
    <cellStyle name="Avertissement 7" xfId="21845" hidden="1" xr:uid="{00000000-0005-0000-0000-000043130000}"/>
    <cellStyle name="Avertissement 7" xfId="21895" hidden="1" xr:uid="{00000000-0005-0000-0000-000044130000}"/>
    <cellStyle name="Avertissement 7" xfId="21944" hidden="1" xr:uid="{00000000-0005-0000-0000-000045130000}"/>
    <cellStyle name="Avertissement 7" xfId="21993" hidden="1" xr:uid="{00000000-0005-0000-0000-000046130000}"/>
    <cellStyle name="Avertissement 7" xfId="22040" hidden="1" xr:uid="{00000000-0005-0000-0000-000047130000}"/>
    <cellStyle name="Avertissement 7" xfId="22087" hidden="1" xr:uid="{00000000-0005-0000-0000-000048130000}"/>
    <cellStyle name="Avertissement 7" xfId="22132" hidden="1" xr:uid="{00000000-0005-0000-0000-000049130000}"/>
    <cellStyle name="Avertissement 7" xfId="22171" hidden="1" xr:uid="{00000000-0005-0000-0000-00004A130000}"/>
    <cellStyle name="Avertissement 7" xfId="22208" hidden="1" xr:uid="{00000000-0005-0000-0000-00004B130000}"/>
    <cellStyle name="Avertissement 7" xfId="22242" hidden="1" xr:uid="{00000000-0005-0000-0000-00004C130000}"/>
    <cellStyle name="Avertissement 7" xfId="22339" hidden="1" xr:uid="{00000000-0005-0000-0000-00004D130000}"/>
    <cellStyle name="Avertissement 7" xfId="22379" hidden="1" xr:uid="{00000000-0005-0000-0000-00004E130000}"/>
    <cellStyle name="Avertissement 7" xfId="22442" hidden="1" xr:uid="{00000000-0005-0000-0000-00004F130000}"/>
    <cellStyle name="Avertissement 7" xfId="22488" hidden="1" xr:uid="{00000000-0005-0000-0000-000050130000}"/>
    <cellStyle name="Avertissement 7" xfId="22532" hidden="1" xr:uid="{00000000-0005-0000-0000-000051130000}"/>
    <cellStyle name="Avertissement 7" xfId="22571" hidden="1" xr:uid="{00000000-0005-0000-0000-000052130000}"/>
    <cellStyle name="Avertissement 7" xfId="22607" hidden="1" xr:uid="{00000000-0005-0000-0000-000053130000}"/>
    <cellStyle name="Avertissement 7" xfId="22642" hidden="1" xr:uid="{00000000-0005-0000-0000-000054130000}"/>
    <cellStyle name="Avertissement 7" xfId="22703" hidden="1" xr:uid="{00000000-0005-0000-0000-000055130000}"/>
    <cellStyle name="Avertissement 7" xfId="21543" hidden="1" xr:uid="{00000000-0005-0000-0000-000056130000}"/>
    <cellStyle name="Avertissement 7" xfId="21020" hidden="1" xr:uid="{00000000-0005-0000-0000-000057130000}"/>
    <cellStyle name="Avertissement 7" xfId="20397" hidden="1" xr:uid="{00000000-0005-0000-0000-000058130000}"/>
    <cellStyle name="Avertissement 7" xfId="22788" hidden="1" xr:uid="{00000000-0005-0000-0000-000059130000}"/>
    <cellStyle name="Avertissement 7" xfId="22838" hidden="1" xr:uid="{00000000-0005-0000-0000-00005A130000}"/>
    <cellStyle name="Avertissement 7" xfId="22888" hidden="1" xr:uid="{00000000-0005-0000-0000-00005B130000}"/>
    <cellStyle name="Avertissement 7" xfId="22938" hidden="1" xr:uid="{00000000-0005-0000-0000-00005C130000}"/>
    <cellStyle name="Avertissement 7" xfId="22986" hidden="1" xr:uid="{00000000-0005-0000-0000-00005D130000}"/>
    <cellStyle name="Avertissement 7" xfId="23035" hidden="1" xr:uid="{00000000-0005-0000-0000-00005E130000}"/>
    <cellStyle name="Avertissement 7" xfId="23081" hidden="1" xr:uid="{00000000-0005-0000-0000-00005F130000}"/>
    <cellStyle name="Avertissement 7" xfId="23128" hidden="1" xr:uid="{00000000-0005-0000-0000-000060130000}"/>
    <cellStyle name="Avertissement 7" xfId="23173" hidden="1" xr:uid="{00000000-0005-0000-0000-000061130000}"/>
    <cellStyle name="Avertissement 7" xfId="23212" hidden="1" xr:uid="{00000000-0005-0000-0000-000062130000}"/>
    <cellStyle name="Avertissement 7" xfId="23249" hidden="1" xr:uid="{00000000-0005-0000-0000-000063130000}"/>
    <cellStyle name="Avertissement 7" xfId="23283" hidden="1" xr:uid="{00000000-0005-0000-0000-000064130000}"/>
    <cellStyle name="Avertissement 7" xfId="23381" hidden="1" xr:uid="{00000000-0005-0000-0000-000065130000}"/>
    <cellStyle name="Avertissement 7" xfId="23423" hidden="1" xr:uid="{00000000-0005-0000-0000-000066130000}"/>
    <cellStyle name="Avertissement 7" xfId="23486" hidden="1" xr:uid="{00000000-0005-0000-0000-000067130000}"/>
    <cellStyle name="Avertissement 7" xfId="23532" hidden="1" xr:uid="{00000000-0005-0000-0000-000068130000}"/>
    <cellStyle name="Avertissement 7" xfId="23576" hidden="1" xr:uid="{00000000-0005-0000-0000-000069130000}"/>
    <cellStyle name="Avertissement 7" xfId="23615" hidden="1" xr:uid="{00000000-0005-0000-0000-00006A130000}"/>
    <cellStyle name="Avertissement 7" xfId="23651" hidden="1" xr:uid="{00000000-0005-0000-0000-00006B130000}"/>
    <cellStyle name="Avertissement 7" xfId="23686" hidden="1" xr:uid="{00000000-0005-0000-0000-00006C130000}"/>
    <cellStyle name="Avertissement 7" xfId="23745" hidden="1" xr:uid="{00000000-0005-0000-0000-00006D130000}"/>
    <cellStyle name="Avertissement 7" xfId="23896" hidden="1" xr:uid="{00000000-0005-0000-0000-00006E130000}"/>
    <cellStyle name="Avertissement 7" xfId="23992" hidden="1" xr:uid="{00000000-0005-0000-0000-00006F130000}"/>
    <cellStyle name="Avertissement 7" xfId="24045" hidden="1" xr:uid="{00000000-0005-0000-0000-000070130000}"/>
    <cellStyle name="Avertissement 7" xfId="24095" hidden="1" xr:uid="{00000000-0005-0000-0000-000071130000}"/>
    <cellStyle name="Avertissement 7" xfId="24145" hidden="1" xr:uid="{00000000-0005-0000-0000-000072130000}"/>
    <cellStyle name="Avertissement 7" xfId="24195" hidden="1" xr:uid="{00000000-0005-0000-0000-000073130000}"/>
    <cellStyle name="Avertissement 7" xfId="24244" hidden="1" xr:uid="{00000000-0005-0000-0000-000074130000}"/>
    <cellStyle name="Avertissement 7" xfId="24293" hidden="1" xr:uid="{00000000-0005-0000-0000-000075130000}"/>
    <cellStyle name="Avertissement 7" xfId="24340" hidden="1" xr:uid="{00000000-0005-0000-0000-000076130000}"/>
    <cellStyle name="Avertissement 7" xfId="24387" hidden="1" xr:uid="{00000000-0005-0000-0000-000077130000}"/>
    <cellStyle name="Avertissement 7" xfId="24432" hidden="1" xr:uid="{00000000-0005-0000-0000-000078130000}"/>
    <cellStyle name="Avertissement 7" xfId="24471" hidden="1" xr:uid="{00000000-0005-0000-0000-000079130000}"/>
    <cellStyle name="Avertissement 7" xfId="24508" hidden="1" xr:uid="{00000000-0005-0000-0000-00007A130000}"/>
    <cellStyle name="Avertissement 7" xfId="24542" hidden="1" xr:uid="{00000000-0005-0000-0000-00007B130000}"/>
    <cellStyle name="Avertissement 7" xfId="24639" hidden="1" xr:uid="{00000000-0005-0000-0000-00007C130000}"/>
    <cellStyle name="Avertissement 7" xfId="24679" hidden="1" xr:uid="{00000000-0005-0000-0000-00007D130000}"/>
    <cellStyle name="Avertissement 7" xfId="24742" hidden="1" xr:uid="{00000000-0005-0000-0000-00007E130000}"/>
    <cellStyle name="Avertissement 7" xfId="24788" hidden="1" xr:uid="{00000000-0005-0000-0000-00007F130000}"/>
    <cellStyle name="Avertissement 7" xfId="24832" hidden="1" xr:uid="{00000000-0005-0000-0000-000080130000}"/>
    <cellStyle name="Avertissement 7" xfId="24871" hidden="1" xr:uid="{00000000-0005-0000-0000-000081130000}"/>
    <cellStyle name="Avertissement 7" xfId="24907" hidden="1" xr:uid="{00000000-0005-0000-0000-000082130000}"/>
    <cellStyle name="Avertissement 7" xfId="24942" hidden="1" xr:uid="{00000000-0005-0000-0000-000083130000}"/>
    <cellStyle name="Avertissement 7" xfId="25001" hidden="1" xr:uid="{00000000-0005-0000-0000-000084130000}"/>
    <cellStyle name="Avertissement 7" xfId="23844" hidden="1" xr:uid="{00000000-0005-0000-0000-000085130000}"/>
    <cellStyle name="Avertissement 7" xfId="23333" hidden="1" xr:uid="{00000000-0005-0000-0000-000086130000}"/>
    <cellStyle name="Avertissement 7" xfId="19159" hidden="1" xr:uid="{00000000-0005-0000-0000-000087130000}"/>
    <cellStyle name="Avertissement 7" xfId="25087" hidden="1" xr:uid="{00000000-0005-0000-0000-000088130000}"/>
    <cellStyle name="Avertissement 7" xfId="25137" hidden="1" xr:uid="{00000000-0005-0000-0000-000089130000}"/>
    <cellStyle name="Avertissement 7" xfId="25187" hidden="1" xr:uid="{00000000-0005-0000-0000-00008A130000}"/>
    <cellStyle name="Avertissement 7" xfId="25237" hidden="1" xr:uid="{00000000-0005-0000-0000-00008B130000}"/>
    <cellStyle name="Avertissement 7" xfId="25286" hidden="1" xr:uid="{00000000-0005-0000-0000-00008C130000}"/>
    <cellStyle name="Avertissement 7" xfId="25335" hidden="1" xr:uid="{00000000-0005-0000-0000-00008D130000}"/>
    <cellStyle name="Avertissement 7" xfId="25382" hidden="1" xr:uid="{00000000-0005-0000-0000-00008E130000}"/>
    <cellStyle name="Avertissement 7" xfId="25428" hidden="1" xr:uid="{00000000-0005-0000-0000-00008F130000}"/>
    <cellStyle name="Avertissement 7" xfId="25472" hidden="1" xr:uid="{00000000-0005-0000-0000-000090130000}"/>
    <cellStyle name="Avertissement 7" xfId="25510" hidden="1" xr:uid="{00000000-0005-0000-0000-000091130000}"/>
    <cellStyle name="Avertissement 7" xfId="25547" hidden="1" xr:uid="{00000000-0005-0000-0000-000092130000}"/>
    <cellStyle name="Avertissement 7" xfId="25581" hidden="1" xr:uid="{00000000-0005-0000-0000-000093130000}"/>
    <cellStyle name="Avertissement 7" xfId="25677" hidden="1" xr:uid="{00000000-0005-0000-0000-000094130000}"/>
    <cellStyle name="Avertissement 7" xfId="25719" hidden="1" xr:uid="{00000000-0005-0000-0000-000095130000}"/>
    <cellStyle name="Avertissement 7" xfId="25781" hidden="1" xr:uid="{00000000-0005-0000-0000-000096130000}"/>
    <cellStyle name="Avertissement 7" xfId="25827" hidden="1" xr:uid="{00000000-0005-0000-0000-000097130000}"/>
    <cellStyle name="Avertissement 7" xfId="25871" hidden="1" xr:uid="{00000000-0005-0000-0000-000098130000}"/>
    <cellStyle name="Avertissement 7" xfId="25910" hidden="1" xr:uid="{00000000-0005-0000-0000-000099130000}"/>
    <cellStyle name="Avertissement 7" xfId="25946" hidden="1" xr:uid="{00000000-0005-0000-0000-00009A130000}"/>
    <cellStyle name="Avertissement 7" xfId="25981" hidden="1" xr:uid="{00000000-0005-0000-0000-00009B130000}"/>
    <cellStyle name="Avertissement 7" xfId="26039" hidden="1" xr:uid="{00000000-0005-0000-0000-00009C130000}"/>
    <cellStyle name="Avertissement 7" xfId="26161" hidden="1" xr:uid="{00000000-0005-0000-0000-00009D130000}"/>
    <cellStyle name="Avertissement 7" xfId="26257" hidden="1" xr:uid="{00000000-0005-0000-0000-00009E130000}"/>
    <cellStyle name="Avertissement 7" xfId="26310" hidden="1" xr:uid="{00000000-0005-0000-0000-00009F130000}"/>
    <cellStyle name="Avertissement 7" xfId="26360" hidden="1" xr:uid="{00000000-0005-0000-0000-0000A0130000}"/>
    <cellStyle name="Avertissement 7" xfId="26410" hidden="1" xr:uid="{00000000-0005-0000-0000-0000A1130000}"/>
    <cellStyle name="Avertissement 7" xfId="26460" hidden="1" xr:uid="{00000000-0005-0000-0000-0000A2130000}"/>
    <cellStyle name="Avertissement 7" xfId="26509" hidden="1" xr:uid="{00000000-0005-0000-0000-0000A3130000}"/>
    <cellStyle name="Avertissement 7" xfId="26558" hidden="1" xr:uid="{00000000-0005-0000-0000-0000A4130000}"/>
    <cellStyle name="Avertissement 7" xfId="26605" hidden="1" xr:uid="{00000000-0005-0000-0000-0000A5130000}"/>
    <cellStyle name="Avertissement 7" xfId="26652" hidden="1" xr:uid="{00000000-0005-0000-0000-0000A6130000}"/>
    <cellStyle name="Avertissement 7" xfId="26697" hidden="1" xr:uid="{00000000-0005-0000-0000-0000A7130000}"/>
    <cellStyle name="Avertissement 7" xfId="26736" hidden="1" xr:uid="{00000000-0005-0000-0000-0000A8130000}"/>
    <cellStyle name="Avertissement 7" xfId="26773" hidden="1" xr:uid="{00000000-0005-0000-0000-0000A9130000}"/>
    <cellStyle name="Avertissement 7" xfId="26807" hidden="1" xr:uid="{00000000-0005-0000-0000-0000AA130000}"/>
    <cellStyle name="Avertissement 7" xfId="26903" hidden="1" xr:uid="{00000000-0005-0000-0000-0000AB130000}"/>
    <cellStyle name="Avertissement 7" xfId="26943" hidden="1" xr:uid="{00000000-0005-0000-0000-0000AC130000}"/>
    <cellStyle name="Avertissement 7" xfId="27005" hidden="1" xr:uid="{00000000-0005-0000-0000-0000AD130000}"/>
    <cellStyle name="Avertissement 7" xfId="27051" hidden="1" xr:uid="{00000000-0005-0000-0000-0000AE130000}"/>
    <cellStyle name="Avertissement 7" xfId="27095" hidden="1" xr:uid="{00000000-0005-0000-0000-0000AF130000}"/>
    <cellStyle name="Avertissement 7" xfId="27134" hidden="1" xr:uid="{00000000-0005-0000-0000-0000B0130000}"/>
    <cellStyle name="Avertissement 7" xfId="27170" hidden="1" xr:uid="{00000000-0005-0000-0000-0000B1130000}"/>
    <cellStyle name="Avertissement 7" xfId="27205" hidden="1" xr:uid="{00000000-0005-0000-0000-0000B2130000}"/>
    <cellStyle name="Avertissement 7" xfId="27263" hidden="1" xr:uid="{00000000-0005-0000-0000-0000B3130000}"/>
    <cellStyle name="Avertissement 7" xfId="26110" hidden="1" xr:uid="{00000000-0005-0000-0000-0000B4130000}"/>
    <cellStyle name="Avertissement 7" xfId="25630" hidden="1" xr:uid="{00000000-0005-0000-0000-0000B5130000}"/>
    <cellStyle name="Avertissement 7" xfId="15515" hidden="1" xr:uid="{00000000-0005-0000-0000-0000B6130000}"/>
    <cellStyle name="Avertissement 7" xfId="27322" hidden="1" xr:uid="{00000000-0005-0000-0000-0000B7130000}"/>
    <cellStyle name="Avertissement 7" xfId="27371" hidden="1" xr:uid="{00000000-0005-0000-0000-0000B8130000}"/>
    <cellStyle name="Avertissement 7" xfId="27420" hidden="1" xr:uid="{00000000-0005-0000-0000-0000B9130000}"/>
    <cellStyle name="Avertissement 7" xfId="27469" hidden="1" xr:uid="{00000000-0005-0000-0000-0000BA130000}"/>
    <cellStyle name="Avertissement 7" xfId="27517" hidden="1" xr:uid="{00000000-0005-0000-0000-0000BB130000}"/>
    <cellStyle name="Avertissement 7" xfId="27565" hidden="1" xr:uid="{00000000-0005-0000-0000-0000BC130000}"/>
    <cellStyle name="Avertissement 7" xfId="27611" hidden="1" xr:uid="{00000000-0005-0000-0000-0000BD130000}"/>
    <cellStyle name="Avertissement 7" xfId="27658" hidden="1" xr:uid="{00000000-0005-0000-0000-0000BE130000}"/>
    <cellStyle name="Avertissement 7" xfId="27703" hidden="1" xr:uid="{00000000-0005-0000-0000-0000BF130000}"/>
    <cellStyle name="Avertissement 7" xfId="27742" hidden="1" xr:uid="{00000000-0005-0000-0000-0000C0130000}"/>
    <cellStyle name="Avertissement 7" xfId="27779" hidden="1" xr:uid="{00000000-0005-0000-0000-0000C1130000}"/>
    <cellStyle name="Avertissement 7" xfId="27813" hidden="1" xr:uid="{00000000-0005-0000-0000-0000C2130000}"/>
    <cellStyle name="Avertissement 7" xfId="27908" hidden="1" xr:uid="{00000000-0005-0000-0000-0000C3130000}"/>
    <cellStyle name="Avertissement 7" xfId="27948" hidden="1" xr:uid="{00000000-0005-0000-0000-0000C4130000}"/>
    <cellStyle name="Avertissement 7" xfId="28010" hidden="1" xr:uid="{00000000-0005-0000-0000-0000C5130000}"/>
    <cellStyle name="Avertissement 7" xfId="28056" hidden="1" xr:uid="{00000000-0005-0000-0000-0000C6130000}"/>
    <cellStyle name="Avertissement 7" xfId="28100" hidden="1" xr:uid="{00000000-0005-0000-0000-0000C7130000}"/>
    <cellStyle name="Avertissement 7" xfId="28139" hidden="1" xr:uid="{00000000-0005-0000-0000-0000C8130000}"/>
    <cellStyle name="Avertissement 7" xfId="28175" hidden="1" xr:uid="{00000000-0005-0000-0000-0000C9130000}"/>
    <cellStyle name="Avertissement 7" xfId="28210" hidden="1" xr:uid="{00000000-0005-0000-0000-0000CA130000}"/>
    <cellStyle name="Avertissement 7" xfId="28268" hidden="1" xr:uid="{00000000-0005-0000-0000-0000CB130000}"/>
    <cellStyle name="Avertissement 7" xfId="28368" hidden="1" xr:uid="{00000000-0005-0000-0000-0000CC130000}"/>
    <cellStyle name="Avertissement 7" xfId="28463" hidden="1" xr:uid="{00000000-0005-0000-0000-0000CD130000}"/>
    <cellStyle name="Avertissement 7" xfId="28516" hidden="1" xr:uid="{00000000-0005-0000-0000-0000CE130000}"/>
    <cellStyle name="Avertissement 7" xfId="28566" hidden="1" xr:uid="{00000000-0005-0000-0000-0000CF130000}"/>
    <cellStyle name="Avertissement 7" xfId="28616" hidden="1" xr:uid="{00000000-0005-0000-0000-0000D0130000}"/>
    <cellStyle name="Avertissement 7" xfId="28666" hidden="1" xr:uid="{00000000-0005-0000-0000-0000D1130000}"/>
    <cellStyle name="Avertissement 7" xfId="28715" hidden="1" xr:uid="{00000000-0005-0000-0000-0000D2130000}"/>
    <cellStyle name="Avertissement 7" xfId="28764" hidden="1" xr:uid="{00000000-0005-0000-0000-0000D3130000}"/>
    <cellStyle name="Avertissement 7" xfId="28811" hidden="1" xr:uid="{00000000-0005-0000-0000-0000D4130000}"/>
    <cellStyle name="Avertissement 7" xfId="28858" hidden="1" xr:uid="{00000000-0005-0000-0000-0000D5130000}"/>
    <cellStyle name="Avertissement 7" xfId="28903" hidden="1" xr:uid="{00000000-0005-0000-0000-0000D6130000}"/>
    <cellStyle name="Avertissement 7" xfId="28942" hidden="1" xr:uid="{00000000-0005-0000-0000-0000D7130000}"/>
    <cellStyle name="Avertissement 7" xfId="28979" hidden="1" xr:uid="{00000000-0005-0000-0000-0000D8130000}"/>
    <cellStyle name="Avertissement 7" xfId="29013" hidden="1" xr:uid="{00000000-0005-0000-0000-0000D9130000}"/>
    <cellStyle name="Avertissement 7" xfId="29108" hidden="1" xr:uid="{00000000-0005-0000-0000-0000DA130000}"/>
    <cellStyle name="Avertissement 7" xfId="29148" hidden="1" xr:uid="{00000000-0005-0000-0000-0000DB130000}"/>
    <cellStyle name="Avertissement 7" xfId="29210" hidden="1" xr:uid="{00000000-0005-0000-0000-0000DC130000}"/>
    <cellStyle name="Avertissement 7" xfId="29256" hidden="1" xr:uid="{00000000-0005-0000-0000-0000DD130000}"/>
    <cellStyle name="Avertissement 7" xfId="29300" hidden="1" xr:uid="{00000000-0005-0000-0000-0000DE130000}"/>
    <cellStyle name="Avertissement 7" xfId="29339" hidden="1" xr:uid="{00000000-0005-0000-0000-0000DF130000}"/>
    <cellStyle name="Avertissement 7" xfId="29375" hidden="1" xr:uid="{00000000-0005-0000-0000-0000E0130000}"/>
    <cellStyle name="Avertissement 7" xfId="29410" hidden="1" xr:uid="{00000000-0005-0000-0000-0000E1130000}"/>
    <cellStyle name="Avertissement 7" xfId="29468" hidden="1" xr:uid="{00000000-0005-0000-0000-0000E2130000}"/>
    <cellStyle name="Avertissement 7" xfId="28318" hidden="1" xr:uid="{00000000-0005-0000-0000-0000E3130000}"/>
    <cellStyle name="Avertissement 7" xfId="29517" hidden="1" xr:uid="{00000000-0005-0000-0000-0000E4130000}"/>
    <cellStyle name="Avertissement 7" xfId="29605" hidden="1" xr:uid="{00000000-0005-0000-0000-0000E5130000}"/>
    <cellStyle name="Avertissement 7" xfId="29658" hidden="1" xr:uid="{00000000-0005-0000-0000-0000E6130000}"/>
    <cellStyle name="Avertissement 7" xfId="29707" hidden="1" xr:uid="{00000000-0005-0000-0000-0000E7130000}"/>
    <cellStyle name="Avertissement 7" xfId="29756" hidden="1" xr:uid="{00000000-0005-0000-0000-0000E8130000}"/>
    <cellStyle name="Avertissement 7" xfId="29805" hidden="1" xr:uid="{00000000-0005-0000-0000-0000E9130000}"/>
    <cellStyle name="Avertissement 7" xfId="29853" hidden="1" xr:uid="{00000000-0005-0000-0000-0000EA130000}"/>
    <cellStyle name="Avertissement 7" xfId="29901" hidden="1" xr:uid="{00000000-0005-0000-0000-0000EB130000}"/>
    <cellStyle name="Avertissement 7" xfId="29947" hidden="1" xr:uid="{00000000-0005-0000-0000-0000EC130000}"/>
    <cellStyle name="Avertissement 7" xfId="29993" hidden="1" xr:uid="{00000000-0005-0000-0000-0000ED130000}"/>
    <cellStyle name="Avertissement 7" xfId="30037" hidden="1" xr:uid="{00000000-0005-0000-0000-0000EE130000}"/>
    <cellStyle name="Avertissement 7" xfId="30075" hidden="1" xr:uid="{00000000-0005-0000-0000-0000EF130000}"/>
    <cellStyle name="Avertissement 7" xfId="30112" hidden="1" xr:uid="{00000000-0005-0000-0000-0000F0130000}"/>
    <cellStyle name="Avertissement 7" xfId="30146" hidden="1" xr:uid="{00000000-0005-0000-0000-0000F1130000}"/>
    <cellStyle name="Avertissement 7" xfId="30240" hidden="1" xr:uid="{00000000-0005-0000-0000-0000F2130000}"/>
    <cellStyle name="Avertissement 7" xfId="30280" hidden="1" xr:uid="{00000000-0005-0000-0000-0000F3130000}"/>
    <cellStyle name="Avertissement 7" xfId="30342" hidden="1" xr:uid="{00000000-0005-0000-0000-0000F4130000}"/>
    <cellStyle name="Avertissement 7" xfId="30388" hidden="1" xr:uid="{00000000-0005-0000-0000-0000F5130000}"/>
    <cellStyle name="Avertissement 7" xfId="30432" hidden="1" xr:uid="{00000000-0005-0000-0000-0000F6130000}"/>
    <cellStyle name="Avertissement 7" xfId="30471" hidden="1" xr:uid="{00000000-0005-0000-0000-0000F7130000}"/>
    <cellStyle name="Avertissement 7" xfId="30507" hidden="1" xr:uid="{00000000-0005-0000-0000-0000F8130000}"/>
    <cellStyle name="Avertissement 7" xfId="30542" hidden="1" xr:uid="{00000000-0005-0000-0000-0000F9130000}"/>
    <cellStyle name="Avertissement 7" xfId="30600" hidden="1" xr:uid="{00000000-0005-0000-0000-0000FA130000}"/>
    <cellStyle name="Avertissement 7" xfId="30700" hidden="1" xr:uid="{00000000-0005-0000-0000-0000FB130000}"/>
    <cellStyle name="Avertissement 7" xfId="30795" hidden="1" xr:uid="{00000000-0005-0000-0000-0000FC130000}"/>
    <cellStyle name="Avertissement 7" xfId="30848" hidden="1" xr:uid="{00000000-0005-0000-0000-0000FD130000}"/>
    <cellStyle name="Avertissement 7" xfId="30898" hidden="1" xr:uid="{00000000-0005-0000-0000-0000FE130000}"/>
    <cellStyle name="Avertissement 7" xfId="30948" hidden="1" xr:uid="{00000000-0005-0000-0000-0000FF130000}"/>
    <cellStyle name="Avertissement 7" xfId="30998" hidden="1" xr:uid="{00000000-0005-0000-0000-000000140000}"/>
    <cellStyle name="Avertissement 7" xfId="31047" hidden="1" xr:uid="{00000000-0005-0000-0000-000001140000}"/>
    <cellStyle name="Avertissement 7" xfId="31096" hidden="1" xr:uid="{00000000-0005-0000-0000-000002140000}"/>
    <cellStyle name="Avertissement 7" xfId="31143" hidden="1" xr:uid="{00000000-0005-0000-0000-000003140000}"/>
    <cellStyle name="Avertissement 7" xfId="31190" hidden="1" xr:uid="{00000000-0005-0000-0000-000004140000}"/>
    <cellStyle name="Avertissement 7" xfId="31235" hidden="1" xr:uid="{00000000-0005-0000-0000-000005140000}"/>
    <cellStyle name="Avertissement 7" xfId="31274" hidden="1" xr:uid="{00000000-0005-0000-0000-000006140000}"/>
    <cellStyle name="Avertissement 7" xfId="31311" hidden="1" xr:uid="{00000000-0005-0000-0000-000007140000}"/>
    <cellStyle name="Avertissement 7" xfId="31345" hidden="1" xr:uid="{00000000-0005-0000-0000-000008140000}"/>
    <cellStyle name="Avertissement 7" xfId="31440" hidden="1" xr:uid="{00000000-0005-0000-0000-000009140000}"/>
    <cellStyle name="Avertissement 7" xfId="31480" hidden="1" xr:uid="{00000000-0005-0000-0000-00000A140000}"/>
    <cellStyle name="Avertissement 7" xfId="31542" hidden="1" xr:uid="{00000000-0005-0000-0000-00000B140000}"/>
    <cellStyle name="Avertissement 7" xfId="31588" hidden="1" xr:uid="{00000000-0005-0000-0000-00000C140000}"/>
    <cellStyle name="Avertissement 7" xfId="31632" hidden="1" xr:uid="{00000000-0005-0000-0000-00000D140000}"/>
    <cellStyle name="Avertissement 7" xfId="31671" hidden="1" xr:uid="{00000000-0005-0000-0000-00000E140000}"/>
    <cellStyle name="Avertissement 7" xfId="31707" hidden="1" xr:uid="{00000000-0005-0000-0000-00000F140000}"/>
    <cellStyle name="Avertissement 7" xfId="31742" hidden="1" xr:uid="{00000000-0005-0000-0000-000010140000}"/>
    <cellStyle name="Avertissement 7" xfId="31800" hidden="1" xr:uid="{00000000-0005-0000-0000-000011140000}"/>
    <cellStyle name="Avertissement 7" xfId="30650" xr:uid="{00000000-0005-0000-0000-000012140000}"/>
    <cellStyle name="Avertissement 8" xfId="151" hidden="1" xr:uid="{00000000-0005-0000-0000-000013140000}"/>
    <cellStyle name="Avertissement 8" xfId="257" hidden="1" xr:uid="{00000000-0005-0000-0000-000014140000}"/>
    <cellStyle name="Avertissement 8" xfId="291" hidden="1" xr:uid="{00000000-0005-0000-0000-000015140000}"/>
    <cellStyle name="Avertissement 8" xfId="280" hidden="1" xr:uid="{00000000-0005-0000-0000-000016140000}"/>
    <cellStyle name="Avertissement 8" xfId="287" hidden="1" xr:uid="{00000000-0005-0000-0000-000017140000}"/>
    <cellStyle name="Avertissement 8" xfId="289" hidden="1" xr:uid="{00000000-0005-0000-0000-000018140000}"/>
    <cellStyle name="Avertissement 8" xfId="336" hidden="1" xr:uid="{00000000-0005-0000-0000-000019140000}"/>
    <cellStyle name="Avertissement 8" xfId="386" hidden="1" xr:uid="{00000000-0005-0000-0000-00001A140000}"/>
    <cellStyle name="Avertissement 8" xfId="436" hidden="1" xr:uid="{00000000-0005-0000-0000-00001B140000}"/>
    <cellStyle name="Avertissement 8" xfId="486" hidden="1" xr:uid="{00000000-0005-0000-0000-00001C140000}"/>
    <cellStyle name="Avertissement 8" xfId="535" hidden="1" xr:uid="{00000000-0005-0000-0000-00001D140000}"/>
    <cellStyle name="Avertissement 8" xfId="583" hidden="1" xr:uid="{00000000-0005-0000-0000-00001E140000}"/>
    <cellStyle name="Avertissement 8" xfId="630" hidden="1" xr:uid="{00000000-0005-0000-0000-00001F140000}"/>
    <cellStyle name="Avertissement 8" xfId="676" hidden="1" xr:uid="{00000000-0005-0000-0000-000020140000}"/>
    <cellStyle name="Avertissement 8" xfId="909" hidden="1" xr:uid="{00000000-0005-0000-0000-000021140000}"/>
    <cellStyle name="Avertissement 8" xfId="832" hidden="1" xr:uid="{00000000-0005-0000-0000-000022140000}"/>
    <cellStyle name="Avertissement 8" xfId="996" hidden="1" xr:uid="{00000000-0005-0000-0000-000023140000}"/>
    <cellStyle name="Avertissement 8" xfId="856" hidden="1" xr:uid="{00000000-0005-0000-0000-000024140000}"/>
    <cellStyle name="Avertissement 8" xfId="851" hidden="1" xr:uid="{00000000-0005-0000-0000-000025140000}"/>
    <cellStyle name="Avertissement 8" xfId="981" hidden="1" xr:uid="{00000000-0005-0000-0000-000026140000}"/>
    <cellStyle name="Avertissement 8" xfId="1002" hidden="1" xr:uid="{00000000-0005-0000-0000-000027140000}"/>
    <cellStyle name="Avertissement 8" xfId="1048" hidden="1" xr:uid="{00000000-0005-0000-0000-000028140000}"/>
    <cellStyle name="Avertissement 8" xfId="1280" hidden="1" xr:uid="{00000000-0005-0000-0000-000029140000}"/>
    <cellStyle name="Avertissement 8" xfId="1527" hidden="1" xr:uid="{00000000-0005-0000-0000-00002A140000}"/>
    <cellStyle name="Avertissement 8" xfId="1633" hidden="1" xr:uid="{00000000-0005-0000-0000-00002B140000}"/>
    <cellStyle name="Avertissement 8" xfId="1667" hidden="1" xr:uid="{00000000-0005-0000-0000-00002C140000}"/>
    <cellStyle name="Avertissement 8" xfId="1656" hidden="1" xr:uid="{00000000-0005-0000-0000-00002D140000}"/>
    <cellStyle name="Avertissement 8" xfId="1663" hidden="1" xr:uid="{00000000-0005-0000-0000-00002E140000}"/>
    <cellStyle name="Avertissement 8" xfId="1665" hidden="1" xr:uid="{00000000-0005-0000-0000-00002F140000}"/>
    <cellStyle name="Avertissement 8" xfId="1712" hidden="1" xr:uid="{00000000-0005-0000-0000-000030140000}"/>
    <cellStyle name="Avertissement 8" xfId="1762" hidden="1" xr:uid="{00000000-0005-0000-0000-000031140000}"/>
    <cellStyle name="Avertissement 8" xfId="1812" hidden="1" xr:uid="{00000000-0005-0000-0000-000032140000}"/>
    <cellStyle name="Avertissement 8" xfId="1862" hidden="1" xr:uid="{00000000-0005-0000-0000-000033140000}"/>
    <cellStyle name="Avertissement 8" xfId="1911" hidden="1" xr:uid="{00000000-0005-0000-0000-000034140000}"/>
    <cellStyle name="Avertissement 8" xfId="1959" hidden="1" xr:uid="{00000000-0005-0000-0000-000035140000}"/>
    <cellStyle name="Avertissement 8" xfId="2006" hidden="1" xr:uid="{00000000-0005-0000-0000-000036140000}"/>
    <cellStyle name="Avertissement 8" xfId="2052" hidden="1" xr:uid="{00000000-0005-0000-0000-000037140000}"/>
    <cellStyle name="Avertissement 8" xfId="2285" hidden="1" xr:uid="{00000000-0005-0000-0000-000038140000}"/>
    <cellStyle name="Avertissement 8" xfId="2208" hidden="1" xr:uid="{00000000-0005-0000-0000-000039140000}"/>
    <cellStyle name="Avertissement 8" xfId="2372" hidden="1" xr:uid="{00000000-0005-0000-0000-00003A140000}"/>
    <cellStyle name="Avertissement 8" xfId="2232" hidden="1" xr:uid="{00000000-0005-0000-0000-00003B140000}"/>
    <cellStyle name="Avertissement 8" xfId="2227" hidden="1" xr:uid="{00000000-0005-0000-0000-00003C140000}"/>
    <cellStyle name="Avertissement 8" xfId="2357" hidden="1" xr:uid="{00000000-0005-0000-0000-00003D140000}"/>
    <cellStyle name="Avertissement 8" xfId="2378" hidden="1" xr:uid="{00000000-0005-0000-0000-00003E140000}"/>
    <cellStyle name="Avertissement 8" xfId="2424" hidden="1" xr:uid="{00000000-0005-0000-0000-00003F140000}"/>
    <cellStyle name="Avertissement 8" xfId="2655" hidden="1" xr:uid="{00000000-0005-0000-0000-000040140000}"/>
    <cellStyle name="Avertissement 8" xfId="1454" hidden="1" xr:uid="{00000000-0005-0000-0000-000041140000}"/>
    <cellStyle name="Avertissement 8" xfId="2716" hidden="1" xr:uid="{00000000-0005-0000-0000-000042140000}"/>
    <cellStyle name="Avertissement 8" xfId="2828" hidden="1" xr:uid="{00000000-0005-0000-0000-000043140000}"/>
    <cellStyle name="Avertissement 8" xfId="2862" hidden="1" xr:uid="{00000000-0005-0000-0000-000044140000}"/>
    <cellStyle name="Avertissement 8" xfId="2851" hidden="1" xr:uid="{00000000-0005-0000-0000-000045140000}"/>
    <cellStyle name="Avertissement 8" xfId="2858" hidden="1" xr:uid="{00000000-0005-0000-0000-000046140000}"/>
    <cellStyle name="Avertissement 8" xfId="2860" hidden="1" xr:uid="{00000000-0005-0000-0000-000047140000}"/>
    <cellStyle name="Avertissement 8" xfId="2907" hidden="1" xr:uid="{00000000-0005-0000-0000-000048140000}"/>
    <cellStyle name="Avertissement 8" xfId="2956" hidden="1" xr:uid="{00000000-0005-0000-0000-000049140000}"/>
    <cellStyle name="Avertissement 8" xfId="3006" hidden="1" xr:uid="{00000000-0005-0000-0000-00004A140000}"/>
    <cellStyle name="Avertissement 8" xfId="3056" hidden="1" xr:uid="{00000000-0005-0000-0000-00004B140000}"/>
    <cellStyle name="Avertissement 8" xfId="3105" hidden="1" xr:uid="{00000000-0005-0000-0000-00004C140000}"/>
    <cellStyle name="Avertissement 8" xfId="3153" hidden="1" xr:uid="{00000000-0005-0000-0000-00004D140000}"/>
    <cellStyle name="Avertissement 8" xfId="3200" hidden="1" xr:uid="{00000000-0005-0000-0000-00004E140000}"/>
    <cellStyle name="Avertissement 8" xfId="3246" hidden="1" xr:uid="{00000000-0005-0000-0000-00004F140000}"/>
    <cellStyle name="Avertissement 8" xfId="3478" hidden="1" xr:uid="{00000000-0005-0000-0000-000050140000}"/>
    <cellStyle name="Avertissement 8" xfId="3402" hidden="1" xr:uid="{00000000-0005-0000-0000-000051140000}"/>
    <cellStyle name="Avertissement 8" xfId="3564" hidden="1" xr:uid="{00000000-0005-0000-0000-000052140000}"/>
    <cellStyle name="Avertissement 8" xfId="3426" hidden="1" xr:uid="{00000000-0005-0000-0000-000053140000}"/>
    <cellStyle name="Avertissement 8" xfId="3421" hidden="1" xr:uid="{00000000-0005-0000-0000-000054140000}"/>
    <cellStyle name="Avertissement 8" xfId="3550" hidden="1" xr:uid="{00000000-0005-0000-0000-000055140000}"/>
    <cellStyle name="Avertissement 8" xfId="3570" hidden="1" xr:uid="{00000000-0005-0000-0000-000056140000}"/>
    <cellStyle name="Avertissement 8" xfId="3616" hidden="1" xr:uid="{00000000-0005-0000-0000-000057140000}"/>
    <cellStyle name="Avertissement 8" xfId="3846" hidden="1" xr:uid="{00000000-0005-0000-0000-000058140000}"/>
    <cellStyle name="Avertissement 8" xfId="2229" hidden="1" xr:uid="{00000000-0005-0000-0000-000059140000}"/>
    <cellStyle name="Avertissement 8" xfId="3938" hidden="1" xr:uid="{00000000-0005-0000-0000-00005A140000}"/>
    <cellStyle name="Avertissement 8" xfId="3972" hidden="1" xr:uid="{00000000-0005-0000-0000-00005B140000}"/>
    <cellStyle name="Avertissement 8" xfId="3961" hidden="1" xr:uid="{00000000-0005-0000-0000-00005C140000}"/>
    <cellStyle name="Avertissement 8" xfId="3968" hidden="1" xr:uid="{00000000-0005-0000-0000-00005D140000}"/>
    <cellStyle name="Avertissement 8" xfId="3970" hidden="1" xr:uid="{00000000-0005-0000-0000-00005E140000}"/>
    <cellStyle name="Avertissement 8" xfId="4017" hidden="1" xr:uid="{00000000-0005-0000-0000-00005F140000}"/>
    <cellStyle name="Avertissement 8" xfId="4067" hidden="1" xr:uid="{00000000-0005-0000-0000-000060140000}"/>
    <cellStyle name="Avertissement 8" xfId="4117" hidden="1" xr:uid="{00000000-0005-0000-0000-000061140000}"/>
    <cellStyle name="Avertissement 8" xfId="4167" hidden="1" xr:uid="{00000000-0005-0000-0000-000062140000}"/>
    <cellStyle name="Avertissement 8" xfId="4216" hidden="1" xr:uid="{00000000-0005-0000-0000-000063140000}"/>
    <cellStyle name="Avertissement 8" xfId="4264" hidden="1" xr:uid="{00000000-0005-0000-0000-000064140000}"/>
    <cellStyle name="Avertissement 8" xfId="4311" hidden="1" xr:uid="{00000000-0005-0000-0000-000065140000}"/>
    <cellStyle name="Avertissement 8" xfId="4357" hidden="1" xr:uid="{00000000-0005-0000-0000-000066140000}"/>
    <cellStyle name="Avertissement 8" xfId="4584" hidden="1" xr:uid="{00000000-0005-0000-0000-000067140000}"/>
    <cellStyle name="Avertissement 8" xfId="4513" hidden="1" xr:uid="{00000000-0005-0000-0000-000068140000}"/>
    <cellStyle name="Avertissement 8" xfId="4668" hidden="1" xr:uid="{00000000-0005-0000-0000-000069140000}"/>
    <cellStyle name="Avertissement 8" xfId="4534" hidden="1" xr:uid="{00000000-0005-0000-0000-00006A140000}"/>
    <cellStyle name="Avertissement 8" xfId="4531" hidden="1" xr:uid="{00000000-0005-0000-0000-00006B140000}"/>
    <cellStyle name="Avertissement 8" xfId="4655" hidden="1" xr:uid="{00000000-0005-0000-0000-00006C140000}"/>
    <cellStyle name="Avertissement 8" xfId="4674" hidden="1" xr:uid="{00000000-0005-0000-0000-00006D140000}"/>
    <cellStyle name="Avertissement 8" xfId="4720" hidden="1" xr:uid="{00000000-0005-0000-0000-00006E140000}"/>
    <cellStyle name="Avertissement 8" xfId="4946" hidden="1" xr:uid="{00000000-0005-0000-0000-00006F140000}"/>
    <cellStyle name="Avertissement 8" xfId="3872" hidden="1" xr:uid="{00000000-0005-0000-0000-000070140000}"/>
    <cellStyle name="Avertissement 8" xfId="3926" hidden="1" xr:uid="{00000000-0005-0000-0000-000071140000}"/>
    <cellStyle name="Avertissement 8" xfId="5039" hidden="1" xr:uid="{00000000-0005-0000-0000-000072140000}"/>
    <cellStyle name="Avertissement 8" xfId="5072" hidden="1" xr:uid="{00000000-0005-0000-0000-000073140000}"/>
    <cellStyle name="Avertissement 8" xfId="5062" hidden="1" xr:uid="{00000000-0005-0000-0000-000074140000}"/>
    <cellStyle name="Avertissement 8" xfId="5069" hidden="1" xr:uid="{00000000-0005-0000-0000-000075140000}"/>
    <cellStyle name="Avertissement 8" xfId="5071" hidden="1" xr:uid="{00000000-0005-0000-0000-000076140000}"/>
    <cellStyle name="Avertissement 8" xfId="5117" hidden="1" xr:uid="{00000000-0005-0000-0000-000077140000}"/>
    <cellStyle name="Avertissement 8" xfId="5166" hidden="1" xr:uid="{00000000-0005-0000-0000-000078140000}"/>
    <cellStyle name="Avertissement 8" xfId="5216" hidden="1" xr:uid="{00000000-0005-0000-0000-000079140000}"/>
    <cellStyle name="Avertissement 8" xfId="5266" hidden="1" xr:uid="{00000000-0005-0000-0000-00007A140000}"/>
    <cellStyle name="Avertissement 8" xfId="5315" hidden="1" xr:uid="{00000000-0005-0000-0000-00007B140000}"/>
    <cellStyle name="Avertissement 8" xfId="5363" hidden="1" xr:uid="{00000000-0005-0000-0000-00007C140000}"/>
    <cellStyle name="Avertissement 8" xfId="5410" hidden="1" xr:uid="{00000000-0005-0000-0000-00007D140000}"/>
    <cellStyle name="Avertissement 8" xfId="5456" hidden="1" xr:uid="{00000000-0005-0000-0000-00007E140000}"/>
    <cellStyle name="Avertissement 8" xfId="5683" hidden="1" xr:uid="{00000000-0005-0000-0000-00007F140000}"/>
    <cellStyle name="Avertissement 8" xfId="5612" hidden="1" xr:uid="{00000000-0005-0000-0000-000080140000}"/>
    <cellStyle name="Avertissement 8" xfId="5765" hidden="1" xr:uid="{00000000-0005-0000-0000-000081140000}"/>
    <cellStyle name="Avertissement 8" xfId="5633" hidden="1" xr:uid="{00000000-0005-0000-0000-000082140000}"/>
    <cellStyle name="Avertissement 8" xfId="5630" hidden="1" xr:uid="{00000000-0005-0000-0000-000083140000}"/>
    <cellStyle name="Avertissement 8" xfId="5752" hidden="1" xr:uid="{00000000-0005-0000-0000-000084140000}"/>
    <cellStyle name="Avertissement 8" xfId="5771" hidden="1" xr:uid="{00000000-0005-0000-0000-000085140000}"/>
    <cellStyle name="Avertissement 8" xfId="5817" hidden="1" xr:uid="{00000000-0005-0000-0000-000086140000}"/>
    <cellStyle name="Avertissement 8" xfId="6043" hidden="1" xr:uid="{00000000-0005-0000-0000-000087140000}"/>
    <cellStyle name="Avertissement 8" xfId="6210" hidden="1" xr:uid="{00000000-0005-0000-0000-000088140000}"/>
    <cellStyle name="Avertissement 8" xfId="6316" hidden="1" xr:uid="{00000000-0005-0000-0000-000089140000}"/>
    <cellStyle name="Avertissement 8" xfId="6350" hidden="1" xr:uid="{00000000-0005-0000-0000-00008A140000}"/>
    <cellStyle name="Avertissement 8" xfId="6339" hidden="1" xr:uid="{00000000-0005-0000-0000-00008B140000}"/>
    <cellStyle name="Avertissement 8" xfId="6346" hidden="1" xr:uid="{00000000-0005-0000-0000-00008C140000}"/>
    <cellStyle name="Avertissement 8" xfId="6348" hidden="1" xr:uid="{00000000-0005-0000-0000-00008D140000}"/>
    <cellStyle name="Avertissement 8" xfId="6395" hidden="1" xr:uid="{00000000-0005-0000-0000-00008E140000}"/>
    <cellStyle name="Avertissement 8" xfId="6445" hidden="1" xr:uid="{00000000-0005-0000-0000-00008F140000}"/>
    <cellStyle name="Avertissement 8" xfId="6495" hidden="1" xr:uid="{00000000-0005-0000-0000-000090140000}"/>
    <cellStyle name="Avertissement 8" xfId="6545" hidden="1" xr:uid="{00000000-0005-0000-0000-000091140000}"/>
    <cellStyle name="Avertissement 8" xfId="6594" hidden="1" xr:uid="{00000000-0005-0000-0000-000092140000}"/>
    <cellStyle name="Avertissement 8" xfId="6642" hidden="1" xr:uid="{00000000-0005-0000-0000-000093140000}"/>
    <cellStyle name="Avertissement 8" xfId="6689" hidden="1" xr:uid="{00000000-0005-0000-0000-000094140000}"/>
    <cellStyle name="Avertissement 8" xfId="6735" hidden="1" xr:uid="{00000000-0005-0000-0000-000095140000}"/>
    <cellStyle name="Avertissement 8" xfId="6966" hidden="1" xr:uid="{00000000-0005-0000-0000-000096140000}"/>
    <cellStyle name="Avertissement 8" xfId="6891" hidden="1" xr:uid="{00000000-0005-0000-0000-000097140000}"/>
    <cellStyle name="Avertissement 8" xfId="7053" hidden="1" xr:uid="{00000000-0005-0000-0000-000098140000}"/>
    <cellStyle name="Avertissement 8" xfId="6914" hidden="1" xr:uid="{00000000-0005-0000-0000-000099140000}"/>
    <cellStyle name="Avertissement 8" xfId="6909" hidden="1" xr:uid="{00000000-0005-0000-0000-00009A140000}"/>
    <cellStyle name="Avertissement 8" xfId="7038" hidden="1" xr:uid="{00000000-0005-0000-0000-00009B140000}"/>
    <cellStyle name="Avertissement 8" xfId="7059" hidden="1" xr:uid="{00000000-0005-0000-0000-00009C140000}"/>
    <cellStyle name="Avertissement 8" xfId="7105" hidden="1" xr:uid="{00000000-0005-0000-0000-00009D140000}"/>
    <cellStyle name="Avertissement 8" xfId="7336" hidden="1" xr:uid="{00000000-0005-0000-0000-00009E140000}"/>
    <cellStyle name="Avertissement 8" xfId="7487" hidden="1" xr:uid="{00000000-0005-0000-0000-00009F140000}"/>
    <cellStyle name="Avertissement 8" xfId="7584" hidden="1" xr:uid="{00000000-0005-0000-0000-0000A0140000}"/>
    <cellStyle name="Avertissement 8" xfId="7617" hidden="1" xr:uid="{00000000-0005-0000-0000-0000A1140000}"/>
    <cellStyle name="Avertissement 8" xfId="7607" hidden="1" xr:uid="{00000000-0005-0000-0000-0000A2140000}"/>
    <cellStyle name="Avertissement 8" xfId="7614" hidden="1" xr:uid="{00000000-0005-0000-0000-0000A3140000}"/>
    <cellStyle name="Avertissement 8" xfId="7616" hidden="1" xr:uid="{00000000-0005-0000-0000-0000A4140000}"/>
    <cellStyle name="Avertissement 8" xfId="7662" hidden="1" xr:uid="{00000000-0005-0000-0000-0000A5140000}"/>
    <cellStyle name="Avertissement 8" xfId="7712" hidden="1" xr:uid="{00000000-0005-0000-0000-0000A6140000}"/>
    <cellStyle name="Avertissement 8" xfId="7762" hidden="1" xr:uid="{00000000-0005-0000-0000-0000A7140000}"/>
    <cellStyle name="Avertissement 8" xfId="7812" hidden="1" xr:uid="{00000000-0005-0000-0000-0000A8140000}"/>
    <cellStyle name="Avertissement 8" xfId="7861" hidden="1" xr:uid="{00000000-0005-0000-0000-0000A9140000}"/>
    <cellStyle name="Avertissement 8" xfId="7909" hidden="1" xr:uid="{00000000-0005-0000-0000-0000AA140000}"/>
    <cellStyle name="Avertissement 8" xfId="7956" hidden="1" xr:uid="{00000000-0005-0000-0000-0000AB140000}"/>
    <cellStyle name="Avertissement 8" xfId="8002" hidden="1" xr:uid="{00000000-0005-0000-0000-0000AC140000}"/>
    <cellStyle name="Avertissement 8" xfId="8231" hidden="1" xr:uid="{00000000-0005-0000-0000-0000AD140000}"/>
    <cellStyle name="Avertissement 8" xfId="8158" hidden="1" xr:uid="{00000000-0005-0000-0000-0000AE140000}"/>
    <cellStyle name="Avertissement 8" xfId="8314" hidden="1" xr:uid="{00000000-0005-0000-0000-0000AF140000}"/>
    <cellStyle name="Avertissement 8" xfId="8179" hidden="1" xr:uid="{00000000-0005-0000-0000-0000B0140000}"/>
    <cellStyle name="Avertissement 8" xfId="8176" hidden="1" xr:uid="{00000000-0005-0000-0000-0000B1140000}"/>
    <cellStyle name="Avertissement 8" xfId="8300" hidden="1" xr:uid="{00000000-0005-0000-0000-0000B2140000}"/>
    <cellStyle name="Avertissement 8" xfId="8320" hidden="1" xr:uid="{00000000-0005-0000-0000-0000B3140000}"/>
    <cellStyle name="Avertissement 8" xfId="8366" hidden="1" xr:uid="{00000000-0005-0000-0000-0000B4140000}"/>
    <cellStyle name="Avertissement 8" xfId="8594" hidden="1" xr:uid="{00000000-0005-0000-0000-0000B5140000}"/>
    <cellStyle name="Avertissement 8" xfId="7435" hidden="1" xr:uid="{00000000-0005-0000-0000-0000B6140000}"/>
    <cellStyle name="Avertissement 8" xfId="8691" hidden="1" xr:uid="{00000000-0005-0000-0000-0000B7140000}"/>
    <cellStyle name="Avertissement 8" xfId="8725" hidden="1" xr:uid="{00000000-0005-0000-0000-0000B8140000}"/>
    <cellStyle name="Avertissement 8" xfId="8714" hidden="1" xr:uid="{00000000-0005-0000-0000-0000B9140000}"/>
    <cellStyle name="Avertissement 8" xfId="8721" hidden="1" xr:uid="{00000000-0005-0000-0000-0000BA140000}"/>
    <cellStyle name="Avertissement 8" xfId="8723" hidden="1" xr:uid="{00000000-0005-0000-0000-0000BB140000}"/>
    <cellStyle name="Avertissement 8" xfId="8770" hidden="1" xr:uid="{00000000-0005-0000-0000-0000BC140000}"/>
    <cellStyle name="Avertissement 8" xfId="8820" hidden="1" xr:uid="{00000000-0005-0000-0000-0000BD140000}"/>
    <cellStyle name="Avertissement 8" xfId="8869" hidden="1" xr:uid="{00000000-0005-0000-0000-0000BE140000}"/>
    <cellStyle name="Avertissement 8" xfId="8919" hidden="1" xr:uid="{00000000-0005-0000-0000-0000BF140000}"/>
    <cellStyle name="Avertissement 8" xfId="8968" hidden="1" xr:uid="{00000000-0005-0000-0000-0000C0140000}"/>
    <cellStyle name="Avertissement 8" xfId="9016" hidden="1" xr:uid="{00000000-0005-0000-0000-0000C1140000}"/>
    <cellStyle name="Avertissement 8" xfId="9063" hidden="1" xr:uid="{00000000-0005-0000-0000-0000C2140000}"/>
    <cellStyle name="Avertissement 8" xfId="9109" hidden="1" xr:uid="{00000000-0005-0000-0000-0000C3140000}"/>
    <cellStyle name="Avertissement 8" xfId="9342" hidden="1" xr:uid="{00000000-0005-0000-0000-0000C4140000}"/>
    <cellStyle name="Avertissement 8" xfId="9265" hidden="1" xr:uid="{00000000-0005-0000-0000-0000C5140000}"/>
    <cellStyle name="Avertissement 8" xfId="9429" hidden="1" xr:uid="{00000000-0005-0000-0000-0000C6140000}"/>
    <cellStyle name="Avertissement 8" xfId="9289" hidden="1" xr:uid="{00000000-0005-0000-0000-0000C7140000}"/>
    <cellStyle name="Avertissement 8" xfId="9284" hidden="1" xr:uid="{00000000-0005-0000-0000-0000C8140000}"/>
    <cellStyle name="Avertissement 8" xfId="9414" hidden="1" xr:uid="{00000000-0005-0000-0000-0000C9140000}"/>
    <cellStyle name="Avertissement 8" xfId="9435" hidden="1" xr:uid="{00000000-0005-0000-0000-0000CA140000}"/>
    <cellStyle name="Avertissement 8" xfId="9481" hidden="1" xr:uid="{00000000-0005-0000-0000-0000CB140000}"/>
    <cellStyle name="Avertissement 8" xfId="9713" hidden="1" xr:uid="{00000000-0005-0000-0000-0000CC140000}"/>
    <cellStyle name="Avertissement 8" xfId="9867" hidden="1" xr:uid="{00000000-0005-0000-0000-0000CD140000}"/>
    <cellStyle name="Avertissement 8" xfId="9964" hidden="1" xr:uid="{00000000-0005-0000-0000-0000CE140000}"/>
    <cellStyle name="Avertissement 8" xfId="9997" hidden="1" xr:uid="{00000000-0005-0000-0000-0000CF140000}"/>
    <cellStyle name="Avertissement 8" xfId="9987" hidden="1" xr:uid="{00000000-0005-0000-0000-0000D0140000}"/>
    <cellStyle name="Avertissement 8" xfId="9994" hidden="1" xr:uid="{00000000-0005-0000-0000-0000D1140000}"/>
    <cellStyle name="Avertissement 8" xfId="9996" hidden="1" xr:uid="{00000000-0005-0000-0000-0000D2140000}"/>
    <cellStyle name="Avertissement 8" xfId="10042" hidden="1" xr:uid="{00000000-0005-0000-0000-0000D3140000}"/>
    <cellStyle name="Avertissement 8" xfId="10092" hidden="1" xr:uid="{00000000-0005-0000-0000-0000D4140000}"/>
    <cellStyle name="Avertissement 8" xfId="10142" hidden="1" xr:uid="{00000000-0005-0000-0000-0000D5140000}"/>
    <cellStyle name="Avertissement 8" xfId="10192" hidden="1" xr:uid="{00000000-0005-0000-0000-0000D6140000}"/>
    <cellStyle name="Avertissement 8" xfId="10241" hidden="1" xr:uid="{00000000-0005-0000-0000-0000D7140000}"/>
    <cellStyle name="Avertissement 8" xfId="10289" hidden="1" xr:uid="{00000000-0005-0000-0000-0000D8140000}"/>
    <cellStyle name="Avertissement 8" xfId="10336" hidden="1" xr:uid="{00000000-0005-0000-0000-0000D9140000}"/>
    <cellStyle name="Avertissement 8" xfId="10382" hidden="1" xr:uid="{00000000-0005-0000-0000-0000DA140000}"/>
    <cellStyle name="Avertissement 8" xfId="10611" hidden="1" xr:uid="{00000000-0005-0000-0000-0000DB140000}"/>
    <cellStyle name="Avertissement 8" xfId="10538" hidden="1" xr:uid="{00000000-0005-0000-0000-0000DC140000}"/>
    <cellStyle name="Avertissement 8" xfId="10694" hidden="1" xr:uid="{00000000-0005-0000-0000-0000DD140000}"/>
    <cellStyle name="Avertissement 8" xfId="10559" hidden="1" xr:uid="{00000000-0005-0000-0000-0000DE140000}"/>
    <cellStyle name="Avertissement 8" xfId="10556" hidden="1" xr:uid="{00000000-0005-0000-0000-0000DF140000}"/>
    <cellStyle name="Avertissement 8" xfId="10680" hidden="1" xr:uid="{00000000-0005-0000-0000-0000E0140000}"/>
    <cellStyle name="Avertissement 8" xfId="10700" hidden="1" xr:uid="{00000000-0005-0000-0000-0000E1140000}"/>
    <cellStyle name="Avertissement 8" xfId="10746" hidden="1" xr:uid="{00000000-0005-0000-0000-0000E2140000}"/>
    <cellStyle name="Avertissement 8" xfId="10975" hidden="1" xr:uid="{00000000-0005-0000-0000-0000E3140000}"/>
    <cellStyle name="Avertissement 8" xfId="9815" hidden="1" xr:uid="{00000000-0005-0000-0000-0000E4140000}"/>
    <cellStyle name="Avertissement 8" xfId="11033" hidden="1" xr:uid="{00000000-0005-0000-0000-0000E5140000}"/>
    <cellStyle name="Avertissement 8" xfId="11067" hidden="1" xr:uid="{00000000-0005-0000-0000-0000E6140000}"/>
    <cellStyle name="Avertissement 8" xfId="11056" hidden="1" xr:uid="{00000000-0005-0000-0000-0000E7140000}"/>
    <cellStyle name="Avertissement 8" xfId="11063" hidden="1" xr:uid="{00000000-0005-0000-0000-0000E8140000}"/>
    <cellStyle name="Avertissement 8" xfId="11065" hidden="1" xr:uid="{00000000-0005-0000-0000-0000E9140000}"/>
    <cellStyle name="Avertissement 8" xfId="11112" hidden="1" xr:uid="{00000000-0005-0000-0000-0000EA140000}"/>
    <cellStyle name="Avertissement 8" xfId="11162" hidden="1" xr:uid="{00000000-0005-0000-0000-0000EB140000}"/>
    <cellStyle name="Avertissement 8" xfId="11212" hidden="1" xr:uid="{00000000-0005-0000-0000-0000EC140000}"/>
    <cellStyle name="Avertissement 8" xfId="11262" hidden="1" xr:uid="{00000000-0005-0000-0000-0000ED140000}"/>
    <cellStyle name="Avertissement 8" xfId="11311" hidden="1" xr:uid="{00000000-0005-0000-0000-0000EE140000}"/>
    <cellStyle name="Avertissement 8" xfId="11359" hidden="1" xr:uid="{00000000-0005-0000-0000-0000EF140000}"/>
    <cellStyle name="Avertissement 8" xfId="11406" hidden="1" xr:uid="{00000000-0005-0000-0000-0000F0140000}"/>
    <cellStyle name="Avertissement 8" xfId="11452" hidden="1" xr:uid="{00000000-0005-0000-0000-0000F1140000}"/>
    <cellStyle name="Avertissement 8" xfId="11681" hidden="1" xr:uid="{00000000-0005-0000-0000-0000F2140000}"/>
    <cellStyle name="Avertissement 8" xfId="11608" hidden="1" xr:uid="{00000000-0005-0000-0000-0000F3140000}"/>
    <cellStyle name="Avertissement 8" xfId="11765" hidden="1" xr:uid="{00000000-0005-0000-0000-0000F4140000}"/>
    <cellStyle name="Avertissement 8" xfId="11631" hidden="1" xr:uid="{00000000-0005-0000-0000-0000F5140000}"/>
    <cellStyle name="Avertissement 8" xfId="11626" hidden="1" xr:uid="{00000000-0005-0000-0000-0000F6140000}"/>
    <cellStyle name="Avertissement 8" xfId="11752" hidden="1" xr:uid="{00000000-0005-0000-0000-0000F7140000}"/>
    <cellStyle name="Avertissement 8" xfId="11771" hidden="1" xr:uid="{00000000-0005-0000-0000-0000F8140000}"/>
    <cellStyle name="Avertissement 8" xfId="11817" hidden="1" xr:uid="{00000000-0005-0000-0000-0000F9140000}"/>
    <cellStyle name="Avertissement 8" xfId="12044" hidden="1" xr:uid="{00000000-0005-0000-0000-0000FA140000}"/>
    <cellStyle name="Avertissement 8" xfId="12167" hidden="1" xr:uid="{00000000-0005-0000-0000-0000FB140000}"/>
    <cellStyle name="Avertissement 8" xfId="12263" hidden="1" xr:uid="{00000000-0005-0000-0000-0000FC140000}"/>
    <cellStyle name="Avertissement 8" xfId="12296" hidden="1" xr:uid="{00000000-0005-0000-0000-0000FD140000}"/>
    <cellStyle name="Avertissement 8" xfId="12286" hidden="1" xr:uid="{00000000-0005-0000-0000-0000FE140000}"/>
    <cellStyle name="Avertissement 8" xfId="12293" hidden="1" xr:uid="{00000000-0005-0000-0000-0000FF140000}"/>
    <cellStyle name="Avertissement 8" xfId="12295" hidden="1" xr:uid="{00000000-0005-0000-0000-000000150000}"/>
    <cellStyle name="Avertissement 8" xfId="12341" hidden="1" xr:uid="{00000000-0005-0000-0000-000001150000}"/>
    <cellStyle name="Avertissement 8" xfId="12391" hidden="1" xr:uid="{00000000-0005-0000-0000-000002150000}"/>
    <cellStyle name="Avertissement 8" xfId="12441" hidden="1" xr:uid="{00000000-0005-0000-0000-000003150000}"/>
    <cellStyle name="Avertissement 8" xfId="12491" hidden="1" xr:uid="{00000000-0005-0000-0000-000004150000}"/>
    <cellStyle name="Avertissement 8" xfId="12540" hidden="1" xr:uid="{00000000-0005-0000-0000-000005150000}"/>
    <cellStyle name="Avertissement 8" xfId="12588" hidden="1" xr:uid="{00000000-0005-0000-0000-000006150000}"/>
    <cellStyle name="Avertissement 8" xfId="12635" hidden="1" xr:uid="{00000000-0005-0000-0000-000007150000}"/>
    <cellStyle name="Avertissement 8" xfId="12681" hidden="1" xr:uid="{00000000-0005-0000-0000-000008150000}"/>
    <cellStyle name="Avertissement 8" xfId="12909" hidden="1" xr:uid="{00000000-0005-0000-0000-000009150000}"/>
    <cellStyle name="Avertissement 8" xfId="12837" hidden="1" xr:uid="{00000000-0005-0000-0000-00000A150000}"/>
    <cellStyle name="Avertissement 8" xfId="12991" hidden="1" xr:uid="{00000000-0005-0000-0000-00000B150000}"/>
    <cellStyle name="Avertissement 8" xfId="12858" hidden="1" xr:uid="{00000000-0005-0000-0000-00000C150000}"/>
    <cellStyle name="Avertissement 8" xfId="12855" hidden="1" xr:uid="{00000000-0005-0000-0000-00000D150000}"/>
    <cellStyle name="Avertissement 8" xfId="12978" hidden="1" xr:uid="{00000000-0005-0000-0000-00000E150000}"/>
    <cellStyle name="Avertissement 8" xfId="12997" hidden="1" xr:uid="{00000000-0005-0000-0000-00000F150000}"/>
    <cellStyle name="Avertissement 8" xfId="13043" hidden="1" xr:uid="{00000000-0005-0000-0000-000010150000}"/>
    <cellStyle name="Avertissement 8" xfId="13269" hidden="1" xr:uid="{00000000-0005-0000-0000-000011150000}"/>
    <cellStyle name="Avertissement 8" xfId="12116" hidden="1" xr:uid="{00000000-0005-0000-0000-000012150000}"/>
    <cellStyle name="Avertissement 8" xfId="12065" hidden="1" xr:uid="{00000000-0005-0000-0000-000013150000}"/>
    <cellStyle name="Avertissement 8" xfId="9756" hidden="1" xr:uid="{00000000-0005-0000-0000-000014150000}"/>
    <cellStyle name="Avertissement 8" xfId="13299" hidden="1" xr:uid="{00000000-0005-0000-0000-000015150000}"/>
    <cellStyle name="Avertissement 8" xfId="13289" hidden="1" xr:uid="{00000000-0005-0000-0000-000016150000}"/>
    <cellStyle name="Avertissement 8" xfId="13296" hidden="1" xr:uid="{00000000-0005-0000-0000-000017150000}"/>
    <cellStyle name="Avertissement 8" xfId="13298" hidden="1" xr:uid="{00000000-0005-0000-0000-000018150000}"/>
    <cellStyle name="Avertissement 8" xfId="13344" hidden="1" xr:uid="{00000000-0005-0000-0000-000019150000}"/>
    <cellStyle name="Avertissement 8" xfId="13393" hidden="1" xr:uid="{00000000-0005-0000-0000-00001A150000}"/>
    <cellStyle name="Avertissement 8" xfId="13442" hidden="1" xr:uid="{00000000-0005-0000-0000-00001B150000}"/>
    <cellStyle name="Avertissement 8" xfId="13491" hidden="1" xr:uid="{00000000-0005-0000-0000-00001C150000}"/>
    <cellStyle name="Avertissement 8" xfId="13539" hidden="1" xr:uid="{00000000-0005-0000-0000-00001D150000}"/>
    <cellStyle name="Avertissement 8" xfId="13586" hidden="1" xr:uid="{00000000-0005-0000-0000-00001E150000}"/>
    <cellStyle name="Avertissement 8" xfId="13632" hidden="1" xr:uid="{00000000-0005-0000-0000-00001F150000}"/>
    <cellStyle name="Avertissement 8" xfId="13678" hidden="1" xr:uid="{00000000-0005-0000-0000-000020150000}"/>
    <cellStyle name="Avertissement 8" xfId="13905" hidden="1" xr:uid="{00000000-0005-0000-0000-000021150000}"/>
    <cellStyle name="Avertissement 8" xfId="13834" hidden="1" xr:uid="{00000000-0005-0000-0000-000022150000}"/>
    <cellStyle name="Avertissement 8" xfId="13987" hidden="1" xr:uid="{00000000-0005-0000-0000-000023150000}"/>
    <cellStyle name="Avertissement 8" xfId="13855" hidden="1" xr:uid="{00000000-0005-0000-0000-000024150000}"/>
    <cellStyle name="Avertissement 8" xfId="13852" hidden="1" xr:uid="{00000000-0005-0000-0000-000025150000}"/>
    <cellStyle name="Avertissement 8" xfId="13974" hidden="1" xr:uid="{00000000-0005-0000-0000-000026150000}"/>
    <cellStyle name="Avertissement 8" xfId="13993" hidden="1" xr:uid="{00000000-0005-0000-0000-000027150000}"/>
    <cellStyle name="Avertissement 8" xfId="14039" hidden="1" xr:uid="{00000000-0005-0000-0000-000028150000}"/>
    <cellStyle name="Avertissement 8" xfId="14265" hidden="1" xr:uid="{00000000-0005-0000-0000-000029150000}"/>
    <cellStyle name="Avertissement 8" xfId="14366" hidden="1" xr:uid="{00000000-0005-0000-0000-00002A150000}"/>
    <cellStyle name="Avertissement 8" xfId="14462" hidden="1" xr:uid="{00000000-0005-0000-0000-00002B150000}"/>
    <cellStyle name="Avertissement 8" xfId="14495" hidden="1" xr:uid="{00000000-0005-0000-0000-00002C150000}"/>
    <cellStyle name="Avertissement 8" xfId="14485" hidden="1" xr:uid="{00000000-0005-0000-0000-00002D150000}"/>
    <cellStyle name="Avertissement 8" xfId="14492" hidden="1" xr:uid="{00000000-0005-0000-0000-00002E150000}"/>
    <cellStyle name="Avertissement 8" xfId="14494" hidden="1" xr:uid="{00000000-0005-0000-0000-00002F150000}"/>
    <cellStyle name="Avertissement 8" xfId="14540" hidden="1" xr:uid="{00000000-0005-0000-0000-000030150000}"/>
    <cellStyle name="Avertissement 8" xfId="14590" hidden="1" xr:uid="{00000000-0005-0000-0000-000031150000}"/>
    <cellStyle name="Avertissement 8" xfId="14640" hidden="1" xr:uid="{00000000-0005-0000-0000-000032150000}"/>
    <cellStyle name="Avertissement 8" xfId="14690" hidden="1" xr:uid="{00000000-0005-0000-0000-000033150000}"/>
    <cellStyle name="Avertissement 8" xfId="14739" hidden="1" xr:uid="{00000000-0005-0000-0000-000034150000}"/>
    <cellStyle name="Avertissement 8" xfId="14787" hidden="1" xr:uid="{00000000-0005-0000-0000-000035150000}"/>
    <cellStyle name="Avertissement 8" xfId="14834" hidden="1" xr:uid="{00000000-0005-0000-0000-000036150000}"/>
    <cellStyle name="Avertissement 8" xfId="14880" hidden="1" xr:uid="{00000000-0005-0000-0000-000037150000}"/>
    <cellStyle name="Avertissement 8" xfId="15108" hidden="1" xr:uid="{00000000-0005-0000-0000-000038150000}"/>
    <cellStyle name="Avertissement 8" xfId="15036" hidden="1" xr:uid="{00000000-0005-0000-0000-000039150000}"/>
    <cellStyle name="Avertissement 8" xfId="15191" hidden="1" xr:uid="{00000000-0005-0000-0000-00003A150000}"/>
    <cellStyle name="Avertissement 8" xfId="15057" hidden="1" xr:uid="{00000000-0005-0000-0000-00003B150000}"/>
    <cellStyle name="Avertissement 8" xfId="15054" hidden="1" xr:uid="{00000000-0005-0000-0000-00003C150000}"/>
    <cellStyle name="Avertissement 8" xfId="15177" hidden="1" xr:uid="{00000000-0005-0000-0000-00003D150000}"/>
    <cellStyle name="Avertissement 8" xfId="15197" hidden="1" xr:uid="{00000000-0005-0000-0000-00003E150000}"/>
    <cellStyle name="Avertissement 8" xfId="15243" hidden="1" xr:uid="{00000000-0005-0000-0000-00003F150000}"/>
    <cellStyle name="Avertissement 8" xfId="15470" hidden="1" xr:uid="{00000000-0005-0000-0000-000040150000}"/>
    <cellStyle name="Avertissement 8" xfId="14315" hidden="1" xr:uid="{00000000-0005-0000-0000-000041150000}"/>
    <cellStyle name="Avertissement 8" xfId="15648" hidden="1" xr:uid="{00000000-0005-0000-0000-000042150000}"/>
    <cellStyle name="Avertissement 8" xfId="15754" hidden="1" xr:uid="{00000000-0005-0000-0000-000043150000}"/>
    <cellStyle name="Avertissement 8" xfId="15788" hidden="1" xr:uid="{00000000-0005-0000-0000-000044150000}"/>
    <cellStyle name="Avertissement 8" xfId="15777" hidden="1" xr:uid="{00000000-0005-0000-0000-000045150000}"/>
    <cellStyle name="Avertissement 8" xfId="15784" hidden="1" xr:uid="{00000000-0005-0000-0000-000046150000}"/>
    <cellStyle name="Avertissement 8" xfId="15786" hidden="1" xr:uid="{00000000-0005-0000-0000-000047150000}"/>
    <cellStyle name="Avertissement 8" xfId="15833" hidden="1" xr:uid="{00000000-0005-0000-0000-000048150000}"/>
    <cellStyle name="Avertissement 8" xfId="15883" hidden="1" xr:uid="{00000000-0005-0000-0000-000049150000}"/>
    <cellStyle name="Avertissement 8" xfId="15933" hidden="1" xr:uid="{00000000-0005-0000-0000-00004A150000}"/>
    <cellStyle name="Avertissement 8" xfId="15983" hidden="1" xr:uid="{00000000-0005-0000-0000-00004B150000}"/>
    <cellStyle name="Avertissement 8" xfId="16032" hidden="1" xr:uid="{00000000-0005-0000-0000-00004C150000}"/>
    <cellStyle name="Avertissement 8" xfId="16080" hidden="1" xr:uid="{00000000-0005-0000-0000-00004D150000}"/>
    <cellStyle name="Avertissement 8" xfId="16127" hidden="1" xr:uid="{00000000-0005-0000-0000-00004E150000}"/>
    <cellStyle name="Avertissement 8" xfId="16173" hidden="1" xr:uid="{00000000-0005-0000-0000-00004F150000}"/>
    <cellStyle name="Avertissement 8" xfId="16406" hidden="1" xr:uid="{00000000-0005-0000-0000-000050150000}"/>
    <cellStyle name="Avertissement 8" xfId="16329" hidden="1" xr:uid="{00000000-0005-0000-0000-000051150000}"/>
    <cellStyle name="Avertissement 8" xfId="16493" hidden="1" xr:uid="{00000000-0005-0000-0000-000052150000}"/>
    <cellStyle name="Avertissement 8" xfId="16353" hidden="1" xr:uid="{00000000-0005-0000-0000-000053150000}"/>
    <cellStyle name="Avertissement 8" xfId="16348" hidden="1" xr:uid="{00000000-0005-0000-0000-000054150000}"/>
    <cellStyle name="Avertissement 8" xfId="16478" hidden="1" xr:uid="{00000000-0005-0000-0000-000055150000}"/>
    <cellStyle name="Avertissement 8" xfId="16499" hidden="1" xr:uid="{00000000-0005-0000-0000-000056150000}"/>
    <cellStyle name="Avertissement 8" xfId="16545" hidden="1" xr:uid="{00000000-0005-0000-0000-000057150000}"/>
    <cellStyle name="Avertissement 8" xfId="16777" hidden="1" xr:uid="{00000000-0005-0000-0000-000058150000}"/>
    <cellStyle name="Avertissement 8" xfId="16942" hidden="1" xr:uid="{00000000-0005-0000-0000-000059150000}"/>
    <cellStyle name="Avertissement 8" xfId="17039" hidden="1" xr:uid="{00000000-0005-0000-0000-00005A150000}"/>
    <cellStyle name="Avertissement 8" xfId="17072" hidden="1" xr:uid="{00000000-0005-0000-0000-00005B150000}"/>
    <cellStyle name="Avertissement 8" xfId="17062" hidden="1" xr:uid="{00000000-0005-0000-0000-00005C150000}"/>
    <cellStyle name="Avertissement 8" xfId="17069" hidden="1" xr:uid="{00000000-0005-0000-0000-00005D150000}"/>
    <cellStyle name="Avertissement 8" xfId="17071" hidden="1" xr:uid="{00000000-0005-0000-0000-00005E150000}"/>
    <cellStyle name="Avertissement 8" xfId="17117" hidden="1" xr:uid="{00000000-0005-0000-0000-00005F150000}"/>
    <cellStyle name="Avertissement 8" xfId="17167" hidden="1" xr:uid="{00000000-0005-0000-0000-000060150000}"/>
    <cellStyle name="Avertissement 8" xfId="17217" hidden="1" xr:uid="{00000000-0005-0000-0000-000061150000}"/>
    <cellStyle name="Avertissement 8" xfId="17267" hidden="1" xr:uid="{00000000-0005-0000-0000-000062150000}"/>
    <cellStyle name="Avertissement 8" xfId="17316" hidden="1" xr:uid="{00000000-0005-0000-0000-000063150000}"/>
    <cellStyle name="Avertissement 8" xfId="17364" hidden="1" xr:uid="{00000000-0005-0000-0000-000064150000}"/>
    <cellStyle name="Avertissement 8" xfId="17411" hidden="1" xr:uid="{00000000-0005-0000-0000-000065150000}"/>
    <cellStyle name="Avertissement 8" xfId="17457" hidden="1" xr:uid="{00000000-0005-0000-0000-000066150000}"/>
    <cellStyle name="Avertissement 8" xfId="17686" hidden="1" xr:uid="{00000000-0005-0000-0000-000067150000}"/>
    <cellStyle name="Avertissement 8" xfId="17613" hidden="1" xr:uid="{00000000-0005-0000-0000-000068150000}"/>
    <cellStyle name="Avertissement 8" xfId="17769" hidden="1" xr:uid="{00000000-0005-0000-0000-000069150000}"/>
    <cellStyle name="Avertissement 8" xfId="17634" hidden="1" xr:uid="{00000000-0005-0000-0000-00006A150000}"/>
    <cellStyle name="Avertissement 8" xfId="17631" hidden="1" xr:uid="{00000000-0005-0000-0000-00006B150000}"/>
    <cellStyle name="Avertissement 8" xfId="17755" hidden="1" xr:uid="{00000000-0005-0000-0000-00006C150000}"/>
    <cellStyle name="Avertissement 8" xfId="17775" hidden="1" xr:uid="{00000000-0005-0000-0000-00006D150000}"/>
    <cellStyle name="Avertissement 8" xfId="17821" hidden="1" xr:uid="{00000000-0005-0000-0000-00006E150000}"/>
    <cellStyle name="Avertissement 8" xfId="18050" hidden="1" xr:uid="{00000000-0005-0000-0000-00006F150000}"/>
    <cellStyle name="Avertissement 8" xfId="16890" hidden="1" xr:uid="{00000000-0005-0000-0000-000070150000}"/>
    <cellStyle name="Avertissement 8" xfId="15653" hidden="1" xr:uid="{00000000-0005-0000-0000-000071150000}"/>
    <cellStyle name="Avertissement 8" xfId="18093" hidden="1" xr:uid="{00000000-0005-0000-0000-000072150000}"/>
    <cellStyle name="Avertissement 8" xfId="18127" hidden="1" xr:uid="{00000000-0005-0000-0000-000073150000}"/>
    <cellStyle name="Avertissement 8" xfId="18116" hidden="1" xr:uid="{00000000-0005-0000-0000-000074150000}"/>
    <cellStyle name="Avertissement 8" xfId="18123" hidden="1" xr:uid="{00000000-0005-0000-0000-000075150000}"/>
    <cellStyle name="Avertissement 8" xfId="18125" hidden="1" xr:uid="{00000000-0005-0000-0000-000076150000}"/>
    <cellStyle name="Avertissement 8" xfId="18172" hidden="1" xr:uid="{00000000-0005-0000-0000-000077150000}"/>
    <cellStyle name="Avertissement 8" xfId="18222" hidden="1" xr:uid="{00000000-0005-0000-0000-000078150000}"/>
    <cellStyle name="Avertissement 8" xfId="18272" hidden="1" xr:uid="{00000000-0005-0000-0000-000079150000}"/>
    <cellStyle name="Avertissement 8" xfId="18322" hidden="1" xr:uid="{00000000-0005-0000-0000-00007A150000}"/>
    <cellStyle name="Avertissement 8" xfId="18371" hidden="1" xr:uid="{00000000-0005-0000-0000-00007B150000}"/>
    <cellStyle name="Avertissement 8" xfId="18418" hidden="1" xr:uid="{00000000-0005-0000-0000-00007C150000}"/>
    <cellStyle name="Avertissement 8" xfId="18465" hidden="1" xr:uid="{00000000-0005-0000-0000-00007D150000}"/>
    <cellStyle name="Avertissement 8" xfId="18511" hidden="1" xr:uid="{00000000-0005-0000-0000-00007E150000}"/>
    <cellStyle name="Avertissement 8" xfId="18744" hidden="1" xr:uid="{00000000-0005-0000-0000-00007F150000}"/>
    <cellStyle name="Avertissement 8" xfId="18667" hidden="1" xr:uid="{00000000-0005-0000-0000-000080150000}"/>
    <cellStyle name="Avertissement 8" xfId="18831" hidden="1" xr:uid="{00000000-0005-0000-0000-000081150000}"/>
    <cellStyle name="Avertissement 8" xfId="18691" hidden="1" xr:uid="{00000000-0005-0000-0000-000082150000}"/>
    <cellStyle name="Avertissement 8" xfId="18686" hidden="1" xr:uid="{00000000-0005-0000-0000-000083150000}"/>
    <cellStyle name="Avertissement 8" xfId="18816" hidden="1" xr:uid="{00000000-0005-0000-0000-000084150000}"/>
    <cellStyle name="Avertissement 8" xfId="18837" hidden="1" xr:uid="{00000000-0005-0000-0000-000085150000}"/>
    <cellStyle name="Avertissement 8" xfId="18883" hidden="1" xr:uid="{00000000-0005-0000-0000-000086150000}"/>
    <cellStyle name="Avertissement 8" xfId="19115" hidden="1" xr:uid="{00000000-0005-0000-0000-000087150000}"/>
    <cellStyle name="Avertissement 8" xfId="19278" hidden="1" xr:uid="{00000000-0005-0000-0000-000088150000}"/>
    <cellStyle name="Avertissement 8" xfId="19375" hidden="1" xr:uid="{00000000-0005-0000-0000-000089150000}"/>
    <cellStyle name="Avertissement 8" xfId="19408" hidden="1" xr:uid="{00000000-0005-0000-0000-00008A150000}"/>
    <cellStyle name="Avertissement 8" xfId="19398" hidden="1" xr:uid="{00000000-0005-0000-0000-00008B150000}"/>
    <cellStyle name="Avertissement 8" xfId="19405" hidden="1" xr:uid="{00000000-0005-0000-0000-00008C150000}"/>
    <cellStyle name="Avertissement 8" xfId="19407" hidden="1" xr:uid="{00000000-0005-0000-0000-00008D150000}"/>
    <cellStyle name="Avertissement 8" xfId="19453" hidden="1" xr:uid="{00000000-0005-0000-0000-00008E150000}"/>
    <cellStyle name="Avertissement 8" xfId="19503" hidden="1" xr:uid="{00000000-0005-0000-0000-00008F150000}"/>
    <cellStyle name="Avertissement 8" xfId="19553" hidden="1" xr:uid="{00000000-0005-0000-0000-000090150000}"/>
    <cellStyle name="Avertissement 8" xfId="19603" hidden="1" xr:uid="{00000000-0005-0000-0000-000091150000}"/>
    <cellStyle name="Avertissement 8" xfId="19652" hidden="1" xr:uid="{00000000-0005-0000-0000-000092150000}"/>
    <cellStyle name="Avertissement 8" xfId="19700" hidden="1" xr:uid="{00000000-0005-0000-0000-000093150000}"/>
    <cellStyle name="Avertissement 8" xfId="19747" hidden="1" xr:uid="{00000000-0005-0000-0000-000094150000}"/>
    <cellStyle name="Avertissement 8" xfId="19793" hidden="1" xr:uid="{00000000-0005-0000-0000-000095150000}"/>
    <cellStyle name="Avertissement 8" xfId="20021" hidden="1" xr:uid="{00000000-0005-0000-0000-000096150000}"/>
    <cellStyle name="Avertissement 8" xfId="19949" hidden="1" xr:uid="{00000000-0005-0000-0000-000097150000}"/>
    <cellStyle name="Avertissement 8" xfId="20104" hidden="1" xr:uid="{00000000-0005-0000-0000-000098150000}"/>
    <cellStyle name="Avertissement 8" xfId="19970" hidden="1" xr:uid="{00000000-0005-0000-0000-000099150000}"/>
    <cellStyle name="Avertissement 8" xfId="19967" hidden="1" xr:uid="{00000000-0005-0000-0000-00009A150000}"/>
    <cellStyle name="Avertissement 8" xfId="20090" hidden="1" xr:uid="{00000000-0005-0000-0000-00009B150000}"/>
    <cellStyle name="Avertissement 8" xfId="20110" hidden="1" xr:uid="{00000000-0005-0000-0000-00009C150000}"/>
    <cellStyle name="Avertissement 8" xfId="20156" hidden="1" xr:uid="{00000000-0005-0000-0000-00009D150000}"/>
    <cellStyle name="Avertissement 8" xfId="20385" hidden="1" xr:uid="{00000000-0005-0000-0000-00009E150000}"/>
    <cellStyle name="Avertissement 8" xfId="19226" hidden="1" xr:uid="{00000000-0005-0000-0000-00009F150000}"/>
    <cellStyle name="Avertissement 8" xfId="16805" hidden="1" xr:uid="{00000000-0005-0000-0000-0000A0150000}"/>
    <cellStyle name="Avertissement 8" xfId="15525" hidden="1" xr:uid="{00000000-0005-0000-0000-0000A1150000}"/>
    <cellStyle name="Avertissement 8" xfId="20457" hidden="1" xr:uid="{00000000-0005-0000-0000-0000A2150000}"/>
    <cellStyle name="Avertissement 8" xfId="20446" hidden="1" xr:uid="{00000000-0005-0000-0000-0000A3150000}"/>
    <cellStyle name="Avertissement 8" xfId="20453" hidden="1" xr:uid="{00000000-0005-0000-0000-0000A4150000}"/>
    <cellStyle name="Avertissement 8" xfId="20455" hidden="1" xr:uid="{00000000-0005-0000-0000-0000A5150000}"/>
    <cellStyle name="Avertissement 8" xfId="20502" hidden="1" xr:uid="{00000000-0005-0000-0000-0000A6150000}"/>
    <cellStyle name="Avertissement 8" xfId="20552" hidden="1" xr:uid="{00000000-0005-0000-0000-0000A7150000}"/>
    <cellStyle name="Avertissement 8" xfId="20602" hidden="1" xr:uid="{00000000-0005-0000-0000-0000A8150000}"/>
    <cellStyle name="Avertissement 8" xfId="20652" hidden="1" xr:uid="{00000000-0005-0000-0000-0000A9150000}"/>
    <cellStyle name="Avertissement 8" xfId="20701" hidden="1" xr:uid="{00000000-0005-0000-0000-0000AA150000}"/>
    <cellStyle name="Avertissement 8" xfId="20749" hidden="1" xr:uid="{00000000-0005-0000-0000-0000AB150000}"/>
    <cellStyle name="Avertissement 8" xfId="20796" hidden="1" xr:uid="{00000000-0005-0000-0000-0000AC150000}"/>
    <cellStyle name="Avertissement 8" xfId="20842" hidden="1" xr:uid="{00000000-0005-0000-0000-0000AD150000}"/>
    <cellStyle name="Avertissement 8" xfId="21073" hidden="1" xr:uid="{00000000-0005-0000-0000-0000AE150000}"/>
    <cellStyle name="Avertissement 8" xfId="20998" hidden="1" xr:uid="{00000000-0005-0000-0000-0000AF150000}"/>
    <cellStyle name="Avertissement 8" xfId="21159" hidden="1" xr:uid="{00000000-0005-0000-0000-0000B0150000}"/>
    <cellStyle name="Avertissement 8" xfId="21021" hidden="1" xr:uid="{00000000-0005-0000-0000-0000B1150000}"/>
    <cellStyle name="Avertissement 8" xfId="21016" hidden="1" xr:uid="{00000000-0005-0000-0000-0000B2150000}"/>
    <cellStyle name="Avertissement 8" xfId="21144" hidden="1" xr:uid="{00000000-0005-0000-0000-0000B3150000}"/>
    <cellStyle name="Avertissement 8" xfId="21165" hidden="1" xr:uid="{00000000-0005-0000-0000-0000B4150000}"/>
    <cellStyle name="Avertissement 8" xfId="21211" hidden="1" xr:uid="{00000000-0005-0000-0000-0000B5150000}"/>
    <cellStyle name="Avertissement 8" xfId="21441" hidden="1" xr:uid="{00000000-0005-0000-0000-0000B6150000}"/>
    <cellStyle name="Avertissement 8" xfId="21599" hidden="1" xr:uid="{00000000-0005-0000-0000-0000B7150000}"/>
    <cellStyle name="Avertissement 8" xfId="21696" hidden="1" xr:uid="{00000000-0005-0000-0000-0000B8150000}"/>
    <cellStyle name="Avertissement 8" xfId="21729" hidden="1" xr:uid="{00000000-0005-0000-0000-0000B9150000}"/>
    <cellStyle name="Avertissement 8" xfId="21719" hidden="1" xr:uid="{00000000-0005-0000-0000-0000BA150000}"/>
    <cellStyle name="Avertissement 8" xfId="21726" hidden="1" xr:uid="{00000000-0005-0000-0000-0000BB150000}"/>
    <cellStyle name="Avertissement 8" xfId="21728" hidden="1" xr:uid="{00000000-0005-0000-0000-0000BC150000}"/>
    <cellStyle name="Avertissement 8" xfId="21774" hidden="1" xr:uid="{00000000-0005-0000-0000-0000BD150000}"/>
    <cellStyle name="Avertissement 8" xfId="21824" hidden="1" xr:uid="{00000000-0005-0000-0000-0000BE150000}"/>
    <cellStyle name="Avertissement 8" xfId="21874" hidden="1" xr:uid="{00000000-0005-0000-0000-0000BF150000}"/>
    <cellStyle name="Avertissement 8" xfId="21924" hidden="1" xr:uid="{00000000-0005-0000-0000-0000C0150000}"/>
    <cellStyle name="Avertissement 8" xfId="21973" hidden="1" xr:uid="{00000000-0005-0000-0000-0000C1150000}"/>
    <cellStyle name="Avertissement 8" xfId="22021" hidden="1" xr:uid="{00000000-0005-0000-0000-0000C2150000}"/>
    <cellStyle name="Avertissement 8" xfId="22068" hidden="1" xr:uid="{00000000-0005-0000-0000-0000C3150000}"/>
    <cellStyle name="Avertissement 8" xfId="22114" hidden="1" xr:uid="{00000000-0005-0000-0000-0000C4150000}"/>
    <cellStyle name="Avertissement 8" xfId="22343" hidden="1" xr:uid="{00000000-0005-0000-0000-0000C5150000}"/>
    <cellStyle name="Avertissement 8" xfId="22270" hidden="1" xr:uid="{00000000-0005-0000-0000-0000C6150000}"/>
    <cellStyle name="Avertissement 8" xfId="22426" hidden="1" xr:uid="{00000000-0005-0000-0000-0000C7150000}"/>
    <cellStyle name="Avertissement 8" xfId="22291" hidden="1" xr:uid="{00000000-0005-0000-0000-0000C8150000}"/>
    <cellStyle name="Avertissement 8" xfId="22288" hidden="1" xr:uid="{00000000-0005-0000-0000-0000C9150000}"/>
    <cellStyle name="Avertissement 8" xfId="22412" hidden="1" xr:uid="{00000000-0005-0000-0000-0000CA150000}"/>
    <cellStyle name="Avertissement 8" xfId="22432" hidden="1" xr:uid="{00000000-0005-0000-0000-0000CB150000}"/>
    <cellStyle name="Avertissement 8" xfId="22478" hidden="1" xr:uid="{00000000-0005-0000-0000-0000CC150000}"/>
    <cellStyle name="Avertissement 8" xfId="22707" hidden="1" xr:uid="{00000000-0005-0000-0000-0000CD150000}"/>
    <cellStyle name="Avertissement 8" xfId="21547" hidden="1" xr:uid="{00000000-0005-0000-0000-0000CE150000}"/>
    <cellStyle name="Avertissement 8" xfId="18080" hidden="1" xr:uid="{00000000-0005-0000-0000-0000CF150000}"/>
    <cellStyle name="Avertissement 8" xfId="16820" hidden="1" xr:uid="{00000000-0005-0000-0000-0000D0150000}"/>
    <cellStyle name="Avertissement 8" xfId="22772" hidden="1" xr:uid="{00000000-0005-0000-0000-0000D1150000}"/>
    <cellStyle name="Avertissement 8" xfId="22761" hidden="1" xr:uid="{00000000-0005-0000-0000-0000D2150000}"/>
    <cellStyle name="Avertissement 8" xfId="22768" hidden="1" xr:uid="{00000000-0005-0000-0000-0000D3150000}"/>
    <cellStyle name="Avertissement 8" xfId="22770" hidden="1" xr:uid="{00000000-0005-0000-0000-0000D4150000}"/>
    <cellStyle name="Avertissement 8" xfId="22817" hidden="1" xr:uid="{00000000-0005-0000-0000-0000D5150000}"/>
    <cellStyle name="Avertissement 8" xfId="22867" hidden="1" xr:uid="{00000000-0005-0000-0000-0000D6150000}"/>
    <cellStyle name="Avertissement 8" xfId="22917" hidden="1" xr:uid="{00000000-0005-0000-0000-0000D7150000}"/>
    <cellStyle name="Avertissement 8" xfId="22967" hidden="1" xr:uid="{00000000-0005-0000-0000-0000D8150000}"/>
    <cellStyle name="Avertissement 8" xfId="23015" hidden="1" xr:uid="{00000000-0005-0000-0000-0000D9150000}"/>
    <cellStyle name="Avertissement 8" xfId="23063" hidden="1" xr:uid="{00000000-0005-0000-0000-0000DA150000}"/>
    <cellStyle name="Avertissement 8" xfId="23109" hidden="1" xr:uid="{00000000-0005-0000-0000-0000DB150000}"/>
    <cellStyle name="Avertissement 8" xfId="23155" hidden="1" xr:uid="{00000000-0005-0000-0000-0000DC150000}"/>
    <cellStyle name="Avertissement 8" xfId="23385" hidden="1" xr:uid="{00000000-0005-0000-0000-0000DD150000}"/>
    <cellStyle name="Avertissement 8" xfId="23311" hidden="1" xr:uid="{00000000-0005-0000-0000-0000DE150000}"/>
    <cellStyle name="Avertissement 8" xfId="23470" hidden="1" xr:uid="{00000000-0005-0000-0000-0000DF150000}"/>
    <cellStyle name="Avertissement 8" xfId="23334" hidden="1" xr:uid="{00000000-0005-0000-0000-0000E0150000}"/>
    <cellStyle name="Avertissement 8" xfId="23329" hidden="1" xr:uid="{00000000-0005-0000-0000-0000E1150000}"/>
    <cellStyle name="Avertissement 8" xfId="23456" hidden="1" xr:uid="{00000000-0005-0000-0000-0000E2150000}"/>
    <cellStyle name="Avertissement 8" xfId="23476" hidden="1" xr:uid="{00000000-0005-0000-0000-0000E3150000}"/>
    <cellStyle name="Avertissement 8" xfId="23522" hidden="1" xr:uid="{00000000-0005-0000-0000-0000E4150000}"/>
    <cellStyle name="Avertissement 8" xfId="23749" hidden="1" xr:uid="{00000000-0005-0000-0000-0000E5150000}"/>
    <cellStyle name="Avertissement 8" xfId="23900" hidden="1" xr:uid="{00000000-0005-0000-0000-0000E6150000}"/>
    <cellStyle name="Avertissement 8" xfId="23996" hidden="1" xr:uid="{00000000-0005-0000-0000-0000E7150000}"/>
    <cellStyle name="Avertissement 8" xfId="24029" hidden="1" xr:uid="{00000000-0005-0000-0000-0000E8150000}"/>
    <cellStyle name="Avertissement 8" xfId="24019" hidden="1" xr:uid="{00000000-0005-0000-0000-0000E9150000}"/>
    <cellStyle name="Avertissement 8" xfId="24026" hidden="1" xr:uid="{00000000-0005-0000-0000-0000EA150000}"/>
    <cellStyle name="Avertissement 8" xfId="24028" hidden="1" xr:uid="{00000000-0005-0000-0000-0000EB150000}"/>
    <cellStyle name="Avertissement 8" xfId="24074" hidden="1" xr:uid="{00000000-0005-0000-0000-0000EC150000}"/>
    <cellStyle name="Avertissement 8" xfId="24124" hidden="1" xr:uid="{00000000-0005-0000-0000-0000ED150000}"/>
    <cellStyle name="Avertissement 8" xfId="24174" hidden="1" xr:uid="{00000000-0005-0000-0000-0000EE150000}"/>
    <cellStyle name="Avertissement 8" xfId="24224" hidden="1" xr:uid="{00000000-0005-0000-0000-0000EF150000}"/>
    <cellStyle name="Avertissement 8" xfId="24273" hidden="1" xr:uid="{00000000-0005-0000-0000-0000F0150000}"/>
    <cellStyle name="Avertissement 8" xfId="24321" hidden="1" xr:uid="{00000000-0005-0000-0000-0000F1150000}"/>
    <cellStyle name="Avertissement 8" xfId="24368" hidden="1" xr:uid="{00000000-0005-0000-0000-0000F2150000}"/>
    <cellStyle name="Avertissement 8" xfId="24414" hidden="1" xr:uid="{00000000-0005-0000-0000-0000F3150000}"/>
    <cellStyle name="Avertissement 8" xfId="24643" hidden="1" xr:uid="{00000000-0005-0000-0000-0000F4150000}"/>
    <cellStyle name="Avertissement 8" xfId="24570" hidden="1" xr:uid="{00000000-0005-0000-0000-0000F5150000}"/>
    <cellStyle name="Avertissement 8" xfId="24726" hidden="1" xr:uid="{00000000-0005-0000-0000-0000F6150000}"/>
    <cellStyle name="Avertissement 8" xfId="24591" hidden="1" xr:uid="{00000000-0005-0000-0000-0000F7150000}"/>
    <cellStyle name="Avertissement 8" xfId="24588" hidden="1" xr:uid="{00000000-0005-0000-0000-0000F8150000}"/>
    <cellStyle name="Avertissement 8" xfId="24712" hidden="1" xr:uid="{00000000-0005-0000-0000-0000F9150000}"/>
    <cellStyle name="Avertissement 8" xfId="24732" hidden="1" xr:uid="{00000000-0005-0000-0000-0000FA150000}"/>
    <cellStyle name="Avertissement 8" xfId="24778" hidden="1" xr:uid="{00000000-0005-0000-0000-0000FB150000}"/>
    <cellStyle name="Avertissement 8" xfId="25005" hidden="1" xr:uid="{00000000-0005-0000-0000-0000FC150000}"/>
    <cellStyle name="Avertissement 8" xfId="23848" hidden="1" xr:uid="{00000000-0005-0000-0000-0000FD150000}"/>
    <cellStyle name="Avertissement 8" xfId="19073" hidden="1" xr:uid="{00000000-0005-0000-0000-0000FE150000}"/>
    <cellStyle name="Avertissement 8" xfId="15603" hidden="1" xr:uid="{00000000-0005-0000-0000-0000FF150000}"/>
    <cellStyle name="Avertissement 8" xfId="25071" hidden="1" xr:uid="{00000000-0005-0000-0000-000000160000}"/>
    <cellStyle name="Avertissement 8" xfId="25060" hidden="1" xr:uid="{00000000-0005-0000-0000-000001160000}"/>
    <cellStyle name="Avertissement 8" xfId="25067" hidden="1" xr:uid="{00000000-0005-0000-0000-000002160000}"/>
    <cellStyle name="Avertissement 8" xfId="25069" hidden="1" xr:uid="{00000000-0005-0000-0000-000003160000}"/>
    <cellStyle name="Avertissement 8" xfId="25116" hidden="1" xr:uid="{00000000-0005-0000-0000-000004160000}"/>
    <cellStyle name="Avertissement 8" xfId="25166" hidden="1" xr:uid="{00000000-0005-0000-0000-000005160000}"/>
    <cellStyle name="Avertissement 8" xfId="25216" hidden="1" xr:uid="{00000000-0005-0000-0000-000006160000}"/>
    <cellStyle name="Avertissement 8" xfId="25266" hidden="1" xr:uid="{00000000-0005-0000-0000-000007160000}"/>
    <cellStyle name="Avertissement 8" xfId="25315" hidden="1" xr:uid="{00000000-0005-0000-0000-000008160000}"/>
    <cellStyle name="Avertissement 8" xfId="25363" hidden="1" xr:uid="{00000000-0005-0000-0000-000009160000}"/>
    <cellStyle name="Avertissement 8" xfId="25410" hidden="1" xr:uid="{00000000-0005-0000-0000-00000A160000}"/>
    <cellStyle name="Avertissement 8" xfId="25455" hidden="1" xr:uid="{00000000-0005-0000-0000-00000B160000}"/>
    <cellStyle name="Avertissement 8" xfId="25681" hidden="1" xr:uid="{00000000-0005-0000-0000-00000C160000}"/>
    <cellStyle name="Avertissement 8" xfId="25609" hidden="1" xr:uid="{00000000-0005-0000-0000-00000D160000}"/>
    <cellStyle name="Avertissement 8" xfId="25765" hidden="1" xr:uid="{00000000-0005-0000-0000-00000E160000}"/>
    <cellStyle name="Avertissement 8" xfId="25631" hidden="1" xr:uid="{00000000-0005-0000-0000-00000F160000}"/>
    <cellStyle name="Avertissement 8" xfId="25627" hidden="1" xr:uid="{00000000-0005-0000-0000-000010160000}"/>
    <cellStyle name="Avertissement 8" xfId="25752" hidden="1" xr:uid="{00000000-0005-0000-0000-000011160000}"/>
    <cellStyle name="Avertissement 8" xfId="25771" hidden="1" xr:uid="{00000000-0005-0000-0000-000012160000}"/>
    <cellStyle name="Avertissement 8" xfId="25817" hidden="1" xr:uid="{00000000-0005-0000-0000-000013160000}"/>
    <cellStyle name="Avertissement 8" xfId="26043" hidden="1" xr:uid="{00000000-0005-0000-0000-000014160000}"/>
    <cellStyle name="Avertissement 8" xfId="26165" hidden="1" xr:uid="{00000000-0005-0000-0000-000015160000}"/>
    <cellStyle name="Avertissement 8" xfId="26261" hidden="1" xr:uid="{00000000-0005-0000-0000-000016160000}"/>
    <cellStyle name="Avertissement 8" xfId="26294" hidden="1" xr:uid="{00000000-0005-0000-0000-000017160000}"/>
    <cellStyle name="Avertissement 8" xfId="26284" hidden="1" xr:uid="{00000000-0005-0000-0000-000018160000}"/>
    <cellStyle name="Avertissement 8" xfId="26291" hidden="1" xr:uid="{00000000-0005-0000-0000-000019160000}"/>
    <cellStyle name="Avertissement 8" xfId="26293" hidden="1" xr:uid="{00000000-0005-0000-0000-00001A160000}"/>
    <cellStyle name="Avertissement 8" xfId="26339" hidden="1" xr:uid="{00000000-0005-0000-0000-00001B160000}"/>
    <cellStyle name="Avertissement 8" xfId="26389" hidden="1" xr:uid="{00000000-0005-0000-0000-00001C160000}"/>
    <cellStyle name="Avertissement 8" xfId="26439" hidden="1" xr:uid="{00000000-0005-0000-0000-00001D160000}"/>
    <cellStyle name="Avertissement 8" xfId="26489" hidden="1" xr:uid="{00000000-0005-0000-0000-00001E160000}"/>
    <cellStyle name="Avertissement 8" xfId="26538" hidden="1" xr:uid="{00000000-0005-0000-0000-00001F160000}"/>
    <cellStyle name="Avertissement 8" xfId="26586" hidden="1" xr:uid="{00000000-0005-0000-0000-000020160000}"/>
    <cellStyle name="Avertissement 8" xfId="26633" hidden="1" xr:uid="{00000000-0005-0000-0000-000021160000}"/>
    <cellStyle name="Avertissement 8" xfId="26679" hidden="1" xr:uid="{00000000-0005-0000-0000-000022160000}"/>
    <cellStyle name="Avertissement 8" xfId="26907" hidden="1" xr:uid="{00000000-0005-0000-0000-000023160000}"/>
    <cellStyle name="Avertissement 8" xfId="26835" hidden="1" xr:uid="{00000000-0005-0000-0000-000024160000}"/>
    <cellStyle name="Avertissement 8" xfId="26989" hidden="1" xr:uid="{00000000-0005-0000-0000-000025160000}"/>
    <cellStyle name="Avertissement 8" xfId="26856" hidden="1" xr:uid="{00000000-0005-0000-0000-000026160000}"/>
    <cellStyle name="Avertissement 8" xfId="26853" hidden="1" xr:uid="{00000000-0005-0000-0000-000027160000}"/>
    <cellStyle name="Avertissement 8" xfId="26976" hidden="1" xr:uid="{00000000-0005-0000-0000-000028160000}"/>
    <cellStyle name="Avertissement 8" xfId="26995" hidden="1" xr:uid="{00000000-0005-0000-0000-000029160000}"/>
    <cellStyle name="Avertissement 8" xfId="27041" hidden="1" xr:uid="{00000000-0005-0000-0000-00002A160000}"/>
    <cellStyle name="Avertissement 8" xfId="27267" hidden="1" xr:uid="{00000000-0005-0000-0000-00002B160000}"/>
    <cellStyle name="Avertissement 8" xfId="26114" hidden="1" xr:uid="{00000000-0005-0000-0000-00002C160000}"/>
    <cellStyle name="Avertissement 8" xfId="21484" hidden="1" xr:uid="{00000000-0005-0000-0000-00002D160000}"/>
    <cellStyle name="Avertissement 8" xfId="22731" hidden="1" xr:uid="{00000000-0005-0000-0000-00002E160000}"/>
    <cellStyle name="Avertissement 8" xfId="27306" hidden="1" xr:uid="{00000000-0005-0000-0000-00002F160000}"/>
    <cellStyle name="Avertissement 8" xfId="27296" hidden="1" xr:uid="{00000000-0005-0000-0000-000030160000}"/>
    <cellStyle name="Avertissement 8" xfId="27303" hidden="1" xr:uid="{00000000-0005-0000-0000-000031160000}"/>
    <cellStyle name="Avertissement 8" xfId="27305" hidden="1" xr:uid="{00000000-0005-0000-0000-000032160000}"/>
    <cellStyle name="Avertissement 8" xfId="27351" hidden="1" xr:uid="{00000000-0005-0000-0000-000033160000}"/>
    <cellStyle name="Avertissement 8" xfId="27400" hidden="1" xr:uid="{00000000-0005-0000-0000-000034160000}"/>
    <cellStyle name="Avertissement 8" xfId="27449" hidden="1" xr:uid="{00000000-0005-0000-0000-000035160000}"/>
    <cellStyle name="Avertissement 8" xfId="27498" hidden="1" xr:uid="{00000000-0005-0000-0000-000036160000}"/>
    <cellStyle name="Avertissement 8" xfId="27546" hidden="1" xr:uid="{00000000-0005-0000-0000-000037160000}"/>
    <cellStyle name="Avertissement 8" xfId="27593" hidden="1" xr:uid="{00000000-0005-0000-0000-000038160000}"/>
    <cellStyle name="Avertissement 8" xfId="27639" hidden="1" xr:uid="{00000000-0005-0000-0000-000039160000}"/>
    <cellStyle name="Avertissement 8" xfId="27685" hidden="1" xr:uid="{00000000-0005-0000-0000-00003A160000}"/>
    <cellStyle name="Avertissement 8" xfId="27912" hidden="1" xr:uid="{00000000-0005-0000-0000-00003B160000}"/>
    <cellStyle name="Avertissement 8" xfId="27841" hidden="1" xr:uid="{00000000-0005-0000-0000-00003C160000}"/>
    <cellStyle name="Avertissement 8" xfId="27994" hidden="1" xr:uid="{00000000-0005-0000-0000-00003D160000}"/>
    <cellStyle name="Avertissement 8" xfId="27862" hidden="1" xr:uid="{00000000-0005-0000-0000-00003E160000}"/>
    <cellStyle name="Avertissement 8" xfId="27859" hidden="1" xr:uid="{00000000-0005-0000-0000-00003F160000}"/>
    <cellStyle name="Avertissement 8" xfId="27981" hidden="1" xr:uid="{00000000-0005-0000-0000-000040160000}"/>
    <cellStyle name="Avertissement 8" xfId="28000" hidden="1" xr:uid="{00000000-0005-0000-0000-000041160000}"/>
    <cellStyle name="Avertissement 8" xfId="28046" hidden="1" xr:uid="{00000000-0005-0000-0000-000042160000}"/>
    <cellStyle name="Avertissement 8" xfId="28272" hidden="1" xr:uid="{00000000-0005-0000-0000-000043160000}"/>
    <cellStyle name="Avertissement 8" xfId="28372" hidden="1" xr:uid="{00000000-0005-0000-0000-000044160000}"/>
    <cellStyle name="Avertissement 8" xfId="28467" hidden="1" xr:uid="{00000000-0005-0000-0000-000045160000}"/>
    <cellStyle name="Avertissement 8" xfId="28500" hidden="1" xr:uid="{00000000-0005-0000-0000-000046160000}"/>
    <cellStyle name="Avertissement 8" xfId="28490" hidden="1" xr:uid="{00000000-0005-0000-0000-000047160000}"/>
    <cellStyle name="Avertissement 8" xfId="28497" hidden="1" xr:uid="{00000000-0005-0000-0000-000048160000}"/>
    <cellStyle name="Avertissement 8" xfId="28499" hidden="1" xr:uid="{00000000-0005-0000-0000-000049160000}"/>
    <cellStyle name="Avertissement 8" xfId="28545" hidden="1" xr:uid="{00000000-0005-0000-0000-00004A160000}"/>
    <cellStyle name="Avertissement 8" xfId="28595" hidden="1" xr:uid="{00000000-0005-0000-0000-00004B160000}"/>
    <cellStyle name="Avertissement 8" xfId="28645" hidden="1" xr:uid="{00000000-0005-0000-0000-00004C160000}"/>
    <cellStyle name="Avertissement 8" xfId="28695" hidden="1" xr:uid="{00000000-0005-0000-0000-00004D160000}"/>
    <cellStyle name="Avertissement 8" xfId="28744" hidden="1" xr:uid="{00000000-0005-0000-0000-00004E160000}"/>
    <cellStyle name="Avertissement 8" xfId="28792" hidden="1" xr:uid="{00000000-0005-0000-0000-00004F160000}"/>
    <cellStyle name="Avertissement 8" xfId="28839" hidden="1" xr:uid="{00000000-0005-0000-0000-000050160000}"/>
    <cellStyle name="Avertissement 8" xfId="28885" hidden="1" xr:uid="{00000000-0005-0000-0000-000051160000}"/>
    <cellStyle name="Avertissement 8" xfId="29112" hidden="1" xr:uid="{00000000-0005-0000-0000-000052160000}"/>
    <cellStyle name="Avertissement 8" xfId="29041" hidden="1" xr:uid="{00000000-0005-0000-0000-000053160000}"/>
    <cellStyle name="Avertissement 8" xfId="29194" hidden="1" xr:uid="{00000000-0005-0000-0000-000054160000}"/>
    <cellStyle name="Avertissement 8" xfId="29062" hidden="1" xr:uid="{00000000-0005-0000-0000-000055160000}"/>
    <cellStyle name="Avertissement 8" xfId="29059" hidden="1" xr:uid="{00000000-0005-0000-0000-000056160000}"/>
    <cellStyle name="Avertissement 8" xfId="29181" hidden="1" xr:uid="{00000000-0005-0000-0000-000057160000}"/>
    <cellStyle name="Avertissement 8" xfId="29200" hidden="1" xr:uid="{00000000-0005-0000-0000-000058160000}"/>
    <cellStyle name="Avertissement 8" xfId="29246" hidden="1" xr:uid="{00000000-0005-0000-0000-000059160000}"/>
    <cellStyle name="Avertissement 8" xfId="29472" hidden="1" xr:uid="{00000000-0005-0000-0000-00005A160000}"/>
    <cellStyle name="Avertissement 8" xfId="28322" hidden="1" xr:uid="{00000000-0005-0000-0000-00005B160000}"/>
    <cellStyle name="Avertissement 8" xfId="29520" hidden="1" xr:uid="{00000000-0005-0000-0000-00005C160000}"/>
    <cellStyle name="Avertissement 8" xfId="29609" hidden="1" xr:uid="{00000000-0005-0000-0000-00005D160000}"/>
    <cellStyle name="Avertissement 8" xfId="29642" hidden="1" xr:uid="{00000000-0005-0000-0000-00005E160000}"/>
    <cellStyle name="Avertissement 8" xfId="29632" hidden="1" xr:uid="{00000000-0005-0000-0000-00005F160000}"/>
    <cellStyle name="Avertissement 8" xfId="29639" hidden="1" xr:uid="{00000000-0005-0000-0000-000060160000}"/>
    <cellStyle name="Avertissement 8" xfId="29641" hidden="1" xr:uid="{00000000-0005-0000-0000-000061160000}"/>
    <cellStyle name="Avertissement 8" xfId="29687" hidden="1" xr:uid="{00000000-0005-0000-0000-000062160000}"/>
    <cellStyle name="Avertissement 8" xfId="29736" hidden="1" xr:uid="{00000000-0005-0000-0000-000063160000}"/>
    <cellStyle name="Avertissement 8" xfId="29785" hidden="1" xr:uid="{00000000-0005-0000-0000-000064160000}"/>
    <cellStyle name="Avertissement 8" xfId="29834" hidden="1" xr:uid="{00000000-0005-0000-0000-000065160000}"/>
    <cellStyle name="Avertissement 8" xfId="29882" hidden="1" xr:uid="{00000000-0005-0000-0000-000066160000}"/>
    <cellStyle name="Avertissement 8" xfId="29929" hidden="1" xr:uid="{00000000-0005-0000-0000-000067160000}"/>
    <cellStyle name="Avertissement 8" xfId="29975" hidden="1" xr:uid="{00000000-0005-0000-0000-000068160000}"/>
    <cellStyle name="Avertissement 8" xfId="30020" hidden="1" xr:uid="{00000000-0005-0000-0000-000069160000}"/>
    <cellStyle name="Avertissement 8" xfId="30244" hidden="1" xr:uid="{00000000-0005-0000-0000-00006A160000}"/>
    <cellStyle name="Avertissement 8" xfId="30174" hidden="1" xr:uid="{00000000-0005-0000-0000-00006B160000}"/>
    <cellStyle name="Avertissement 8" xfId="30326" hidden="1" xr:uid="{00000000-0005-0000-0000-00006C160000}"/>
    <cellStyle name="Avertissement 8" xfId="30195" hidden="1" xr:uid="{00000000-0005-0000-0000-00006D160000}"/>
    <cellStyle name="Avertissement 8" xfId="30192" hidden="1" xr:uid="{00000000-0005-0000-0000-00006E160000}"/>
    <cellStyle name="Avertissement 8" xfId="30313" hidden="1" xr:uid="{00000000-0005-0000-0000-00006F160000}"/>
    <cellStyle name="Avertissement 8" xfId="30332" hidden="1" xr:uid="{00000000-0005-0000-0000-000070160000}"/>
    <cellStyle name="Avertissement 8" xfId="30378" hidden="1" xr:uid="{00000000-0005-0000-0000-000071160000}"/>
    <cellStyle name="Avertissement 8" xfId="30604" hidden="1" xr:uid="{00000000-0005-0000-0000-000072160000}"/>
    <cellStyle name="Avertissement 8" xfId="30704" hidden="1" xr:uid="{00000000-0005-0000-0000-000073160000}"/>
    <cellStyle name="Avertissement 8" xfId="30799" hidden="1" xr:uid="{00000000-0005-0000-0000-000074160000}"/>
    <cellStyle name="Avertissement 8" xfId="30832" hidden="1" xr:uid="{00000000-0005-0000-0000-000075160000}"/>
    <cellStyle name="Avertissement 8" xfId="30822" hidden="1" xr:uid="{00000000-0005-0000-0000-000076160000}"/>
    <cellStyle name="Avertissement 8" xfId="30829" hidden="1" xr:uid="{00000000-0005-0000-0000-000077160000}"/>
    <cellStyle name="Avertissement 8" xfId="30831" hidden="1" xr:uid="{00000000-0005-0000-0000-000078160000}"/>
    <cellStyle name="Avertissement 8" xfId="30877" hidden="1" xr:uid="{00000000-0005-0000-0000-000079160000}"/>
    <cellStyle name="Avertissement 8" xfId="30927" hidden="1" xr:uid="{00000000-0005-0000-0000-00007A160000}"/>
    <cellStyle name="Avertissement 8" xfId="30977" hidden="1" xr:uid="{00000000-0005-0000-0000-00007B160000}"/>
    <cellStyle name="Avertissement 8" xfId="31027" hidden="1" xr:uid="{00000000-0005-0000-0000-00007C160000}"/>
    <cellStyle name="Avertissement 8" xfId="31076" hidden="1" xr:uid="{00000000-0005-0000-0000-00007D160000}"/>
    <cellStyle name="Avertissement 8" xfId="31124" hidden="1" xr:uid="{00000000-0005-0000-0000-00007E160000}"/>
    <cellStyle name="Avertissement 8" xfId="31171" hidden="1" xr:uid="{00000000-0005-0000-0000-00007F160000}"/>
    <cellStyle name="Avertissement 8" xfId="31217" hidden="1" xr:uid="{00000000-0005-0000-0000-000080160000}"/>
    <cellStyle name="Avertissement 8" xfId="31444" hidden="1" xr:uid="{00000000-0005-0000-0000-000081160000}"/>
    <cellStyle name="Avertissement 8" xfId="31373" hidden="1" xr:uid="{00000000-0005-0000-0000-000082160000}"/>
    <cellStyle name="Avertissement 8" xfId="31526" hidden="1" xr:uid="{00000000-0005-0000-0000-000083160000}"/>
    <cellStyle name="Avertissement 8" xfId="31394" hidden="1" xr:uid="{00000000-0005-0000-0000-000084160000}"/>
    <cellStyle name="Avertissement 8" xfId="31391" hidden="1" xr:uid="{00000000-0005-0000-0000-000085160000}"/>
    <cellStyle name="Avertissement 8" xfId="31513" hidden="1" xr:uid="{00000000-0005-0000-0000-000086160000}"/>
    <cellStyle name="Avertissement 8" xfId="31532" hidden="1" xr:uid="{00000000-0005-0000-0000-000087160000}"/>
    <cellStyle name="Avertissement 8" xfId="31578" hidden="1" xr:uid="{00000000-0005-0000-0000-000088160000}"/>
    <cellStyle name="Avertissement 8" xfId="31804" hidden="1" xr:uid="{00000000-0005-0000-0000-000089160000}"/>
    <cellStyle name="Avertissement 8" xfId="30654" xr:uid="{00000000-0005-0000-0000-00008A160000}"/>
    <cellStyle name="Avertissement 9" xfId="155" hidden="1" xr:uid="{00000000-0005-0000-0000-00008B160000}"/>
    <cellStyle name="Avertissement 9" xfId="261" hidden="1" xr:uid="{00000000-0005-0000-0000-00008C160000}"/>
    <cellStyle name="Avertissement 9" xfId="274" hidden="1" xr:uid="{00000000-0005-0000-0000-00008D160000}"/>
    <cellStyle name="Avertissement 9" xfId="202" hidden="1" xr:uid="{00000000-0005-0000-0000-00008E160000}"/>
    <cellStyle name="Avertissement 9" xfId="335" hidden="1" xr:uid="{00000000-0005-0000-0000-00008F160000}"/>
    <cellStyle name="Avertissement 9" xfId="385" hidden="1" xr:uid="{00000000-0005-0000-0000-000090160000}"/>
    <cellStyle name="Avertissement 9" xfId="435" hidden="1" xr:uid="{00000000-0005-0000-0000-000091160000}"/>
    <cellStyle name="Avertissement 9" xfId="485" hidden="1" xr:uid="{00000000-0005-0000-0000-000092160000}"/>
    <cellStyle name="Avertissement 9" xfId="534" hidden="1" xr:uid="{00000000-0005-0000-0000-000093160000}"/>
    <cellStyle name="Avertissement 9" xfId="582" hidden="1" xr:uid="{00000000-0005-0000-0000-000094160000}"/>
    <cellStyle name="Avertissement 9" xfId="629" hidden="1" xr:uid="{00000000-0005-0000-0000-000095160000}"/>
    <cellStyle name="Avertissement 9" xfId="675" hidden="1" xr:uid="{00000000-0005-0000-0000-000096160000}"/>
    <cellStyle name="Avertissement 9" xfId="716" hidden="1" xr:uid="{00000000-0005-0000-0000-000097160000}"/>
    <cellStyle name="Avertissement 9" xfId="754" hidden="1" xr:uid="{00000000-0005-0000-0000-000098160000}"/>
    <cellStyle name="Avertissement 9" xfId="913" hidden="1" xr:uid="{00000000-0005-0000-0000-000099160000}"/>
    <cellStyle name="Avertissement 9" xfId="970" hidden="1" xr:uid="{00000000-0005-0000-0000-00009A160000}"/>
    <cellStyle name="Avertissement 9" xfId="1030" hidden="1" xr:uid="{00000000-0005-0000-0000-00009B160000}"/>
    <cellStyle name="Avertissement 9" xfId="1076" hidden="1" xr:uid="{00000000-0005-0000-0000-00009C160000}"/>
    <cellStyle name="Avertissement 9" xfId="1120" hidden="1" xr:uid="{00000000-0005-0000-0000-00009D160000}"/>
    <cellStyle name="Avertissement 9" xfId="1159" hidden="1" xr:uid="{00000000-0005-0000-0000-00009E160000}"/>
    <cellStyle name="Avertissement 9" xfId="1195" hidden="1" xr:uid="{00000000-0005-0000-0000-00009F160000}"/>
    <cellStyle name="Avertissement 9" xfId="1230" hidden="1" xr:uid="{00000000-0005-0000-0000-0000A0160000}"/>
    <cellStyle name="Avertissement 9" xfId="1284" hidden="1" xr:uid="{00000000-0005-0000-0000-0000A1160000}"/>
    <cellStyle name="Avertissement 9" xfId="1531" hidden="1" xr:uid="{00000000-0005-0000-0000-0000A2160000}"/>
    <cellStyle name="Avertissement 9" xfId="1637" hidden="1" xr:uid="{00000000-0005-0000-0000-0000A3160000}"/>
    <cellStyle name="Avertissement 9" xfId="1650" hidden="1" xr:uid="{00000000-0005-0000-0000-0000A4160000}"/>
    <cellStyle name="Avertissement 9" xfId="1578" hidden="1" xr:uid="{00000000-0005-0000-0000-0000A5160000}"/>
    <cellStyle name="Avertissement 9" xfId="1711" hidden="1" xr:uid="{00000000-0005-0000-0000-0000A6160000}"/>
    <cellStyle name="Avertissement 9" xfId="1761" hidden="1" xr:uid="{00000000-0005-0000-0000-0000A7160000}"/>
    <cellStyle name="Avertissement 9" xfId="1811" hidden="1" xr:uid="{00000000-0005-0000-0000-0000A8160000}"/>
    <cellStyle name="Avertissement 9" xfId="1861" hidden="1" xr:uid="{00000000-0005-0000-0000-0000A9160000}"/>
    <cellStyle name="Avertissement 9" xfId="1910" hidden="1" xr:uid="{00000000-0005-0000-0000-0000AA160000}"/>
    <cellStyle name="Avertissement 9" xfId="1958" hidden="1" xr:uid="{00000000-0005-0000-0000-0000AB160000}"/>
    <cellStyle name="Avertissement 9" xfId="2005" hidden="1" xr:uid="{00000000-0005-0000-0000-0000AC160000}"/>
    <cellStyle name="Avertissement 9" xfId="2051" hidden="1" xr:uid="{00000000-0005-0000-0000-0000AD160000}"/>
    <cellStyle name="Avertissement 9" xfId="2092" hidden="1" xr:uid="{00000000-0005-0000-0000-0000AE160000}"/>
    <cellStyle name="Avertissement 9" xfId="2130" hidden="1" xr:uid="{00000000-0005-0000-0000-0000AF160000}"/>
    <cellStyle name="Avertissement 9" xfId="2289" hidden="1" xr:uid="{00000000-0005-0000-0000-0000B0160000}"/>
    <cellStyle name="Avertissement 9" xfId="2346" hidden="1" xr:uid="{00000000-0005-0000-0000-0000B1160000}"/>
    <cellStyle name="Avertissement 9" xfId="2406" hidden="1" xr:uid="{00000000-0005-0000-0000-0000B2160000}"/>
    <cellStyle name="Avertissement 9" xfId="2452" hidden="1" xr:uid="{00000000-0005-0000-0000-0000B3160000}"/>
    <cellStyle name="Avertissement 9" xfId="2496" hidden="1" xr:uid="{00000000-0005-0000-0000-0000B4160000}"/>
    <cellStyle name="Avertissement 9" xfId="2535" hidden="1" xr:uid="{00000000-0005-0000-0000-0000B5160000}"/>
    <cellStyle name="Avertissement 9" xfId="2571" hidden="1" xr:uid="{00000000-0005-0000-0000-0000B6160000}"/>
    <cellStyle name="Avertissement 9" xfId="2606" hidden="1" xr:uid="{00000000-0005-0000-0000-0000B7160000}"/>
    <cellStyle name="Avertissement 9" xfId="2659" hidden="1" xr:uid="{00000000-0005-0000-0000-0000B8160000}"/>
    <cellStyle name="Avertissement 9" xfId="1458" hidden="1" xr:uid="{00000000-0005-0000-0000-0000B9160000}"/>
    <cellStyle name="Avertissement 9" xfId="2687" hidden="1" xr:uid="{00000000-0005-0000-0000-0000BA160000}"/>
    <cellStyle name="Avertissement 9" xfId="2832" hidden="1" xr:uid="{00000000-0005-0000-0000-0000BB160000}"/>
    <cellStyle name="Avertissement 9" xfId="2845" hidden="1" xr:uid="{00000000-0005-0000-0000-0000BC160000}"/>
    <cellStyle name="Avertissement 9" xfId="2774" hidden="1" xr:uid="{00000000-0005-0000-0000-0000BD160000}"/>
    <cellStyle name="Avertissement 9" xfId="2906" hidden="1" xr:uid="{00000000-0005-0000-0000-0000BE160000}"/>
    <cellStyle name="Avertissement 9" xfId="2955" hidden="1" xr:uid="{00000000-0005-0000-0000-0000BF160000}"/>
    <cellStyle name="Avertissement 9" xfId="3005" hidden="1" xr:uid="{00000000-0005-0000-0000-0000C0160000}"/>
    <cellStyle name="Avertissement 9" xfId="3055" hidden="1" xr:uid="{00000000-0005-0000-0000-0000C1160000}"/>
    <cellStyle name="Avertissement 9" xfId="3104" hidden="1" xr:uid="{00000000-0005-0000-0000-0000C2160000}"/>
    <cellStyle name="Avertissement 9" xfId="3152" hidden="1" xr:uid="{00000000-0005-0000-0000-0000C3160000}"/>
    <cellStyle name="Avertissement 9" xfId="3199" hidden="1" xr:uid="{00000000-0005-0000-0000-0000C4160000}"/>
    <cellStyle name="Avertissement 9" xfId="3245" hidden="1" xr:uid="{00000000-0005-0000-0000-0000C5160000}"/>
    <cellStyle name="Avertissement 9" xfId="3286" hidden="1" xr:uid="{00000000-0005-0000-0000-0000C6160000}"/>
    <cellStyle name="Avertissement 9" xfId="3324" hidden="1" xr:uid="{00000000-0005-0000-0000-0000C7160000}"/>
    <cellStyle name="Avertissement 9" xfId="3482" hidden="1" xr:uid="{00000000-0005-0000-0000-0000C8160000}"/>
    <cellStyle name="Avertissement 9" xfId="3539" hidden="1" xr:uid="{00000000-0005-0000-0000-0000C9160000}"/>
    <cellStyle name="Avertissement 9" xfId="3598" hidden="1" xr:uid="{00000000-0005-0000-0000-0000CA160000}"/>
    <cellStyle name="Avertissement 9" xfId="3644" hidden="1" xr:uid="{00000000-0005-0000-0000-0000CB160000}"/>
    <cellStyle name="Avertissement 9" xfId="3688" hidden="1" xr:uid="{00000000-0005-0000-0000-0000CC160000}"/>
    <cellStyle name="Avertissement 9" xfId="3727" hidden="1" xr:uid="{00000000-0005-0000-0000-0000CD160000}"/>
    <cellStyle name="Avertissement 9" xfId="3763" hidden="1" xr:uid="{00000000-0005-0000-0000-0000CE160000}"/>
    <cellStyle name="Avertissement 9" xfId="3798" hidden="1" xr:uid="{00000000-0005-0000-0000-0000CF160000}"/>
    <cellStyle name="Avertissement 9" xfId="3850" hidden="1" xr:uid="{00000000-0005-0000-0000-0000D0160000}"/>
    <cellStyle name="Avertissement 9" xfId="2690" hidden="1" xr:uid="{00000000-0005-0000-0000-0000D1160000}"/>
    <cellStyle name="Avertissement 9" xfId="3942" hidden="1" xr:uid="{00000000-0005-0000-0000-0000D2160000}"/>
    <cellStyle name="Avertissement 9" xfId="3955" hidden="1" xr:uid="{00000000-0005-0000-0000-0000D3160000}"/>
    <cellStyle name="Avertissement 9" xfId="3876" hidden="1" xr:uid="{00000000-0005-0000-0000-0000D4160000}"/>
    <cellStyle name="Avertissement 9" xfId="4016" hidden="1" xr:uid="{00000000-0005-0000-0000-0000D5160000}"/>
    <cellStyle name="Avertissement 9" xfId="4066" hidden="1" xr:uid="{00000000-0005-0000-0000-0000D6160000}"/>
    <cellStyle name="Avertissement 9" xfId="4116" hidden="1" xr:uid="{00000000-0005-0000-0000-0000D7160000}"/>
    <cellStyle name="Avertissement 9" xfId="4166" hidden="1" xr:uid="{00000000-0005-0000-0000-0000D8160000}"/>
    <cellStyle name="Avertissement 9" xfId="4215" hidden="1" xr:uid="{00000000-0005-0000-0000-0000D9160000}"/>
    <cellStyle name="Avertissement 9" xfId="4263" hidden="1" xr:uid="{00000000-0005-0000-0000-0000DA160000}"/>
    <cellStyle name="Avertissement 9" xfId="4310" hidden="1" xr:uid="{00000000-0005-0000-0000-0000DB160000}"/>
    <cellStyle name="Avertissement 9" xfId="4356" hidden="1" xr:uid="{00000000-0005-0000-0000-0000DC160000}"/>
    <cellStyle name="Avertissement 9" xfId="4397" hidden="1" xr:uid="{00000000-0005-0000-0000-0000DD160000}"/>
    <cellStyle name="Avertissement 9" xfId="4435" hidden="1" xr:uid="{00000000-0005-0000-0000-0000DE160000}"/>
    <cellStyle name="Avertissement 9" xfId="4588" hidden="1" xr:uid="{00000000-0005-0000-0000-0000DF160000}"/>
    <cellStyle name="Avertissement 9" xfId="4644" hidden="1" xr:uid="{00000000-0005-0000-0000-0000E0160000}"/>
    <cellStyle name="Avertissement 9" xfId="4702" hidden="1" xr:uid="{00000000-0005-0000-0000-0000E1160000}"/>
    <cellStyle name="Avertissement 9" xfId="4748" hidden="1" xr:uid="{00000000-0005-0000-0000-0000E2160000}"/>
    <cellStyle name="Avertissement 9" xfId="4792" hidden="1" xr:uid="{00000000-0005-0000-0000-0000E3160000}"/>
    <cellStyle name="Avertissement 9" xfId="4831" hidden="1" xr:uid="{00000000-0005-0000-0000-0000E4160000}"/>
    <cellStyle name="Avertissement 9" xfId="4867" hidden="1" xr:uid="{00000000-0005-0000-0000-0000E5160000}"/>
    <cellStyle name="Avertissement 9" xfId="4902" hidden="1" xr:uid="{00000000-0005-0000-0000-0000E6160000}"/>
    <cellStyle name="Avertissement 9" xfId="4950" hidden="1" xr:uid="{00000000-0005-0000-0000-0000E7160000}"/>
    <cellStyle name="Avertissement 9" xfId="3886" hidden="1" xr:uid="{00000000-0005-0000-0000-0000E8160000}"/>
    <cellStyle name="Avertissement 9" xfId="4973" hidden="1" xr:uid="{00000000-0005-0000-0000-0000E9160000}"/>
    <cellStyle name="Avertissement 9" xfId="5043" hidden="1" xr:uid="{00000000-0005-0000-0000-0000EA160000}"/>
    <cellStyle name="Avertissement 9" xfId="5056" hidden="1" xr:uid="{00000000-0005-0000-0000-0000EB160000}"/>
    <cellStyle name="Avertissement 9" xfId="4986" hidden="1" xr:uid="{00000000-0005-0000-0000-0000EC160000}"/>
    <cellStyle name="Avertissement 9" xfId="5116" hidden="1" xr:uid="{00000000-0005-0000-0000-0000ED160000}"/>
    <cellStyle name="Avertissement 9" xfId="5165" hidden="1" xr:uid="{00000000-0005-0000-0000-0000EE160000}"/>
    <cellStyle name="Avertissement 9" xfId="5215" hidden="1" xr:uid="{00000000-0005-0000-0000-0000EF160000}"/>
    <cellStyle name="Avertissement 9" xfId="5265" hidden="1" xr:uid="{00000000-0005-0000-0000-0000F0160000}"/>
    <cellStyle name="Avertissement 9" xfId="5314" hidden="1" xr:uid="{00000000-0005-0000-0000-0000F1160000}"/>
    <cellStyle name="Avertissement 9" xfId="5362" hidden="1" xr:uid="{00000000-0005-0000-0000-0000F2160000}"/>
    <cellStyle name="Avertissement 9" xfId="5409" hidden="1" xr:uid="{00000000-0005-0000-0000-0000F3160000}"/>
    <cellStyle name="Avertissement 9" xfId="5455" hidden="1" xr:uid="{00000000-0005-0000-0000-0000F4160000}"/>
    <cellStyle name="Avertissement 9" xfId="5496" hidden="1" xr:uid="{00000000-0005-0000-0000-0000F5160000}"/>
    <cellStyle name="Avertissement 9" xfId="5534" hidden="1" xr:uid="{00000000-0005-0000-0000-0000F6160000}"/>
    <cellStyle name="Avertissement 9" xfId="5687" hidden="1" xr:uid="{00000000-0005-0000-0000-0000F7160000}"/>
    <cellStyle name="Avertissement 9" xfId="5742" hidden="1" xr:uid="{00000000-0005-0000-0000-0000F8160000}"/>
    <cellStyle name="Avertissement 9" xfId="5799" hidden="1" xr:uid="{00000000-0005-0000-0000-0000F9160000}"/>
    <cellStyle name="Avertissement 9" xfId="5845" hidden="1" xr:uid="{00000000-0005-0000-0000-0000FA160000}"/>
    <cellStyle name="Avertissement 9" xfId="5889" hidden="1" xr:uid="{00000000-0005-0000-0000-0000FB160000}"/>
    <cellStyle name="Avertissement 9" xfId="5928" hidden="1" xr:uid="{00000000-0005-0000-0000-0000FC160000}"/>
    <cellStyle name="Avertissement 9" xfId="5964" hidden="1" xr:uid="{00000000-0005-0000-0000-0000FD160000}"/>
    <cellStyle name="Avertissement 9" xfId="5999" hidden="1" xr:uid="{00000000-0005-0000-0000-0000FE160000}"/>
    <cellStyle name="Avertissement 9" xfId="6047" hidden="1" xr:uid="{00000000-0005-0000-0000-0000FF160000}"/>
    <cellStyle name="Avertissement 9" xfId="6214" hidden="1" xr:uid="{00000000-0005-0000-0000-000000170000}"/>
    <cellStyle name="Avertissement 9" xfId="6320" hidden="1" xr:uid="{00000000-0005-0000-0000-000001170000}"/>
    <cellStyle name="Avertissement 9" xfId="6333" hidden="1" xr:uid="{00000000-0005-0000-0000-000002170000}"/>
    <cellStyle name="Avertissement 9" xfId="6261" hidden="1" xr:uid="{00000000-0005-0000-0000-000003170000}"/>
    <cellStyle name="Avertissement 9" xfId="6394" hidden="1" xr:uid="{00000000-0005-0000-0000-000004170000}"/>
    <cellStyle name="Avertissement 9" xfId="6444" hidden="1" xr:uid="{00000000-0005-0000-0000-000005170000}"/>
    <cellStyle name="Avertissement 9" xfId="6494" hidden="1" xr:uid="{00000000-0005-0000-0000-000006170000}"/>
    <cellStyle name="Avertissement 9" xfId="6544" hidden="1" xr:uid="{00000000-0005-0000-0000-000007170000}"/>
    <cellStyle name="Avertissement 9" xfId="6593" hidden="1" xr:uid="{00000000-0005-0000-0000-000008170000}"/>
    <cellStyle name="Avertissement 9" xfId="6641" hidden="1" xr:uid="{00000000-0005-0000-0000-000009170000}"/>
    <cellStyle name="Avertissement 9" xfId="6688" hidden="1" xr:uid="{00000000-0005-0000-0000-00000A170000}"/>
    <cellStyle name="Avertissement 9" xfId="6734" hidden="1" xr:uid="{00000000-0005-0000-0000-00000B170000}"/>
    <cellStyle name="Avertissement 9" xfId="6775" hidden="1" xr:uid="{00000000-0005-0000-0000-00000C170000}"/>
    <cellStyle name="Avertissement 9" xfId="6813" hidden="1" xr:uid="{00000000-0005-0000-0000-00000D170000}"/>
    <cellStyle name="Avertissement 9" xfId="6970" hidden="1" xr:uid="{00000000-0005-0000-0000-00000E170000}"/>
    <cellStyle name="Avertissement 9" xfId="7027" hidden="1" xr:uid="{00000000-0005-0000-0000-00000F170000}"/>
    <cellStyle name="Avertissement 9" xfId="7087" hidden="1" xr:uid="{00000000-0005-0000-0000-000010170000}"/>
    <cellStyle name="Avertissement 9" xfId="7133" hidden="1" xr:uid="{00000000-0005-0000-0000-000011170000}"/>
    <cellStyle name="Avertissement 9" xfId="7177" hidden="1" xr:uid="{00000000-0005-0000-0000-000012170000}"/>
    <cellStyle name="Avertissement 9" xfId="7216" hidden="1" xr:uid="{00000000-0005-0000-0000-000013170000}"/>
    <cellStyle name="Avertissement 9" xfId="7252" hidden="1" xr:uid="{00000000-0005-0000-0000-000014170000}"/>
    <cellStyle name="Avertissement 9" xfId="7287" hidden="1" xr:uid="{00000000-0005-0000-0000-000015170000}"/>
    <cellStyle name="Avertissement 9" xfId="7340" hidden="1" xr:uid="{00000000-0005-0000-0000-000016170000}"/>
    <cellStyle name="Avertissement 9" xfId="7491" hidden="1" xr:uid="{00000000-0005-0000-0000-000017170000}"/>
    <cellStyle name="Avertissement 9" xfId="7588" hidden="1" xr:uid="{00000000-0005-0000-0000-000018170000}"/>
    <cellStyle name="Avertissement 9" xfId="7601" hidden="1" xr:uid="{00000000-0005-0000-0000-000019170000}"/>
    <cellStyle name="Avertissement 9" xfId="7529" hidden="1" xr:uid="{00000000-0005-0000-0000-00001A170000}"/>
    <cellStyle name="Avertissement 9" xfId="7661" hidden="1" xr:uid="{00000000-0005-0000-0000-00001B170000}"/>
    <cellStyle name="Avertissement 9" xfId="7711" hidden="1" xr:uid="{00000000-0005-0000-0000-00001C170000}"/>
    <cellStyle name="Avertissement 9" xfId="7761" hidden="1" xr:uid="{00000000-0005-0000-0000-00001D170000}"/>
    <cellStyle name="Avertissement 9" xfId="7811" hidden="1" xr:uid="{00000000-0005-0000-0000-00001E170000}"/>
    <cellStyle name="Avertissement 9" xfId="7860" hidden="1" xr:uid="{00000000-0005-0000-0000-00001F170000}"/>
    <cellStyle name="Avertissement 9" xfId="7908" hidden="1" xr:uid="{00000000-0005-0000-0000-000020170000}"/>
    <cellStyle name="Avertissement 9" xfId="7955" hidden="1" xr:uid="{00000000-0005-0000-0000-000021170000}"/>
    <cellStyle name="Avertissement 9" xfId="8001" hidden="1" xr:uid="{00000000-0005-0000-0000-000022170000}"/>
    <cellStyle name="Avertissement 9" xfId="8042" hidden="1" xr:uid="{00000000-0005-0000-0000-000023170000}"/>
    <cellStyle name="Avertissement 9" xfId="8080" hidden="1" xr:uid="{00000000-0005-0000-0000-000024170000}"/>
    <cellStyle name="Avertissement 9" xfId="8235" hidden="1" xr:uid="{00000000-0005-0000-0000-000025170000}"/>
    <cellStyle name="Avertissement 9" xfId="8290" hidden="1" xr:uid="{00000000-0005-0000-0000-000026170000}"/>
    <cellStyle name="Avertissement 9" xfId="8348" hidden="1" xr:uid="{00000000-0005-0000-0000-000027170000}"/>
    <cellStyle name="Avertissement 9" xfId="8394" hidden="1" xr:uid="{00000000-0005-0000-0000-000028170000}"/>
    <cellStyle name="Avertissement 9" xfId="8438" hidden="1" xr:uid="{00000000-0005-0000-0000-000029170000}"/>
    <cellStyle name="Avertissement 9" xfId="8477" hidden="1" xr:uid="{00000000-0005-0000-0000-00002A170000}"/>
    <cellStyle name="Avertissement 9" xfId="8513" hidden="1" xr:uid="{00000000-0005-0000-0000-00002B170000}"/>
    <cellStyle name="Avertissement 9" xfId="8548" hidden="1" xr:uid="{00000000-0005-0000-0000-00002C170000}"/>
    <cellStyle name="Avertissement 9" xfId="8598" hidden="1" xr:uid="{00000000-0005-0000-0000-00002D170000}"/>
    <cellStyle name="Avertissement 9" xfId="7439" hidden="1" xr:uid="{00000000-0005-0000-0000-00002E170000}"/>
    <cellStyle name="Avertissement 9" xfId="8695" hidden="1" xr:uid="{00000000-0005-0000-0000-00002F170000}"/>
    <cellStyle name="Avertissement 9" xfId="8708" hidden="1" xr:uid="{00000000-0005-0000-0000-000030170000}"/>
    <cellStyle name="Avertissement 9" xfId="8636" hidden="1" xr:uid="{00000000-0005-0000-0000-000031170000}"/>
    <cellStyle name="Avertissement 9" xfId="8769" hidden="1" xr:uid="{00000000-0005-0000-0000-000032170000}"/>
    <cellStyle name="Avertissement 9" xfId="8819" hidden="1" xr:uid="{00000000-0005-0000-0000-000033170000}"/>
    <cellStyle name="Avertissement 9" xfId="8868" hidden="1" xr:uid="{00000000-0005-0000-0000-000034170000}"/>
    <cellStyle name="Avertissement 9" xfId="8918" hidden="1" xr:uid="{00000000-0005-0000-0000-000035170000}"/>
    <cellStyle name="Avertissement 9" xfId="8967" hidden="1" xr:uid="{00000000-0005-0000-0000-000036170000}"/>
    <cellStyle name="Avertissement 9" xfId="9015" hidden="1" xr:uid="{00000000-0005-0000-0000-000037170000}"/>
    <cellStyle name="Avertissement 9" xfId="9062" hidden="1" xr:uid="{00000000-0005-0000-0000-000038170000}"/>
    <cellStyle name="Avertissement 9" xfId="9108" hidden="1" xr:uid="{00000000-0005-0000-0000-000039170000}"/>
    <cellStyle name="Avertissement 9" xfId="9149" hidden="1" xr:uid="{00000000-0005-0000-0000-00003A170000}"/>
    <cellStyle name="Avertissement 9" xfId="9187" hidden="1" xr:uid="{00000000-0005-0000-0000-00003B170000}"/>
    <cellStyle name="Avertissement 9" xfId="9346" hidden="1" xr:uid="{00000000-0005-0000-0000-00003C170000}"/>
    <cellStyle name="Avertissement 9" xfId="9403" hidden="1" xr:uid="{00000000-0005-0000-0000-00003D170000}"/>
    <cellStyle name="Avertissement 9" xfId="9463" hidden="1" xr:uid="{00000000-0005-0000-0000-00003E170000}"/>
    <cellStyle name="Avertissement 9" xfId="9509" hidden="1" xr:uid="{00000000-0005-0000-0000-00003F170000}"/>
    <cellStyle name="Avertissement 9" xfId="9553" hidden="1" xr:uid="{00000000-0005-0000-0000-000040170000}"/>
    <cellStyle name="Avertissement 9" xfId="9592" hidden="1" xr:uid="{00000000-0005-0000-0000-000041170000}"/>
    <cellStyle name="Avertissement 9" xfId="9628" hidden="1" xr:uid="{00000000-0005-0000-0000-000042170000}"/>
    <cellStyle name="Avertissement 9" xfId="9663" hidden="1" xr:uid="{00000000-0005-0000-0000-000043170000}"/>
    <cellStyle name="Avertissement 9" xfId="9717" hidden="1" xr:uid="{00000000-0005-0000-0000-000044170000}"/>
    <cellStyle name="Avertissement 9" xfId="9871" hidden="1" xr:uid="{00000000-0005-0000-0000-000045170000}"/>
    <cellStyle name="Avertissement 9" xfId="9968" hidden="1" xr:uid="{00000000-0005-0000-0000-000046170000}"/>
    <cellStyle name="Avertissement 9" xfId="9981" hidden="1" xr:uid="{00000000-0005-0000-0000-000047170000}"/>
    <cellStyle name="Avertissement 9" xfId="9909" hidden="1" xr:uid="{00000000-0005-0000-0000-000048170000}"/>
    <cellStyle name="Avertissement 9" xfId="10041" hidden="1" xr:uid="{00000000-0005-0000-0000-000049170000}"/>
    <cellStyle name="Avertissement 9" xfId="10091" hidden="1" xr:uid="{00000000-0005-0000-0000-00004A170000}"/>
    <cellStyle name="Avertissement 9" xfId="10141" hidden="1" xr:uid="{00000000-0005-0000-0000-00004B170000}"/>
    <cellStyle name="Avertissement 9" xfId="10191" hidden="1" xr:uid="{00000000-0005-0000-0000-00004C170000}"/>
    <cellStyle name="Avertissement 9" xfId="10240" hidden="1" xr:uid="{00000000-0005-0000-0000-00004D170000}"/>
    <cellStyle name="Avertissement 9" xfId="10288" hidden="1" xr:uid="{00000000-0005-0000-0000-00004E170000}"/>
    <cellStyle name="Avertissement 9" xfId="10335" hidden="1" xr:uid="{00000000-0005-0000-0000-00004F170000}"/>
    <cellStyle name="Avertissement 9" xfId="10381" hidden="1" xr:uid="{00000000-0005-0000-0000-000050170000}"/>
    <cellStyle name="Avertissement 9" xfId="10422" hidden="1" xr:uid="{00000000-0005-0000-0000-000051170000}"/>
    <cellStyle name="Avertissement 9" xfId="10460" hidden="1" xr:uid="{00000000-0005-0000-0000-000052170000}"/>
    <cellStyle name="Avertissement 9" xfId="10615" hidden="1" xr:uid="{00000000-0005-0000-0000-000053170000}"/>
    <cellStyle name="Avertissement 9" xfId="10670" hidden="1" xr:uid="{00000000-0005-0000-0000-000054170000}"/>
    <cellStyle name="Avertissement 9" xfId="10728" hidden="1" xr:uid="{00000000-0005-0000-0000-000055170000}"/>
    <cellStyle name="Avertissement 9" xfId="10774" hidden="1" xr:uid="{00000000-0005-0000-0000-000056170000}"/>
    <cellStyle name="Avertissement 9" xfId="10818" hidden="1" xr:uid="{00000000-0005-0000-0000-000057170000}"/>
    <cellStyle name="Avertissement 9" xfId="10857" hidden="1" xr:uid="{00000000-0005-0000-0000-000058170000}"/>
    <cellStyle name="Avertissement 9" xfId="10893" hidden="1" xr:uid="{00000000-0005-0000-0000-000059170000}"/>
    <cellStyle name="Avertissement 9" xfId="10928" hidden="1" xr:uid="{00000000-0005-0000-0000-00005A170000}"/>
    <cellStyle name="Avertissement 9" xfId="10979" hidden="1" xr:uid="{00000000-0005-0000-0000-00005B170000}"/>
    <cellStyle name="Avertissement 9" xfId="9819" hidden="1" xr:uid="{00000000-0005-0000-0000-00005C170000}"/>
    <cellStyle name="Avertissement 9" xfId="11037" hidden="1" xr:uid="{00000000-0005-0000-0000-00005D170000}"/>
    <cellStyle name="Avertissement 9" xfId="11050" hidden="1" xr:uid="{00000000-0005-0000-0000-00005E170000}"/>
    <cellStyle name="Avertissement 9" xfId="8610" hidden="1" xr:uid="{00000000-0005-0000-0000-00005F170000}"/>
    <cellStyle name="Avertissement 9" xfId="11111" hidden="1" xr:uid="{00000000-0005-0000-0000-000060170000}"/>
    <cellStyle name="Avertissement 9" xfId="11161" hidden="1" xr:uid="{00000000-0005-0000-0000-000061170000}"/>
    <cellStyle name="Avertissement 9" xfId="11211" hidden="1" xr:uid="{00000000-0005-0000-0000-000062170000}"/>
    <cellStyle name="Avertissement 9" xfId="11261" hidden="1" xr:uid="{00000000-0005-0000-0000-000063170000}"/>
    <cellStyle name="Avertissement 9" xfId="11310" hidden="1" xr:uid="{00000000-0005-0000-0000-000064170000}"/>
    <cellStyle name="Avertissement 9" xfId="11358" hidden="1" xr:uid="{00000000-0005-0000-0000-000065170000}"/>
    <cellStyle name="Avertissement 9" xfId="11405" hidden="1" xr:uid="{00000000-0005-0000-0000-000066170000}"/>
    <cellStyle name="Avertissement 9" xfId="11451" hidden="1" xr:uid="{00000000-0005-0000-0000-000067170000}"/>
    <cellStyle name="Avertissement 9" xfId="11492" hidden="1" xr:uid="{00000000-0005-0000-0000-000068170000}"/>
    <cellStyle name="Avertissement 9" xfId="11530" hidden="1" xr:uid="{00000000-0005-0000-0000-000069170000}"/>
    <cellStyle name="Avertissement 9" xfId="11685" hidden="1" xr:uid="{00000000-0005-0000-0000-00006A170000}"/>
    <cellStyle name="Avertissement 9" xfId="11742" hidden="1" xr:uid="{00000000-0005-0000-0000-00006B170000}"/>
    <cellStyle name="Avertissement 9" xfId="11799" hidden="1" xr:uid="{00000000-0005-0000-0000-00006C170000}"/>
    <cellStyle name="Avertissement 9" xfId="11845" hidden="1" xr:uid="{00000000-0005-0000-0000-00006D170000}"/>
    <cellStyle name="Avertissement 9" xfId="11889" hidden="1" xr:uid="{00000000-0005-0000-0000-00006E170000}"/>
    <cellStyle name="Avertissement 9" xfId="11928" hidden="1" xr:uid="{00000000-0005-0000-0000-00006F170000}"/>
    <cellStyle name="Avertissement 9" xfId="11964" hidden="1" xr:uid="{00000000-0005-0000-0000-000070170000}"/>
    <cellStyle name="Avertissement 9" xfId="11999" hidden="1" xr:uid="{00000000-0005-0000-0000-000071170000}"/>
    <cellStyle name="Avertissement 9" xfId="12048" hidden="1" xr:uid="{00000000-0005-0000-0000-000072170000}"/>
    <cellStyle name="Avertissement 9" xfId="12171" hidden="1" xr:uid="{00000000-0005-0000-0000-000073170000}"/>
    <cellStyle name="Avertissement 9" xfId="12267" hidden="1" xr:uid="{00000000-0005-0000-0000-000074170000}"/>
    <cellStyle name="Avertissement 9" xfId="12280" hidden="1" xr:uid="{00000000-0005-0000-0000-000075170000}"/>
    <cellStyle name="Avertissement 9" xfId="12208" hidden="1" xr:uid="{00000000-0005-0000-0000-000076170000}"/>
    <cellStyle name="Avertissement 9" xfId="12340" hidden="1" xr:uid="{00000000-0005-0000-0000-000077170000}"/>
    <cellStyle name="Avertissement 9" xfId="12390" hidden="1" xr:uid="{00000000-0005-0000-0000-000078170000}"/>
    <cellStyle name="Avertissement 9" xfId="12440" hidden="1" xr:uid="{00000000-0005-0000-0000-000079170000}"/>
    <cellStyle name="Avertissement 9" xfId="12490" hidden="1" xr:uid="{00000000-0005-0000-0000-00007A170000}"/>
    <cellStyle name="Avertissement 9" xfId="12539" hidden="1" xr:uid="{00000000-0005-0000-0000-00007B170000}"/>
    <cellStyle name="Avertissement 9" xfId="12587" hidden="1" xr:uid="{00000000-0005-0000-0000-00007C170000}"/>
    <cellStyle name="Avertissement 9" xfId="12634" hidden="1" xr:uid="{00000000-0005-0000-0000-00007D170000}"/>
    <cellStyle name="Avertissement 9" xfId="12680" hidden="1" xr:uid="{00000000-0005-0000-0000-00007E170000}"/>
    <cellStyle name="Avertissement 9" xfId="12721" hidden="1" xr:uid="{00000000-0005-0000-0000-00007F170000}"/>
    <cellStyle name="Avertissement 9" xfId="12759" hidden="1" xr:uid="{00000000-0005-0000-0000-000080170000}"/>
    <cellStyle name="Avertissement 9" xfId="12913" hidden="1" xr:uid="{00000000-0005-0000-0000-000081170000}"/>
    <cellStyle name="Avertissement 9" xfId="12968" hidden="1" xr:uid="{00000000-0005-0000-0000-000082170000}"/>
    <cellStyle name="Avertissement 9" xfId="13025" hidden="1" xr:uid="{00000000-0005-0000-0000-000083170000}"/>
    <cellStyle name="Avertissement 9" xfId="13071" hidden="1" xr:uid="{00000000-0005-0000-0000-000084170000}"/>
    <cellStyle name="Avertissement 9" xfId="13115" hidden="1" xr:uid="{00000000-0005-0000-0000-000085170000}"/>
    <cellStyle name="Avertissement 9" xfId="13154" hidden="1" xr:uid="{00000000-0005-0000-0000-000086170000}"/>
    <cellStyle name="Avertissement 9" xfId="13190" hidden="1" xr:uid="{00000000-0005-0000-0000-000087170000}"/>
    <cellStyle name="Avertissement 9" xfId="13225" hidden="1" xr:uid="{00000000-0005-0000-0000-000088170000}"/>
    <cellStyle name="Avertissement 9" xfId="13273" hidden="1" xr:uid="{00000000-0005-0000-0000-000089170000}"/>
    <cellStyle name="Avertissement 9" xfId="12120" hidden="1" xr:uid="{00000000-0005-0000-0000-00008A170000}"/>
    <cellStyle name="Avertissement 9" xfId="9738" hidden="1" xr:uid="{00000000-0005-0000-0000-00008B170000}"/>
    <cellStyle name="Avertissement 9" xfId="7382" hidden="1" xr:uid="{00000000-0005-0000-0000-00008C170000}"/>
    <cellStyle name="Avertissement 9" xfId="6083" hidden="1" xr:uid="{00000000-0005-0000-0000-00008D170000}"/>
    <cellStyle name="Avertissement 9" xfId="10989" hidden="1" xr:uid="{00000000-0005-0000-0000-00008E170000}"/>
    <cellStyle name="Avertissement 9" xfId="13343" hidden="1" xr:uid="{00000000-0005-0000-0000-00008F170000}"/>
    <cellStyle name="Avertissement 9" xfId="13392" hidden="1" xr:uid="{00000000-0005-0000-0000-000090170000}"/>
    <cellStyle name="Avertissement 9" xfId="13441" hidden="1" xr:uid="{00000000-0005-0000-0000-000091170000}"/>
    <cellStyle name="Avertissement 9" xfId="13490" hidden="1" xr:uid="{00000000-0005-0000-0000-000092170000}"/>
    <cellStyle name="Avertissement 9" xfId="13538" hidden="1" xr:uid="{00000000-0005-0000-0000-000093170000}"/>
    <cellStyle name="Avertissement 9" xfId="13585" hidden="1" xr:uid="{00000000-0005-0000-0000-000094170000}"/>
    <cellStyle name="Avertissement 9" xfId="13631" hidden="1" xr:uid="{00000000-0005-0000-0000-000095170000}"/>
    <cellStyle name="Avertissement 9" xfId="13677" hidden="1" xr:uid="{00000000-0005-0000-0000-000096170000}"/>
    <cellStyle name="Avertissement 9" xfId="13718" hidden="1" xr:uid="{00000000-0005-0000-0000-000097170000}"/>
    <cellStyle name="Avertissement 9" xfId="13756" hidden="1" xr:uid="{00000000-0005-0000-0000-000098170000}"/>
    <cellStyle name="Avertissement 9" xfId="13909" hidden="1" xr:uid="{00000000-0005-0000-0000-000099170000}"/>
    <cellStyle name="Avertissement 9" xfId="13964" hidden="1" xr:uid="{00000000-0005-0000-0000-00009A170000}"/>
    <cellStyle name="Avertissement 9" xfId="14021" hidden="1" xr:uid="{00000000-0005-0000-0000-00009B170000}"/>
    <cellStyle name="Avertissement 9" xfId="14067" hidden="1" xr:uid="{00000000-0005-0000-0000-00009C170000}"/>
    <cellStyle name="Avertissement 9" xfId="14111" hidden="1" xr:uid="{00000000-0005-0000-0000-00009D170000}"/>
    <cellStyle name="Avertissement 9" xfId="14150" hidden="1" xr:uid="{00000000-0005-0000-0000-00009E170000}"/>
    <cellStyle name="Avertissement 9" xfId="14186" hidden="1" xr:uid="{00000000-0005-0000-0000-00009F170000}"/>
    <cellStyle name="Avertissement 9" xfId="14221" hidden="1" xr:uid="{00000000-0005-0000-0000-0000A0170000}"/>
    <cellStyle name="Avertissement 9" xfId="14269" hidden="1" xr:uid="{00000000-0005-0000-0000-0000A1170000}"/>
    <cellStyle name="Avertissement 9" xfId="14370" hidden="1" xr:uid="{00000000-0005-0000-0000-0000A2170000}"/>
    <cellStyle name="Avertissement 9" xfId="14466" hidden="1" xr:uid="{00000000-0005-0000-0000-0000A3170000}"/>
    <cellStyle name="Avertissement 9" xfId="14479" hidden="1" xr:uid="{00000000-0005-0000-0000-0000A4170000}"/>
    <cellStyle name="Avertissement 9" xfId="14408" hidden="1" xr:uid="{00000000-0005-0000-0000-0000A5170000}"/>
    <cellStyle name="Avertissement 9" xfId="14539" hidden="1" xr:uid="{00000000-0005-0000-0000-0000A6170000}"/>
    <cellStyle name="Avertissement 9" xfId="14589" hidden="1" xr:uid="{00000000-0005-0000-0000-0000A7170000}"/>
    <cellStyle name="Avertissement 9" xfId="14639" hidden="1" xr:uid="{00000000-0005-0000-0000-0000A8170000}"/>
    <cellStyle name="Avertissement 9" xfId="14689" hidden="1" xr:uid="{00000000-0005-0000-0000-0000A9170000}"/>
    <cellStyle name="Avertissement 9" xfId="14738" hidden="1" xr:uid="{00000000-0005-0000-0000-0000AA170000}"/>
    <cellStyle name="Avertissement 9" xfId="14786" hidden="1" xr:uid="{00000000-0005-0000-0000-0000AB170000}"/>
    <cellStyle name="Avertissement 9" xfId="14833" hidden="1" xr:uid="{00000000-0005-0000-0000-0000AC170000}"/>
    <cellStyle name="Avertissement 9" xfId="14879" hidden="1" xr:uid="{00000000-0005-0000-0000-0000AD170000}"/>
    <cellStyle name="Avertissement 9" xfId="14920" hidden="1" xr:uid="{00000000-0005-0000-0000-0000AE170000}"/>
    <cellStyle name="Avertissement 9" xfId="14958" hidden="1" xr:uid="{00000000-0005-0000-0000-0000AF170000}"/>
    <cellStyle name="Avertissement 9" xfId="15112" hidden="1" xr:uid="{00000000-0005-0000-0000-0000B0170000}"/>
    <cellStyle name="Avertissement 9" xfId="15167" hidden="1" xr:uid="{00000000-0005-0000-0000-0000B1170000}"/>
    <cellStyle name="Avertissement 9" xfId="15225" hidden="1" xr:uid="{00000000-0005-0000-0000-0000B2170000}"/>
    <cellStyle name="Avertissement 9" xfId="15271" hidden="1" xr:uid="{00000000-0005-0000-0000-0000B3170000}"/>
    <cellStyle name="Avertissement 9" xfId="15315" hidden="1" xr:uid="{00000000-0005-0000-0000-0000B4170000}"/>
    <cellStyle name="Avertissement 9" xfId="15354" hidden="1" xr:uid="{00000000-0005-0000-0000-0000B5170000}"/>
    <cellStyle name="Avertissement 9" xfId="15390" hidden="1" xr:uid="{00000000-0005-0000-0000-0000B6170000}"/>
    <cellStyle name="Avertissement 9" xfId="15425" hidden="1" xr:uid="{00000000-0005-0000-0000-0000B7170000}"/>
    <cellStyle name="Avertissement 9" xfId="15474" hidden="1" xr:uid="{00000000-0005-0000-0000-0000B8170000}"/>
    <cellStyle name="Avertissement 9" xfId="14319" hidden="1" xr:uid="{00000000-0005-0000-0000-0000B9170000}"/>
    <cellStyle name="Avertissement 9" xfId="15652" hidden="1" xr:uid="{00000000-0005-0000-0000-0000BA170000}"/>
    <cellStyle name="Avertissement 9" xfId="15758" hidden="1" xr:uid="{00000000-0005-0000-0000-0000BB170000}"/>
    <cellStyle name="Avertissement 9" xfId="15771" hidden="1" xr:uid="{00000000-0005-0000-0000-0000BC170000}"/>
    <cellStyle name="Avertissement 9" xfId="15699" hidden="1" xr:uid="{00000000-0005-0000-0000-0000BD170000}"/>
    <cellStyle name="Avertissement 9" xfId="15832" hidden="1" xr:uid="{00000000-0005-0000-0000-0000BE170000}"/>
    <cellStyle name="Avertissement 9" xfId="15882" hidden="1" xr:uid="{00000000-0005-0000-0000-0000BF170000}"/>
    <cellStyle name="Avertissement 9" xfId="15932" hidden="1" xr:uid="{00000000-0005-0000-0000-0000C0170000}"/>
    <cellStyle name="Avertissement 9" xfId="15982" hidden="1" xr:uid="{00000000-0005-0000-0000-0000C1170000}"/>
    <cellStyle name="Avertissement 9" xfId="16031" hidden="1" xr:uid="{00000000-0005-0000-0000-0000C2170000}"/>
    <cellStyle name="Avertissement 9" xfId="16079" hidden="1" xr:uid="{00000000-0005-0000-0000-0000C3170000}"/>
    <cellStyle name="Avertissement 9" xfId="16126" hidden="1" xr:uid="{00000000-0005-0000-0000-0000C4170000}"/>
    <cellStyle name="Avertissement 9" xfId="16172" hidden="1" xr:uid="{00000000-0005-0000-0000-0000C5170000}"/>
    <cellStyle name="Avertissement 9" xfId="16213" hidden="1" xr:uid="{00000000-0005-0000-0000-0000C6170000}"/>
    <cellStyle name="Avertissement 9" xfId="16251" hidden="1" xr:uid="{00000000-0005-0000-0000-0000C7170000}"/>
    <cellStyle name="Avertissement 9" xfId="16410" hidden="1" xr:uid="{00000000-0005-0000-0000-0000C8170000}"/>
    <cellStyle name="Avertissement 9" xfId="16467" hidden="1" xr:uid="{00000000-0005-0000-0000-0000C9170000}"/>
    <cellStyle name="Avertissement 9" xfId="16527" hidden="1" xr:uid="{00000000-0005-0000-0000-0000CA170000}"/>
    <cellStyle name="Avertissement 9" xfId="16573" hidden="1" xr:uid="{00000000-0005-0000-0000-0000CB170000}"/>
    <cellStyle name="Avertissement 9" xfId="16617" hidden="1" xr:uid="{00000000-0005-0000-0000-0000CC170000}"/>
    <cellStyle name="Avertissement 9" xfId="16656" hidden="1" xr:uid="{00000000-0005-0000-0000-0000CD170000}"/>
    <cellStyle name="Avertissement 9" xfId="16692" hidden="1" xr:uid="{00000000-0005-0000-0000-0000CE170000}"/>
    <cellStyle name="Avertissement 9" xfId="16727" hidden="1" xr:uid="{00000000-0005-0000-0000-0000CF170000}"/>
    <cellStyle name="Avertissement 9" xfId="16781" hidden="1" xr:uid="{00000000-0005-0000-0000-0000D0170000}"/>
    <cellStyle name="Avertissement 9" xfId="16946" hidden="1" xr:uid="{00000000-0005-0000-0000-0000D1170000}"/>
    <cellStyle name="Avertissement 9" xfId="17043" hidden="1" xr:uid="{00000000-0005-0000-0000-0000D2170000}"/>
    <cellStyle name="Avertissement 9" xfId="17056" hidden="1" xr:uid="{00000000-0005-0000-0000-0000D3170000}"/>
    <cellStyle name="Avertissement 9" xfId="16984" hidden="1" xr:uid="{00000000-0005-0000-0000-0000D4170000}"/>
    <cellStyle name="Avertissement 9" xfId="17116" hidden="1" xr:uid="{00000000-0005-0000-0000-0000D5170000}"/>
    <cellStyle name="Avertissement 9" xfId="17166" hidden="1" xr:uid="{00000000-0005-0000-0000-0000D6170000}"/>
    <cellStyle name="Avertissement 9" xfId="17216" hidden="1" xr:uid="{00000000-0005-0000-0000-0000D7170000}"/>
    <cellStyle name="Avertissement 9" xfId="17266" hidden="1" xr:uid="{00000000-0005-0000-0000-0000D8170000}"/>
    <cellStyle name="Avertissement 9" xfId="17315" hidden="1" xr:uid="{00000000-0005-0000-0000-0000D9170000}"/>
    <cellStyle name="Avertissement 9" xfId="17363" hidden="1" xr:uid="{00000000-0005-0000-0000-0000DA170000}"/>
    <cellStyle name="Avertissement 9" xfId="17410" hidden="1" xr:uid="{00000000-0005-0000-0000-0000DB170000}"/>
    <cellStyle name="Avertissement 9" xfId="17456" hidden="1" xr:uid="{00000000-0005-0000-0000-0000DC170000}"/>
    <cellStyle name="Avertissement 9" xfId="17497" hidden="1" xr:uid="{00000000-0005-0000-0000-0000DD170000}"/>
    <cellStyle name="Avertissement 9" xfId="17535" hidden="1" xr:uid="{00000000-0005-0000-0000-0000DE170000}"/>
    <cellStyle name="Avertissement 9" xfId="17690" hidden="1" xr:uid="{00000000-0005-0000-0000-0000DF170000}"/>
    <cellStyle name="Avertissement 9" xfId="17745" hidden="1" xr:uid="{00000000-0005-0000-0000-0000E0170000}"/>
    <cellStyle name="Avertissement 9" xfId="17803" hidden="1" xr:uid="{00000000-0005-0000-0000-0000E1170000}"/>
    <cellStyle name="Avertissement 9" xfId="17849" hidden="1" xr:uid="{00000000-0005-0000-0000-0000E2170000}"/>
    <cellStyle name="Avertissement 9" xfId="17893" hidden="1" xr:uid="{00000000-0005-0000-0000-0000E3170000}"/>
    <cellStyle name="Avertissement 9" xfId="17932" hidden="1" xr:uid="{00000000-0005-0000-0000-0000E4170000}"/>
    <cellStyle name="Avertissement 9" xfId="17968" hidden="1" xr:uid="{00000000-0005-0000-0000-0000E5170000}"/>
    <cellStyle name="Avertissement 9" xfId="18003" hidden="1" xr:uid="{00000000-0005-0000-0000-0000E6170000}"/>
    <cellStyle name="Avertissement 9" xfId="18054" hidden="1" xr:uid="{00000000-0005-0000-0000-0000E7170000}"/>
    <cellStyle name="Avertissement 9" xfId="16894" hidden="1" xr:uid="{00000000-0005-0000-0000-0000E8170000}"/>
    <cellStyle name="Avertissement 9" xfId="15637" hidden="1" xr:uid="{00000000-0005-0000-0000-0000E9170000}"/>
    <cellStyle name="Avertissement 9" xfId="18097" hidden="1" xr:uid="{00000000-0005-0000-0000-0000EA170000}"/>
    <cellStyle name="Avertissement 9" xfId="18110" hidden="1" xr:uid="{00000000-0005-0000-0000-0000EB170000}"/>
    <cellStyle name="Avertissement 9" xfId="15559" hidden="1" xr:uid="{00000000-0005-0000-0000-0000EC170000}"/>
    <cellStyle name="Avertissement 9" xfId="18171" hidden="1" xr:uid="{00000000-0005-0000-0000-0000ED170000}"/>
    <cellStyle name="Avertissement 9" xfId="18221" hidden="1" xr:uid="{00000000-0005-0000-0000-0000EE170000}"/>
    <cellStyle name="Avertissement 9" xfId="18271" hidden="1" xr:uid="{00000000-0005-0000-0000-0000EF170000}"/>
    <cellStyle name="Avertissement 9" xfId="18321" hidden="1" xr:uid="{00000000-0005-0000-0000-0000F0170000}"/>
    <cellStyle name="Avertissement 9" xfId="18370" hidden="1" xr:uid="{00000000-0005-0000-0000-0000F1170000}"/>
    <cellStyle name="Avertissement 9" xfId="18417" hidden="1" xr:uid="{00000000-0005-0000-0000-0000F2170000}"/>
    <cellStyle name="Avertissement 9" xfId="18464" hidden="1" xr:uid="{00000000-0005-0000-0000-0000F3170000}"/>
    <cellStyle name="Avertissement 9" xfId="18510" hidden="1" xr:uid="{00000000-0005-0000-0000-0000F4170000}"/>
    <cellStyle name="Avertissement 9" xfId="18551" hidden="1" xr:uid="{00000000-0005-0000-0000-0000F5170000}"/>
    <cellStyle name="Avertissement 9" xfId="18589" hidden="1" xr:uid="{00000000-0005-0000-0000-0000F6170000}"/>
    <cellStyle name="Avertissement 9" xfId="18748" hidden="1" xr:uid="{00000000-0005-0000-0000-0000F7170000}"/>
    <cellStyle name="Avertissement 9" xfId="18805" hidden="1" xr:uid="{00000000-0005-0000-0000-0000F8170000}"/>
    <cellStyle name="Avertissement 9" xfId="18865" hidden="1" xr:uid="{00000000-0005-0000-0000-0000F9170000}"/>
    <cellStyle name="Avertissement 9" xfId="18911" hidden="1" xr:uid="{00000000-0005-0000-0000-0000FA170000}"/>
    <cellStyle name="Avertissement 9" xfId="18955" hidden="1" xr:uid="{00000000-0005-0000-0000-0000FB170000}"/>
    <cellStyle name="Avertissement 9" xfId="18994" hidden="1" xr:uid="{00000000-0005-0000-0000-0000FC170000}"/>
    <cellStyle name="Avertissement 9" xfId="19030" hidden="1" xr:uid="{00000000-0005-0000-0000-0000FD170000}"/>
    <cellStyle name="Avertissement 9" xfId="19065" hidden="1" xr:uid="{00000000-0005-0000-0000-0000FE170000}"/>
    <cellStyle name="Avertissement 9" xfId="19119" hidden="1" xr:uid="{00000000-0005-0000-0000-0000FF170000}"/>
    <cellStyle name="Avertissement 9" xfId="19282" hidden="1" xr:uid="{00000000-0005-0000-0000-000000180000}"/>
    <cellStyle name="Avertissement 9" xfId="19379" hidden="1" xr:uid="{00000000-0005-0000-0000-000001180000}"/>
    <cellStyle name="Avertissement 9" xfId="19392" hidden="1" xr:uid="{00000000-0005-0000-0000-000002180000}"/>
    <cellStyle name="Avertissement 9" xfId="19320" hidden="1" xr:uid="{00000000-0005-0000-0000-000003180000}"/>
    <cellStyle name="Avertissement 9" xfId="19452" hidden="1" xr:uid="{00000000-0005-0000-0000-000004180000}"/>
    <cellStyle name="Avertissement 9" xfId="19502" hidden="1" xr:uid="{00000000-0005-0000-0000-000005180000}"/>
    <cellStyle name="Avertissement 9" xfId="19552" hidden="1" xr:uid="{00000000-0005-0000-0000-000006180000}"/>
    <cellStyle name="Avertissement 9" xfId="19602" hidden="1" xr:uid="{00000000-0005-0000-0000-000007180000}"/>
    <cellStyle name="Avertissement 9" xfId="19651" hidden="1" xr:uid="{00000000-0005-0000-0000-000008180000}"/>
    <cellStyle name="Avertissement 9" xfId="19699" hidden="1" xr:uid="{00000000-0005-0000-0000-000009180000}"/>
    <cellStyle name="Avertissement 9" xfId="19746" hidden="1" xr:uid="{00000000-0005-0000-0000-00000A180000}"/>
    <cellStyle name="Avertissement 9" xfId="19792" hidden="1" xr:uid="{00000000-0005-0000-0000-00000B180000}"/>
    <cellStyle name="Avertissement 9" xfId="19833" hidden="1" xr:uid="{00000000-0005-0000-0000-00000C180000}"/>
    <cellStyle name="Avertissement 9" xfId="19871" hidden="1" xr:uid="{00000000-0005-0000-0000-00000D180000}"/>
    <cellStyle name="Avertissement 9" xfId="20025" hidden="1" xr:uid="{00000000-0005-0000-0000-00000E180000}"/>
    <cellStyle name="Avertissement 9" xfId="20080" hidden="1" xr:uid="{00000000-0005-0000-0000-00000F180000}"/>
    <cellStyle name="Avertissement 9" xfId="20138" hidden="1" xr:uid="{00000000-0005-0000-0000-000010180000}"/>
    <cellStyle name="Avertissement 9" xfId="20184" hidden="1" xr:uid="{00000000-0005-0000-0000-000011180000}"/>
    <cellStyle name="Avertissement 9" xfId="20228" hidden="1" xr:uid="{00000000-0005-0000-0000-000012180000}"/>
    <cellStyle name="Avertissement 9" xfId="20267" hidden="1" xr:uid="{00000000-0005-0000-0000-000013180000}"/>
    <cellStyle name="Avertissement 9" xfId="20303" hidden="1" xr:uid="{00000000-0005-0000-0000-000014180000}"/>
    <cellStyle name="Avertissement 9" xfId="20338" hidden="1" xr:uid="{00000000-0005-0000-0000-000015180000}"/>
    <cellStyle name="Avertissement 9" xfId="20389" hidden="1" xr:uid="{00000000-0005-0000-0000-000016180000}"/>
    <cellStyle name="Avertissement 9" xfId="19230" hidden="1" xr:uid="{00000000-0005-0000-0000-000017180000}"/>
    <cellStyle name="Avertissement 9" xfId="16839" hidden="1" xr:uid="{00000000-0005-0000-0000-000018180000}"/>
    <cellStyle name="Avertissement 9" xfId="15530" hidden="1" xr:uid="{00000000-0005-0000-0000-000019180000}"/>
    <cellStyle name="Avertissement 9" xfId="20440" hidden="1" xr:uid="{00000000-0005-0000-0000-00001A180000}"/>
    <cellStyle name="Avertissement 9" xfId="15538" hidden="1" xr:uid="{00000000-0005-0000-0000-00001B180000}"/>
    <cellStyle name="Avertissement 9" xfId="20501" hidden="1" xr:uid="{00000000-0005-0000-0000-00001C180000}"/>
    <cellStyle name="Avertissement 9" xfId="20551" hidden="1" xr:uid="{00000000-0005-0000-0000-00001D180000}"/>
    <cellStyle name="Avertissement 9" xfId="20601" hidden="1" xr:uid="{00000000-0005-0000-0000-00001E180000}"/>
    <cellStyle name="Avertissement 9" xfId="20651" hidden="1" xr:uid="{00000000-0005-0000-0000-00001F180000}"/>
    <cellStyle name="Avertissement 9" xfId="20700" hidden="1" xr:uid="{00000000-0005-0000-0000-000020180000}"/>
    <cellStyle name="Avertissement 9" xfId="20748" hidden="1" xr:uid="{00000000-0005-0000-0000-000021180000}"/>
    <cellStyle name="Avertissement 9" xfId="20795" hidden="1" xr:uid="{00000000-0005-0000-0000-000022180000}"/>
    <cellStyle name="Avertissement 9" xfId="20841" hidden="1" xr:uid="{00000000-0005-0000-0000-000023180000}"/>
    <cellStyle name="Avertissement 9" xfId="20882" hidden="1" xr:uid="{00000000-0005-0000-0000-000024180000}"/>
    <cellStyle name="Avertissement 9" xfId="20920" hidden="1" xr:uid="{00000000-0005-0000-0000-000025180000}"/>
    <cellStyle name="Avertissement 9" xfId="21077" hidden="1" xr:uid="{00000000-0005-0000-0000-000026180000}"/>
    <cellStyle name="Avertissement 9" xfId="21134" hidden="1" xr:uid="{00000000-0005-0000-0000-000027180000}"/>
    <cellStyle name="Avertissement 9" xfId="21193" hidden="1" xr:uid="{00000000-0005-0000-0000-000028180000}"/>
    <cellStyle name="Avertissement 9" xfId="21239" hidden="1" xr:uid="{00000000-0005-0000-0000-000029180000}"/>
    <cellStyle name="Avertissement 9" xfId="21283" hidden="1" xr:uid="{00000000-0005-0000-0000-00002A180000}"/>
    <cellStyle name="Avertissement 9" xfId="21322" hidden="1" xr:uid="{00000000-0005-0000-0000-00002B180000}"/>
    <cellStyle name="Avertissement 9" xfId="21358" hidden="1" xr:uid="{00000000-0005-0000-0000-00002C180000}"/>
    <cellStyle name="Avertissement 9" xfId="21393" hidden="1" xr:uid="{00000000-0005-0000-0000-00002D180000}"/>
    <cellStyle name="Avertissement 9" xfId="21445" hidden="1" xr:uid="{00000000-0005-0000-0000-00002E180000}"/>
    <cellStyle name="Avertissement 9" xfId="21603" hidden="1" xr:uid="{00000000-0005-0000-0000-00002F180000}"/>
    <cellStyle name="Avertissement 9" xfId="21700" hidden="1" xr:uid="{00000000-0005-0000-0000-000030180000}"/>
    <cellStyle name="Avertissement 9" xfId="21713" hidden="1" xr:uid="{00000000-0005-0000-0000-000031180000}"/>
    <cellStyle name="Avertissement 9" xfId="21641" hidden="1" xr:uid="{00000000-0005-0000-0000-000032180000}"/>
    <cellStyle name="Avertissement 9" xfId="21773" hidden="1" xr:uid="{00000000-0005-0000-0000-000033180000}"/>
    <cellStyle name="Avertissement 9" xfId="21823" hidden="1" xr:uid="{00000000-0005-0000-0000-000034180000}"/>
    <cellStyle name="Avertissement 9" xfId="21873" hidden="1" xr:uid="{00000000-0005-0000-0000-000035180000}"/>
    <cellStyle name="Avertissement 9" xfId="21923" hidden="1" xr:uid="{00000000-0005-0000-0000-000036180000}"/>
    <cellStyle name="Avertissement 9" xfId="21972" hidden="1" xr:uid="{00000000-0005-0000-0000-000037180000}"/>
    <cellStyle name="Avertissement 9" xfId="22020" hidden="1" xr:uid="{00000000-0005-0000-0000-000038180000}"/>
    <cellStyle name="Avertissement 9" xfId="22067" hidden="1" xr:uid="{00000000-0005-0000-0000-000039180000}"/>
    <cellStyle name="Avertissement 9" xfId="22113" hidden="1" xr:uid="{00000000-0005-0000-0000-00003A180000}"/>
    <cellStyle name="Avertissement 9" xfId="22154" hidden="1" xr:uid="{00000000-0005-0000-0000-00003B180000}"/>
    <cellStyle name="Avertissement 9" xfId="22192" hidden="1" xr:uid="{00000000-0005-0000-0000-00003C180000}"/>
    <cellStyle name="Avertissement 9" xfId="22347" hidden="1" xr:uid="{00000000-0005-0000-0000-00003D180000}"/>
    <cellStyle name="Avertissement 9" xfId="22402" hidden="1" xr:uid="{00000000-0005-0000-0000-00003E180000}"/>
    <cellStyle name="Avertissement 9" xfId="22460" hidden="1" xr:uid="{00000000-0005-0000-0000-00003F180000}"/>
    <cellStyle name="Avertissement 9" xfId="22506" hidden="1" xr:uid="{00000000-0005-0000-0000-000040180000}"/>
    <cellStyle name="Avertissement 9" xfId="22550" hidden="1" xr:uid="{00000000-0005-0000-0000-000041180000}"/>
    <cellStyle name="Avertissement 9" xfId="22589" hidden="1" xr:uid="{00000000-0005-0000-0000-000042180000}"/>
    <cellStyle name="Avertissement 9" xfId="22625" hidden="1" xr:uid="{00000000-0005-0000-0000-000043180000}"/>
    <cellStyle name="Avertissement 9" xfId="22660" hidden="1" xr:uid="{00000000-0005-0000-0000-000044180000}"/>
    <cellStyle name="Avertissement 9" xfId="22711" hidden="1" xr:uid="{00000000-0005-0000-0000-000045180000}"/>
    <cellStyle name="Avertissement 9" xfId="21551" hidden="1" xr:uid="{00000000-0005-0000-0000-000046180000}"/>
    <cellStyle name="Avertissement 9" xfId="20424" hidden="1" xr:uid="{00000000-0005-0000-0000-000047180000}"/>
    <cellStyle name="Avertissement 9" xfId="15512" hidden="1" xr:uid="{00000000-0005-0000-0000-000048180000}"/>
    <cellStyle name="Avertissement 9" xfId="22755" hidden="1" xr:uid="{00000000-0005-0000-0000-000049180000}"/>
    <cellStyle name="Avertissement 9" xfId="21503" hidden="1" xr:uid="{00000000-0005-0000-0000-00004A180000}"/>
    <cellStyle name="Avertissement 9" xfId="22816" hidden="1" xr:uid="{00000000-0005-0000-0000-00004B180000}"/>
    <cellStyle name="Avertissement 9" xfId="22866" hidden="1" xr:uid="{00000000-0005-0000-0000-00004C180000}"/>
    <cellStyle name="Avertissement 9" xfId="22916" hidden="1" xr:uid="{00000000-0005-0000-0000-00004D180000}"/>
    <cellStyle name="Avertissement 9" xfId="22966" hidden="1" xr:uid="{00000000-0005-0000-0000-00004E180000}"/>
    <cellStyle name="Avertissement 9" xfId="23014" hidden="1" xr:uid="{00000000-0005-0000-0000-00004F180000}"/>
    <cellStyle name="Avertissement 9" xfId="23062" hidden="1" xr:uid="{00000000-0005-0000-0000-000050180000}"/>
    <cellStyle name="Avertissement 9" xfId="23108" hidden="1" xr:uid="{00000000-0005-0000-0000-000051180000}"/>
    <cellStyle name="Avertissement 9" xfId="23154" hidden="1" xr:uid="{00000000-0005-0000-0000-000052180000}"/>
    <cellStyle name="Avertissement 9" xfId="23195" hidden="1" xr:uid="{00000000-0005-0000-0000-000053180000}"/>
    <cellStyle name="Avertissement 9" xfId="23233" hidden="1" xr:uid="{00000000-0005-0000-0000-000054180000}"/>
    <cellStyle name="Avertissement 9" xfId="23389" hidden="1" xr:uid="{00000000-0005-0000-0000-000055180000}"/>
    <cellStyle name="Avertissement 9" xfId="23446" hidden="1" xr:uid="{00000000-0005-0000-0000-000056180000}"/>
    <cellStyle name="Avertissement 9" xfId="23504" hidden="1" xr:uid="{00000000-0005-0000-0000-000057180000}"/>
    <cellStyle name="Avertissement 9" xfId="23550" hidden="1" xr:uid="{00000000-0005-0000-0000-000058180000}"/>
    <cellStyle name="Avertissement 9" xfId="23594" hidden="1" xr:uid="{00000000-0005-0000-0000-000059180000}"/>
    <cellStyle name="Avertissement 9" xfId="23633" hidden="1" xr:uid="{00000000-0005-0000-0000-00005A180000}"/>
    <cellStyle name="Avertissement 9" xfId="23669" hidden="1" xr:uid="{00000000-0005-0000-0000-00005B180000}"/>
    <cellStyle name="Avertissement 9" xfId="23704" hidden="1" xr:uid="{00000000-0005-0000-0000-00005C180000}"/>
    <cellStyle name="Avertissement 9" xfId="23753" hidden="1" xr:uid="{00000000-0005-0000-0000-00005D180000}"/>
    <cellStyle name="Avertissement 9" xfId="23904" hidden="1" xr:uid="{00000000-0005-0000-0000-00005E180000}"/>
    <cellStyle name="Avertissement 9" xfId="24000" hidden="1" xr:uid="{00000000-0005-0000-0000-00005F180000}"/>
    <cellStyle name="Avertissement 9" xfId="24013" hidden="1" xr:uid="{00000000-0005-0000-0000-000060180000}"/>
    <cellStyle name="Avertissement 9" xfId="23941" hidden="1" xr:uid="{00000000-0005-0000-0000-000061180000}"/>
    <cellStyle name="Avertissement 9" xfId="24073" hidden="1" xr:uid="{00000000-0005-0000-0000-000062180000}"/>
    <cellStyle name="Avertissement 9" xfId="24123" hidden="1" xr:uid="{00000000-0005-0000-0000-000063180000}"/>
    <cellStyle name="Avertissement 9" xfId="24173" hidden="1" xr:uid="{00000000-0005-0000-0000-000064180000}"/>
    <cellStyle name="Avertissement 9" xfId="24223" hidden="1" xr:uid="{00000000-0005-0000-0000-000065180000}"/>
    <cellStyle name="Avertissement 9" xfId="24272" hidden="1" xr:uid="{00000000-0005-0000-0000-000066180000}"/>
    <cellStyle name="Avertissement 9" xfId="24320" hidden="1" xr:uid="{00000000-0005-0000-0000-000067180000}"/>
    <cellStyle name="Avertissement 9" xfId="24367" hidden="1" xr:uid="{00000000-0005-0000-0000-000068180000}"/>
    <cellStyle name="Avertissement 9" xfId="24413" hidden="1" xr:uid="{00000000-0005-0000-0000-000069180000}"/>
    <cellStyle name="Avertissement 9" xfId="24454" hidden="1" xr:uid="{00000000-0005-0000-0000-00006A180000}"/>
    <cellStyle name="Avertissement 9" xfId="24492" hidden="1" xr:uid="{00000000-0005-0000-0000-00006B180000}"/>
    <cellStyle name="Avertissement 9" xfId="24647" hidden="1" xr:uid="{00000000-0005-0000-0000-00006C180000}"/>
    <cellStyle name="Avertissement 9" xfId="24702" hidden="1" xr:uid="{00000000-0005-0000-0000-00006D180000}"/>
    <cellStyle name="Avertissement 9" xfId="24760" hidden="1" xr:uid="{00000000-0005-0000-0000-00006E180000}"/>
    <cellStyle name="Avertissement 9" xfId="24806" hidden="1" xr:uid="{00000000-0005-0000-0000-00006F180000}"/>
    <cellStyle name="Avertissement 9" xfId="24850" hidden="1" xr:uid="{00000000-0005-0000-0000-000070180000}"/>
    <cellStyle name="Avertissement 9" xfId="24889" hidden="1" xr:uid="{00000000-0005-0000-0000-000071180000}"/>
    <cellStyle name="Avertissement 9" xfId="24925" hidden="1" xr:uid="{00000000-0005-0000-0000-000072180000}"/>
    <cellStyle name="Avertissement 9" xfId="24960" hidden="1" xr:uid="{00000000-0005-0000-0000-000073180000}"/>
    <cellStyle name="Avertissement 9" xfId="25009" hidden="1" xr:uid="{00000000-0005-0000-0000-000074180000}"/>
    <cellStyle name="Avertissement 9" xfId="23852" hidden="1" xr:uid="{00000000-0005-0000-0000-000075180000}"/>
    <cellStyle name="Avertissement 9" xfId="20416" hidden="1" xr:uid="{00000000-0005-0000-0000-000076180000}"/>
    <cellStyle name="Avertissement 9" xfId="17003" hidden="1" xr:uid="{00000000-0005-0000-0000-000077180000}"/>
    <cellStyle name="Avertissement 9" xfId="25054" hidden="1" xr:uid="{00000000-0005-0000-0000-000078180000}"/>
    <cellStyle name="Avertissement 9" xfId="21485" hidden="1" xr:uid="{00000000-0005-0000-0000-000079180000}"/>
    <cellStyle name="Avertissement 9" xfId="25115" hidden="1" xr:uid="{00000000-0005-0000-0000-00007A180000}"/>
    <cellStyle name="Avertissement 9" xfId="25165" hidden="1" xr:uid="{00000000-0005-0000-0000-00007B180000}"/>
    <cellStyle name="Avertissement 9" xfId="25215" hidden="1" xr:uid="{00000000-0005-0000-0000-00007C180000}"/>
    <cellStyle name="Avertissement 9" xfId="25265" hidden="1" xr:uid="{00000000-0005-0000-0000-00007D180000}"/>
    <cellStyle name="Avertissement 9" xfId="25314" hidden="1" xr:uid="{00000000-0005-0000-0000-00007E180000}"/>
    <cellStyle name="Avertissement 9" xfId="25362" hidden="1" xr:uid="{00000000-0005-0000-0000-00007F180000}"/>
    <cellStyle name="Avertissement 9" xfId="25409" hidden="1" xr:uid="{00000000-0005-0000-0000-000080180000}"/>
    <cellStyle name="Avertissement 9" xfId="25454" hidden="1" xr:uid="{00000000-0005-0000-0000-000081180000}"/>
    <cellStyle name="Avertissement 9" xfId="25494" hidden="1" xr:uid="{00000000-0005-0000-0000-000082180000}"/>
    <cellStyle name="Avertissement 9" xfId="25531" hidden="1" xr:uid="{00000000-0005-0000-0000-000083180000}"/>
    <cellStyle name="Avertissement 9" xfId="25685" hidden="1" xr:uid="{00000000-0005-0000-0000-000084180000}"/>
    <cellStyle name="Avertissement 9" xfId="25742" hidden="1" xr:uid="{00000000-0005-0000-0000-000085180000}"/>
    <cellStyle name="Avertissement 9" xfId="25799" hidden="1" xr:uid="{00000000-0005-0000-0000-000086180000}"/>
    <cellStyle name="Avertissement 9" xfId="25845" hidden="1" xr:uid="{00000000-0005-0000-0000-000087180000}"/>
    <cellStyle name="Avertissement 9" xfId="25889" hidden="1" xr:uid="{00000000-0005-0000-0000-000088180000}"/>
    <cellStyle name="Avertissement 9" xfId="25928" hidden="1" xr:uid="{00000000-0005-0000-0000-000089180000}"/>
    <cellStyle name="Avertissement 9" xfId="25964" hidden="1" xr:uid="{00000000-0005-0000-0000-00008A180000}"/>
    <cellStyle name="Avertissement 9" xfId="25999" hidden="1" xr:uid="{00000000-0005-0000-0000-00008B180000}"/>
    <cellStyle name="Avertissement 9" xfId="26047" hidden="1" xr:uid="{00000000-0005-0000-0000-00008C180000}"/>
    <cellStyle name="Avertissement 9" xfId="26169" hidden="1" xr:uid="{00000000-0005-0000-0000-00008D180000}"/>
    <cellStyle name="Avertissement 9" xfId="26265" hidden="1" xr:uid="{00000000-0005-0000-0000-00008E180000}"/>
    <cellStyle name="Avertissement 9" xfId="26278" hidden="1" xr:uid="{00000000-0005-0000-0000-00008F180000}"/>
    <cellStyle name="Avertissement 9" xfId="26206" hidden="1" xr:uid="{00000000-0005-0000-0000-000090180000}"/>
    <cellStyle name="Avertissement 9" xfId="26338" hidden="1" xr:uid="{00000000-0005-0000-0000-000091180000}"/>
    <cellStyle name="Avertissement 9" xfId="26388" hidden="1" xr:uid="{00000000-0005-0000-0000-000092180000}"/>
    <cellStyle name="Avertissement 9" xfId="26438" hidden="1" xr:uid="{00000000-0005-0000-0000-000093180000}"/>
    <cellStyle name="Avertissement 9" xfId="26488" hidden="1" xr:uid="{00000000-0005-0000-0000-000094180000}"/>
    <cellStyle name="Avertissement 9" xfId="26537" hidden="1" xr:uid="{00000000-0005-0000-0000-000095180000}"/>
    <cellStyle name="Avertissement 9" xfId="26585" hidden="1" xr:uid="{00000000-0005-0000-0000-000096180000}"/>
    <cellStyle name="Avertissement 9" xfId="26632" hidden="1" xr:uid="{00000000-0005-0000-0000-000097180000}"/>
    <cellStyle name="Avertissement 9" xfId="26678" hidden="1" xr:uid="{00000000-0005-0000-0000-000098180000}"/>
    <cellStyle name="Avertissement 9" xfId="26719" hidden="1" xr:uid="{00000000-0005-0000-0000-000099180000}"/>
    <cellStyle name="Avertissement 9" xfId="26757" hidden="1" xr:uid="{00000000-0005-0000-0000-00009A180000}"/>
    <cellStyle name="Avertissement 9" xfId="26911" hidden="1" xr:uid="{00000000-0005-0000-0000-00009B180000}"/>
    <cellStyle name="Avertissement 9" xfId="26966" hidden="1" xr:uid="{00000000-0005-0000-0000-00009C180000}"/>
    <cellStyle name="Avertissement 9" xfId="27023" hidden="1" xr:uid="{00000000-0005-0000-0000-00009D180000}"/>
    <cellStyle name="Avertissement 9" xfId="27069" hidden="1" xr:uid="{00000000-0005-0000-0000-00009E180000}"/>
    <cellStyle name="Avertissement 9" xfId="27113" hidden="1" xr:uid="{00000000-0005-0000-0000-00009F180000}"/>
    <cellStyle name="Avertissement 9" xfId="27152" hidden="1" xr:uid="{00000000-0005-0000-0000-0000A0180000}"/>
    <cellStyle name="Avertissement 9" xfId="27188" hidden="1" xr:uid="{00000000-0005-0000-0000-0000A1180000}"/>
    <cellStyle name="Avertissement 9" xfId="27223" hidden="1" xr:uid="{00000000-0005-0000-0000-0000A2180000}"/>
    <cellStyle name="Avertissement 9" xfId="27271" hidden="1" xr:uid="{00000000-0005-0000-0000-0000A3180000}"/>
    <cellStyle name="Avertissement 9" xfId="26118" hidden="1" xr:uid="{00000000-0005-0000-0000-0000A4180000}"/>
    <cellStyle name="Avertissement 9" xfId="21611" hidden="1" xr:uid="{00000000-0005-0000-0000-0000A5180000}"/>
    <cellStyle name="Avertissement 9" xfId="18678" hidden="1" xr:uid="{00000000-0005-0000-0000-0000A6180000}"/>
    <cellStyle name="Avertissement 9" xfId="27290" hidden="1" xr:uid="{00000000-0005-0000-0000-0000A7180000}"/>
    <cellStyle name="Avertissement 9" xfId="26072" hidden="1" xr:uid="{00000000-0005-0000-0000-0000A8180000}"/>
    <cellStyle name="Avertissement 9" xfId="27350" hidden="1" xr:uid="{00000000-0005-0000-0000-0000A9180000}"/>
    <cellStyle name="Avertissement 9" xfId="27399" hidden="1" xr:uid="{00000000-0005-0000-0000-0000AA180000}"/>
    <cellStyle name="Avertissement 9" xfId="27448" hidden="1" xr:uid="{00000000-0005-0000-0000-0000AB180000}"/>
    <cellStyle name="Avertissement 9" xfId="27497" hidden="1" xr:uid="{00000000-0005-0000-0000-0000AC180000}"/>
    <cellStyle name="Avertissement 9" xfId="27545" hidden="1" xr:uid="{00000000-0005-0000-0000-0000AD180000}"/>
    <cellStyle name="Avertissement 9" xfId="27592" hidden="1" xr:uid="{00000000-0005-0000-0000-0000AE180000}"/>
    <cellStyle name="Avertissement 9" xfId="27638" hidden="1" xr:uid="{00000000-0005-0000-0000-0000AF180000}"/>
    <cellStyle name="Avertissement 9" xfId="27684" hidden="1" xr:uid="{00000000-0005-0000-0000-0000B0180000}"/>
    <cellStyle name="Avertissement 9" xfId="27725" hidden="1" xr:uid="{00000000-0005-0000-0000-0000B1180000}"/>
    <cellStyle name="Avertissement 9" xfId="27763" hidden="1" xr:uid="{00000000-0005-0000-0000-0000B2180000}"/>
    <cellStyle name="Avertissement 9" xfId="27916" hidden="1" xr:uid="{00000000-0005-0000-0000-0000B3180000}"/>
    <cellStyle name="Avertissement 9" xfId="27971" hidden="1" xr:uid="{00000000-0005-0000-0000-0000B4180000}"/>
    <cellStyle name="Avertissement 9" xfId="28028" hidden="1" xr:uid="{00000000-0005-0000-0000-0000B5180000}"/>
    <cellStyle name="Avertissement 9" xfId="28074" hidden="1" xr:uid="{00000000-0005-0000-0000-0000B6180000}"/>
    <cellStyle name="Avertissement 9" xfId="28118" hidden="1" xr:uid="{00000000-0005-0000-0000-0000B7180000}"/>
    <cellStyle name="Avertissement 9" xfId="28157" hidden="1" xr:uid="{00000000-0005-0000-0000-0000B8180000}"/>
    <cellStyle name="Avertissement 9" xfId="28193" hidden="1" xr:uid="{00000000-0005-0000-0000-0000B9180000}"/>
    <cellStyle name="Avertissement 9" xfId="28228" hidden="1" xr:uid="{00000000-0005-0000-0000-0000BA180000}"/>
    <cellStyle name="Avertissement 9" xfId="28276" hidden="1" xr:uid="{00000000-0005-0000-0000-0000BB180000}"/>
    <cellStyle name="Avertissement 9" xfId="28376" hidden="1" xr:uid="{00000000-0005-0000-0000-0000BC180000}"/>
    <cellStyle name="Avertissement 9" xfId="28471" hidden="1" xr:uid="{00000000-0005-0000-0000-0000BD180000}"/>
    <cellStyle name="Avertissement 9" xfId="28484" hidden="1" xr:uid="{00000000-0005-0000-0000-0000BE180000}"/>
    <cellStyle name="Avertissement 9" xfId="28413" hidden="1" xr:uid="{00000000-0005-0000-0000-0000BF180000}"/>
    <cellStyle name="Avertissement 9" xfId="28544" hidden="1" xr:uid="{00000000-0005-0000-0000-0000C0180000}"/>
    <cellStyle name="Avertissement 9" xfId="28594" hidden="1" xr:uid="{00000000-0005-0000-0000-0000C1180000}"/>
    <cellStyle name="Avertissement 9" xfId="28644" hidden="1" xr:uid="{00000000-0005-0000-0000-0000C2180000}"/>
    <cellStyle name="Avertissement 9" xfId="28694" hidden="1" xr:uid="{00000000-0005-0000-0000-0000C3180000}"/>
    <cellStyle name="Avertissement 9" xfId="28743" hidden="1" xr:uid="{00000000-0005-0000-0000-0000C4180000}"/>
    <cellStyle name="Avertissement 9" xfId="28791" hidden="1" xr:uid="{00000000-0005-0000-0000-0000C5180000}"/>
    <cellStyle name="Avertissement 9" xfId="28838" hidden="1" xr:uid="{00000000-0005-0000-0000-0000C6180000}"/>
    <cellStyle name="Avertissement 9" xfId="28884" hidden="1" xr:uid="{00000000-0005-0000-0000-0000C7180000}"/>
    <cellStyle name="Avertissement 9" xfId="28925" hidden="1" xr:uid="{00000000-0005-0000-0000-0000C8180000}"/>
    <cellStyle name="Avertissement 9" xfId="28963" hidden="1" xr:uid="{00000000-0005-0000-0000-0000C9180000}"/>
    <cellStyle name="Avertissement 9" xfId="29116" hidden="1" xr:uid="{00000000-0005-0000-0000-0000CA180000}"/>
    <cellStyle name="Avertissement 9" xfId="29171" hidden="1" xr:uid="{00000000-0005-0000-0000-0000CB180000}"/>
    <cellStyle name="Avertissement 9" xfId="29228" hidden="1" xr:uid="{00000000-0005-0000-0000-0000CC180000}"/>
    <cellStyle name="Avertissement 9" xfId="29274" hidden="1" xr:uid="{00000000-0005-0000-0000-0000CD180000}"/>
    <cellStyle name="Avertissement 9" xfId="29318" hidden="1" xr:uid="{00000000-0005-0000-0000-0000CE180000}"/>
    <cellStyle name="Avertissement 9" xfId="29357" hidden="1" xr:uid="{00000000-0005-0000-0000-0000CF180000}"/>
    <cellStyle name="Avertissement 9" xfId="29393" hidden="1" xr:uid="{00000000-0005-0000-0000-0000D0180000}"/>
    <cellStyle name="Avertissement 9" xfId="29428" hidden="1" xr:uid="{00000000-0005-0000-0000-0000D1180000}"/>
    <cellStyle name="Avertissement 9" xfId="29476" hidden="1" xr:uid="{00000000-0005-0000-0000-0000D2180000}"/>
    <cellStyle name="Avertissement 9" xfId="28326" hidden="1" xr:uid="{00000000-0005-0000-0000-0000D3180000}"/>
    <cellStyle name="Avertissement 9" xfId="29523" hidden="1" xr:uid="{00000000-0005-0000-0000-0000D4180000}"/>
    <cellStyle name="Avertissement 9" xfId="29613" hidden="1" xr:uid="{00000000-0005-0000-0000-0000D5180000}"/>
    <cellStyle name="Avertissement 9" xfId="29626" hidden="1" xr:uid="{00000000-0005-0000-0000-0000D6180000}"/>
    <cellStyle name="Avertissement 9" xfId="29556" hidden="1" xr:uid="{00000000-0005-0000-0000-0000D7180000}"/>
    <cellStyle name="Avertissement 9" xfId="29686" hidden="1" xr:uid="{00000000-0005-0000-0000-0000D8180000}"/>
    <cellStyle name="Avertissement 9" xfId="29735" hidden="1" xr:uid="{00000000-0005-0000-0000-0000D9180000}"/>
    <cellStyle name="Avertissement 9" xfId="29784" hidden="1" xr:uid="{00000000-0005-0000-0000-0000DA180000}"/>
    <cellStyle name="Avertissement 9" xfId="29833" hidden="1" xr:uid="{00000000-0005-0000-0000-0000DB180000}"/>
    <cellStyle name="Avertissement 9" xfId="29881" hidden="1" xr:uid="{00000000-0005-0000-0000-0000DC180000}"/>
    <cellStyle name="Avertissement 9" xfId="29928" hidden="1" xr:uid="{00000000-0005-0000-0000-0000DD180000}"/>
    <cellStyle name="Avertissement 9" xfId="29974" hidden="1" xr:uid="{00000000-0005-0000-0000-0000DE180000}"/>
    <cellStyle name="Avertissement 9" xfId="30019" hidden="1" xr:uid="{00000000-0005-0000-0000-0000DF180000}"/>
    <cellStyle name="Avertissement 9" xfId="30059" hidden="1" xr:uid="{00000000-0005-0000-0000-0000E0180000}"/>
    <cellStyle name="Avertissement 9" xfId="30096" hidden="1" xr:uid="{00000000-0005-0000-0000-0000E1180000}"/>
    <cellStyle name="Avertissement 9" xfId="30248" hidden="1" xr:uid="{00000000-0005-0000-0000-0000E2180000}"/>
    <cellStyle name="Avertissement 9" xfId="30303" hidden="1" xr:uid="{00000000-0005-0000-0000-0000E3180000}"/>
    <cellStyle name="Avertissement 9" xfId="30360" hidden="1" xr:uid="{00000000-0005-0000-0000-0000E4180000}"/>
    <cellStyle name="Avertissement 9" xfId="30406" hidden="1" xr:uid="{00000000-0005-0000-0000-0000E5180000}"/>
    <cellStyle name="Avertissement 9" xfId="30450" hidden="1" xr:uid="{00000000-0005-0000-0000-0000E6180000}"/>
    <cellStyle name="Avertissement 9" xfId="30489" hidden="1" xr:uid="{00000000-0005-0000-0000-0000E7180000}"/>
    <cellStyle name="Avertissement 9" xfId="30525" hidden="1" xr:uid="{00000000-0005-0000-0000-0000E8180000}"/>
    <cellStyle name="Avertissement 9" xfId="30560" hidden="1" xr:uid="{00000000-0005-0000-0000-0000E9180000}"/>
    <cellStyle name="Avertissement 9" xfId="30608" hidden="1" xr:uid="{00000000-0005-0000-0000-0000EA180000}"/>
    <cellStyle name="Avertissement 9" xfId="30708" hidden="1" xr:uid="{00000000-0005-0000-0000-0000EB180000}"/>
    <cellStyle name="Avertissement 9" xfId="30803" hidden="1" xr:uid="{00000000-0005-0000-0000-0000EC180000}"/>
    <cellStyle name="Avertissement 9" xfId="30816" hidden="1" xr:uid="{00000000-0005-0000-0000-0000ED180000}"/>
    <cellStyle name="Avertissement 9" xfId="30745" hidden="1" xr:uid="{00000000-0005-0000-0000-0000EE180000}"/>
    <cellStyle name="Avertissement 9" xfId="30876" hidden="1" xr:uid="{00000000-0005-0000-0000-0000EF180000}"/>
    <cellStyle name="Avertissement 9" xfId="30926" hidden="1" xr:uid="{00000000-0005-0000-0000-0000F0180000}"/>
    <cellStyle name="Avertissement 9" xfId="30976" hidden="1" xr:uid="{00000000-0005-0000-0000-0000F1180000}"/>
    <cellStyle name="Avertissement 9" xfId="31026" hidden="1" xr:uid="{00000000-0005-0000-0000-0000F2180000}"/>
    <cellStyle name="Avertissement 9" xfId="31075" hidden="1" xr:uid="{00000000-0005-0000-0000-0000F3180000}"/>
    <cellStyle name="Avertissement 9" xfId="31123" hidden="1" xr:uid="{00000000-0005-0000-0000-0000F4180000}"/>
    <cellStyle name="Avertissement 9" xfId="31170" hidden="1" xr:uid="{00000000-0005-0000-0000-0000F5180000}"/>
    <cellStyle name="Avertissement 9" xfId="31216" hidden="1" xr:uid="{00000000-0005-0000-0000-0000F6180000}"/>
    <cellStyle name="Avertissement 9" xfId="31257" hidden="1" xr:uid="{00000000-0005-0000-0000-0000F7180000}"/>
    <cellStyle name="Avertissement 9" xfId="31295" hidden="1" xr:uid="{00000000-0005-0000-0000-0000F8180000}"/>
    <cellStyle name="Avertissement 9" xfId="31448" hidden="1" xr:uid="{00000000-0005-0000-0000-0000F9180000}"/>
    <cellStyle name="Avertissement 9" xfId="31503" hidden="1" xr:uid="{00000000-0005-0000-0000-0000FA180000}"/>
    <cellStyle name="Avertissement 9" xfId="31560" hidden="1" xr:uid="{00000000-0005-0000-0000-0000FB180000}"/>
    <cellStyle name="Avertissement 9" xfId="31606" hidden="1" xr:uid="{00000000-0005-0000-0000-0000FC180000}"/>
    <cellStyle name="Avertissement 9" xfId="31650" hidden="1" xr:uid="{00000000-0005-0000-0000-0000FD180000}"/>
    <cellStyle name="Avertissement 9" xfId="31689" hidden="1" xr:uid="{00000000-0005-0000-0000-0000FE180000}"/>
    <cellStyle name="Avertissement 9" xfId="31725" hidden="1" xr:uid="{00000000-0005-0000-0000-0000FF180000}"/>
    <cellStyle name="Avertissement 9" xfId="31760" hidden="1" xr:uid="{00000000-0005-0000-0000-000000190000}"/>
    <cellStyle name="Avertissement 9" xfId="31808" hidden="1" xr:uid="{00000000-0005-0000-0000-000001190000}"/>
    <cellStyle name="Avertissement 9" xfId="30658" xr:uid="{00000000-0005-0000-0000-000002190000}"/>
    <cellStyle name="Bad 2" xfId="29485" xr:uid="{00000000-0005-0000-0000-000003190000}"/>
    <cellStyle name="Berekening" xfId="89" xr:uid="{00000000-0005-0000-0000-000004190000}"/>
    <cellStyle name="Berekening 2" xfId="163" xr:uid="{00000000-0005-0000-0000-000005190000}"/>
    <cellStyle name="Berekening 2 2" xfId="1310" xr:uid="{00000000-0005-0000-0000-000006190000}"/>
    <cellStyle name="Berekening 2 2 2" xfId="9739" xr:uid="{00000000-0005-0000-0000-000007190000}"/>
    <cellStyle name="Berekening 2 3" xfId="7387" xr:uid="{00000000-0005-0000-0000-000008190000}"/>
    <cellStyle name="Berekening 3" xfId="924" xr:uid="{00000000-0005-0000-0000-000009190000}"/>
    <cellStyle name="Berekening 3 2" xfId="1311" xr:uid="{00000000-0005-0000-0000-00000A190000}"/>
    <cellStyle name="Berekening 3 2 2" xfId="9740" xr:uid="{00000000-0005-0000-0000-00000B190000}"/>
    <cellStyle name="Berekening 3 3" xfId="9357" xr:uid="{00000000-0005-0000-0000-00000C190000}"/>
    <cellStyle name="Berekening 4" xfId="1292" xr:uid="{00000000-0005-0000-0000-00000D190000}"/>
    <cellStyle name="Berekening 4 2" xfId="9725" xr:uid="{00000000-0005-0000-0000-00000E190000}"/>
    <cellStyle name="Berekening 5" xfId="7358" xr:uid="{00000000-0005-0000-0000-00000F190000}"/>
    <cellStyle name="Calcul" xfId="36" hidden="1" xr:uid="{00000000-0005-0000-0000-000010190000}"/>
    <cellStyle name="Calcul" xfId="52" hidden="1" xr:uid="{00000000-0005-0000-0000-000011190000}"/>
    <cellStyle name="Calcul" xfId="57" hidden="1" xr:uid="{00000000-0005-0000-0000-000012190000}"/>
    <cellStyle name="Calcul" xfId="54" hidden="1" xr:uid="{00000000-0005-0000-0000-000013190000}"/>
    <cellStyle name="Calcul" xfId="59" hidden="1" xr:uid="{00000000-0005-0000-0000-000014190000}"/>
    <cellStyle name="Calcul" xfId="63" hidden="1" xr:uid="{00000000-0005-0000-0000-000015190000}"/>
    <cellStyle name="Calcul" xfId="67" hidden="1" xr:uid="{00000000-0005-0000-0000-000016190000}"/>
    <cellStyle name="Calcul" xfId="71" hidden="1" xr:uid="{00000000-0005-0000-0000-000017190000}"/>
    <cellStyle name="Calcul" xfId="75" hidden="1" xr:uid="{00000000-0005-0000-0000-000018190000}"/>
    <cellStyle name="Calcul" xfId="79" hidden="1" xr:uid="{00000000-0005-0000-0000-000019190000}"/>
    <cellStyle name="Calcul" xfId="90" xr:uid="{00000000-0005-0000-0000-00001A190000}"/>
    <cellStyle name="Calcul 10" xfId="150" hidden="1" xr:uid="{00000000-0005-0000-0000-00001B190000}"/>
    <cellStyle name="Calcul 10" xfId="256" hidden="1" xr:uid="{00000000-0005-0000-0000-00001C190000}"/>
    <cellStyle name="Calcul 10" xfId="295" hidden="1" xr:uid="{00000000-0005-0000-0000-00001D190000}"/>
    <cellStyle name="Calcul 10" xfId="345" hidden="1" xr:uid="{00000000-0005-0000-0000-00001E190000}"/>
    <cellStyle name="Calcul 10" xfId="395" hidden="1" xr:uid="{00000000-0005-0000-0000-00001F190000}"/>
    <cellStyle name="Calcul 10" xfId="445" hidden="1" xr:uid="{00000000-0005-0000-0000-000020190000}"/>
    <cellStyle name="Calcul 10" xfId="494" hidden="1" xr:uid="{00000000-0005-0000-0000-000021190000}"/>
    <cellStyle name="Calcul 10" xfId="543" hidden="1" xr:uid="{00000000-0005-0000-0000-000022190000}"/>
    <cellStyle name="Calcul 10" xfId="591" hidden="1" xr:uid="{00000000-0005-0000-0000-000023190000}"/>
    <cellStyle name="Calcul 10" xfId="638" hidden="1" xr:uid="{00000000-0005-0000-0000-000024190000}"/>
    <cellStyle name="Calcul 10" xfId="683" hidden="1" xr:uid="{00000000-0005-0000-0000-000025190000}"/>
    <cellStyle name="Calcul 10" xfId="722" hidden="1" xr:uid="{00000000-0005-0000-0000-000026190000}"/>
    <cellStyle name="Calcul 10" xfId="759" hidden="1" xr:uid="{00000000-0005-0000-0000-000027190000}"/>
    <cellStyle name="Calcul 10" xfId="794" hidden="1" xr:uid="{00000000-0005-0000-0000-000028190000}"/>
    <cellStyle name="Calcul 10" xfId="908" hidden="1" xr:uid="{00000000-0005-0000-0000-000029190000}"/>
    <cellStyle name="Calcul 10" xfId="827" hidden="1" xr:uid="{00000000-0005-0000-0000-00002A190000}"/>
    <cellStyle name="Calcul 10" xfId="1001" hidden="1" xr:uid="{00000000-0005-0000-0000-00002B190000}"/>
    <cellStyle name="Calcul 10" xfId="940" hidden="1" xr:uid="{00000000-0005-0000-0000-00002C190000}"/>
    <cellStyle name="Calcul 10" xfId="993" hidden="1" xr:uid="{00000000-0005-0000-0000-00002D190000}"/>
    <cellStyle name="Calcul 10" xfId="997" hidden="1" xr:uid="{00000000-0005-0000-0000-00002E190000}"/>
    <cellStyle name="Calcul 10" xfId="1042" hidden="1" xr:uid="{00000000-0005-0000-0000-00002F190000}"/>
    <cellStyle name="Calcul 10" xfId="1087" hidden="1" xr:uid="{00000000-0005-0000-0000-000030190000}"/>
    <cellStyle name="Calcul 10" xfId="1279" hidden="1" xr:uid="{00000000-0005-0000-0000-000031190000}"/>
    <cellStyle name="Calcul 10" xfId="1526" hidden="1" xr:uid="{00000000-0005-0000-0000-000032190000}"/>
    <cellStyle name="Calcul 10" xfId="1632" hidden="1" xr:uid="{00000000-0005-0000-0000-000033190000}"/>
    <cellStyle name="Calcul 10" xfId="1671" hidden="1" xr:uid="{00000000-0005-0000-0000-000034190000}"/>
    <cellStyle name="Calcul 10" xfId="1721" hidden="1" xr:uid="{00000000-0005-0000-0000-000035190000}"/>
    <cellStyle name="Calcul 10" xfId="1771" hidden="1" xr:uid="{00000000-0005-0000-0000-000036190000}"/>
    <cellStyle name="Calcul 10" xfId="1821" hidden="1" xr:uid="{00000000-0005-0000-0000-000037190000}"/>
    <cellStyle name="Calcul 10" xfId="1870" hidden="1" xr:uid="{00000000-0005-0000-0000-000038190000}"/>
    <cellStyle name="Calcul 10" xfId="1919" hidden="1" xr:uid="{00000000-0005-0000-0000-000039190000}"/>
    <cellStyle name="Calcul 10" xfId="1967" hidden="1" xr:uid="{00000000-0005-0000-0000-00003A190000}"/>
    <cellStyle name="Calcul 10" xfId="2014" hidden="1" xr:uid="{00000000-0005-0000-0000-00003B190000}"/>
    <cellStyle name="Calcul 10" xfId="2059" hidden="1" xr:uid="{00000000-0005-0000-0000-00003C190000}"/>
    <cellStyle name="Calcul 10" xfId="2098" hidden="1" xr:uid="{00000000-0005-0000-0000-00003D190000}"/>
    <cellStyle name="Calcul 10" xfId="2135" hidden="1" xr:uid="{00000000-0005-0000-0000-00003E190000}"/>
    <cellStyle name="Calcul 10" xfId="2170" hidden="1" xr:uid="{00000000-0005-0000-0000-00003F190000}"/>
    <cellStyle name="Calcul 10" xfId="2284" hidden="1" xr:uid="{00000000-0005-0000-0000-000040190000}"/>
    <cellStyle name="Calcul 10" xfId="2203" hidden="1" xr:uid="{00000000-0005-0000-0000-000041190000}"/>
    <cellStyle name="Calcul 10" xfId="2377" hidden="1" xr:uid="{00000000-0005-0000-0000-000042190000}"/>
    <cellStyle name="Calcul 10" xfId="2316" hidden="1" xr:uid="{00000000-0005-0000-0000-000043190000}"/>
    <cellStyle name="Calcul 10" xfId="2369" hidden="1" xr:uid="{00000000-0005-0000-0000-000044190000}"/>
    <cellStyle name="Calcul 10" xfId="2373" hidden="1" xr:uid="{00000000-0005-0000-0000-000045190000}"/>
    <cellStyle name="Calcul 10" xfId="2418" hidden="1" xr:uid="{00000000-0005-0000-0000-000046190000}"/>
    <cellStyle name="Calcul 10" xfId="2463" hidden="1" xr:uid="{00000000-0005-0000-0000-000047190000}"/>
    <cellStyle name="Calcul 10" xfId="2654" hidden="1" xr:uid="{00000000-0005-0000-0000-000048190000}"/>
    <cellStyle name="Calcul 10" xfId="1453" hidden="1" xr:uid="{00000000-0005-0000-0000-000049190000}"/>
    <cellStyle name="Calcul 10" xfId="2726" hidden="1" xr:uid="{00000000-0005-0000-0000-00004A190000}"/>
    <cellStyle name="Calcul 10" xfId="2827" hidden="1" xr:uid="{00000000-0005-0000-0000-00004B190000}"/>
    <cellStyle name="Calcul 10" xfId="2866" hidden="1" xr:uid="{00000000-0005-0000-0000-00004C190000}"/>
    <cellStyle name="Calcul 10" xfId="2915" hidden="1" xr:uid="{00000000-0005-0000-0000-00004D190000}"/>
    <cellStyle name="Calcul 10" xfId="2965" hidden="1" xr:uid="{00000000-0005-0000-0000-00004E190000}"/>
    <cellStyle name="Calcul 10" xfId="3015" hidden="1" xr:uid="{00000000-0005-0000-0000-00004F190000}"/>
    <cellStyle name="Calcul 10" xfId="3064" hidden="1" xr:uid="{00000000-0005-0000-0000-000050190000}"/>
    <cellStyle name="Calcul 10" xfId="3113" hidden="1" xr:uid="{00000000-0005-0000-0000-000051190000}"/>
    <cellStyle name="Calcul 10" xfId="3161" hidden="1" xr:uid="{00000000-0005-0000-0000-000052190000}"/>
    <cellStyle name="Calcul 10" xfId="3208" hidden="1" xr:uid="{00000000-0005-0000-0000-000053190000}"/>
    <cellStyle name="Calcul 10" xfId="3253" hidden="1" xr:uid="{00000000-0005-0000-0000-000054190000}"/>
    <cellStyle name="Calcul 10" xfId="3292" hidden="1" xr:uid="{00000000-0005-0000-0000-000055190000}"/>
    <cellStyle name="Calcul 10" xfId="3329" hidden="1" xr:uid="{00000000-0005-0000-0000-000056190000}"/>
    <cellStyle name="Calcul 10" xfId="3364" hidden="1" xr:uid="{00000000-0005-0000-0000-000057190000}"/>
    <cellStyle name="Calcul 10" xfId="3477" hidden="1" xr:uid="{00000000-0005-0000-0000-000058190000}"/>
    <cellStyle name="Calcul 10" xfId="3397" hidden="1" xr:uid="{00000000-0005-0000-0000-000059190000}"/>
    <cellStyle name="Calcul 10" xfId="3569" hidden="1" xr:uid="{00000000-0005-0000-0000-00005A190000}"/>
    <cellStyle name="Calcul 10" xfId="3509" hidden="1" xr:uid="{00000000-0005-0000-0000-00005B190000}"/>
    <cellStyle name="Calcul 10" xfId="3561" hidden="1" xr:uid="{00000000-0005-0000-0000-00005C190000}"/>
    <cellStyle name="Calcul 10" xfId="3565" hidden="1" xr:uid="{00000000-0005-0000-0000-00005D190000}"/>
    <cellStyle name="Calcul 10" xfId="3610" hidden="1" xr:uid="{00000000-0005-0000-0000-00005E190000}"/>
    <cellStyle name="Calcul 10" xfId="3655" hidden="1" xr:uid="{00000000-0005-0000-0000-00005F190000}"/>
    <cellStyle name="Calcul 10" xfId="3845" hidden="1" xr:uid="{00000000-0005-0000-0000-000060190000}"/>
    <cellStyle name="Calcul 10" xfId="2736" hidden="1" xr:uid="{00000000-0005-0000-0000-000061190000}"/>
    <cellStyle name="Calcul 10" xfId="3937" hidden="1" xr:uid="{00000000-0005-0000-0000-000062190000}"/>
    <cellStyle name="Calcul 10" xfId="3976" hidden="1" xr:uid="{00000000-0005-0000-0000-000063190000}"/>
    <cellStyle name="Calcul 10" xfId="4026" hidden="1" xr:uid="{00000000-0005-0000-0000-000064190000}"/>
    <cellStyle name="Calcul 10" xfId="4076" hidden="1" xr:uid="{00000000-0005-0000-0000-000065190000}"/>
    <cellStyle name="Calcul 10" xfId="4126" hidden="1" xr:uid="{00000000-0005-0000-0000-000066190000}"/>
    <cellStyle name="Calcul 10" xfId="4175" hidden="1" xr:uid="{00000000-0005-0000-0000-000067190000}"/>
    <cellStyle name="Calcul 10" xfId="4224" hidden="1" xr:uid="{00000000-0005-0000-0000-000068190000}"/>
    <cellStyle name="Calcul 10" xfId="4272" hidden="1" xr:uid="{00000000-0005-0000-0000-000069190000}"/>
    <cellStyle name="Calcul 10" xfId="4319" hidden="1" xr:uid="{00000000-0005-0000-0000-00006A190000}"/>
    <cellStyle name="Calcul 10" xfId="4364" hidden="1" xr:uid="{00000000-0005-0000-0000-00006B190000}"/>
    <cellStyle name="Calcul 10" xfId="4403" hidden="1" xr:uid="{00000000-0005-0000-0000-00006C190000}"/>
    <cellStyle name="Calcul 10" xfId="4440" hidden="1" xr:uid="{00000000-0005-0000-0000-00006D190000}"/>
    <cellStyle name="Calcul 10" xfId="4475" hidden="1" xr:uid="{00000000-0005-0000-0000-00006E190000}"/>
    <cellStyle name="Calcul 10" xfId="4583" hidden="1" xr:uid="{00000000-0005-0000-0000-00006F190000}"/>
    <cellStyle name="Calcul 10" xfId="4508" hidden="1" xr:uid="{00000000-0005-0000-0000-000070190000}"/>
    <cellStyle name="Calcul 10" xfId="4673" hidden="1" xr:uid="{00000000-0005-0000-0000-000071190000}"/>
    <cellStyle name="Calcul 10" xfId="4614" hidden="1" xr:uid="{00000000-0005-0000-0000-000072190000}"/>
    <cellStyle name="Calcul 10" xfId="4665" hidden="1" xr:uid="{00000000-0005-0000-0000-000073190000}"/>
    <cellStyle name="Calcul 10" xfId="4669" hidden="1" xr:uid="{00000000-0005-0000-0000-000074190000}"/>
    <cellStyle name="Calcul 10" xfId="4714" hidden="1" xr:uid="{00000000-0005-0000-0000-000075190000}"/>
    <cellStyle name="Calcul 10" xfId="4759" hidden="1" xr:uid="{00000000-0005-0000-0000-000076190000}"/>
    <cellStyle name="Calcul 10" xfId="4945" hidden="1" xr:uid="{00000000-0005-0000-0000-000077190000}"/>
    <cellStyle name="Calcul 10" xfId="3869" hidden="1" xr:uid="{00000000-0005-0000-0000-000078190000}"/>
    <cellStyle name="Calcul 10" xfId="3897" hidden="1" xr:uid="{00000000-0005-0000-0000-000079190000}"/>
    <cellStyle name="Calcul 10" xfId="5038" hidden="1" xr:uid="{00000000-0005-0000-0000-00007A190000}"/>
    <cellStyle name="Calcul 10" xfId="5076" hidden="1" xr:uid="{00000000-0005-0000-0000-00007B190000}"/>
    <cellStyle name="Calcul 10" xfId="5125" hidden="1" xr:uid="{00000000-0005-0000-0000-00007C190000}"/>
    <cellStyle name="Calcul 10" xfId="5175" hidden="1" xr:uid="{00000000-0005-0000-0000-00007D190000}"/>
    <cellStyle name="Calcul 10" xfId="5225" hidden="1" xr:uid="{00000000-0005-0000-0000-00007E190000}"/>
    <cellStyle name="Calcul 10" xfId="5274" hidden="1" xr:uid="{00000000-0005-0000-0000-00007F190000}"/>
    <cellStyle name="Calcul 10" xfId="5323" hidden="1" xr:uid="{00000000-0005-0000-0000-000080190000}"/>
    <cellStyle name="Calcul 10" xfId="5371" hidden="1" xr:uid="{00000000-0005-0000-0000-000081190000}"/>
    <cellStyle name="Calcul 10" xfId="5418" hidden="1" xr:uid="{00000000-0005-0000-0000-000082190000}"/>
    <cellStyle name="Calcul 10" xfId="5463" hidden="1" xr:uid="{00000000-0005-0000-0000-000083190000}"/>
    <cellStyle name="Calcul 10" xfId="5502" hidden="1" xr:uid="{00000000-0005-0000-0000-000084190000}"/>
    <cellStyle name="Calcul 10" xfId="5539" hidden="1" xr:uid="{00000000-0005-0000-0000-000085190000}"/>
    <cellStyle name="Calcul 10" xfId="5574" hidden="1" xr:uid="{00000000-0005-0000-0000-000086190000}"/>
    <cellStyle name="Calcul 10" xfId="5682" hidden="1" xr:uid="{00000000-0005-0000-0000-000087190000}"/>
    <cellStyle name="Calcul 10" xfId="5607" hidden="1" xr:uid="{00000000-0005-0000-0000-000088190000}"/>
    <cellStyle name="Calcul 10" xfId="5770" hidden="1" xr:uid="{00000000-0005-0000-0000-000089190000}"/>
    <cellStyle name="Calcul 10" xfId="5713" hidden="1" xr:uid="{00000000-0005-0000-0000-00008A190000}"/>
    <cellStyle name="Calcul 10" xfId="5762" hidden="1" xr:uid="{00000000-0005-0000-0000-00008B190000}"/>
    <cellStyle name="Calcul 10" xfId="5766" hidden="1" xr:uid="{00000000-0005-0000-0000-00008C190000}"/>
    <cellStyle name="Calcul 10" xfId="5811" hidden="1" xr:uid="{00000000-0005-0000-0000-00008D190000}"/>
    <cellStyle name="Calcul 10" xfId="5856" hidden="1" xr:uid="{00000000-0005-0000-0000-00008E190000}"/>
    <cellStyle name="Calcul 10" xfId="6042" hidden="1" xr:uid="{00000000-0005-0000-0000-00008F190000}"/>
    <cellStyle name="Calcul 10" xfId="6209" hidden="1" xr:uid="{00000000-0005-0000-0000-000090190000}"/>
    <cellStyle name="Calcul 10" xfId="6315" hidden="1" xr:uid="{00000000-0005-0000-0000-000091190000}"/>
    <cellStyle name="Calcul 10" xfId="6354" hidden="1" xr:uid="{00000000-0005-0000-0000-000092190000}"/>
    <cellStyle name="Calcul 10" xfId="6404" hidden="1" xr:uid="{00000000-0005-0000-0000-000093190000}"/>
    <cellStyle name="Calcul 10" xfId="6454" hidden="1" xr:uid="{00000000-0005-0000-0000-000094190000}"/>
    <cellStyle name="Calcul 10" xfId="6504" hidden="1" xr:uid="{00000000-0005-0000-0000-000095190000}"/>
    <cellStyle name="Calcul 10" xfId="6553" hidden="1" xr:uid="{00000000-0005-0000-0000-000096190000}"/>
    <cellStyle name="Calcul 10" xfId="6602" hidden="1" xr:uid="{00000000-0005-0000-0000-000097190000}"/>
    <cellStyle name="Calcul 10" xfId="6650" hidden="1" xr:uid="{00000000-0005-0000-0000-000098190000}"/>
    <cellStyle name="Calcul 10" xfId="6697" hidden="1" xr:uid="{00000000-0005-0000-0000-000099190000}"/>
    <cellStyle name="Calcul 10" xfId="6742" hidden="1" xr:uid="{00000000-0005-0000-0000-00009A190000}"/>
    <cellStyle name="Calcul 10" xfId="6781" hidden="1" xr:uid="{00000000-0005-0000-0000-00009B190000}"/>
    <cellStyle name="Calcul 10" xfId="6818" hidden="1" xr:uid="{00000000-0005-0000-0000-00009C190000}"/>
    <cellStyle name="Calcul 10" xfId="6853" hidden="1" xr:uid="{00000000-0005-0000-0000-00009D190000}"/>
    <cellStyle name="Calcul 10" xfId="6965" hidden="1" xr:uid="{00000000-0005-0000-0000-00009E190000}"/>
    <cellStyle name="Calcul 10" xfId="6886" hidden="1" xr:uid="{00000000-0005-0000-0000-00009F190000}"/>
    <cellStyle name="Calcul 10" xfId="7058" hidden="1" xr:uid="{00000000-0005-0000-0000-0000A0190000}"/>
    <cellStyle name="Calcul 10" xfId="6997" hidden="1" xr:uid="{00000000-0005-0000-0000-0000A1190000}"/>
    <cellStyle name="Calcul 10" xfId="7050" hidden="1" xr:uid="{00000000-0005-0000-0000-0000A2190000}"/>
    <cellStyle name="Calcul 10" xfId="7054" hidden="1" xr:uid="{00000000-0005-0000-0000-0000A3190000}"/>
    <cellStyle name="Calcul 10" xfId="7099" hidden="1" xr:uid="{00000000-0005-0000-0000-0000A4190000}"/>
    <cellStyle name="Calcul 10" xfId="7144" hidden="1" xr:uid="{00000000-0005-0000-0000-0000A5190000}"/>
    <cellStyle name="Calcul 10" xfId="7335" hidden="1" xr:uid="{00000000-0005-0000-0000-0000A6190000}"/>
    <cellStyle name="Calcul 10" xfId="7486" hidden="1" xr:uid="{00000000-0005-0000-0000-0000A7190000}"/>
    <cellStyle name="Calcul 10" xfId="7583" hidden="1" xr:uid="{00000000-0005-0000-0000-0000A8190000}"/>
    <cellStyle name="Calcul 10" xfId="7621" hidden="1" xr:uid="{00000000-0005-0000-0000-0000A9190000}"/>
    <cellStyle name="Calcul 10" xfId="7671" hidden="1" xr:uid="{00000000-0005-0000-0000-0000AA190000}"/>
    <cellStyle name="Calcul 10" xfId="7721" hidden="1" xr:uid="{00000000-0005-0000-0000-0000AB190000}"/>
    <cellStyle name="Calcul 10" xfId="7771" hidden="1" xr:uid="{00000000-0005-0000-0000-0000AC190000}"/>
    <cellStyle name="Calcul 10" xfId="7820" hidden="1" xr:uid="{00000000-0005-0000-0000-0000AD190000}"/>
    <cellStyle name="Calcul 10" xfId="7869" hidden="1" xr:uid="{00000000-0005-0000-0000-0000AE190000}"/>
    <cellStyle name="Calcul 10" xfId="7917" hidden="1" xr:uid="{00000000-0005-0000-0000-0000AF190000}"/>
    <cellStyle name="Calcul 10" xfId="7964" hidden="1" xr:uid="{00000000-0005-0000-0000-0000B0190000}"/>
    <cellStyle name="Calcul 10" xfId="8009" hidden="1" xr:uid="{00000000-0005-0000-0000-0000B1190000}"/>
    <cellStyle name="Calcul 10" xfId="8048" hidden="1" xr:uid="{00000000-0005-0000-0000-0000B2190000}"/>
    <cellStyle name="Calcul 10" xfId="8085" hidden="1" xr:uid="{00000000-0005-0000-0000-0000B3190000}"/>
    <cellStyle name="Calcul 10" xfId="8120" hidden="1" xr:uid="{00000000-0005-0000-0000-0000B4190000}"/>
    <cellStyle name="Calcul 10" xfId="8230" hidden="1" xr:uid="{00000000-0005-0000-0000-0000B5190000}"/>
    <cellStyle name="Calcul 10" xfId="8153" hidden="1" xr:uid="{00000000-0005-0000-0000-0000B6190000}"/>
    <cellStyle name="Calcul 10" xfId="8319" hidden="1" xr:uid="{00000000-0005-0000-0000-0000B7190000}"/>
    <cellStyle name="Calcul 10" xfId="8261" hidden="1" xr:uid="{00000000-0005-0000-0000-0000B8190000}"/>
    <cellStyle name="Calcul 10" xfId="8311" hidden="1" xr:uid="{00000000-0005-0000-0000-0000B9190000}"/>
    <cellStyle name="Calcul 10" xfId="8315" hidden="1" xr:uid="{00000000-0005-0000-0000-0000BA190000}"/>
    <cellStyle name="Calcul 10" xfId="8360" hidden="1" xr:uid="{00000000-0005-0000-0000-0000BB190000}"/>
    <cellStyle name="Calcul 10" xfId="8405" hidden="1" xr:uid="{00000000-0005-0000-0000-0000BC190000}"/>
    <cellStyle name="Calcul 10" xfId="8593" hidden="1" xr:uid="{00000000-0005-0000-0000-0000BD190000}"/>
    <cellStyle name="Calcul 10" xfId="7434" hidden="1" xr:uid="{00000000-0005-0000-0000-0000BE190000}"/>
    <cellStyle name="Calcul 10" xfId="6149" hidden="1" xr:uid="{00000000-0005-0000-0000-0000BF190000}"/>
    <cellStyle name="Calcul 10" xfId="8690" hidden="1" xr:uid="{00000000-0005-0000-0000-0000C0190000}"/>
    <cellStyle name="Calcul 10" xfId="8729" hidden="1" xr:uid="{00000000-0005-0000-0000-0000C1190000}"/>
    <cellStyle name="Calcul 10" xfId="8779" hidden="1" xr:uid="{00000000-0005-0000-0000-0000C2190000}"/>
    <cellStyle name="Calcul 10" xfId="8828" hidden="1" xr:uid="{00000000-0005-0000-0000-0000C3190000}"/>
    <cellStyle name="Calcul 10" xfId="8878" hidden="1" xr:uid="{00000000-0005-0000-0000-0000C4190000}"/>
    <cellStyle name="Calcul 10" xfId="8927" hidden="1" xr:uid="{00000000-0005-0000-0000-0000C5190000}"/>
    <cellStyle name="Calcul 10" xfId="8976" hidden="1" xr:uid="{00000000-0005-0000-0000-0000C6190000}"/>
    <cellStyle name="Calcul 10" xfId="9024" hidden="1" xr:uid="{00000000-0005-0000-0000-0000C7190000}"/>
    <cellStyle name="Calcul 10" xfId="9071" hidden="1" xr:uid="{00000000-0005-0000-0000-0000C8190000}"/>
    <cellStyle name="Calcul 10" xfId="9116" hidden="1" xr:uid="{00000000-0005-0000-0000-0000C9190000}"/>
    <cellStyle name="Calcul 10" xfId="9155" hidden="1" xr:uid="{00000000-0005-0000-0000-0000CA190000}"/>
    <cellStyle name="Calcul 10" xfId="9192" hidden="1" xr:uid="{00000000-0005-0000-0000-0000CB190000}"/>
    <cellStyle name="Calcul 10" xfId="9227" hidden="1" xr:uid="{00000000-0005-0000-0000-0000CC190000}"/>
    <cellStyle name="Calcul 10" xfId="9341" hidden="1" xr:uid="{00000000-0005-0000-0000-0000CD190000}"/>
    <cellStyle name="Calcul 10" xfId="9260" hidden="1" xr:uid="{00000000-0005-0000-0000-0000CE190000}"/>
    <cellStyle name="Calcul 10" xfId="9434" hidden="1" xr:uid="{00000000-0005-0000-0000-0000CF190000}"/>
    <cellStyle name="Calcul 10" xfId="9373" hidden="1" xr:uid="{00000000-0005-0000-0000-0000D0190000}"/>
    <cellStyle name="Calcul 10" xfId="9426" hidden="1" xr:uid="{00000000-0005-0000-0000-0000D1190000}"/>
    <cellStyle name="Calcul 10" xfId="9430" hidden="1" xr:uid="{00000000-0005-0000-0000-0000D2190000}"/>
    <cellStyle name="Calcul 10" xfId="9475" hidden="1" xr:uid="{00000000-0005-0000-0000-0000D3190000}"/>
    <cellStyle name="Calcul 10" xfId="9520" hidden="1" xr:uid="{00000000-0005-0000-0000-0000D4190000}"/>
    <cellStyle name="Calcul 10" xfId="9712" hidden="1" xr:uid="{00000000-0005-0000-0000-0000D5190000}"/>
    <cellStyle name="Calcul 10" xfId="9866" hidden="1" xr:uid="{00000000-0005-0000-0000-0000D6190000}"/>
    <cellStyle name="Calcul 10" xfId="9963" hidden="1" xr:uid="{00000000-0005-0000-0000-0000D7190000}"/>
    <cellStyle name="Calcul 10" xfId="10001" hidden="1" xr:uid="{00000000-0005-0000-0000-0000D8190000}"/>
    <cellStyle name="Calcul 10" xfId="10051" hidden="1" xr:uid="{00000000-0005-0000-0000-0000D9190000}"/>
    <cellStyle name="Calcul 10" xfId="10101" hidden="1" xr:uid="{00000000-0005-0000-0000-0000DA190000}"/>
    <cellStyle name="Calcul 10" xfId="10151" hidden="1" xr:uid="{00000000-0005-0000-0000-0000DB190000}"/>
    <cellStyle name="Calcul 10" xfId="10200" hidden="1" xr:uid="{00000000-0005-0000-0000-0000DC190000}"/>
    <cellStyle name="Calcul 10" xfId="10249" hidden="1" xr:uid="{00000000-0005-0000-0000-0000DD190000}"/>
    <cellStyle name="Calcul 10" xfId="10297" hidden="1" xr:uid="{00000000-0005-0000-0000-0000DE190000}"/>
    <cellStyle name="Calcul 10" xfId="10344" hidden="1" xr:uid="{00000000-0005-0000-0000-0000DF190000}"/>
    <cellStyle name="Calcul 10" xfId="10389" hidden="1" xr:uid="{00000000-0005-0000-0000-0000E0190000}"/>
    <cellStyle name="Calcul 10" xfId="10428" hidden="1" xr:uid="{00000000-0005-0000-0000-0000E1190000}"/>
    <cellStyle name="Calcul 10" xfId="10465" hidden="1" xr:uid="{00000000-0005-0000-0000-0000E2190000}"/>
    <cellStyle name="Calcul 10" xfId="10500" hidden="1" xr:uid="{00000000-0005-0000-0000-0000E3190000}"/>
    <cellStyle name="Calcul 10" xfId="10610" hidden="1" xr:uid="{00000000-0005-0000-0000-0000E4190000}"/>
    <cellStyle name="Calcul 10" xfId="10533" hidden="1" xr:uid="{00000000-0005-0000-0000-0000E5190000}"/>
    <cellStyle name="Calcul 10" xfId="10699" hidden="1" xr:uid="{00000000-0005-0000-0000-0000E6190000}"/>
    <cellStyle name="Calcul 10" xfId="10641" hidden="1" xr:uid="{00000000-0005-0000-0000-0000E7190000}"/>
    <cellStyle name="Calcul 10" xfId="10691" hidden="1" xr:uid="{00000000-0005-0000-0000-0000E8190000}"/>
    <cellStyle name="Calcul 10" xfId="10695" hidden="1" xr:uid="{00000000-0005-0000-0000-0000E9190000}"/>
    <cellStyle name="Calcul 10" xfId="10740" hidden="1" xr:uid="{00000000-0005-0000-0000-0000EA190000}"/>
    <cellStyle name="Calcul 10" xfId="10785" hidden="1" xr:uid="{00000000-0005-0000-0000-0000EB190000}"/>
    <cellStyle name="Calcul 10" xfId="10974" hidden="1" xr:uid="{00000000-0005-0000-0000-0000EC190000}"/>
    <cellStyle name="Calcul 10" xfId="9814" hidden="1" xr:uid="{00000000-0005-0000-0000-0000ED190000}"/>
    <cellStyle name="Calcul 10" xfId="6227" hidden="1" xr:uid="{00000000-0005-0000-0000-0000EE190000}"/>
    <cellStyle name="Calcul 10" xfId="11032" hidden="1" xr:uid="{00000000-0005-0000-0000-0000EF190000}"/>
    <cellStyle name="Calcul 10" xfId="11071" hidden="1" xr:uid="{00000000-0005-0000-0000-0000F0190000}"/>
    <cellStyle name="Calcul 10" xfId="11121" hidden="1" xr:uid="{00000000-0005-0000-0000-0000F1190000}"/>
    <cellStyle name="Calcul 10" xfId="11171" hidden="1" xr:uid="{00000000-0005-0000-0000-0000F2190000}"/>
    <cellStyle name="Calcul 10" xfId="11221" hidden="1" xr:uid="{00000000-0005-0000-0000-0000F3190000}"/>
    <cellStyle name="Calcul 10" xfId="11270" hidden="1" xr:uid="{00000000-0005-0000-0000-0000F4190000}"/>
    <cellStyle name="Calcul 10" xfId="11319" hidden="1" xr:uid="{00000000-0005-0000-0000-0000F5190000}"/>
    <cellStyle name="Calcul 10" xfId="11367" hidden="1" xr:uid="{00000000-0005-0000-0000-0000F6190000}"/>
    <cellStyle name="Calcul 10" xfId="11414" hidden="1" xr:uid="{00000000-0005-0000-0000-0000F7190000}"/>
    <cellStyle name="Calcul 10" xfId="11459" hidden="1" xr:uid="{00000000-0005-0000-0000-0000F8190000}"/>
    <cellStyle name="Calcul 10" xfId="11498" hidden="1" xr:uid="{00000000-0005-0000-0000-0000F9190000}"/>
    <cellStyle name="Calcul 10" xfId="11535" hidden="1" xr:uid="{00000000-0005-0000-0000-0000FA190000}"/>
    <cellStyle name="Calcul 10" xfId="11570" hidden="1" xr:uid="{00000000-0005-0000-0000-0000FB190000}"/>
    <cellStyle name="Calcul 10" xfId="11680" hidden="1" xr:uid="{00000000-0005-0000-0000-0000FC190000}"/>
    <cellStyle name="Calcul 10" xfId="11603" hidden="1" xr:uid="{00000000-0005-0000-0000-0000FD190000}"/>
    <cellStyle name="Calcul 10" xfId="11770" hidden="1" xr:uid="{00000000-0005-0000-0000-0000FE190000}"/>
    <cellStyle name="Calcul 10" xfId="11712" hidden="1" xr:uid="{00000000-0005-0000-0000-0000FF190000}"/>
    <cellStyle name="Calcul 10" xfId="11762" hidden="1" xr:uid="{00000000-0005-0000-0000-0000001A0000}"/>
    <cellStyle name="Calcul 10" xfId="11766" hidden="1" xr:uid="{00000000-0005-0000-0000-0000011A0000}"/>
    <cellStyle name="Calcul 10" xfId="11811" hidden="1" xr:uid="{00000000-0005-0000-0000-0000021A0000}"/>
    <cellStyle name="Calcul 10" xfId="11856" hidden="1" xr:uid="{00000000-0005-0000-0000-0000031A0000}"/>
    <cellStyle name="Calcul 10" xfId="12043" hidden="1" xr:uid="{00000000-0005-0000-0000-0000041A0000}"/>
    <cellStyle name="Calcul 10" xfId="12166" hidden="1" xr:uid="{00000000-0005-0000-0000-0000051A0000}"/>
    <cellStyle name="Calcul 10" xfId="12262" hidden="1" xr:uid="{00000000-0005-0000-0000-0000061A0000}"/>
    <cellStyle name="Calcul 10" xfId="12300" hidden="1" xr:uid="{00000000-0005-0000-0000-0000071A0000}"/>
    <cellStyle name="Calcul 10" xfId="12350" hidden="1" xr:uid="{00000000-0005-0000-0000-0000081A0000}"/>
    <cellStyle name="Calcul 10" xfId="12400" hidden="1" xr:uid="{00000000-0005-0000-0000-0000091A0000}"/>
    <cellStyle name="Calcul 10" xfId="12450" hidden="1" xr:uid="{00000000-0005-0000-0000-00000A1A0000}"/>
    <cellStyle name="Calcul 10" xfId="12499" hidden="1" xr:uid="{00000000-0005-0000-0000-00000B1A0000}"/>
    <cellStyle name="Calcul 10" xfId="12548" hidden="1" xr:uid="{00000000-0005-0000-0000-00000C1A0000}"/>
    <cellStyle name="Calcul 10" xfId="12596" hidden="1" xr:uid="{00000000-0005-0000-0000-00000D1A0000}"/>
    <cellStyle name="Calcul 10" xfId="12643" hidden="1" xr:uid="{00000000-0005-0000-0000-00000E1A0000}"/>
    <cellStyle name="Calcul 10" xfId="12688" hidden="1" xr:uid="{00000000-0005-0000-0000-00000F1A0000}"/>
    <cellStyle name="Calcul 10" xfId="12727" hidden="1" xr:uid="{00000000-0005-0000-0000-0000101A0000}"/>
    <cellStyle name="Calcul 10" xfId="12764" hidden="1" xr:uid="{00000000-0005-0000-0000-0000111A0000}"/>
    <cellStyle name="Calcul 10" xfId="12799" hidden="1" xr:uid="{00000000-0005-0000-0000-0000121A0000}"/>
    <cellStyle name="Calcul 10" xfId="12908" hidden="1" xr:uid="{00000000-0005-0000-0000-0000131A0000}"/>
    <cellStyle name="Calcul 10" xfId="12832" hidden="1" xr:uid="{00000000-0005-0000-0000-0000141A0000}"/>
    <cellStyle name="Calcul 10" xfId="12996" hidden="1" xr:uid="{00000000-0005-0000-0000-0000151A0000}"/>
    <cellStyle name="Calcul 10" xfId="12939" hidden="1" xr:uid="{00000000-0005-0000-0000-0000161A0000}"/>
    <cellStyle name="Calcul 10" xfId="12988" hidden="1" xr:uid="{00000000-0005-0000-0000-0000171A0000}"/>
    <cellStyle name="Calcul 10" xfId="12992" hidden="1" xr:uid="{00000000-0005-0000-0000-0000181A0000}"/>
    <cellStyle name="Calcul 10" xfId="13037" hidden="1" xr:uid="{00000000-0005-0000-0000-0000191A0000}"/>
    <cellStyle name="Calcul 10" xfId="13082" hidden="1" xr:uid="{00000000-0005-0000-0000-00001A1A0000}"/>
    <cellStyle name="Calcul 10" xfId="13268" hidden="1" xr:uid="{00000000-0005-0000-0000-00001B1A0000}"/>
    <cellStyle name="Calcul 10" xfId="12115" hidden="1" xr:uid="{00000000-0005-0000-0000-00001C1A0000}"/>
    <cellStyle name="Calcul 10" xfId="11630" hidden="1" xr:uid="{00000000-0005-0000-0000-00001D1A0000}"/>
    <cellStyle name="Calcul 10" xfId="9755" hidden="1" xr:uid="{00000000-0005-0000-0000-00001E1A0000}"/>
    <cellStyle name="Calcul 10" xfId="13303" hidden="1" xr:uid="{00000000-0005-0000-0000-00001F1A0000}"/>
    <cellStyle name="Calcul 10" xfId="13352" hidden="1" xr:uid="{00000000-0005-0000-0000-0000201A0000}"/>
    <cellStyle name="Calcul 10" xfId="13401" hidden="1" xr:uid="{00000000-0005-0000-0000-0000211A0000}"/>
    <cellStyle name="Calcul 10" xfId="13450" hidden="1" xr:uid="{00000000-0005-0000-0000-0000221A0000}"/>
    <cellStyle name="Calcul 10" xfId="13498" hidden="1" xr:uid="{00000000-0005-0000-0000-0000231A0000}"/>
    <cellStyle name="Calcul 10" xfId="13546" hidden="1" xr:uid="{00000000-0005-0000-0000-0000241A0000}"/>
    <cellStyle name="Calcul 10" xfId="13593" hidden="1" xr:uid="{00000000-0005-0000-0000-0000251A0000}"/>
    <cellStyle name="Calcul 10" xfId="13640" hidden="1" xr:uid="{00000000-0005-0000-0000-0000261A0000}"/>
    <cellStyle name="Calcul 10" xfId="13685" hidden="1" xr:uid="{00000000-0005-0000-0000-0000271A0000}"/>
    <cellStyle name="Calcul 10" xfId="13724" hidden="1" xr:uid="{00000000-0005-0000-0000-0000281A0000}"/>
    <cellStyle name="Calcul 10" xfId="13761" hidden="1" xr:uid="{00000000-0005-0000-0000-0000291A0000}"/>
    <cellStyle name="Calcul 10" xfId="13796" hidden="1" xr:uid="{00000000-0005-0000-0000-00002A1A0000}"/>
    <cellStyle name="Calcul 10" xfId="13904" hidden="1" xr:uid="{00000000-0005-0000-0000-00002B1A0000}"/>
    <cellStyle name="Calcul 10" xfId="13829" hidden="1" xr:uid="{00000000-0005-0000-0000-00002C1A0000}"/>
    <cellStyle name="Calcul 10" xfId="13992" hidden="1" xr:uid="{00000000-0005-0000-0000-00002D1A0000}"/>
    <cellStyle name="Calcul 10" xfId="13935" hidden="1" xr:uid="{00000000-0005-0000-0000-00002E1A0000}"/>
    <cellStyle name="Calcul 10" xfId="13984" hidden="1" xr:uid="{00000000-0005-0000-0000-00002F1A0000}"/>
    <cellStyle name="Calcul 10" xfId="13988" hidden="1" xr:uid="{00000000-0005-0000-0000-0000301A0000}"/>
    <cellStyle name="Calcul 10" xfId="14033" hidden="1" xr:uid="{00000000-0005-0000-0000-0000311A0000}"/>
    <cellStyle name="Calcul 10" xfId="14078" hidden="1" xr:uid="{00000000-0005-0000-0000-0000321A0000}"/>
    <cellStyle name="Calcul 10" xfId="14264" hidden="1" xr:uid="{00000000-0005-0000-0000-0000331A0000}"/>
    <cellStyle name="Calcul 10" xfId="14365" hidden="1" xr:uid="{00000000-0005-0000-0000-0000341A0000}"/>
    <cellStyle name="Calcul 10" xfId="14461" hidden="1" xr:uid="{00000000-0005-0000-0000-0000351A0000}"/>
    <cellStyle name="Calcul 10" xfId="14499" hidden="1" xr:uid="{00000000-0005-0000-0000-0000361A0000}"/>
    <cellStyle name="Calcul 10" xfId="14549" hidden="1" xr:uid="{00000000-0005-0000-0000-0000371A0000}"/>
    <cellStyle name="Calcul 10" xfId="14599" hidden="1" xr:uid="{00000000-0005-0000-0000-0000381A0000}"/>
    <cellStyle name="Calcul 10" xfId="14649" hidden="1" xr:uid="{00000000-0005-0000-0000-0000391A0000}"/>
    <cellStyle name="Calcul 10" xfId="14698" hidden="1" xr:uid="{00000000-0005-0000-0000-00003A1A0000}"/>
    <cellStyle name="Calcul 10" xfId="14747" hidden="1" xr:uid="{00000000-0005-0000-0000-00003B1A0000}"/>
    <cellStyle name="Calcul 10" xfId="14795" hidden="1" xr:uid="{00000000-0005-0000-0000-00003C1A0000}"/>
    <cellStyle name="Calcul 10" xfId="14842" hidden="1" xr:uid="{00000000-0005-0000-0000-00003D1A0000}"/>
    <cellStyle name="Calcul 10" xfId="14887" hidden="1" xr:uid="{00000000-0005-0000-0000-00003E1A0000}"/>
    <cellStyle name="Calcul 10" xfId="14926" hidden="1" xr:uid="{00000000-0005-0000-0000-00003F1A0000}"/>
    <cellStyle name="Calcul 10" xfId="14963" hidden="1" xr:uid="{00000000-0005-0000-0000-0000401A0000}"/>
    <cellStyle name="Calcul 10" xfId="14998" hidden="1" xr:uid="{00000000-0005-0000-0000-0000411A0000}"/>
    <cellStyle name="Calcul 10" xfId="15107" hidden="1" xr:uid="{00000000-0005-0000-0000-0000421A0000}"/>
    <cellStyle name="Calcul 10" xfId="15031" hidden="1" xr:uid="{00000000-0005-0000-0000-0000431A0000}"/>
    <cellStyle name="Calcul 10" xfId="15196" hidden="1" xr:uid="{00000000-0005-0000-0000-0000441A0000}"/>
    <cellStyle name="Calcul 10" xfId="15138" hidden="1" xr:uid="{00000000-0005-0000-0000-0000451A0000}"/>
    <cellStyle name="Calcul 10" xfId="15188" hidden="1" xr:uid="{00000000-0005-0000-0000-0000461A0000}"/>
    <cellStyle name="Calcul 10" xfId="15192" hidden="1" xr:uid="{00000000-0005-0000-0000-0000471A0000}"/>
    <cellStyle name="Calcul 10" xfId="15237" hidden="1" xr:uid="{00000000-0005-0000-0000-0000481A0000}"/>
    <cellStyle name="Calcul 10" xfId="15282" hidden="1" xr:uid="{00000000-0005-0000-0000-0000491A0000}"/>
    <cellStyle name="Calcul 10" xfId="15469" hidden="1" xr:uid="{00000000-0005-0000-0000-00004A1A0000}"/>
    <cellStyle name="Calcul 10" xfId="14314" hidden="1" xr:uid="{00000000-0005-0000-0000-00004B1A0000}"/>
    <cellStyle name="Calcul 10" xfId="15647" hidden="1" xr:uid="{00000000-0005-0000-0000-00004C1A0000}"/>
    <cellStyle name="Calcul 10" xfId="15753" hidden="1" xr:uid="{00000000-0005-0000-0000-00004D1A0000}"/>
    <cellStyle name="Calcul 10" xfId="15792" hidden="1" xr:uid="{00000000-0005-0000-0000-00004E1A0000}"/>
    <cellStyle name="Calcul 10" xfId="15842" hidden="1" xr:uid="{00000000-0005-0000-0000-00004F1A0000}"/>
    <cellStyle name="Calcul 10" xfId="15892" hidden="1" xr:uid="{00000000-0005-0000-0000-0000501A0000}"/>
    <cellStyle name="Calcul 10" xfId="15942" hidden="1" xr:uid="{00000000-0005-0000-0000-0000511A0000}"/>
    <cellStyle name="Calcul 10" xfId="15991" hidden="1" xr:uid="{00000000-0005-0000-0000-0000521A0000}"/>
    <cellStyle name="Calcul 10" xfId="16040" hidden="1" xr:uid="{00000000-0005-0000-0000-0000531A0000}"/>
    <cellStyle name="Calcul 10" xfId="16088" hidden="1" xr:uid="{00000000-0005-0000-0000-0000541A0000}"/>
    <cellStyle name="Calcul 10" xfId="16135" hidden="1" xr:uid="{00000000-0005-0000-0000-0000551A0000}"/>
    <cellStyle name="Calcul 10" xfId="16180" hidden="1" xr:uid="{00000000-0005-0000-0000-0000561A0000}"/>
    <cellStyle name="Calcul 10" xfId="16219" hidden="1" xr:uid="{00000000-0005-0000-0000-0000571A0000}"/>
    <cellStyle name="Calcul 10" xfId="16256" hidden="1" xr:uid="{00000000-0005-0000-0000-0000581A0000}"/>
    <cellStyle name="Calcul 10" xfId="16291" hidden="1" xr:uid="{00000000-0005-0000-0000-0000591A0000}"/>
    <cellStyle name="Calcul 10" xfId="16405" hidden="1" xr:uid="{00000000-0005-0000-0000-00005A1A0000}"/>
    <cellStyle name="Calcul 10" xfId="16324" hidden="1" xr:uid="{00000000-0005-0000-0000-00005B1A0000}"/>
    <cellStyle name="Calcul 10" xfId="16498" hidden="1" xr:uid="{00000000-0005-0000-0000-00005C1A0000}"/>
    <cellStyle name="Calcul 10" xfId="16437" hidden="1" xr:uid="{00000000-0005-0000-0000-00005D1A0000}"/>
    <cellStyle name="Calcul 10" xfId="16490" hidden="1" xr:uid="{00000000-0005-0000-0000-00005E1A0000}"/>
    <cellStyle name="Calcul 10" xfId="16494" hidden="1" xr:uid="{00000000-0005-0000-0000-00005F1A0000}"/>
    <cellStyle name="Calcul 10" xfId="16539" hidden="1" xr:uid="{00000000-0005-0000-0000-0000601A0000}"/>
    <cellStyle name="Calcul 10" xfId="16584" hidden="1" xr:uid="{00000000-0005-0000-0000-0000611A0000}"/>
    <cellStyle name="Calcul 10" xfId="16776" hidden="1" xr:uid="{00000000-0005-0000-0000-0000621A0000}"/>
    <cellStyle name="Calcul 10" xfId="16941" hidden="1" xr:uid="{00000000-0005-0000-0000-0000631A0000}"/>
    <cellStyle name="Calcul 10" xfId="17038" hidden="1" xr:uid="{00000000-0005-0000-0000-0000641A0000}"/>
    <cellStyle name="Calcul 10" xfId="17076" hidden="1" xr:uid="{00000000-0005-0000-0000-0000651A0000}"/>
    <cellStyle name="Calcul 10" xfId="17126" hidden="1" xr:uid="{00000000-0005-0000-0000-0000661A0000}"/>
    <cellStyle name="Calcul 10" xfId="17176" hidden="1" xr:uid="{00000000-0005-0000-0000-0000671A0000}"/>
    <cellStyle name="Calcul 10" xfId="17226" hidden="1" xr:uid="{00000000-0005-0000-0000-0000681A0000}"/>
    <cellStyle name="Calcul 10" xfId="17275" hidden="1" xr:uid="{00000000-0005-0000-0000-0000691A0000}"/>
    <cellStyle name="Calcul 10" xfId="17324" hidden="1" xr:uid="{00000000-0005-0000-0000-00006A1A0000}"/>
    <cellStyle name="Calcul 10" xfId="17372" hidden="1" xr:uid="{00000000-0005-0000-0000-00006B1A0000}"/>
    <cellStyle name="Calcul 10" xfId="17419" hidden="1" xr:uid="{00000000-0005-0000-0000-00006C1A0000}"/>
    <cellStyle name="Calcul 10" xfId="17464" hidden="1" xr:uid="{00000000-0005-0000-0000-00006D1A0000}"/>
    <cellStyle name="Calcul 10" xfId="17503" hidden="1" xr:uid="{00000000-0005-0000-0000-00006E1A0000}"/>
    <cellStyle name="Calcul 10" xfId="17540" hidden="1" xr:uid="{00000000-0005-0000-0000-00006F1A0000}"/>
    <cellStyle name="Calcul 10" xfId="17575" hidden="1" xr:uid="{00000000-0005-0000-0000-0000701A0000}"/>
    <cellStyle name="Calcul 10" xfId="17685" hidden="1" xr:uid="{00000000-0005-0000-0000-0000711A0000}"/>
    <cellStyle name="Calcul 10" xfId="17608" hidden="1" xr:uid="{00000000-0005-0000-0000-0000721A0000}"/>
    <cellStyle name="Calcul 10" xfId="17774" hidden="1" xr:uid="{00000000-0005-0000-0000-0000731A0000}"/>
    <cellStyle name="Calcul 10" xfId="17716" hidden="1" xr:uid="{00000000-0005-0000-0000-0000741A0000}"/>
    <cellStyle name="Calcul 10" xfId="17766" hidden="1" xr:uid="{00000000-0005-0000-0000-0000751A0000}"/>
    <cellStyle name="Calcul 10" xfId="17770" hidden="1" xr:uid="{00000000-0005-0000-0000-0000761A0000}"/>
    <cellStyle name="Calcul 10" xfId="17815" hidden="1" xr:uid="{00000000-0005-0000-0000-0000771A0000}"/>
    <cellStyle name="Calcul 10" xfId="17860" hidden="1" xr:uid="{00000000-0005-0000-0000-0000781A0000}"/>
    <cellStyle name="Calcul 10" xfId="18049" hidden="1" xr:uid="{00000000-0005-0000-0000-0000791A0000}"/>
    <cellStyle name="Calcul 10" xfId="16889" hidden="1" xr:uid="{00000000-0005-0000-0000-00007A1A0000}"/>
    <cellStyle name="Calcul 10" xfId="15590" hidden="1" xr:uid="{00000000-0005-0000-0000-00007B1A0000}"/>
    <cellStyle name="Calcul 10" xfId="15488" hidden="1" xr:uid="{00000000-0005-0000-0000-00007C1A0000}"/>
    <cellStyle name="Calcul 10" xfId="18131" hidden="1" xr:uid="{00000000-0005-0000-0000-00007D1A0000}"/>
    <cellStyle name="Calcul 10" xfId="18181" hidden="1" xr:uid="{00000000-0005-0000-0000-00007E1A0000}"/>
    <cellStyle name="Calcul 10" xfId="18231" hidden="1" xr:uid="{00000000-0005-0000-0000-00007F1A0000}"/>
    <cellStyle name="Calcul 10" xfId="18281" hidden="1" xr:uid="{00000000-0005-0000-0000-0000801A0000}"/>
    <cellStyle name="Calcul 10" xfId="18330" hidden="1" xr:uid="{00000000-0005-0000-0000-0000811A0000}"/>
    <cellStyle name="Calcul 10" xfId="18378" hidden="1" xr:uid="{00000000-0005-0000-0000-0000821A0000}"/>
    <cellStyle name="Calcul 10" xfId="18426" hidden="1" xr:uid="{00000000-0005-0000-0000-0000831A0000}"/>
    <cellStyle name="Calcul 10" xfId="18473" hidden="1" xr:uid="{00000000-0005-0000-0000-0000841A0000}"/>
    <cellStyle name="Calcul 10" xfId="18518" hidden="1" xr:uid="{00000000-0005-0000-0000-0000851A0000}"/>
    <cellStyle name="Calcul 10" xfId="18557" hidden="1" xr:uid="{00000000-0005-0000-0000-0000861A0000}"/>
    <cellStyle name="Calcul 10" xfId="18594" hidden="1" xr:uid="{00000000-0005-0000-0000-0000871A0000}"/>
    <cellStyle name="Calcul 10" xfId="18629" hidden="1" xr:uid="{00000000-0005-0000-0000-0000881A0000}"/>
    <cellStyle name="Calcul 10" xfId="18743" hidden="1" xr:uid="{00000000-0005-0000-0000-0000891A0000}"/>
    <cellStyle name="Calcul 10" xfId="18662" hidden="1" xr:uid="{00000000-0005-0000-0000-00008A1A0000}"/>
    <cellStyle name="Calcul 10" xfId="18836" hidden="1" xr:uid="{00000000-0005-0000-0000-00008B1A0000}"/>
    <cellStyle name="Calcul 10" xfId="18775" hidden="1" xr:uid="{00000000-0005-0000-0000-00008C1A0000}"/>
    <cellStyle name="Calcul 10" xfId="18828" hidden="1" xr:uid="{00000000-0005-0000-0000-00008D1A0000}"/>
    <cellStyle name="Calcul 10" xfId="18832" hidden="1" xr:uid="{00000000-0005-0000-0000-00008E1A0000}"/>
    <cellStyle name="Calcul 10" xfId="18877" hidden="1" xr:uid="{00000000-0005-0000-0000-00008F1A0000}"/>
    <cellStyle name="Calcul 10" xfId="18922" hidden="1" xr:uid="{00000000-0005-0000-0000-0000901A0000}"/>
    <cellStyle name="Calcul 10" xfId="19114" hidden="1" xr:uid="{00000000-0005-0000-0000-0000911A0000}"/>
    <cellStyle name="Calcul 10" xfId="19277" hidden="1" xr:uid="{00000000-0005-0000-0000-0000921A0000}"/>
    <cellStyle name="Calcul 10" xfId="19374" hidden="1" xr:uid="{00000000-0005-0000-0000-0000931A0000}"/>
    <cellStyle name="Calcul 10" xfId="19412" hidden="1" xr:uid="{00000000-0005-0000-0000-0000941A0000}"/>
    <cellStyle name="Calcul 10" xfId="19462" hidden="1" xr:uid="{00000000-0005-0000-0000-0000951A0000}"/>
    <cellStyle name="Calcul 10" xfId="19512" hidden="1" xr:uid="{00000000-0005-0000-0000-0000961A0000}"/>
    <cellStyle name="Calcul 10" xfId="19562" hidden="1" xr:uid="{00000000-0005-0000-0000-0000971A0000}"/>
    <cellStyle name="Calcul 10" xfId="19611" hidden="1" xr:uid="{00000000-0005-0000-0000-0000981A0000}"/>
    <cellStyle name="Calcul 10" xfId="19660" hidden="1" xr:uid="{00000000-0005-0000-0000-0000991A0000}"/>
    <cellStyle name="Calcul 10" xfId="19708" hidden="1" xr:uid="{00000000-0005-0000-0000-00009A1A0000}"/>
    <cellStyle name="Calcul 10" xfId="19755" hidden="1" xr:uid="{00000000-0005-0000-0000-00009B1A0000}"/>
    <cellStyle name="Calcul 10" xfId="19800" hidden="1" xr:uid="{00000000-0005-0000-0000-00009C1A0000}"/>
    <cellStyle name="Calcul 10" xfId="19839" hidden="1" xr:uid="{00000000-0005-0000-0000-00009D1A0000}"/>
    <cellStyle name="Calcul 10" xfId="19876" hidden="1" xr:uid="{00000000-0005-0000-0000-00009E1A0000}"/>
    <cellStyle name="Calcul 10" xfId="19911" hidden="1" xr:uid="{00000000-0005-0000-0000-00009F1A0000}"/>
    <cellStyle name="Calcul 10" xfId="20020" hidden="1" xr:uid="{00000000-0005-0000-0000-0000A01A0000}"/>
    <cellStyle name="Calcul 10" xfId="19944" hidden="1" xr:uid="{00000000-0005-0000-0000-0000A11A0000}"/>
    <cellStyle name="Calcul 10" xfId="20109" hidden="1" xr:uid="{00000000-0005-0000-0000-0000A21A0000}"/>
    <cellStyle name="Calcul 10" xfId="20051" hidden="1" xr:uid="{00000000-0005-0000-0000-0000A31A0000}"/>
    <cellStyle name="Calcul 10" xfId="20101" hidden="1" xr:uid="{00000000-0005-0000-0000-0000A41A0000}"/>
    <cellStyle name="Calcul 10" xfId="20105" hidden="1" xr:uid="{00000000-0005-0000-0000-0000A51A0000}"/>
    <cellStyle name="Calcul 10" xfId="20150" hidden="1" xr:uid="{00000000-0005-0000-0000-0000A61A0000}"/>
    <cellStyle name="Calcul 10" xfId="20195" hidden="1" xr:uid="{00000000-0005-0000-0000-0000A71A0000}"/>
    <cellStyle name="Calcul 10" xfId="20384" hidden="1" xr:uid="{00000000-0005-0000-0000-0000A81A0000}"/>
    <cellStyle name="Calcul 10" xfId="19225" hidden="1" xr:uid="{00000000-0005-0000-0000-0000A91A0000}"/>
    <cellStyle name="Calcul 10" xfId="16803" hidden="1" xr:uid="{00000000-0005-0000-0000-0000AA1A0000}"/>
    <cellStyle name="Calcul 10" xfId="15524" hidden="1" xr:uid="{00000000-0005-0000-0000-0000AB1A0000}"/>
    <cellStyle name="Calcul 10" xfId="20461" hidden="1" xr:uid="{00000000-0005-0000-0000-0000AC1A0000}"/>
    <cellStyle name="Calcul 10" xfId="20511" hidden="1" xr:uid="{00000000-0005-0000-0000-0000AD1A0000}"/>
    <cellStyle name="Calcul 10" xfId="20561" hidden="1" xr:uid="{00000000-0005-0000-0000-0000AE1A0000}"/>
    <cellStyle name="Calcul 10" xfId="20611" hidden="1" xr:uid="{00000000-0005-0000-0000-0000AF1A0000}"/>
    <cellStyle name="Calcul 10" xfId="20660" hidden="1" xr:uid="{00000000-0005-0000-0000-0000B01A0000}"/>
    <cellStyle name="Calcul 10" xfId="20709" hidden="1" xr:uid="{00000000-0005-0000-0000-0000B11A0000}"/>
    <cellStyle name="Calcul 10" xfId="20757" hidden="1" xr:uid="{00000000-0005-0000-0000-0000B21A0000}"/>
    <cellStyle name="Calcul 10" xfId="20804" hidden="1" xr:uid="{00000000-0005-0000-0000-0000B31A0000}"/>
    <cellStyle name="Calcul 10" xfId="20849" hidden="1" xr:uid="{00000000-0005-0000-0000-0000B41A0000}"/>
    <cellStyle name="Calcul 10" xfId="20888" hidden="1" xr:uid="{00000000-0005-0000-0000-0000B51A0000}"/>
    <cellStyle name="Calcul 10" xfId="20925" hidden="1" xr:uid="{00000000-0005-0000-0000-0000B61A0000}"/>
    <cellStyle name="Calcul 10" xfId="20960" hidden="1" xr:uid="{00000000-0005-0000-0000-0000B71A0000}"/>
    <cellStyle name="Calcul 10" xfId="21072" hidden="1" xr:uid="{00000000-0005-0000-0000-0000B81A0000}"/>
    <cellStyle name="Calcul 10" xfId="20993" hidden="1" xr:uid="{00000000-0005-0000-0000-0000B91A0000}"/>
    <cellStyle name="Calcul 10" xfId="21164" hidden="1" xr:uid="{00000000-0005-0000-0000-0000BA1A0000}"/>
    <cellStyle name="Calcul 10" xfId="21104" hidden="1" xr:uid="{00000000-0005-0000-0000-0000BB1A0000}"/>
    <cellStyle name="Calcul 10" xfId="21156" hidden="1" xr:uid="{00000000-0005-0000-0000-0000BC1A0000}"/>
    <cellStyle name="Calcul 10" xfId="21160" hidden="1" xr:uid="{00000000-0005-0000-0000-0000BD1A0000}"/>
    <cellStyle name="Calcul 10" xfId="21205" hidden="1" xr:uid="{00000000-0005-0000-0000-0000BE1A0000}"/>
    <cellStyle name="Calcul 10" xfId="21250" hidden="1" xr:uid="{00000000-0005-0000-0000-0000BF1A0000}"/>
    <cellStyle name="Calcul 10" xfId="21440" hidden="1" xr:uid="{00000000-0005-0000-0000-0000C01A0000}"/>
    <cellStyle name="Calcul 10" xfId="21598" hidden="1" xr:uid="{00000000-0005-0000-0000-0000C11A0000}"/>
    <cellStyle name="Calcul 10" xfId="21695" hidden="1" xr:uid="{00000000-0005-0000-0000-0000C21A0000}"/>
    <cellStyle name="Calcul 10" xfId="21733" hidden="1" xr:uid="{00000000-0005-0000-0000-0000C31A0000}"/>
    <cellStyle name="Calcul 10" xfId="21783" hidden="1" xr:uid="{00000000-0005-0000-0000-0000C41A0000}"/>
    <cellStyle name="Calcul 10" xfId="21833" hidden="1" xr:uid="{00000000-0005-0000-0000-0000C51A0000}"/>
    <cellStyle name="Calcul 10" xfId="21883" hidden="1" xr:uid="{00000000-0005-0000-0000-0000C61A0000}"/>
    <cellStyle name="Calcul 10" xfId="21932" hidden="1" xr:uid="{00000000-0005-0000-0000-0000C71A0000}"/>
    <cellStyle name="Calcul 10" xfId="21981" hidden="1" xr:uid="{00000000-0005-0000-0000-0000C81A0000}"/>
    <cellStyle name="Calcul 10" xfId="22029" hidden="1" xr:uid="{00000000-0005-0000-0000-0000C91A0000}"/>
    <cellStyle name="Calcul 10" xfId="22076" hidden="1" xr:uid="{00000000-0005-0000-0000-0000CA1A0000}"/>
    <cellStyle name="Calcul 10" xfId="22121" hidden="1" xr:uid="{00000000-0005-0000-0000-0000CB1A0000}"/>
    <cellStyle name="Calcul 10" xfId="22160" hidden="1" xr:uid="{00000000-0005-0000-0000-0000CC1A0000}"/>
    <cellStyle name="Calcul 10" xfId="22197" hidden="1" xr:uid="{00000000-0005-0000-0000-0000CD1A0000}"/>
    <cellStyle name="Calcul 10" xfId="22232" hidden="1" xr:uid="{00000000-0005-0000-0000-0000CE1A0000}"/>
    <cellStyle name="Calcul 10" xfId="22342" hidden="1" xr:uid="{00000000-0005-0000-0000-0000CF1A0000}"/>
    <cellStyle name="Calcul 10" xfId="22265" hidden="1" xr:uid="{00000000-0005-0000-0000-0000D01A0000}"/>
    <cellStyle name="Calcul 10" xfId="22431" hidden="1" xr:uid="{00000000-0005-0000-0000-0000D11A0000}"/>
    <cellStyle name="Calcul 10" xfId="22373" hidden="1" xr:uid="{00000000-0005-0000-0000-0000D21A0000}"/>
    <cellStyle name="Calcul 10" xfId="22423" hidden="1" xr:uid="{00000000-0005-0000-0000-0000D31A0000}"/>
    <cellStyle name="Calcul 10" xfId="22427" hidden="1" xr:uid="{00000000-0005-0000-0000-0000D41A0000}"/>
    <cellStyle name="Calcul 10" xfId="22472" hidden="1" xr:uid="{00000000-0005-0000-0000-0000D51A0000}"/>
    <cellStyle name="Calcul 10" xfId="22517" hidden="1" xr:uid="{00000000-0005-0000-0000-0000D61A0000}"/>
    <cellStyle name="Calcul 10" xfId="22706" hidden="1" xr:uid="{00000000-0005-0000-0000-0000D71A0000}"/>
    <cellStyle name="Calcul 10" xfId="21546" hidden="1" xr:uid="{00000000-0005-0000-0000-0000D81A0000}"/>
    <cellStyle name="Calcul 10" xfId="16845" hidden="1" xr:uid="{00000000-0005-0000-0000-0000D91A0000}"/>
    <cellStyle name="Calcul 10" xfId="19072" hidden="1" xr:uid="{00000000-0005-0000-0000-0000DA1A0000}"/>
    <cellStyle name="Calcul 10" xfId="22776" hidden="1" xr:uid="{00000000-0005-0000-0000-0000DB1A0000}"/>
    <cellStyle name="Calcul 10" xfId="22826" hidden="1" xr:uid="{00000000-0005-0000-0000-0000DC1A0000}"/>
    <cellStyle name="Calcul 10" xfId="22876" hidden="1" xr:uid="{00000000-0005-0000-0000-0000DD1A0000}"/>
    <cellStyle name="Calcul 10" xfId="22926" hidden="1" xr:uid="{00000000-0005-0000-0000-0000DE1A0000}"/>
    <cellStyle name="Calcul 10" xfId="22974" hidden="1" xr:uid="{00000000-0005-0000-0000-0000DF1A0000}"/>
    <cellStyle name="Calcul 10" xfId="23023" hidden="1" xr:uid="{00000000-0005-0000-0000-0000E01A0000}"/>
    <cellStyle name="Calcul 10" xfId="23070" hidden="1" xr:uid="{00000000-0005-0000-0000-0000E11A0000}"/>
    <cellStyle name="Calcul 10" xfId="23117" hidden="1" xr:uid="{00000000-0005-0000-0000-0000E21A0000}"/>
    <cellStyle name="Calcul 10" xfId="23162" hidden="1" xr:uid="{00000000-0005-0000-0000-0000E31A0000}"/>
    <cellStyle name="Calcul 10" xfId="23201" hidden="1" xr:uid="{00000000-0005-0000-0000-0000E41A0000}"/>
    <cellStyle name="Calcul 10" xfId="23238" hidden="1" xr:uid="{00000000-0005-0000-0000-0000E51A0000}"/>
    <cellStyle name="Calcul 10" xfId="23273" hidden="1" xr:uid="{00000000-0005-0000-0000-0000E61A0000}"/>
    <cellStyle name="Calcul 10" xfId="23384" hidden="1" xr:uid="{00000000-0005-0000-0000-0000E71A0000}"/>
    <cellStyle name="Calcul 10" xfId="23306" hidden="1" xr:uid="{00000000-0005-0000-0000-0000E81A0000}"/>
    <cellStyle name="Calcul 10" xfId="23475" hidden="1" xr:uid="{00000000-0005-0000-0000-0000E91A0000}"/>
    <cellStyle name="Calcul 10" xfId="23416" hidden="1" xr:uid="{00000000-0005-0000-0000-0000EA1A0000}"/>
    <cellStyle name="Calcul 10" xfId="23467" hidden="1" xr:uid="{00000000-0005-0000-0000-0000EB1A0000}"/>
    <cellStyle name="Calcul 10" xfId="23471" hidden="1" xr:uid="{00000000-0005-0000-0000-0000EC1A0000}"/>
    <cellStyle name="Calcul 10" xfId="23516" hidden="1" xr:uid="{00000000-0005-0000-0000-0000ED1A0000}"/>
    <cellStyle name="Calcul 10" xfId="23561" hidden="1" xr:uid="{00000000-0005-0000-0000-0000EE1A0000}"/>
    <cellStyle name="Calcul 10" xfId="23748" hidden="1" xr:uid="{00000000-0005-0000-0000-0000EF1A0000}"/>
    <cellStyle name="Calcul 10" xfId="23899" hidden="1" xr:uid="{00000000-0005-0000-0000-0000F01A0000}"/>
    <cellStyle name="Calcul 10" xfId="23995" hidden="1" xr:uid="{00000000-0005-0000-0000-0000F11A0000}"/>
    <cellStyle name="Calcul 10" xfId="24033" hidden="1" xr:uid="{00000000-0005-0000-0000-0000F21A0000}"/>
    <cellStyle name="Calcul 10" xfId="24083" hidden="1" xr:uid="{00000000-0005-0000-0000-0000F31A0000}"/>
    <cellStyle name="Calcul 10" xfId="24133" hidden="1" xr:uid="{00000000-0005-0000-0000-0000F41A0000}"/>
    <cellStyle name="Calcul 10" xfId="24183" hidden="1" xr:uid="{00000000-0005-0000-0000-0000F51A0000}"/>
    <cellStyle name="Calcul 10" xfId="24232" hidden="1" xr:uid="{00000000-0005-0000-0000-0000F61A0000}"/>
    <cellStyle name="Calcul 10" xfId="24281" hidden="1" xr:uid="{00000000-0005-0000-0000-0000F71A0000}"/>
    <cellStyle name="Calcul 10" xfId="24329" hidden="1" xr:uid="{00000000-0005-0000-0000-0000F81A0000}"/>
    <cellStyle name="Calcul 10" xfId="24376" hidden="1" xr:uid="{00000000-0005-0000-0000-0000F91A0000}"/>
    <cellStyle name="Calcul 10" xfId="24421" hidden="1" xr:uid="{00000000-0005-0000-0000-0000FA1A0000}"/>
    <cellStyle name="Calcul 10" xfId="24460" hidden="1" xr:uid="{00000000-0005-0000-0000-0000FB1A0000}"/>
    <cellStyle name="Calcul 10" xfId="24497" hidden="1" xr:uid="{00000000-0005-0000-0000-0000FC1A0000}"/>
    <cellStyle name="Calcul 10" xfId="24532" hidden="1" xr:uid="{00000000-0005-0000-0000-0000FD1A0000}"/>
    <cellStyle name="Calcul 10" xfId="24642" hidden="1" xr:uid="{00000000-0005-0000-0000-0000FE1A0000}"/>
    <cellStyle name="Calcul 10" xfId="24565" hidden="1" xr:uid="{00000000-0005-0000-0000-0000FF1A0000}"/>
    <cellStyle name="Calcul 10" xfId="24731" hidden="1" xr:uid="{00000000-0005-0000-0000-0000001B0000}"/>
    <cellStyle name="Calcul 10" xfId="24673" hidden="1" xr:uid="{00000000-0005-0000-0000-0000011B0000}"/>
    <cellStyle name="Calcul 10" xfId="24723" hidden="1" xr:uid="{00000000-0005-0000-0000-0000021B0000}"/>
    <cellStyle name="Calcul 10" xfId="24727" hidden="1" xr:uid="{00000000-0005-0000-0000-0000031B0000}"/>
    <cellStyle name="Calcul 10" xfId="24772" hidden="1" xr:uid="{00000000-0005-0000-0000-0000041B0000}"/>
    <cellStyle name="Calcul 10" xfId="24817" hidden="1" xr:uid="{00000000-0005-0000-0000-0000051B0000}"/>
    <cellStyle name="Calcul 10" xfId="25004" hidden="1" xr:uid="{00000000-0005-0000-0000-0000061B0000}"/>
    <cellStyle name="Calcul 10" xfId="23847" hidden="1" xr:uid="{00000000-0005-0000-0000-0000071B0000}"/>
    <cellStyle name="Calcul 10" xfId="21461" hidden="1" xr:uid="{00000000-0005-0000-0000-0000081B0000}"/>
    <cellStyle name="Calcul 10" xfId="15518" hidden="1" xr:uid="{00000000-0005-0000-0000-0000091B0000}"/>
    <cellStyle name="Calcul 10" xfId="25075" hidden="1" xr:uid="{00000000-0005-0000-0000-00000A1B0000}"/>
    <cellStyle name="Calcul 10" xfId="25125" hidden="1" xr:uid="{00000000-0005-0000-0000-00000B1B0000}"/>
    <cellStyle name="Calcul 10" xfId="25175" hidden="1" xr:uid="{00000000-0005-0000-0000-00000C1B0000}"/>
    <cellStyle name="Calcul 10" xfId="25225" hidden="1" xr:uid="{00000000-0005-0000-0000-00000D1B0000}"/>
    <cellStyle name="Calcul 10" xfId="25274" hidden="1" xr:uid="{00000000-0005-0000-0000-00000E1B0000}"/>
    <cellStyle name="Calcul 10" xfId="25323" hidden="1" xr:uid="{00000000-0005-0000-0000-00000F1B0000}"/>
    <cellStyle name="Calcul 10" xfId="25371" hidden="1" xr:uid="{00000000-0005-0000-0000-0000101B0000}"/>
    <cellStyle name="Calcul 10" xfId="25417" hidden="1" xr:uid="{00000000-0005-0000-0000-0000111B0000}"/>
    <cellStyle name="Calcul 10" xfId="25461" hidden="1" xr:uid="{00000000-0005-0000-0000-0000121B0000}"/>
    <cellStyle name="Calcul 10" xfId="25499" hidden="1" xr:uid="{00000000-0005-0000-0000-0000131B0000}"/>
    <cellStyle name="Calcul 10" xfId="25536" hidden="1" xr:uid="{00000000-0005-0000-0000-0000141B0000}"/>
    <cellStyle name="Calcul 10" xfId="25571" hidden="1" xr:uid="{00000000-0005-0000-0000-0000151B0000}"/>
    <cellStyle name="Calcul 10" xfId="25680" hidden="1" xr:uid="{00000000-0005-0000-0000-0000161B0000}"/>
    <cellStyle name="Calcul 10" xfId="25604" hidden="1" xr:uid="{00000000-0005-0000-0000-0000171B0000}"/>
    <cellStyle name="Calcul 10" xfId="25770" hidden="1" xr:uid="{00000000-0005-0000-0000-0000181B0000}"/>
    <cellStyle name="Calcul 10" xfId="25712" hidden="1" xr:uid="{00000000-0005-0000-0000-0000191B0000}"/>
    <cellStyle name="Calcul 10" xfId="25762" hidden="1" xr:uid="{00000000-0005-0000-0000-00001A1B0000}"/>
    <cellStyle name="Calcul 10" xfId="25766" hidden="1" xr:uid="{00000000-0005-0000-0000-00001B1B0000}"/>
    <cellStyle name="Calcul 10" xfId="25811" hidden="1" xr:uid="{00000000-0005-0000-0000-00001C1B0000}"/>
    <cellStyle name="Calcul 10" xfId="25856" hidden="1" xr:uid="{00000000-0005-0000-0000-00001D1B0000}"/>
    <cellStyle name="Calcul 10" xfId="26042" hidden="1" xr:uid="{00000000-0005-0000-0000-00001E1B0000}"/>
    <cellStyle name="Calcul 10" xfId="26164" hidden="1" xr:uid="{00000000-0005-0000-0000-00001F1B0000}"/>
    <cellStyle name="Calcul 10" xfId="26260" hidden="1" xr:uid="{00000000-0005-0000-0000-0000201B0000}"/>
    <cellStyle name="Calcul 10" xfId="26298" hidden="1" xr:uid="{00000000-0005-0000-0000-0000211B0000}"/>
    <cellStyle name="Calcul 10" xfId="26348" hidden="1" xr:uid="{00000000-0005-0000-0000-0000221B0000}"/>
    <cellStyle name="Calcul 10" xfId="26398" hidden="1" xr:uid="{00000000-0005-0000-0000-0000231B0000}"/>
    <cellStyle name="Calcul 10" xfId="26448" hidden="1" xr:uid="{00000000-0005-0000-0000-0000241B0000}"/>
    <cellStyle name="Calcul 10" xfId="26497" hidden="1" xr:uid="{00000000-0005-0000-0000-0000251B0000}"/>
    <cellStyle name="Calcul 10" xfId="26546" hidden="1" xr:uid="{00000000-0005-0000-0000-0000261B0000}"/>
    <cellStyle name="Calcul 10" xfId="26594" hidden="1" xr:uid="{00000000-0005-0000-0000-0000271B0000}"/>
    <cellStyle name="Calcul 10" xfId="26641" hidden="1" xr:uid="{00000000-0005-0000-0000-0000281B0000}"/>
    <cellStyle name="Calcul 10" xfId="26686" hidden="1" xr:uid="{00000000-0005-0000-0000-0000291B0000}"/>
    <cellStyle name="Calcul 10" xfId="26725" hidden="1" xr:uid="{00000000-0005-0000-0000-00002A1B0000}"/>
    <cellStyle name="Calcul 10" xfId="26762" hidden="1" xr:uid="{00000000-0005-0000-0000-00002B1B0000}"/>
    <cellStyle name="Calcul 10" xfId="26797" hidden="1" xr:uid="{00000000-0005-0000-0000-00002C1B0000}"/>
    <cellStyle name="Calcul 10" xfId="26906" hidden="1" xr:uid="{00000000-0005-0000-0000-00002D1B0000}"/>
    <cellStyle name="Calcul 10" xfId="26830" hidden="1" xr:uid="{00000000-0005-0000-0000-00002E1B0000}"/>
    <cellStyle name="Calcul 10" xfId="26994" hidden="1" xr:uid="{00000000-0005-0000-0000-00002F1B0000}"/>
    <cellStyle name="Calcul 10" xfId="26937" hidden="1" xr:uid="{00000000-0005-0000-0000-0000301B0000}"/>
    <cellStyle name="Calcul 10" xfId="26986" hidden="1" xr:uid="{00000000-0005-0000-0000-0000311B0000}"/>
    <cellStyle name="Calcul 10" xfId="26990" hidden="1" xr:uid="{00000000-0005-0000-0000-0000321B0000}"/>
    <cellStyle name="Calcul 10" xfId="27035" hidden="1" xr:uid="{00000000-0005-0000-0000-0000331B0000}"/>
    <cellStyle name="Calcul 10" xfId="27080" hidden="1" xr:uid="{00000000-0005-0000-0000-0000341B0000}"/>
    <cellStyle name="Calcul 10" xfId="27266" hidden="1" xr:uid="{00000000-0005-0000-0000-0000351B0000}"/>
    <cellStyle name="Calcul 10" xfId="26113" hidden="1" xr:uid="{00000000-0005-0000-0000-0000361B0000}"/>
    <cellStyle name="Calcul 10" xfId="23767" hidden="1" xr:uid="{00000000-0005-0000-0000-0000371B0000}"/>
    <cellStyle name="Calcul 10" xfId="22666" hidden="1" xr:uid="{00000000-0005-0000-0000-0000381B0000}"/>
    <cellStyle name="Calcul 10" xfId="27310" hidden="1" xr:uid="{00000000-0005-0000-0000-0000391B0000}"/>
    <cellStyle name="Calcul 10" xfId="27359" hidden="1" xr:uid="{00000000-0005-0000-0000-00003A1B0000}"/>
    <cellStyle name="Calcul 10" xfId="27408" hidden="1" xr:uid="{00000000-0005-0000-0000-00003B1B0000}"/>
    <cellStyle name="Calcul 10" xfId="27457" hidden="1" xr:uid="{00000000-0005-0000-0000-00003C1B0000}"/>
    <cellStyle name="Calcul 10" xfId="27505" hidden="1" xr:uid="{00000000-0005-0000-0000-00003D1B0000}"/>
    <cellStyle name="Calcul 10" xfId="27553" hidden="1" xr:uid="{00000000-0005-0000-0000-00003E1B0000}"/>
    <cellStyle name="Calcul 10" xfId="27600" hidden="1" xr:uid="{00000000-0005-0000-0000-00003F1B0000}"/>
    <cellStyle name="Calcul 10" xfId="27647" hidden="1" xr:uid="{00000000-0005-0000-0000-0000401B0000}"/>
    <cellStyle name="Calcul 10" xfId="27692" hidden="1" xr:uid="{00000000-0005-0000-0000-0000411B0000}"/>
    <cellStyle name="Calcul 10" xfId="27731" hidden="1" xr:uid="{00000000-0005-0000-0000-0000421B0000}"/>
    <cellStyle name="Calcul 10" xfId="27768" hidden="1" xr:uid="{00000000-0005-0000-0000-0000431B0000}"/>
    <cellStyle name="Calcul 10" xfId="27803" hidden="1" xr:uid="{00000000-0005-0000-0000-0000441B0000}"/>
    <cellStyle name="Calcul 10" xfId="27911" hidden="1" xr:uid="{00000000-0005-0000-0000-0000451B0000}"/>
    <cellStyle name="Calcul 10" xfId="27836" hidden="1" xr:uid="{00000000-0005-0000-0000-0000461B0000}"/>
    <cellStyle name="Calcul 10" xfId="27999" hidden="1" xr:uid="{00000000-0005-0000-0000-0000471B0000}"/>
    <cellStyle name="Calcul 10" xfId="27942" hidden="1" xr:uid="{00000000-0005-0000-0000-0000481B0000}"/>
    <cellStyle name="Calcul 10" xfId="27991" hidden="1" xr:uid="{00000000-0005-0000-0000-0000491B0000}"/>
    <cellStyle name="Calcul 10" xfId="27995" hidden="1" xr:uid="{00000000-0005-0000-0000-00004A1B0000}"/>
    <cellStyle name="Calcul 10" xfId="28040" hidden="1" xr:uid="{00000000-0005-0000-0000-00004B1B0000}"/>
    <cellStyle name="Calcul 10" xfId="28085" hidden="1" xr:uid="{00000000-0005-0000-0000-00004C1B0000}"/>
    <cellStyle name="Calcul 10" xfId="28271" hidden="1" xr:uid="{00000000-0005-0000-0000-00004D1B0000}"/>
    <cellStyle name="Calcul 10" xfId="28371" hidden="1" xr:uid="{00000000-0005-0000-0000-00004E1B0000}"/>
    <cellStyle name="Calcul 10" xfId="28466" hidden="1" xr:uid="{00000000-0005-0000-0000-00004F1B0000}"/>
    <cellStyle name="Calcul 10" xfId="28504" hidden="1" xr:uid="{00000000-0005-0000-0000-0000501B0000}"/>
    <cellStyle name="Calcul 10" xfId="28554" hidden="1" xr:uid="{00000000-0005-0000-0000-0000511B0000}"/>
    <cellStyle name="Calcul 10" xfId="28604" hidden="1" xr:uid="{00000000-0005-0000-0000-0000521B0000}"/>
    <cellStyle name="Calcul 10" xfId="28654" hidden="1" xr:uid="{00000000-0005-0000-0000-0000531B0000}"/>
    <cellStyle name="Calcul 10" xfId="28703" hidden="1" xr:uid="{00000000-0005-0000-0000-0000541B0000}"/>
    <cellStyle name="Calcul 10" xfId="28752" hidden="1" xr:uid="{00000000-0005-0000-0000-0000551B0000}"/>
    <cellStyle name="Calcul 10" xfId="28800" hidden="1" xr:uid="{00000000-0005-0000-0000-0000561B0000}"/>
    <cellStyle name="Calcul 10" xfId="28847" hidden="1" xr:uid="{00000000-0005-0000-0000-0000571B0000}"/>
    <cellStyle name="Calcul 10" xfId="28892" hidden="1" xr:uid="{00000000-0005-0000-0000-0000581B0000}"/>
    <cellStyle name="Calcul 10" xfId="28931" hidden="1" xr:uid="{00000000-0005-0000-0000-0000591B0000}"/>
    <cellStyle name="Calcul 10" xfId="28968" hidden="1" xr:uid="{00000000-0005-0000-0000-00005A1B0000}"/>
    <cellStyle name="Calcul 10" xfId="29003" hidden="1" xr:uid="{00000000-0005-0000-0000-00005B1B0000}"/>
    <cellStyle name="Calcul 10" xfId="29111" hidden="1" xr:uid="{00000000-0005-0000-0000-00005C1B0000}"/>
    <cellStyle name="Calcul 10" xfId="29036" hidden="1" xr:uid="{00000000-0005-0000-0000-00005D1B0000}"/>
    <cellStyle name="Calcul 10" xfId="29199" hidden="1" xr:uid="{00000000-0005-0000-0000-00005E1B0000}"/>
    <cellStyle name="Calcul 10" xfId="29142" hidden="1" xr:uid="{00000000-0005-0000-0000-00005F1B0000}"/>
    <cellStyle name="Calcul 10" xfId="29191" hidden="1" xr:uid="{00000000-0005-0000-0000-0000601B0000}"/>
    <cellStyle name="Calcul 10" xfId="29195" hidden="1" xr:uid="{00000000-0005-0000-0000-0000611B0000}"/>
    <cellStyle name="Calcul 10" xfId="29240" hidden="1" xr:uid="{00000000-0005-0000-0000-0000621B0000}"/>
    <cellStyle name="Calcul 10" xfId="29285" hidden="1" xr:uid="{00000000-0005-0000-0000-0000631B0000}"/>
    <cellStyle name="Calcul 10" xfId="29471" hidden="1" xr:uid="{00000000-0005-0000-0000-0000641B0000}"/>
    <cellStyle name="Calcul 10" xfId="28321" hidden="1" xr:uid="{00000000-0005-0000-0000-0000651B0000}"/>
    <cellStyle name="Calcul 10" xfId="29519" hidden="1" xr:uid="{00000000-0005-0000-0000-0000661B0000}"/>
    <cellStyle name="Calcul 10" xfId="29608" hidden="1" xr:uid="{00000000-0005-0000-0000-0000671B0000}"/>
    <cellStyle name="Calcul 10" xfId="29646" hidden="1" xr:uid="{00000000-0005-0000-0000-0000681B0000}"/>
    <cellStyle name="Calcul 10" xfId="29695" hidden="1" xr:uid="{00000000-0005-0000-0000-0000691B0000}"/>
    <cellStyle name="Calcul 10" xfId="29744" hidden="1" xr:uid="{00000000-0005-0000-0000-00006A1B0000}"/>
    <cellStyle name="Calcul 10" xfId="29793" hidden="1" xr:uid="{00000000-0005-0000-0000-00006B1B0000}"/>
    <cellStyle name="Calcul 10" xfId="29841" hidden="1" xr:uid="{00000000-0005-0000-0000-00006C1B0000}"/>
    <cellStyle name="Calcul 10" xfId="29889" hidden="1" xr:uid="{00000000-0005-0000-0000-00006D1B0000}"/>
    <cellStyle name="Calcul 10" xfId="29936" hidden="1" xr:uid="{00000000-0005-0000-0000-00006E1B0000}"/>
    <cellStyle name="Calcul 10" xfId="29982" hidden="1" xr:uid="{00000000-0005-0000-0000-00006F1B0000}"/>
    <cellStyle name="Calcul 10" xfId="30026" hidden="1" xr:uid="{00000000-0005-0000-0000-0000701B0000}"/>
    <cellStyle name="Calcul 10" xfId="30064" hidden="1" xr:uid="{00000000-0005-0000-0000-0000711B0000}"/>
    <cellStyle name="Calcul 10" xfId="30101" hidden="1" xr:uid="{00000000-0005-0000-0000-0000721B0000}"/>
    <cellStyle name="Calcul 10" xfId="30136" hidden="1" xr:uid="{00000000-0005-0000-0000-0000731B0000}"/>
    <cellStyle name="Calcul 10" xfId="30243" hidden="1" xr:uid="{00000000-0005-0000-0000-0000741B0000}"/>
    <cellStyle name="Calcul 10" xfId="30169" hidden="1" xr:uid="{00000000-0005-0000-0000-0000751B0000}"/>
    <cellStyle name="Calcul 10" xfId="30331" hidden="1" xr:uid="{00000000-0005-0000-0000-0000761B0000}"/>
    <cellStyle name="Calcul 10" xfId="30274" hidden="1" xr:uid="{00000000-0005-0000-0000-0000771B0000}"/>
    <cellStyle name="Calcul 10" xfId="30323" hidden="1" xr:uid="{00000000-0005-0000-0000-0000781B0000}"/>
    <cellStyle name="Calcul 10" xfId="30327" hidden="1" xr:uid="{00000000-0005-0000-0000-0000791B0000}"/>
    <cellStyle name="Calcul 10" xfId="30372" hidden="1" xr:uid="{00000000-0005-0000-0000-00007A1B0000}"/>
    <cellStyle name="Calcul 10" xfId="30417" hidden="1" xr:uid="{00000000-0005-0000-0000-00007B1B0000}"/>
    <cellStyle name="Calcul 10" xfId="30603" hidden="1" xr:uid="{00000000-0005-0000-0000-00007C1B0000}"/>
    <cellStyle name="Calcul 10" xfId="30703" hidden="1" xr:uid="{00000000-0005-0000-0000-00007D1B0000}"/>
    <cellStyle name="Calcul 10" xfId="30798" hidden="1" xr:uid="{00000000-0005-0000-0000-00007E1B0000}"/>
    <cellStyle name="Calcul 10" xfId="30836" hidden="1" xr:uid="{00000000-0005-0000-0000-00007F1B0000}"/>
    <cellStyle name="Calcul 10" xfId="30886" hidden="1" xr:uid="{00000000-0005-0000-0000-0000801B0000}"/>
    <cellStyle name="Calcul 10" xfId="30936" hidden="1" xr:uid="{00000000-0005-0000-0000-0000811B0000}"/>
    <cellStyle name="Calcul 10" xfId="30986" hidden="1" xr:uid="{00000000-0005-0000-0000-0000821B0000}"/>
    <cellStyle name="Calcul 10" xfId="31035" hidden="1" xr:uid="{00000000-0005-0000-0000-0000831B0000}"/>
    <cellStyle name="Calcul 10" xfId="31084" hidden="1" xr:uid="{00000000-0005-0000-0000-0000841B0000}"/>
    <cellStyle name="Calcul 10" xfId="31132" hidden="1" xr:uid="{00000000-0005-0000-0000-0000851B0000}"/>
    <cellStyle name="Calcul 10" xfId="31179" hidden="1" xr:uid="{00000000-0005-0000-0000-0000861B0000}"/>
    <cellStyle name="Calcul 10" xfId="31224" hidden="1" xr:uid="{00000000-0005-0000-0000-0000871B0000}"/>
    <cellStyle name="Calcul 10" xfId="31263" hidden="1" xr:uid="{00000000-0005-0000-0000-0000881B0000}"/>
    <cellStyle name="Calcul 10" xfId="31300" hidden="1" xr:uid="{00000000-0005-0000-0000-0000891B0000}"/>
    <cellStyle name="Calcul 10" xfId="31335" hidden="1" xr:uid="{00000000-0005-0000-0000-00008A1B0000}"/>
    <cellStyle name="Calcul 10" xfId="31443" hidden="1" xr:uid="{00000000-0005-0000-0000-00008B1B0000}"/>
    <cellStyle name="Calcul 10" xfId="31368" hidden="1" xr:uid="{00000000-0005-0000-0000-00008C1B0000}"/>
    <cellStyle name="Calcul 10" xfId="31531" hidden="1" xr:uid="{00000000-0005-0000-0000-00008D1B0000}"/>
    <cellStyle name="Calcul 10" xfId="31474" hidden="1" xr:uid="{00000000-0005-0000-0000-00008E1B0000}"/>
    <cellStyle name="Calcul 10" xfId="31523" hidden="1" xr:uid="{00000000-0005-0000-0000-00008F1B0000}"/>
    <cellStyle name="Calcul 10" xfId="31527" hidden="1" xr:uid="{00000000-0005-0000-0000-0000901B0000}"/>
    <cellStyle name="Calcul 10" xfId="31572" hidden="1" xr:uid="{00000000-0005-0000-0000-0000911B0000}"/>
    <cellStyle name="Calcul 10" xfId="31617" hidden="1" xr:uid="{00000000-0005-0000-0000-0000921B0000}"/>
    <cellStyle name="Calcul 10" xfId="31803" hidden="1" xr:uid="{00000000-0005-0000-0000-0000931B0000}"/>
    <cellStyle name="Calcul 10" xfId="30653" xr:uid="{00000000-0005-0000-0000-0000941B0000}"/>
    <cellStyle name="Calcul 11" xfId="154" hidden="1" xr:uid="{00000000-0005-0000-0000-0000951B0000}"/>
    <cellStyle name="Calcul 11" xfId="260" hidden="1" xr:uid="{00000000-0005-0000-0000-0000961B0000}"/>
    <cellStyle name="Calcul 11" xfId="180" hidden="1" xr:uid="{00000000-0005-0000-0000-0000971B0000}"/>
    <cellStyle name="Calcul 11" xfId="193" hidden="1" xr:uid="{00000000-0005-0000-0000-0000981B0000}"/>
    <cellStyle name="Calcul 11" xfId="201" hidden="1" xr:uid="{00000000-0005-0000-0000-0000991B0000}"/>
    <cellStyle name="Calcul 11" xfId="188" hidden="1" xr:uid="{00000000-0005-0000-0000-00009A1B0000}"/>
    <cellStyle name="Calcul 11" xfId="205" hidden="1" xr:uid="{00000000-0005-0000-0000-00009B1B0000}"/>
    <cellStyle name="Calcul 11" xfId="212" hidden="1" xr:uid="{00000000-0005-0000-0000-00009C1B0000}"/>
    <cellStyle name="Calcul 11" xfId="288" hidden="1" xr:uid="{00000000-0005-0000-0000-00009D1B0000}"/>
    <cellStyle name="Calcul 11" xfId="325" hidden="1" xr:uid="{00000000-0005-0000-0000-00009E1B0000}"/>
    <cellStyle name="Calcul 11" xfId="375" hidden="1" xr:uid="{00000000-0005-0000-0000-00009F1B0000}"/>
    <cellStyle name="Calcul 11" xfId="425" hidden="1" xr:uid="{00000000-0005-0000-0000-0000A01B0000}"/>
    <cellStyle name="Calcul 11" xfId="475" hidden="1" xr:uid="{00000000-0005-0000-0000-0000A11B0000}"/>
    <cellStyle name="Calcul 11" xfId="524" hidden="1" xr:uid="{00000000-0005-0000-0000-0000A21B0000}"/>
    <cellStyle name="Calcul 11" xfId="912" hidden="1" xr:uid="{00000000-0005-0000-0000-0000A31B0000}"/>
    <cellStyle name="Calcul 11" xfId="971" hidden="1" xr:uid="{00000000-0005-0000-0000-0000A41B0000}"/>
    <cellStyle name="Calcul 11" xfId="937" hidden="1" xr:uid="{00000000-0005-0000-0000-0000A51B0000}"/>
    <cellStyle name="Calcul 11" xfId="986" hidden="1" xr:uid="{00000000-0005-0000-0000-0000A61B0000}"/>
    <cellStyle name="Calcul 11" xfId="982" hidden="1" xr:uid="{00000000-0005-0000-0000-0000A71B0000}"/>
    <cellStyle name="Calcul 11" xfId="1040" hidden="1" xr:uid="{00000000-0005-0000-0000-0000A81B0000}"/>
    <cellStyle name="Calcul 11" xfId="1085" hidden="1" xr:uid="{00000000-0005-0000-0000-0000A91B0000}"/>
    <cellStyle name="Calcul 11" xfId="1127" hidden="1" xr:uid="{00000000-0005-0000-0000-0000AA1B0000}"/>
    <cellStyle name="Calcul 11" xfId="1283" hidden="1" xr:uid="{00000000-0005-0000-0000-0000AB1B0000}"/>
    <cellStyle name="Calcul 11" xfId="1530" hidden="1" xr:uid="{00000000-0005-0000-0000-0000AC1B0000}"/>
    <cellStyle name="Calcul 11" xfId="1636" hidden="1" xr:uid="{00000000-0005-0000-0000-0000AD1B0000}"/>
    <cellStyle name="Calcul 11" xfId="1556" hidden="1" xr:uid="{00000000-0005-0000-0000-0000AE1B0000}"/>
    <cellStyle name="Calcul 11" xfId="1569" hidden="1" xr:uid="{00000000-0005-0000-0000-0000AF1B0000}"/>
    <cellStyle name="Calcul 11" xfId="1577" hidden="1" xr:uid="{00000000-0005-0000-0000-0000B01B0000}"/>
    <cellStyle name="Calcul 11" xfId="1564" hidden="1" xr:uid="{00000000-0005-0000-0000-0000B11B0000}"/>
    <cellStyle name="Calcul 11" xfId="1581" hidden="1" xr:uid="{00000000-0005-0000-0000-0000B21B0000}"/>
    <cellStyle name="Calcul 11" xfId="1588" hidden="1" xr:uid="{00000000-0005-0000-0000-0000B31B0000}"/>
    <cellStyle name="Calcul 11" xfId="1664" hidden="1" xr:uid="{00000000-0005-0000-0000-0000B41B0000}"/>
    <cellStyle name="Calcul 11" xfId="1701" hidden="1" xr:uid="{00000000-0005-0000-0000-0000B51B0000}"/>
    <cellStyle name="Calcul 11" xfId="1751" hidden="1" xr:uid="{00000000-0005-0000-0000-0000B61B0000}"/>
    <cellStyle name="Calcul 11" xfId="1801" hidden="1" xr:uid="{00000000-0005-0000-0000-0000B71B0000}"/>
    <cellStyle name="Calcul 11" xfId="1851" hidden="1" xr:uid="{00000000-0005-0000-0000-0000B81B0000}"/>
    <cellStyle name="Calcul 11" xfId="1900" hidden="1" xr:uid="{00000000-0005-0000-0000-0000B91B0000}"/>
    <cellStyle name="Calcul 11" xfId="2288" hidden="1" xr:uid="{00000000-0005-0000-0000-0000BA1B0000}"/>
    <cellStyle name="Calcul 11" xfId="2347" hidden="1" xr:uid="{00000000-0005-0000-0000-0000BB1B0000}"/>
    <cellStyle name="Calcul 11" xfId="2313" hidden="1" xr:uid="{00000000-0005-0000-0000-0000BC1B0000}"/>
    <cellStyle name="Calcul 11" xfId="2362" hidden="1" xr:uid="{00000000-0005-0000-0000-0000BD1B0000}"/>
    <cellStyle name="Calcul 11" xfId="2358" hidden="1" xr:uid="{00000000-0005-0000-0000-0000BE1B0000}"/>
    <cellStyle name="Calcul 11" xfId="2416" hidden="1" xr:uid="{00000000-0005-0000-0000-0000BF1B0000}"/>
    <cellStyle name="Calcul 11" xfId="2461" hidden="1" xr:uid="{00000000-0005-0000-0000-0000C01B0000}"/>
    <cellStyle name="Calcul 11" xfId="2503" hidden="1" xr:uid="{00000000-0005-0000-0000-0000C11B0000}"/>
    <cellStyle name="Calcul 11" xfId="2658" hidden="1" xr:uid="{00000000-0005-0000-0000-0000C21B0000}"/>
    <cellStyle name="Calcul 11" xfId="1457" hidden="1" xr:uid="{00000000-0005-0000-0000-0000C31B0000}"/>
    <cellStyle name="Calcul 11" xfId="2668" hidden="1" xr:uid="{00000000-0005-0000-0000-0000C41B0000}"/>
    <cellStyle name="Calcul 11" xfId="2831" hidden="1" xr:uid="{00000000-0005-0000-0000-0000C51B0000}"/>
    <cellStyle name="Calcul 11" xfId="1391" hidden="1" xr:uid="{00000000-0005-0000-0000-0000C61B0000}"/>
    <cellStyle name="Calcul 11" xfId="2765" hidden="1" xr:uid="{00000000-0005-0000-0000-0000C71B0000}"/>
    <cellStyle name="Calcul 11" xfId="2773" hidden="1" xr:uid="{00000000-0005-0000-0000-0000C81B0000}"/>
    <cellStyle name="Calcul 11" xfId="2760" hidden="1" xr:uid="{00000000-0005-0000-0000-0000C91B0000}"/>
    <cellStyle name="Calcul 11" xfId="2777" hidden="1" xr:uid="{00000000-0005-0000-0000-0000CA1B0000}"/>
    <cellStyle name="Calcul 11" xfId="2784" hidden="1" xr:uid="{00000000-0005-0000-0000-0000CB1B0000}"/>
    <cellStyle name="Calcul 11" xfId="2859" hidden="1" xr:uid="{00000000-0005-0000-0000-0000CC1B0000}"/>
    <cellStyle name="Calcul 11" xfId="2896" hidden="1" xr:uid="{00000000-0005-0000-0000-0000CD1B0000}"/>
    <cellStyle name="Calcul 11" xfId="2945" hidden="1" xr:uid="{00000000-0005-0000-0000-0000CE1B0000}"/>
    <cellStyle name="Calcul 11" xfId="2995" hidden="1" xr:uid="{00000000-0005-0000-0000-0000CF1B0000}"/>
    <cellStyle name="Calcul 11" xfId="3045" hidden="1" xr:uid="{00000000-0005-0000-0000-0000D01B0000}"/>
    <cellStyle name="Calcul 11" xfId="3094" hidden="1" xr:uid="{00000000-0005-0000-0000-0000D11B0000}"/>
    <cellStyle name="Calcul 11" xfId="3481" hidden="1" xr:uid="{00000000-0005-0000-0000-0000D21B0000}"/>
    <cellStyle name="Calcul 11" xfId="3540" hidden="1" xr:uid="{00000000-0005-0000-0000-0000D31B0000}"/>
    <cellStyle name="Calcul 11" xfId="3506" hidden="1" xr:uid="{00000000-0005-0000-0000-0000D41B0000}"/>
    <cellStyle name="Calcul 11" xfId="3555" hidden="1" xr:uid="{00000000-0005-0000-0000-0000D51B0000}"/>
    <cellStyle name="Calcul 11" xfId="3551" hidden="1" xr:uid="{00000000-0005-0000-0000-0000D61B0000}"/>
    <cellStyle name="Calcul 11" xfId="3608" hidden="1" xr:uid="{00000000-0005-0000-0000-0000D71B0000}"/>
    <cellStyle name="Calcul 11" xfId="3653" hidden="1" xr:uid="{00000000-0005-0000-0000-0000D81B0000}"/>
    <cellStyle name="Calcul 11" xfId="3695" hidden="1" xr:uid="{00000000-0005-0000-0000-0000D91B0000}"/>
    <cellStyle name="Calcul 11" xfId="3849" hidden="1" xr:uid="{00000000-0005-0000-0000-0000DA1B0000}"/>
    <cellStyle name="Calcul 11" xfId="2669" hidden="1" xr:uid="{00000000-0005-0000-0000-0000DB1B0000}"/>
    <cellStyle name="Calcul 11" xfId="3941" hidden="1" xr:uid="{00000000-0005-0000-0000-0000DC1B0000}"/>
    <cellStyle name="Calcul 11" xfId="2714" hidden="1" xr:uid="{00000000-0005-0000-0000-0000DD1B0000}"/>
    <cellStyle name="Calcul 11" xfId="2742" hidden="1" xr:uid="{00000000-0005-0000-0000-0000DE1B0000}"/>
    <cellStyle name="Calcul 11" xfId="3859" hidden="1" xr:uid="{00000000-0005-0000-0000-0000DF1B0000}"/>
    <cellStyle name="Calcul 11" xfId="3899" hidden="1" xr:uid="{00000000-0005-0000-0000-0000E01B0000}"/>
    <cellStyle name="Calcul 11" xfId="1539" hidden="1" xr:uid="{00000000-0005-0000-0000-0000E11B0000}"/>
    <cellStyle name="Calcul 11" xfId="2702" hidden="1" xr:uid="{00000000-0005-0000-0000-0000E21B0000}"/>
    <cellStyle name="Calcul 11" xfId="3969" hidden="1" xr:uid="{00000000-0005-0000-0000-0000E31B0000}"/>
    <cellStyle name="Calcul 11" xfId="4006" hidden="1" xr:uid="{00000000-0005-0000-0000-0000E41B0000}"/>
    <cellStyle name="Calcul 11" xfId="4056" hidden="1" xr:uid="{00000000-0005-0000-0000-0000E51B0000}"/>
    <cellStyle name="Calcul 11" xfId="4106" hidden="1" xr:uid="{00000000-0005-0000-0000-0000E61B0000}"/>
    <cellStyle name="Calcul 11" xfId="4156" hidden="1" xr:uid="{00000000-0005-0000-0000-0000E71B0000}"/>
    <cellStyle name="Calcul 11" xfId="4205" hidden="1" xr:uid="{00000000-0005-0000-0000-0000E81B0000}"/>
    <cellStyle name="Calcul 11" xfId="4587" hidden="1" xr:uid="{00000000-0005-0000-0000-0000E91B0000}"/>
    <cellStyle name="Calcul 11" xfId="4645" hidden="1" xr:uid="{00000000-0005-0000-0000-0000EA1B0000}"/>
    <cellStyle name="Calcul 11" xfId="4611" hidden="1" xr:uid="{00000000-0005-0000-0000-0000EB1B0000}"/>
    <cellStyle name="Calcul 11" xfId="4659" hidden="1" xr:uid="{00000000-0005-0000-0000-0000EC1B0000}"/>
    <cellStyle name="Calcul 11" xfId="4656" hidden="1" xr:uid="{00000000-0005-0000-0000-0000ED1B0000}"/>
    <cellStyle name="Calcul 11" xfId="4712" hidden="1" xr:uid="{00000000-0005-0000-0000-0000EE1B0000}"/>
    <cellStyle name="Calcul 11" xfId="4757" hidden="1" xr:uid="{00000000-0005-0000-0000-0000EF1B0000}"/>
    <cellStyle name="Calcul 11" xfId="4799" hidden="1" xr:uid="{00000000-0005-0000-0000-0000F01B0000}"/>
    <cellStyle name="Calcul 11" xfId="4949" hidden="1" xr:uid="{00000000-0005-0000-0000-0000F11B0000}"/>
    <cellStyle name="Calcul 11" xfId="3920" hidden="1" xr:uid="{00000000-0005-0000-0000-0000F21B0000}"/>
    <cellStyle name="Calcul 11" xfId="1482" hidden="1" xr:uid="{00000000-0005-0000-0000-0000F31B0000}"/>
    <cellStyle name="Calcul 11" xfId="5042" hidden="1" xr:uid="{00000000-0005-0000-0000-0000F41B0000}"/>
    <cellStyle name="Calcul 11" xfId="3894" hidden="1" xr:uid="{00000000-0005-0000-0000-0000F51B0000}"/>
    <cellStyle name="Calcul 11" xfId="4977" hidden="1" xr:uid="{00000000-0005-0000-0000-0000F61B0000}"/>
    <cellStyle name="Calcul 11" xfId="4985" hidden="1" xr:uid="{00000000-0005-0000-0000-0000F71B0000}"/>
    <cellStyle name="Calcul 11" xfId="3864" hidden="1" xr:uid="{00000000-0005-0000-0000-0000F81B0000}"/>
    <cellStyle name="Calcul 11" xfId="4989" hidden="1" xr:uid="{00000000-0005-0000-0000-0000F91B0000}"/>
    <cellStyle name="Calcul 11" xfId="4996" hidden="1" xr:uid="{00000000-0005-0000-0000-0000FA1B0000}"/>
    <cellStyle name="Calcul 11" xfId="5070" hidden="1" xr:uid="{00000000-0005-0000-0000-0000FB1B0000}"/>
    <cellStyle name="Calcul 11" xfId="5106" hidden="1" xr:uid="{00000000-0005-0000-0000-0000FC1B0000}"/>
    <cellStyle name="Calcul 11" xfId="5155" hidden="1" xr:uid="{00000000-0005-0000-0000-0000FD1B0000}"/>
    <cellStyle name="Calcul 11" xfId="5205" hidden="1" xr:uid="{00000000-0005-0000-0000-0000FE1B0000}"/>
    <cellStyle name="Calcul 11" xfId="5255" hidden="1" xr:uid="{00000000-0005-0000-0000-0000FF1B0000}"/>
    <cellStyle name="Calcul 11" xfId="5304" hidden="1" xr:uid="{00000000-0005-0000-0000-0000001C0000}"/>
    <cellStyle name="Calcul 11" xfId="5686" hidden="1" xr:uid="{00000000-0005-0000-0000-0000011C0000}"/>
    <cellStyle name="Calcul 11" xfId="5743" hidden="1" xr:uid="{00000000-0005-0000-0000-0000021C0000}"/>
    <cellStyle name="Calcul 11" xfId="5710" hidden="1" xr:uid="{00000000-0005-0000-0000-0000031C0000}"/>
    <cellStyle name="Calcul 11" xfId="5756" hidden="1" xr:uid="{00000000-0005-0000-0000-0000041C0000}"/>
    <cellStyle name="Calcul 11" xfId="5753" hidden="1" xr:uid="{00000000-0005-0000-0000-0000051C0000}"/>
    <cellStyle name="Calcul 11" xfId="5809" hidden="1" xr:uid="{00000000-0005-0000-0000-0000061C0000}"/>
    <cellStyle name="Calcul 11" xfId="5854" hidden="1" xr:uid="{00000000-0005-0000-0000-0000071C0000}"/>
    <cellStyle name="Calcul 11" xfId="5896" hidden="1" xr:uid="{00000000-0005-0000-0000-0000081C0000}"/>
    <cellStyle name="Calcul 11" xfId="6046" hidden="1" xr:uid="{00000000-0005-0000-0000-0000091C0000}"/>
    <cellStyle name="Calcul 11" xfId="6213" hidden="1" xr:uid="{00000000-0005-0000-0000-00000A1C0000}"/>
    <cellStyle name="Calcul 11" xfId="6319" hidden="1" xr:uid="{00000000-0005-0000-0000-00000B1C0000}"/>
    <cellStyle name="Calcul 11" xfId="6239" hidden="1" xr:uid="{00000000-0005-0000-0000-00000C1C0000}"/>
    <cellStyle name="Calcul 11" xfId="6252" hidden="1" xr:uid="{00000000-0005-0000-0000-00000D1C0000}"/>
    <cellStyle name="Calcul 11" xfId="6260" hidden="1" xr:uid="{00000000-0005-0000-0000-00000E1C0000}"/>
    <cellStyle name="Calcul 11" xfId="6247" hidden="1" xr:uid="{00000000-0005-0000-0000-00000F1C0000}"/>
    <cellStyle name="Calcul 11" xfId="6264" hidden="1" xr:uid="{00000000-0005-0000-0000-0000101C0000}"/>
    <cellStyle name="Calcul 11" xfId="6271" hidden="1" xr:uid="{00000000-0005-0000-0000-0000111C0000}"/>
    <cellStyle name="Calcul 11" xfId="6347" hidden="1" xr:uid="{00000000-0005-0000-0000-0000121C0000}"/>
    <cellStyle name="Calcul 11" xfId="6384" hidden="1" xr:uid="{00000000-0005-0000-0000-0000131C0000}"/>
    <cellStyle name="Calcul 11" xfId="6434" hidden="1" xr:uid="{00000000-0005-0000-0000-0000141C0000}"/>
    <cellStyle name="Calcul 11" xfId="6484" hidden="1" xr:uid="{00000000-0005-0000-0000-0000151C0000}"/>
    <cellStyle name="Calcul 11" xfId="6534" hidden="1" xr:uid="{00000000-0005-0000-0000-0000161C0000}"/>
    <cellStyle name="Calcul 11" xfId="6583" hidden="1" xr:uid="{00000000-0005-0000-0000-0000171C0000}"/>
    <cellStyle name="Calcul 11" xfId="6969" hidden="1" xr:uid="{00000000-0005-0000-0000-0000181C0000}"/>
    <cellStyle name="Calcul 11" xfId="7028" hidden="1" xr:uid="{00000000-0005-0000-0000-0000191C0000}"/>
    <cellStyle name="Calcul 11" xfId="6994" hidden="1" xr:uid="{00000000-0005-0000-0000-00001A1C0000}"/>
    <cellStyle name="Calcul 11" xfId="7043" hidden="1" xr:uid="{00000000-0005-0000-0000-00001B1C0000}"/>
    <cellStyle name="Calcul 11" xfId="7039" hidden="1" xr:uid="{00000000-0005-0000-0000-00001C1C0000}"/>
    <cellStyle name="Calcul 11" xfId="7097" hidden="1" xr:uid="{00000000-0005-0000-0000-00001D1C0000}"/>
    <cellStyle name="Calcul 11" xfId="7142" hidden="1" xr:uid="{00000000-0005-0000-0000-00001E1C0000}"/>
    <cellStyle name="Calcul 11" xfId="7184" hidden="1" xr:uid="{00000000-0005-0000-0000-00001F1C0000}"/>
    <cellStyle name="Calcul 11" xfId="7339" hidden="1" xr:uid="{00000000-0005-0000-0000-0000201C0000}"/>
    <cellStyle name="Calcul 11" xfId="7490" hidden="1" xr:uid="{00000000-0005-0000-0000-0000211C0000}"/>
    <cellStyle name="Calcul 11" xfId="7587" hidden="1" xr:uid="{00000000-0005-0000-0000-0000221C0000}"/>
    <cellStyle name="Calcul 11" xfId="7507" hidden="1" xr:uid="{00000000-0005-0000-0000-0000231C0000}"/>
    <cellStyle name="Calcul 11" xfId="7520" hidden="1" xr:uid="{00000000-0005-0000-0000-0000241C0000}"/>
    <cellStyle name="Calcul 11" xfId="7528" hidden="1" xr:uid="{00000000-0005-0000-0000-0000251C0000}"/>
    <cellStyle name="Calcul 11" xfId="7515" hidden="1" xr:uid="{00000000-0005-0000-0000-0000261C0000}"/>
    <cellStyle name="Calcul 11" xfId="7532" hidden="1" xr:uid="{00000000-0005-0000-0000-0000271C0000}"/>
    <cellStyle name="Calcul 11" xfId="7539" hidden="1" xr:uid="{00000000-0005-0000-0000-0000281C0000}"/>
    <cellStyle name="Calcul 11" xfId="7615" hidden="1" xr:uid="{00000000-0005-0000-0000-0000291C0000}"/>
    <cellStyle name="Calcul 11" xfId="7651" hidden="1" xr:uid="{00000000-0005-0000-0000-00002A1C0000}"/>
    <cellStyle name="Calcul 11" xfId="7701" hidden="1" xr:uid="{00000000-0005-0000-0000-00002B1C0000}"/>
    <cellStyle name="Calcul 11" xfId="7751" hidden="1" xr:uid="{00000000-0005-0000-0000-00002C1C0000}"/>
    <cellStyle name="Calcul 11" xfId="7801" hidden="1" xr:uid="{00000000-0005-0000-0000-00002D1C0000}"/>
    <cellStyle name="Calcul 11" xfId="7850" hidden="1" xr:uid="{00000000-0005-0000-0000-00002E1C0000}"/>
    <cellStyle name="Calcul 11" xfId="8234" hidden="1" xr:uid="{00000000-0005-0000-0000-00002F1C0000}"/>
    <cellStyle name="Calcul 11" xfId="8291" hidden="1" xr:uid="{00000000-0005-0000-0000-0000301C0000}"/>
    <cellStyle name="Calcul 11" xfId="8258" hidden="1" xr:uid="{00000000-0005-0000-0000-0000311C0000}"/>
    <cellStyle name="Calcul 11" xfId="8304" hidden="1" xr:uid="{00000000-0005-0000-0000-0000321C0000}"/>
    <cellStyle name="Calcul 11" xfId="8301" hidden="1" xr:uid="{00000000-0005-0000-0000-0000331C0000}"/>
    <cellStyle name="Calcul 11" xfId="8358" hidden="1" xr:uid="{00000000-0005-0000-0000-0000341C0000}"/>
    <cellStyle name="Calcul 11" xfId="8403" hidden="1" xr:uid="{00000000-0005-0000-0000-0000351C0000}"/>
    <cellStyle name="Calcul 11" xfId="8445" hidden="1" xr:uid="{00000000-0005-0000-0000-0000361C0000}"/>
    <cellStyle name="Calcul 11" xfId="8597" hidden="1" xr:uid="{00000000-0005-0000-0000-0000371C0000}"/>
    <cellStyle name="Calcul 11" xfId="7438" hidden="1" xr:uid="{00000000-0005-0000-0000-0000381C0000}"/>
    <cellStyle name="Calcul 11" xfId="6135" hidden="1" xr:uid="{00000000-0005-0000-0000-0000391C0000}"/>
    <cellStyle name="Calcul 11" xfId="8694" hidden="1" xr:uid="{00000000-0005-0000-0000-00003A1C0000}"/>
    <cellStyle name="Calcul 11" xfId="6071" hidden="1" xr:uid="{00000000-0005-0000-0000-00003B1C0000}"/>
    <cellStyle name="Calcul 11" xfId="6059" hidden="1" xr:uid="{00000000-0005-0000-0000-00003C1C0000}"/>
    <cellStyle name="Calcul 11" xfId="8635" hidden="1" xr:uid="{00000000-0005-0000-0000-00003D1C0000}"/>
    <cellStyle name="Calcul 11" xfId="6064" hidden="1" xr:uid="{00000000-0005-0000-0000-00003E1C0000}"/>
    <cellStyle name="Calcul 11" xfId="8639" hidden="1" xr:uid="{00000000-0005-0000-0000-00003F1C0000}"/>
    <cellStyle name="Calcul 11" xfId="8646" hidden="1" xr:uid="{00000000-0005-0000-0000-0000401C0000}"/>
    <cellStyle name="Calcul 11" xfId="8722" hidden="1" xr:uid="{00000000-0005-0000-0000-0000411C0000}"/>
    <cellStyle name="Calcul 11" xfId="8759" hidden="1" xr:uid="{00000000-0005-0000-0000-0000421C0000}"/>
    <cellStyle name="Calcul 11" xfId="8809" hidden="1" xr:uid="{00000000-0005-0000-0000-0000431C0000}"/>
    <cellStyle name="Calcul 11" xfId="8858" hidden="1" xr:uid="{00000000-0005-0000-0000-0000441C0000}"/>
    <cellStyle name="Calcul 11" xfId="8908" hidden="1" xr:uid="{00000000-0005-0000-0000-0000451C0000}"/>
    <cellStyle name="Calcul 11" xfId="8957" hidden="1" xr:uid="{00000000-0005-0000-0000-0000461C0000}"/>
    <cellStyle name="Calcul 11" xfId="9345" hidden="1" xr:uid="{00000000-0005-0000-0000-0000471C0000}"/>
    <cellStyle name="Calcul 11" xfId="9404" hidden="1" xr:uid="{00000000-0005-0000-0000-0000481C0000}"/>
    <cellStyle name="Calcul 11" xfId="9370" hidden="1" xr:uid="{00000000-0005-0000-0000-0000491C0000}"/>
    <cellStyle name="Calcul 11" xfId="9419" hidden="1" xr:uid="{00000000-0005-0000-0000-00004A1C0000}"/>
    <cellStyle name="Calcul 11" xfId="9415" hidden="1" xr:uid="{00000000-0005-0000-0000-00004B1C0000}"/>
    <cellStyle name="Calcul 11" xfId="9473" hidden="1" xr:uid="{00000000-0005-0000-0000-00004C1C0000}"/>
    <cellStyle name="Calcul 11" xfId="9518" hidden="1" xr:uid="{00000000-0005-0000-0000-00004D1C0000}"/>
    <cellStyle name="Calcul 11" xfId="9560" hidden="1" xr:uid="{00000000-0005-0000-0000-00004E1C0000}"/>
    <cellStyle name="Calcul 11" xfId="9716" hidden="1" xr:uid="{00000000-0005-0000-0000-00004F1C0000}"/>
    <cellStyle name="Calcul 11" xfId="9870" hidden="1" xr:uid="{00000000-0005-0000-0000-0000501C0000}"/>
    <cellStyle name="Calcul 11" xfId="9967" hidden="1" xr:uid="{00000000-0005-0000-0000-0000511C0000}"/>
    <cellStyle name="Calcul 11" xfId="9887" hidden="1" xr:uid="{00000000-0005-0000-0000-0000521C0000}"/>
    <cellStyle name="Calcul 11" xfId="9900" hidden="1" xr:uid="{00000000-0005-0000-0000-0000531C0000}"/>
    <cellStyle name="Calcul 11" xfId="9908" hidden="1" xr:uid="{00000000-0005-0000-0000-0000541C0000}"/>
    <cellStyle name="Calcul 11" xfId="9895" hidden="1" xr:uid="{00000000-0005-0000-0000-0000551C0000}"/>
    <cellStyle name="Calcul 11" xfId="9912" hidden="1" xr:uid="{00000000-0005-0000-0000-0000561C0000}"/>
    <cellStyle name="Calcul 11" xfId="9919" hidden="1" xr:uid="{00000000-0005-0000-0000-0000571C0000}"/>
    <cellStyle name="Calcul 11" xfId="9995" hidden="1" xr:uid="{00000000-0005-0000-0000-0000581C0000}"/>
    <cellStyle name="Calcul 11" xfId="10031" hidden="1" xr:uid="{00000000-0005-0000-0000-0000591C0000}"/>
    <cellStyle name="Calcul 11" xfId="10081" hidden="1" xr:uid="{00000000-0005-0000-0000-00005A1C0000}"/>
    <cellStyle name="Calcul 11" xfId="10131" hidden="1" xr:uid="{00000000-0005-0000-0000-00005B1C0000}"/>
    <cellStyle name="Calcul 11" xfId="10181" hidden="1" xr:uid="{00000000-0005-0000-0000-00005C1C0000}"/>
    <cellStyle name="Calcul 11" xfId="10230" hidden="1" xr:uid="{00000000-0005-0000-0000-00005D1C0000}"/>
    <cellStyle name="Calcul 11" xfId="10614" hidden="1" xr:uid="{00000000-0005-0000-0000-00005E1C0000}"/>
    <cellStyle name="Calcul 11" xfId="10671" hidden="1" xr:uid="{00000000-0005-0000-0000-00005F1C0000}"/>
    <cellStyle name="Calcul 11" xfId="10638" hidden="1" xr:uid="{00000000-0005-0000-0000-0000601C0000}"/>
    <cellStyle name="Calcul 11" xfId="10684" hidden="1" xr:uid="{00000000-0005-0000-0000-0000611C0000}"/>
    <cellStyle name="Calcul 11" xfId="10681" hidden="1" xr:uid="{00000000-0005-0000-0000-0000621C0000}"/>
    <cellStyle name="Calcul 11" xfId="10738" hidden="1" xr:uid="{00000000-0005-0000-0000-0000631C0000}"/>
    <cellStyle name="Calcul 11" xfId="10783" hidden="1" xr:uid="{00000000-0005-0000-0000-0000641C0000}"/>
    <cellStyle name="Calcul 11" xfId="10825" hidden="1" xr:uid="{00000000-0005-0000-0000-0000651C0000}"/>
    <cellStyle name="Calcul 11" xfId="10978" hidden="1" xr:uid="{00000000-0005-0000-0000-0000661C0000}"/>
    <cellStyle name="Calcul 11" xfId="9818" hidden="1" xr:uid="{00000000-0005-0000-0000-0000671C0000}"/>
    <cellStyle name="Calcul 11" xfId="9773" hidden="1" xr:uid="{00000000-0005-0000-0000-0000681C0000}"/>
    <cellStyle name="Calcul 11" xfId="11036" hidden="1" xr:uid="{00000000-0005-0000-0000-0000691C0000}"/>
    <cellStyle name="Calcul 11" xfId="6157" hidden="1" xr:uid="{00000000-0005-0000-0000-00006A1C0000}"/>
    <cellStyle name="Calcul 11" xfId="7380" hidden="1" xr:uid="{00000000-0005-0000-0000-00006B1C0000}"/>
    <cellStyle name="Calcul 11" xfId="6103" hidden="1" xr:uid="{00000000-0005-0000-0000-00006C1C0000}"/>
    <cellStyle name="Calcul 11" xfId="8626" hidden="1" xr:uid="{00000000-0005-0000-0000-00006D1C0000}"/>
    <cellStyle name="Calcul 11" xfId="8617" hidden="1" xr:uid="{00000000-0005-0000-0000-00006E1C0000}"/>
    <cellStyle name="Calcul 11" xfId="6170" hidden="1" xr:uid="{00000000-0005-0000-0000-00006F1C0000}"/>
    <cellStyle name="Calcul 11" xfId="11064" hidden="1" xr:uid="{00000000-0005-0000-0000-0000701C0000}"/>
    <cellStyle name="Calcul 11" xfId="11101" hidden="1" xr:uid="{00000000-0005-0000-0000-0000711C0000}"/>
    <cellStyle name="Calcul 11" xfId="11151" hidden="1" xr:uid="{00000000-0005-0000-0000-0000721C0000}"/>
    <cellStyle name="Calcul 11" xfId="11201" hidden="1" xr:uid="{00000000-0005-0000-0000-0000731C0000}"/>
    <cellStyle name="Calcul 11" xfId="11251" hidden="1" xr:uid="{00000000-0005-0000-0000-0000741C0000}"/>
    <cellStyle name="Calcul 11" xfId="11300" hidden="1" xr:uid="{00000000-0005-0000-0000-0000751C0000}"/>
    <cellStyle name="Calcul 11" xfId="11684" hidden="1" xr:uid="{00000000-0005-0000-0000-0000761C0000}"/>
    <cellStyle name="Calcul 11" xfId="11743" hidden="1" xr:uid="{00000000-0005-0000-0000-0000771C0000}"/>
    <cellStyle name="Calcul 11" xfId="11709" hidden="1" xr:uid="{00000000-0005-0000-0000-0000781C0000}"/>
    <cellStyle name="Calcul 11" xfId="11756" hidden="1" xr:uid="{00000000-0005-0000-0000-0000791C0000}"/>
    <cellStyle name="Calcul 11" xfId="11753" hidden="1" xr:uid="{00000000-0005-0000-0000-00007A1C0000}"/>
    <cellStyle name="Calcul 11" xfId="11809" hidden="1" xr:uid="{00000000-0005-0000-0000-00007B1C0000}"/>
    <cellStyle name="Calcul 11" xfId="11854" hidden="1" xr:uid="{00000000-0005-0000-0000-00007C1C0000}"/>
    <cellStyle name="Calcul 11" xfId="11896" hidden="1" xr:uid="{00000000-0005-0000-0000-00007D1C0000}"/>
    <cellStyle name="Calcul 11" xfId="12047" hidden="1" xr:uid="{00000000-0005-0000-0000-00007E1C0000}"/>
    <cellStyle name="Calcul 11" xfId="12170" hidden="1" xr:uid="{00000000-0005-0000-0000-00007F1C0000}"/>
    <cellStyle name="Calcul 11" xfId="12266" hidden="1" xr:uid="{00000000-0005-0000-0000-0000801C0000}"/>
    <cellStyle name="Calcul 11" xfId="12186" hidden="1" xr:uid="{00000000-0005-0000-0000-0000811C0000}"/>
    <cellStyle name="Calcul 11" xfId="12199" hidden="1" xr:uid="{00000000-0005-0000-0000-0000821C0000}"/>
    <cellStyle name="Calcul 11" xfId="12207" hidden="1" xr:uid="{00000000-0005-0000-0000-0000831C0000}"/>
    <cellStyle name="Calcul 11" xfId="12194" hidden="1" xr:uid="{00000000-0005-0000-0000-0000841C0000}"/>
    <cellStyle name="Calcul 11" xfId="12211" hidden="1" xr:uid="{00000000-0005-0000-0000-0000851C0000}"/>
    <cellStyle name="Calcul 11" xfId="12218" hidden="1" xr:uid="{00000000-0005-0000-0000-0000861C0000}"/>
    <cellStyle name="Calcul 11" xfId="12294" hidden="1" xr:uid="{00000000-0005-0000-0000-0000871C0000}"/>
    <cellStyle name="Calcul 11" xfId="12330" hidden="1" xr:uid="{00000000-0005-0000-0000-0000881C0000}"/>
    <cellStyle name="Calcul 11" xfId="12380" hidden="1" xr:uid="{00000000-0005-0000-0000-0000891C0000}"/>
    <cellStyle name="Calcul 11" xfId="12430" hidden="1" xr:uid="{00000000-0005-0000-0000-00008A1C0000}"/>
    <cellStyle name="Calcul 11" xfId="12480" hidden="1" xr:uid="{00000000-0005-0000-0000-00008B1C0000}"/>
    <cellStyle name="Calcul 11" xfId="12529" hidden="1" xr:uid="{00000000-0005-0000-0000-00008C1C0000}"/>
    <cellStyle name="Calcul 11" xfId="12912" hidden="1" xr:uid="{00000000-0005-0000-0000-00008D1C0000}"/>
    <cellStyle name="Calcul 11" xfId="12969" hidden="1" xr:uid="{00000000-0005-0000-0000-00008E1C0000}"/>
    <cellStyle name="Calcul 11" xfId="12936" hidden="1" xr:uid="{00000000-0005-0000-0000-00008F1C0000}"/>
    <cellStyle name="Calcul 11" xfId="12982" hidden="1" xr:uid="{00000000-0005-0000-0000-0000901C0000}"/>
    <cellStyle name="Calcul 11" xfId="12979" hidden="1" xr:uid="{00000000-0005-0000-0000-0000911C0000}"/>
    <cellStyle name="Calcul 11" xfId="13035" hidden="1" xr:uid="{00000000-0005-0000-0000-0000921C0000}"/>
    <cellStyle name="Calcul 11" xfId="13080" hidden="1" xr:uid="{00000000-0005-0000-0000-0000931C0000}"/>
    <cellStyle name="Calcul 11" xfId="13122" hidden="1" xr:uid="{00000000-0005-0000-0000-0000941C0000}"/>
    <cellStyle name="Calcul 11" xfId="13272" hidden="1" xr:uid="{00000000-0005-0000-0000-0000951C0000}"/>
    <cellStyle name="Calcul 11" xfId="12119" hidden="1" xr:uid="{00000000-0005-0000-0000-0000961C0000}"/>
    <cellStyle name="Calcul 11" xfId="10988" hidden="1" xr:uid="{00000000-0005-0000-0000-0000971C0000}"/>
    <cellStyle name="Calcul 11" xfId="7353" hidden="1" xr:uid="{00000000-0005-0000-0000-0000981C0000}"/>
    <cellStyle name="Calcul 11" xfId="11216" hidden="1" xr:uid="{00000000-0005-0000-0000-0000991C0000}"/>
    <cellStyle name="Calcul 11" xfId="8615" hidden="1" xr:uid="{00000000-0005-0000-0000-00009A1C0000}"/>
    <cellStyle name="Calcul 11" xfId="9733" hidden="1" xr:uid="{00000000-0005-0000-0000-00009B1C0000}"/>
    <cellStyle name="Calcul 11" xfId="12064" hidden="1" xr:uid="{00000000-0005-0000-0000-00009C1C0000}"/>
    <cellStyle name="Calcul 11" xfId="12074" hidden="1" xr:uid="{00000000-0005-0000-0000-00009D1C0000}"/>
    <cellStyle name="Calcul 11" xfId="11006" hidden="1" xr:uid="{00000000-0005-0000-0000-00009E1C0000}"/>
    <cellStyle name="Calcul 11" xfId="13297" hidden="1" xr:uid="{00000000-0005-0000-0000-00009F1C0000}"/>
    <cellStyle name="Calcul 11" xfId="13333" hidden="1" xr:uid="{00000000-0005-0000-0000-0000A01C0000}"/>
    <cellStyle name="Calcul 11" xfId="13382" hidden="1" xr:uid="{00000000-0005-0000-0000-0000A11C0000}"/>
    <cellStyle name="Calcul 11" xfId="13431" hidden="1" xr:uid="{00000000-0005-0000-0000-0000A21C0000}"/>
    <cellStyle name="Calcul 11" xfId="13480" hidden="1" xr:uid="{00000000-0005-0000-0000-0000A31C0000}"/>
    <cellStyle name="Calcul 11" xfId="13528" hidden="1" xr:uid="{00000000-0005-0000-0000-0000A41C0000}"/>
    <cellStyle name="Calcul 11" xfId="13908" hidden="1" xr:uid="{00000000-0005-0000-0000-0000A51C0000}"/>
    <cellStyle name="Calcul 11" xfId="13965" hidden="1" xr:uid="{00000000-0005-0000-0000-0000A61C0000}"/>
    <cellStyle name="Calcul 11" xfId="13932" hidden="1" xr:uid="{00000000-0005-0000-0000-0000A71C0000}"/>
    <cellStyle name="Calcul 11" xfId="13978" hidden="1" xr:uid="{00000000-0005-0000-0000-0000A81C0000}"/>
    <cellStyle name="Calcul 11" xfId="13975" hidden="1" xr:uid="{00000000-0005-0000-0000-0000A91C0000}"/>
    <cellStyle name="Calcul 11" xfId="14031" hidden="1" xr:uid="{00000000-0005-0000-0000-0000AA1C0000}"/>
    <cellStyle name="Calcul 11" xfId="14076" hidden="1" xr:uid="{00000000-0005-0000-0000-0000AB1C0000}"/>
    <cellStyle name="Calcul 11" xfId="14118" hidden="1" xr:uid="{00000000-0005-0000-0000-0000AC1C0000}"/>
    <cellStyle name="Calcul 11" xfId="14268" hidden="1" xr:uid="{00000000-0005-0000-0000-0000AD1C0000}"/>
    <cellStyle name="Calcul 11" xfId="14369" hidden="1" xr:uid="{00000000-0005-0000-0000-0000AE1C0000}"/>
    <cellStyle name="Calcul 11" xfId="14465" hidden="1" xr:uid="{00000000-0005-0000-0000-0000AF1C0000}"/>
    <cellStyle name="Calcul 11" xfId="14386" hidden="1" xr:uid="{00000000-0005-0000-0000-0000B01C0000}"/>
    <cellStyle name="Calcul 11" xfId="14399" hidden="1" xr:uid="{00000000-0005-0000-0000-0000B11C0000}"/>
    <cellStyle name="Calcul 11" xfId="14407" hidden="1" xr:uid="{00000000-0005-0000-0000-0000B21C0000}"/>
    <cellStyle name="Calcul 11" xfId="14394" hidden="1" xr:uid="{00000000-0005-0000-0000-0000B31C0000}"/>
    <cellStyle name="Calcul 11" xfId="14411" hidden="1" xr:uid="{00000000-0005-0000-0000-0000B41C0000}"/>
    <cellStyle name="Calcul 11" xfId="14418" hidden="1" xr:uid="{00000000-0005-0000-0000-0000B51C0000}"/>
    <cellStyle name="Calcul 11" xfId="14493" hidden="1" xr:uid="{00000000-0005-0000-0000-0000B61C0000}"/>
    <cellStyle name="Calcul 11" xfId="14529" hidden="1" xr:uid="{00000000-0005-0000-0000-0000B71C0000}"/>
    <cellStyle name="Calcul 11" xfId="14579" hidden="1" xr:uid="{00000000-0005-0000-0000-0000B81C0000}"/>
    <cellStyle name="Calcul 11" xfId="14629" hidden="1" xr:uid="{00000000-0005-0000-0000-0000B91C0000}"/>
    <cellStyle name="Calcul 11" xfId="14679" hidden="1" xr:uid="{00000000-0005-0000-0000-0000BA1C0000}"/>
    <cellStyle name="Calcul 11" xfId="14728" hidden="1" xr:uid="{00000000-0005-0000-0000-0000BB1C0000}"/>
    <cellStyle name="Calcul 11" xfId="15111" hidden="1" xr:uid="{00000000-0005-0000-0000-0000BC1C0000}"/>
    <cellStyle name="Calcul 11" xfId="15168" hidden="1" xr:uid="{00000000-0005-0000-0000-0000BD1C0000}"/>
    <cellStyle name="Calcul 11" xfId="15135" hidden="1" xr:uid="{00000000-0005-0000-0000-0000BE1C0000}"/>
    <cellStyle name="Calcul 11" xfId="15181" hidden="1" xr:uid="{00000000-0005-0000-0000-0000BF1C0000}"/>
    <cellStyle name="Calcul 11" xfId="15178" hidden="1" xr:uid="{00000000-0005-0000-0000-0000C01C0000}"/>
    <cellStyle name="Calcul 11" xfId="15235" hidden="1" xr:uid="{00000000-0005-0000-0000-0000C11C0000}"/>
    <cellStyle name="Calcul 11" xfId="15280" hidden="1" xr:uid="{00000000-0005-0000-0000-0000C21C0000}"/>
    <cellStyle name="Calcul 11" xfId="15322" hidden="1" xr:uid="{00000000-0005-0000-0000-0000C31C0000}"/>
    <cellStyle name="Calcul 11" xfId="15473" hidden="1" xr:uid="{00000000-0005-0000-0000-0000C41C0000}"/>
    <cellStyle name="Calcul 11" xfId="14318" hidden="1" xr:uid="{00000000-0005-0000-0000-0000C51C0000}"/>
    <cellStyle name="Calcul 11" xfId="15651" hidden="1" xr:uid="{00000000-0005-0000-0000-0000C61C0000}"/>
    <cellStyle name="Calcul 11" xfId="15757" hidden="1" xr:uid="{00000000-0005-0000-0000-0000C71C0000}"/>
    <cellStyle name="Calcul 11" xfId="15677" hidden="1" xr:uid="{00000000-0005-0000-0000-0000C81C0000}"/>
    <cellStyle name="Calcul 11" xfId="15690" hidden="1" xr:uid="{00000000-0005-0000-0000-0000C91C0000}"/>
    <cellStyle name="Calcul 11" xfId="15698" hidden="1" xr:uid="{00000000-0005-0000-0000-0000CA1C0000}"/>
    <cellStyle name="Calcul 11" xfId="15685" hidden="1" xr:uid="{00000000-0005-0000-0000-0000CB1C0000}"/>
    <cellStyle name="Calcul 11" xfId="15702" hidden="1" xr:uid="{00000000-0005-0000-0000-0000CC1C0000}"/>
    <cellStyle name="Calcul 11" xfId="15709" hidden="1" xr:uid="{00000000-0005-0000-0000-0000CD1C0000}"/>
    <cellStyle name="Calcul 11" xfId="15785" hidden="1" xr:uid="{00000000-0005-0000-0000-0000CE1C0000}"/>
    <cellStyle name="Calcul 11" xfId="15822" hidden="1" xr:uid="{00000000-0005-0000-0000-0000CF1C0000}"/>
    <cellStyle name="Calcul 11" xfId="15872" hidden="1" xr:uid="{00000000-0005-0000-0000-0000D01C0000}"/>
    <cellStyle name="Calcul 11" xfId="15922" hidden="1" xr:uid="{00000000-0005-0000-0000-0000D11C0000}"/>
    <cellStyle name="Calcul 11" xfId="15972" hidden="1" xr:uid="{00000000-0005-0000-0000-0000D21C0000}"/>
    <cellStyle name="Calcul 11" xfId="16021" hidden="1" xr:uid="{00000000-0005-0000-0000-0000D31C0000}"/>
    <cellStyle name="Calcul 11" xfId="16409" hidden="1" xr:uid="{00000000-0005-0000-0000-0000D41C0000}"/>
    <cellStyle name="Calcul 11" xfId="16468" hidden="1" xr:uid="{00000000-0005-0000-0000-0000D51C0000}"/>
    <cellStyle name="Calcul 11" xfId="16434" hidden="1" xr:uid="{00000000-0005-0000-0000-0000D61C0000}"/>
    <cellStyle name="Calcul 11" xfId="16483" hidden="1" xr:uid="{00000000-0005-0000-0000-0000D71C0000}"/>
    <cellStyle name="Calcul 11" xfId="16479" hidden="1" xr:uid="{00000000-0005-0000-0000-0000D81C0000}"/>
    <cellStyle name="Calcul 11" xfId="16537" hidden="1" xr:uid="{00000000-0005-0000-0000-0000D91C0000}"/>
    <cellStyle name="Calcul 11" xfId="16582" hidden="1" xr:uid="{00000000-0005-0000-0000-0000DA1C0000}"/>
    <cellStyle name="Calcul 11" xfId="16624" hidden="1" xr:uid="{00000000-0005-0000-0000-0000DB1C0000}"/>
    <cellStyle name="Calcul 11" xfId="16780" hidden="1" xr:uid="{00000000-0005-0000-0000-0000DC1C0000}"/>
    <cellStyle name="Calcul 11" xfId="16945" hidden="1" xr:uid="{00000000-0005-0000-0000-0000DD1C0000}"/>
    <cellStyle name="Calcul 11" xfId="17042" hidden="1" xr:uid="{00000000-0005-0000-0000-0000DE1C0000}"/>
    <cellStyle name="Calcul 11" xfId="16962" hidden="1" xr:uid="{00000000-0005-0000-0000-0000DF1C0000}"/>
    <cellStyle name="Calcul 11" xfId="16975" hidden="1" xr:uid="{00000000-0005-0000-0000-0000E01C0000}"/>
    <cellStyle name="Calcul 11" xfId="16983" hidden="1" xr:uid="{00000000-0005-0000-0000-0000E11C0000}"/>
    <cellStyle name="Calcul 11" xfId="16970" hidden="1" xr:uid="{00000000-0005-0000-0000-0000E21C0000}"/>
    <cellStyle name="Calcul 11" xfId="16987" hidden="1" xr:uid="{00000000-0005-0000-0000-0000E31C0000}"/>
    <cellStyle name="Calcul 11" xfId="16994" hidden="1" xr:uid="{00000000-0005-0000-0000-0000E41C0000}"/>
    <cellStyle name="Calcul 11" xfId="17070" hidden="1" xr:uid="{00000000-0005-0000-0000-0000E51C0000}"/>
    <cellStyle name="Calcul 11" xfId="17106" hidden="1" xr:uid="{00000000-0005-0000-0000-0000E61C0000}"/>
    <cellStyle name="Calcul 11" xfId="17156" hidden="1" xr:uid="{00000000-0005-0000-0000-0000E71C0000}"/>
    <cellStyle name="Calcul 11" xfId="17206" hidden="1" xr:uid="{00000000-0005-0000-0000-0000E81C0000}"/>
    <cellStyle name="Calcul 11" xfId="17256" hidden="1" xr:uid="{00000000-0005-0000-0000-0000E91C0000}"/>
    <cellStyle name="Calcul 11" xfId="17305" hidden="1" xr:uid="{00000000-0005-0000-0000-0000EA1C0000}"/>
    <cellStyle name="Calcul 11" xfId="17689" hidden="1" xr:uid="{00000000-0005-0000-0000-0000EB1C0000}"/>
    <cellStyle name="Calcul 11" xfId="17746" hidden="1" xr:uid="{00000000-0005-0000-0000-0000EC1C0000}"/>
    <cellStyle name="Calcul 11" xfId="17713" hidden="1" xr:uid="{00000000-0005-0000-0000-0000ED1C0000}"/>
    <cellStyle name="Calcul 11" xfId="17759" hidden="1" xr:uid="{00000000-0005-0000-0000-0000EE1C0000}"/>
    <cellStyle name="Calcul 11" xfId="17756" hidden="1" xr:uid="{00000000-0005-0000-0000-0000EF1C0000}"/>
    <cellStyle name="Calcul 11" xfId="17813" hidden="1" xr:uid="{00000000-0005-0000-0000-0000F01C0000}"/>
    <cellStyle name="Calcul 11" xfId="17858" hidden="1" xr:uid="{00000000-0005-0000-0000-0000F11C0000}"/>
    <cellStyle name="Calcul 11" xfId="17900" hidden="1" xr:uid="{00000000-0005-0000-0000-0000F21C0000}"/>
    <cellStyle name="Calcul 11" xfId="18053" hidden="1" xr:uid="{00000000-0005-0000-0000-0000F31C0000}"/>
    <cellStyle name="Calcul 11" xfId="16893" hidden="1" xr:uid="{00000000-0005-0000-0000-0000F41C0000}"/>
    <cellStyle name="Calcul 11" xfId="15641" hidden="1" xr:uid="{00000000-0005-0000-0000-0000F51C0000}"/>
    <cellStyle name="Calcul 11" xfId="18096" hidden="1" xr:uid="{00000000-0005-0000-0000-0000F61C0000}"/>
    <cellStyle name="Calcul 11" xfId="15584" hidden="1" xr:uid="{00000000-0005-0000-0000-0000F71C0000}"/>
    <cellStyle name="Calcul 11" xfId="16840" hidden="1" xr:uid="{00000000-0005-0000-0000-0000F81C0000}"/>
    <cellStyle name="Calcul 11" xfId="15563" hidden="1" xr:uid="{00000000-0005-0000-0000-0000F91C0000}"/>
    <cellStyle name="Calcul 11" xfId="15553" hidden="1" xr:uid="{00000000-0005-0000-0000-0000FA1C0000}"/>
    <cellStyle name="Calcul 11" xfId="15532" hidden="1" xr:uid="{00000000-0005-0000-0000-0000FB1C0000}"/>
    <cellStyle name="Calcul 11" xfId="15576" hidden="1" xr:uid="{00000000-0005-0000-0000-0000FC1C0000}"/>
    <cellStyle name="Calcul 11" xfId="18124" hidden="1" xr:uid="{00000000-0005-0000-0000-0000FD1C0000}"/>
    <cellStyle name="Calcul 11" xfId="18161" hidden="1" xr:uid="{00000000-0005-0000-0000-0000FE1C0000}"/>
    <cellStyle name="Calcul 11" xfId="18211" hidden="1" xr:uid="{00000000-0005-0000-0000-0000FF1C0000}"/>
    <cellStyle name="Calcul 11" xfId="18261" hidden="1" xr:uid="{00000000-0005-0000-0000-0000001D0000}"/>
    <cellStyle name="Calcul 11" xfId="18311" hidden="1" xr:uid="{00000000-0005-0000-0000-0000011D0000}"/>
    <cellStyle name="Calcul 11" xfId="18360" hidden="1" xr:uid="{00000000-0005-0000-0000-0000021D0000}"/>
    <cellStyle name="Calcul 11" xfId="18747" hidden="1" xr:uid="{00000000-0005-0000-0000-0000031D0000}"/>
    <cellStyle name="Calcul 11" xfId="18806" hidden="1" xr:uid="{00000000-0005-0000-0000-0000041D0000}"/>
    <cellStyle name="Calcul 11" xfId="18772" hidden="1" xr:uid="{00000000-0005-0000-0000-0000051D0000}"/>
    <cellStyle name="Calcul 11" xfId="18821" hidden="1" xr:uid="{00000000-0005-0000-0000-0000061D0000}"/>
    <cellStyle name="Calcul 11" xfId="18817" hidden="1" xr:uid="{00000000-0005-0000-0000-0000071D0000}"/>
    <cellStyle name="Calcul 11" xfId="18875" hidden="1" xr:uid="{00000000-0005-0000-0000-0000081D0000}"/>
    <cellStyle name="Calcul 11" xfId="18920" hidden="1" xr:uid="{00000000-0005-0000-0000-0000091D0000}"/>
    <cellStyle name="Calcul 11" xfId="18962" hidden="1" xr:uid="{00000000-0005-0000-0000-00000A1D0000}"/>
    <cellStyle name="Calcul 11" xfId="19118" hidden="1" xr:uid="{00000000-0005-0000-0000-00000B1D0000}"/>
    <cellStyle name="Calcul 11" xfId="19281" hidden="1" xr:uid="{00000000-0005-0000-0000-00000C1D0000}"/>
    <cellStyle name="Calcul 11" xfId="19378" hidden="1" xr:uid="{00000000-0005-0000-0000-00000D1D0000}"/>
    <cellStyle name="Calcul 11" xfId="19298" hidden="1" xr:uid="{00000000-0005-0000-0000-00000E1D0000}"/>
    <cellStyle name="Calcul 11" xfId="19311" hidden="1" xr:uid="{00000000-0005-0000-0000-00000F1D0000}"/>
    <cellStyle name="Calcul 11" xfId="19319" hidden="1" xr:uid="{00000000-0005-0000-0000-0000101D0000}"/>
    <cellStyle name="Calcul 11" xfId="19306" hidden="1" xr:uid="{00000000-0005-0000-0000-0000111D0000}"/>
    <cellStyle name="Calcul 11" xfId="19323" hidden="1" xr:uid="{00000000-0005-0000-0000-0000121D0000}"/>
    <cellStyle name="Calcul 11" xfId="19330" hidden="1" xr:uid="{00000000-0005-0000-0000-0000131D0000}"/>
    <cellStyle name="Calcul 11" xfId="19406" hidden="1" xr:uid="{00000000-0005-0000-0000-0000141D0000}"/>
    <cellStyle name="Calcul 11" xfId="19442" hidden="1" xr:uid="{00000000-0005-0000-0000-0000151D0000}"/>
    <cellStyle name="Calcul 11" xfId="19492" hidden="1" xr:uid="{00000000-0005-0000-0000-0000161D0000}"/>
    <cellStyle name="Calcul 11" xfId="19542" hidden="1" xr:uid="{00000000-0005-0000-0000-0000171D0000}"/>
    <cellStyle name="Calcul 11" xfId="19592" hidden="1" xr:uid="{00000000-0005-0000-0000-0000181D0000}"/>
    <cellStyle name="Calcul 11" xfId="19641" hidden="1" xr:uid="{00000000-0005-0000-0000-0000191D0000}"/>
    <cellStyle name="Calcul 11" xfId="20024" hidden="1" xr:uid="{00000000-0005-0000-0000-00001A1D0000}"/>
    <cellStyle name="Calcul 11" xfId="20081" hidden="1" xr:uid="{00000000-0005-0000-0000-00001B1D0000}"/>
    <cellStyle name="Calcul 11" xfId="20048" hidden="1" xr:uid="{00000000-0005-0000-0000-00001C1D0000}"/>
    <cellStyle name="Calcul 11" xfId="20094" hidden="1" xr:uid="{00000000-0005-0000-0000-00001D1D0000}"/>
    <cellStyle name="Calcul 11" xfId="20091" hidden="1" xr:uid="{00000000-0005-0000-0000-00001E1D0000}"/>
    <cellStyle name="Calcul 11" xfId="20148" hidden="1" xr:uid="{00000000-0005-0000-0000-00001F1D0000}"/>
    <cellStyle name="Calcul 11" xfId="20193" hidden="1" xr:uid="{00000000-0005-0000-0000-0000201D0000}"/>
    <cellStyle name="Calcul 11" xfId="20235" hidden="1" xr:uid="{00000000-0005-0000-0000-0000211D0000}"/>
    <cellStyle name="Calcul 11" xfId="20388" hidden="1" xr:uid="{00000000-0005-0000-0000-0000221D0000}"/>
    <cellStyle name="Calcul 11" xfId="19229" hidden="1" xr:uid="{00000000-0005-0000-0000-0000231D0000}"/>
    <cellStyle name="Calcul 11" xfId="18078" hidden="1" xr:uid="{00000000-0005-0000-0000-0000241D0000}"/>
    <cellStyle name="Calcul 11" xfId="15528" hidden="1" xr:uid="{00000000-0005-0000-0000-0000251D0000}"/>
    <cellStyle name="Calcul 11" xfId="19150" hidden="1" xr:uid="{00000000-0005-0000-0000-0000261D0000}"/>
    <cellStyle name="Calcul 11" xfId="15665" hidden="1" xr:uid="{00000000-0005-0000-0000-0000271D0000}"/>
    <cellStyle name="Calcul 11" xfId="18076" hidden="1" xr:uid="{00000000-0005-0000-0000-0000281D0000}"/>
    <cellStyle name="Calcul 11" xfId="16825" hidden="1" xr:uid="{00000000-0005-0000-0000-0000291D0000}"/>
    <cellStyle name="Calcul 11" xfId="18086" hidden="1" xr:uid="{00000000-0005-0000-0000-00002A1D0000}"/>
    <cellStyle name="Calcul 11" xfId="19128" hidden="1" xr:uid="{00000000-0005-0000-0000-00002B1D0000}"/>
    <cellStyle name="Calcul 11" xfId="20454" hidden="1" xr:uid="{00000000-0005-0000-0000-00002C1D0000}"/>
    <cellStyle name="Calcul 11" xfId="20491" hidden="1" xr:uid="{00000000-0005-0000-0000-00002D1D0000}"/>
    <cellStyle name="Calcul 11" xfId="20541" hidden="1" xr:uid="{00000000-0005-0000-0000-00002E1D0000}"/>
    <cellStyle name="Calcul 11" xfId="20591" hidden="1" xr:uid="{00000000-0005-0000-0000-00002F1D0000}"/>
    <cellStyle name="Calcul 11" xfId="20641" hidden="1" xr:uid="{00000000-0005-0000-0000-0000301D0000}"/>
    <cellStyle name="Calcul 11" xfId="20690" hidden="1" xr:uid="{00000000-0005-0000-0000-0000311D0000}"/>
    <cellStyle name="Calcul 11" xfId="21076" hidden="1" xr:uid="{00000000-0005-0000-0000-0000321D0000}"/>
    <cellStyle name="Calcul 11" xfId="21135" hidden="1" xr:uid="{00000000-0005-0000-0000-0000331D0000}"/>
    <cellStyle name="Calcul 11" xfId="21101" hidden="1" xr:uid="{00000000-0005-0000-0000-0000341D0000}"/>
    <cellStyle name="Calcul 11" xfId="21149" hidden="1" xr:uid="{00000000-0005-0000-0000-0000351D0000}"/>
    <cellStyle name="Calcul 11" xfId="21145" hidden="1" xr:uid="{00000000-0005-0000-0000-0000361D0000}"/>
    <cellStyle name="Calcul 11" xfId="21203" hidden="1" xr:uid="{00000000-0005-0000-0000-0000371D0000}"/>
    <cellStyle name="Calcul 11" xfId="21248" hidden="1" xr:uid="{00000000-0005-0000-0000-0000381D0000}"/>
    <cellStyle name="Calcul 11" xfId="21290" hidden="1" xr:uid="{00000000-0005-0000-0000-0000391D0000}"/>
    <cellStyle name="Calcul 11" xfId="21444" hidden="1" xr:uid="{00000000-0005-0000-0000-00003A1D0000}"/>
    <cellStyle name="Calcul 11" xfId="21602" hidden="1" xr:uid="{00000000-0005-0000-0000-00003B1D0000}"/>
    <cellStyle name="Calcul 11" xfId="21699" hidden="1" xr:uid="{00000000-0005-0000-0000-00003C1D0000}"/>
    <cellStyle name="Calcul 11" xfId="21619" hidden="1" xr:uid="{00000000-0005-0000-0000-00003D1D0000}"/>
    <cellStyle name="Calcul 11" xfId="21632" hidden="1" xr:uid="{00000000-0005-0000-0000-00003E1D0000}"/>
    <cellStyle name="Calcul 11" xfId="21640" hidden="1" xr:uid="{00000000-0005-0000-0000-00003F1D0000}"/>
    <cellStyle name="Calcul 11" xfId="21627" hidden="1" xr:uid="{00000000-0005-0000-0000-0000401D0000}"/>
    <cellStyle name="Calcul 11" xfId="21644" hidden="1" xr:uid="{00000000-0005-0000-0000-0000411D0000}"/>
    <cellStyle name="Calcul 11" xfId="21651" hidden="1" xr:uid="{00000000-0005-0000-0000-0000421D0000}"/>
    <cellStyle name="Calcul 11" xfId="21727" hidden="1" xr:uid="{00000000-0005-0000-0000-0000431D0000}"/>
    <cellStyle name="Calcul 11" xfId="21763" hidden="1" xr:uid="{00000000-0005-0000-0000-0000441D0000}"/>
    <cellStyle name="Calcul 11" xfId="21813" hidden="1" xr:uid="{00000000-0005-0000-0000-0000451D0000}"/>
    <cellStyle name="Calcul 11" xfId="21863" hidden="1" xr:uid="{00000000-0005-0000-0000-0000461D0000}"/>
    <cellStyle name="Calcul 11" xfId="21913" hidden="1" xr:uid="{00000000-0005-0000-0000-0000471D0000}"/>
    <cellStyle name="Calcul 11" xfId="21962" hidden="1" xr:uid="{00000000-0005-0000-0000-0000481D0000}"/>
    <cellStyle name="Calcul 11" xfId="22346" hidden="1" xr:uid="{00000000-0005-0000-0000-0000491D0000}"/>
    <cellStyle name="Calcul 11" xfId="22403" hidden="1" xr:uid="{00000000-0005-0000-0000-00004A1D0000}"/>
    <cellStyle name="Calcul 11" xfId="22370" hidden="1" xr:uid="{00000000-0005-0000-0000-00004B1D0000}"/>
    <cellStyle name="Calcul 11" xfId="22416" hidden="1" xr:uid="{00000000-0005-0000-0000-00004C1D0000}"/>
    <cellStyle name="Calcul 11" xfId="22413" hidden="1" xr:uid="{00000000-0005-0000-0000-00004D1D0000}"/>
    <cellStyle name="Calcul 11" xfId="22470" hidden="1" xr:uid="{00000000-0005-0000-0000-00004E1D0000}"/>
    <cellStyle name="Calcul 11" xfId="22515" hidden="1" xr:uid="{00000000-0005-0000-0000-00004F1D0000}"/>
    <cellStyle name="Calcul 11" xfId="22557" hidden="1" xr:uid="{00000000-0005-0000-0000-0000501D0000}"/>
    <cellStyle name="Calcul 11" xfId="22710" hidden="1" xr:uid="{00000000-0005-0000-0000-0000511D0000}"/>
    <cellStyle name="Calcul 11" xfId="21550" hidden="1" xr:uid="{00000000-0005-0000-0000-0000521D0000}"/>
    <cellStyle name="Calcul 11" xfId="20414" hidden="1" xr:uid="{00000000-0005-0000-0000-0000531D0000}"/>
    <cellStyle name="Calcul 11" xfId="15511" hidden="1" xr:uid="{00000000-0005-0000-0000-0000541D0000}"/>
    <cellStyle name="Calcul 11" xfId="19149" hidden="1" xr:uid="{00000000-0005-0000-0000-0000551D0000}"/>
    <cellStyle name="Calcul 11" xfId="20427" hidden="1" xr:uid="{00000000-0005-0000-0000-0000561D0000}"/>
    <cellStyle name="Calcul 11" xfId="22745" hidden="1" xr:uid="{00000000-0005-0000-0000-0000571D0000}"/>
    <cellStyle name="Calcul 11" xfId="21474" hidden="1" xr:uid="{00000000-0005-0000-0000-0000581D0000}"/>
    <cellStyle name="Calcul 11" xfId="20456" hidden="1" xr:uid="{00000000-0005-0000-0000-0000591D0000}"/>
    <cellStyle name="Calcul 11" xfId="18820" hidden="1" xr:uid="{00000000-0005-0000-0000-00005A1D0000}"/>
    <cellStyle name="Calcul 11" xfId="22769" hidden="1" xr:uid="{00000000-0005-0000-0000-00005B1D0000}"/>
    <cellStyle name="Calcul 11" xfId="22806" hidden="1" xr:uid="{00000000-0005-0000-0000-00005C1D0000}"/>
    <cellStyle name="Calcul 11" xfId="22856" hidden="1" xr:uid="{00000000-0005-0000-0000-00005D1D0000}"/>
    <cellStyle name="Calcul 11" xfId="22906" hidden="1" xr:uid="{00000000-0005-0000-0000-00005E1D0000}"/>
    <cellStyle name="Calcul 11" xfId="22956" hidden="1" xr:uid="{00000000-0005-0000-0000-00005F1D0000}"/>
    <cellStyle name="Calcul 11" xfId="23004" hidden="1" xr:uid="{00000000-0005-0000-0000-0000601D0000}"/>
    <cellStyle name="Calcul 11" xfId="23388" hidden="1" xr:uid="{00000000-0005-0000-0000-0000611D0000}"/>
    <cellStyle name="Calcul 11" xfId="23447" hidden="1" xr:uid="{00000000-0005-0000-0000-0000621D0000}"/>
    <cellStyle name="Calcul 11" xfId="23413" hidden="1" xr:uid="{00000000-0005-0000-0000-0000631D0000}"/>
    <cellStyle name="Calcul 11" xfId="23461" hidden="1" xr:uid="{00000000-0005-0000-0000-0000641D0000}"/>
    <cellStyle name="Calcul 11" xfId="23457" hidden="1" xr:uid="{00000000-0005-0000-0000-0000651D0000}"/>
    <cellStyle name="Calcul 11" xfId="23514" hidden="1" xr:uid="{00000000-0005-0000-0000-0000661D0000}"/>
    <cellStyle name="Calcul 11" xfId="23559" hidden="1" xr:uid="{00000000-0005-0000-0000-0000671D0000}"/>
    <cellStyle name="Calcul 11" xfId="23601" hidden="1" xr:uid="{00000000-0005-0000-0000-0000681D0000}"/>
    <cellStyle name="Calcul 11" xfId="23752" hidden="1" xr:uid="{00000000-0005-0000-0000-0000691D0000}"/>
    <cellStyle name="Calcul 11" xfId="23903" hidden="1" xr:uid="{00000000-0005-0000-0000-00006A1D0000}"/>
    <cellStyle name="Calcul 11" xfId="23999" hidden="1" xr:uid="{00000000-0005-0000-0000-00006B1D0000}"/>
    <cellStyle name="Calcul 11" xfId="23919" hidden="1" xr:uid="{00000000-0005-0000-0000-00006C1D0000}"/>
    <cellStyle name="Calcul 11" xfId="23932" hidden="1" xr:uid="{00000000-0005-0000-0000-00006D1D0000}"/>
    <cellStyle name="Calcul 11" xfId="23940" hidden="1" xr:uid="{00000000-0005-0000-0000-00006E1D0000}"/>
    <cellStyle name="Calcul 11" xfId="23927" hidden="1" xr:uid="{00000000-0005-0000-0000-00006F1D0000}"/>
    <cellStyle name="Calcul 11" xfId="23944" hidden="1" xr:uid="{00000000-0005-0000-0000-0000701D0000}"/>
    <cellStyle name="Calcul 11" xfId="23951" hidden="1" xr:uid="{00000000-0005-0000-0000-0000711D0000}"/>
    <cellStyle name="Calcul 11" xfId="24027" hidden="1" xr:uid="{00000000-0005-0000-0000-0000721D0000}"/>
    <cellStyle name="Calcul 11" xfId="24063" hidden="1" xr:uid="{00000000-0005-0000-0000-0000731D0000}"/>
    <cellStyle name="Calcul 11" xfId="24113" hidden="1" xr:uid="{00000000-0005-0000-0000-0000741D0000}"/>
    <cellStyle name="Calcul 11" xfId="24163" hidden="1" xr:uid="{00000000-0005-0000-0000-0000751D0000}"/>
    <cellStyle name="Calcul 11" xfId="24213" hidden="1" xr:uid="{00000000-0005-0000-0000-0000761D0000}"/>
    <cellStyle name="Calcul 11" xfId="24262" hidden="1" xr:uid="{00000000-0005-0000-0000-0000771D0000}"/>
    <cellStyle name="Calcul 11" xfId="24646" hidden="1" xr:uid="{00000000-0005-0000-0000-0000781D0000}"/>
    <cellStyle name="Calcul 11" xfId="24703" hidden="1" xr:uid="{00000000-0005-0000-0000-0000791D0000}"/>
    <cellStyle name="Calcul 11" xfId="24670" hidden="1" xr:uid="{00000000-0005-0000-0000-00007A1D0000}"/>
    <cellStyle name="Calcul 11" xfId="24716" hidden="1" xr:uid="{00000000-0005-0000-0000-00007B1D0000}"/>
    <cellStyle name="Calcul 11" xfId="24713" hidden="1" xr:uid="{00000000-0005-0000-0000-00007C1D0000}"/>
    <cellStyle name="Calcul 11" xfId="24770" hidden="1" xr:uid="{00000000-0005-0000-0000-00007D1D0000}"/>
    <cellStyle name="Calcul 11" xfId="24815" hidden="1" xr:uid="{00000000-0005-0000-0000-00007E1D0000}"/>
    <cellStyle name="Calcul 11" xfId="24857" hidden="1" xr:uid="{00000000-0005-0000-0000-00007F1D0000}"/>
    <cellStyle name="Calcul 11" xfId="25008" hidden="1" xr:uid="{00000000-0005-0000-0000-0000801D0000}"/>
    <cellStyle name="Calcul 11" xfId="23851" hidden="1" xr:uid="{00000000-0005-0000-0000-0000811D0000}"/>
    <cellStyle name="Calcul 11" xfId="21559" hidden="1" xr:uid="{00000000-0005-0000-0000-0000821D0000}"/>
    <cellStyle name="Calcul 11" xfId="16836" hidden="1" xr:uid="{00000000-0005-0000-0000-0000831D0000}"/>
    <cellStyle name="Calcul 11" xfId="19135" hidden="1" xr:uid="{00000000-0005-0000-0000-0000841D0000}"/>
    <cellStyle name="Calcul 11" xfId="21457" hidden="1" xr:uid="{00000000-0005-0000-0000-0000851D0000}"/>
    <cellStyle name="Calcul 11" xfId="22771" hidden="1" xr:uid="{00000000-0005-0000-0000-0000861D0000}"/>
    <cellStyle name="Calcul 11" xfId="22742" hidden="1" xr:uid="{00000000-0005-0000-0000-0000871D0000}"/>
    <cellStyle name="Calcul 11" xfId="22741" hidden="1" xr:uid="{00000000-0005-0000-0000-0000881D0000}"/>
    <cellStyle name="Calcul 11" xfId="19160" hidden="1" xr:uid="{00000000-0005-0000-0000-0000891D0000}"/>
    <cellStyle name="Calcul 11" xfId="25068" hidden="1" xr:uid="{00000000-0005-0000-0000-00008A1D0000}"/>
    <cellStyle name="Calcul 11" xfId="25105" hidden="1" xr:uid="{00000000-0005-0000-0000-00008B1D0000}"/>
    <cellStyle name="Calcul 11" xfId="25155" hidden="1" xr:uid="{00000000-0005-0000-0000-00008C1D0000}"/>
    <cellStyle name="Calcul 11" xfId="25205" hidden="1" xr:uid="{00000000-0005-0000-0000-00008D1D0000}"/>
    <cellStyle name="Calcul 11" xfId="25255" hidden="1" xr:uid="{00000000-0005-0000-0000-00008E1D0000}"/>
    <cellStyle name="Calcul 11" xfId="25304" hidden="1" xr:uid="{00000000-0005-0000-0000-00008F1D0000}"/>
    <cellStyle name="Calcul 11" xfId="25684" hidden="1" xr:uid="{00000000-0005-0000-0000-0000901D0000}"/>
    <cellStyle name="Calcul 11" xfId="25743" hidden="1" xr:uid="{00000000-0005-0000-0000-0000911D0000}"/>
    <cellStyle name="Calcul 11" xfId="25709" hidden="1" xr:uid="{00000000-0005-0000-0000-0000921D0000}"/>
    <cellStyle name="Calcul 11" xfId="25756" hidden="1" xr:uid="{00000000-0005-0000-0000-0000931D0000}"/>
    <cellStyle name="Calcul 11" xfId="25753" hidden="1" xr:uid="{00000000-0005-0000-0000-0000941D0000}"/>
    <cellStyle name="Calcul 11" xfId="25809" hidden="1" xr:uid="{00000000-0005-0000-0000-0000951D0000}"/>
    <cellStyle name="Calcul 11" xfId="25854" hidden="1" xr:uid="{00000000-0005-0000-0000-0000961D0000}"/>
    <cellStyle name="Calcul 11" xfId="25896" hidden="1" xr:uid="{00000000-0005-0000-0000-0000971D0000}"/>
    <cellStyle name="Calcul 11" xfId="26046" hidden="1" xr:uid="{00000000-0005-0000-0000-0000981D0000}"/>
    <cellStyle name="Calcul 11" xfId="26168" hidden="1" xr:uid="{00000000-0005-0000-0000-0000991D0000}"/>
    <cellStyle name="Calcul 11" xfId="26264" hidden="1" xr:uid="{00000000-0005-0000-0000-00009A1D0000}"/>
    <cellStyle name="Calcul 11" xfId="26184" hidden="1" xr:uid="{00000000-0005-0000-0000-00009B1D0000}"/>
    <cellStyle name="Calcul 11" xfId="26197" hidden="1" xr:uid="{00000000-0005-0000-0000-00009C1D0000}"/>
    <cellStyle name="Calcul 11" xfId="26205" hidden="1" xr:uid="{00000000-0005-0000-0000-00009D1D0000}"/>
    <cellStyle name="Calcul 11" xfId="26192" hidden="1" xr:uid="{00000000-0005-0000-0000-00009E1D0000}"/>
    <cellStyle name="Calcul 11" xfId="26209" hidden="1" xr:uid="{00000000-0005-0000-0000-00009F1D0000}"/>
    <cellStyle name="Calcul 11" xfId="26216" hidden="1" xr:uid="{00000000-0005-0000-0000-0000A01D0000}"/>
    <cellStyle name="Calcul 11" xfId="26292" hidden="1" xr:uid="{00000000-0005-0000-0000-0000A11D0000}"/>
    <cellStyle name="Calcul 11" xfId="26328" hidden="1" xr:uid="{00000000-0005-0000-0000-0000A21D0000}"/>
    <cellStyle name="Calcul 11" xfId="26378" hidden="1" xr:uid="{00000000-0005-0000-0000-0000A31D0000}"/>
    <cellStyle name="Calcul 11" xfId="26428" hidden="1" xr:uid="{00000000-0005-0000-0000-0000A41D0000}"/>
    <cellStyle name="Calcul 11" xfId="26478" hidden="1" xr:uid="{00000000-0005-0000-0000-0000A51D0000}"/>
    <cellStyle name="Calcul 11" xfId="26527" hidden="1" xr:uid="{00000000-0005-0000-0000-0000A61D0000}"/>
    <cellStyle name="Calcul 11" xfId="26910" hidden="1" xr:uid="{00000000-0005-0000-0000-0000A71D0000}"/>
    <cellStyle name="Calcul 11" xfId="26967" hidden="1" xr:uid="{00000000-0005-0000-0000-0000A81D0000}"/>
    <cellStyle name="Calcul 11" xfId="26934" hidden="1" xr:uid="{00000000-0005-0000-0000-0000A91D0000}"/>
    <cellStyle name="Calcul 11" xfId="26980" hidden="1" xr:uid="{00000000-0005-0000-0000-0000AA1D0000}"/>
    <cellStyle name="Calcul 11" xfId="26977" hidden="1" xr:uid="{00000000-0005-0000-0000-0000AB1D0000}"/>
    <cellStyle name="Calcul 11" xfId="27033" hidden="1" xr:uid="{00000000-0005-0000-0000-0000AC1D0000}"/>
    <cellStyle name="Calcul 11" xfId="27078" hidden="1" xr:uid="{00000000-0005-0000-0000-0000AD1D0000}"/>
    <cellStyle name="Calcul 11" xfId="27120" hidden="1" xr:uid="{00000000-0005-0000-0000-0000AE1D0000}"/>
    <cellStyle name="Calcul 11" xfId="27270" hidden="1" xr:uid="{00000000-0005-0000-0000-0000AF1D0000}"/>
    <cellStyle name="Calcul 11" xfId="26117" hidden="1" xr:uid="{00000000-0005-0000-0000-0000B01D0000}"/>
    <cellStyle name="Calcul 11" xfId="23860" hidden="1" xr:uid="{00000000-0005-0000-0000-0000B11D0000}"/>
    <cellStyle name="Calcul 11" xfId="18421" hidden="1" xr:uid="{00000000-0005-0000-0000-0000B21D0000}"/>
    <cellStyle name="Calcul 11" xfId="23763" hidden="1" xr:uid="{00000000-0005-0000-0000-0000B31D0000}"/>
    <cellStyle name="Calcul 11" xfId="25021" hidden="1" xr:uid="{00000000-0005-0000-0000-0000B41D0000}"/>
    <cellStyle name="Calcul 11" xfId="27282" hidden="1" xr:uid="{00000000-0005-0000-0000-0000B51D0000}"/>
    <cellStyle name="Calcul 11" xfId="26063" hidden="1" xr:uid="{00000000-0005-0000-0000-0000B61D0000}"/>
    <cellStyle name="Calcul 11" xfId="25070" hidden="1" xr:uid="{00000000-0005-0000-0000-0000B71D0000}"/>
    <cellStyle name="Calcul 11" xfId="23792" hidden="1" xr:uid="{00000000-0005-0000-0000-0000B81D0000}"/>
    <cellStyle name="Calcul 11" xfId="27304" hidden="1" xr:uid="{00000000-0005-0000-0000-0000B91D0000}"/>
    <cellStyle name="Calcul 11" xfId="27340" hidden="1" xr:uid="{00000000-0005-0000-0000-0000BA1D0000}"/>
    <cellStyle name="Calcul 11" xfId="27389" hidden="1" xr:uid="{00000000-0005-0000-0000-0000BB1D0000}"/>
    <cellStyle name="Calcul 11" xfId="27438" hidden="1" xr:uid="{00000000-0005-0000-0000-0000BC1D0000}"/>
    <cellStyle name="Calcul 11" xfId="27487" hidden="1" xr:uid="{00000000-0005-0000-0000-0000BD1D0000}"/>
    <cellStyle name="Calcul 11" xfId="27535" hidden="1" xr:uid="{00000000-0005-0000-0000-0000BE1D0000}"/>
    <cellStyle name="Calcul 11" xfId="27915" hidden="1" xr:uid="{00000000-0005-0000-0000-0000BF1D0000}"/>
    <cellStyle name="Calcul 11" xfId="27972" hidden="1" xr:uid="{00000000-0005-0000-0000-0000C01D0000}"/>
    <cellStyle name="Calcul 11" xfId="27939" hidden="1" xr:uid="{00000000-0005-0000-0000-0000C11D0000}"/>
    <cellStyle name="Calcul 11" xfId="27985" hidden="1" xr:uid="{00000000-0005-0000-0000-0000C21D0000}"/>
    <cellStyle name="Calcul 11" xfId="27982" hidden="1" xr:uid="{00000000-0005-0000-0000-0000C31D0000}"/>
    <cellStyle name="Calcul 11" xfId="28038" hidden="1" xr:uid="{00000000-0005-0000-0000-0000C41D0000}"/>
    <cellStyle name="Calcul 11" xfId="28083" hidden="1" xr:uid="{00000000-0005-0000-0000-0000C51D0000}"/>
    <cellStyle name="Calcul 11" xfId="28125" hidden="1" xr:uid="{00000000-0005-0000-0000-0000C61D0000}"/>
    <cellStyle name="Calcul 11" xfId="28275" hidden="1" xr:uid="{00000000-0005-0000-0000-0000C71D0000}"/>
    <cellStyle name="Calcul 11" xfId="28375" hidden="1" xr:uid="{00000000-0005-0000-0000-0000C81D0000}"/>
    <cellStyle name="Calcul 11" xfId="28470" hidden="1" xr:uid="{00000000-0005-0000-0000-0000C91D0000}"/>
    <cellStyle name="Calcul 11" xfId="28391" hidden="1" xr:uid="{00000000-0005-0000-0000-0000CA1D0000}"/>
    <cellStyle name="Calcul 11" xfId="28404" hidden="1" xr:uid="{00000000-0005-0000-0000-0000CB1D0000}"/>
    <cellStyle name="Calcul 11" xfId="28412" hidden="1" xr:uid="{00000000-0005-0000-0000-0000CC1D0000}"/>
    <cellStyle name="Calcul 11" xfId="28399" hidden="1" xr:uid="{00000000-0005-0000-0000-0000CD1D0000}"/>
    <cellStyle name="Calcul 11" xfId="28416" hidden="1" xr:uid="{00000000-0005-0000-0000-0000CE1D0000}"/>
    <cellStyle name="Calcul 11" xfId="28423" hidden="1" xr:uid="{00000000-0005-0000-0000-0000CF1D0000}"/>
    <cellStyle name="Calcul 11" xfId="28498" hidden="1" xr:uid="{00000000-0005-0000-0000-0000D01D0000}"/>
    <cellStyle name="Calcul 11" xfId="28534" hidden="1" xr:uid="{00000000-0005-0000-0000-0000D11D0000}"/>
    <cellStyle name="Calcul 11" xfId="28584" hidden="1" xr:uid="{00000000-0005-0000-0000-0000D21D0000}"/>
    <cellStyle name="Calcul 11" xfId="28634" hidden="1" xr:uid="{00000000-0005-0000-0000-0000D31D0000}"/>
    <cellStyle name="Calcul 11" xfId="28684" hidden="1" xr:uid="{00000000-0005-0000-0000-0000D41D0000}"/>
    <cellStyle name="Calcul 11" xfId="28733" hidden="1" xr:uid="{00000000-0005-0000-0000-0000D51D0000}"/>
    <cellStyle name="Calcul 11" xfId="29115" hidden="1" xr:uid="{00000000-0005-0000-0000-0000D61D0000}"/>
    <cellStyle name="Calcul 11" xfId="29172" hidden="1" xr:uid="{00000000-0005-0000-0000-0000D71D0000}"/>
    <cellStyle name="Calcul 11" xfId="29139" hidden="1" xr:uid="{00000000-0005-0000-0000-0000D81D0000}"/>
    <cellStyle name="Calcul 11" xfId="29185" hidden="1" xr:uid="{00000000-0005-0000-0000-0000D91D0000}"/>
    <cellStyle name="Calcul 11" xfId="29182" hidden="1" xr:uid="{00000000-0005-0000-0000-0000DA1D0000}"/>
    <cellStyle name="Calcul 11" xfId="29238" hidden="1" xr:uid="{00000000-0005-0000-0000-0000DB1D0000}"/>
    <cellStyle name="Calcul 11" xfId="29283" hidden="1" xr:uid="{00000000-0005-0000-0000-0000DC1D0000}"/>
    <cellStyle name="Calcul 11" xfId="29325" hidden="1" xr:uid="{00000000-0005-0000-0000-0000DD1D0000}"/>
    <cellStyle name="Calcul 11" xfId="29475" hidden="1" xr:uid="{00000000-0005-0000-0000-0000DE1D0000}"/>
    <cellStyle name="Calcul 11" xfId="28325" hidden="1" xr:uid="{00000000-0005-0000-0000-0000DF1D0000}"/>
    <cellStyle name="Calcul 11" xfId="29522" hidden="1" xr:uid="{00000000-0005-0000-0000-0000E01D0000}"/>
    <cellStyle name="Calcul 11" xfId="29612" hidden="1" xr:uid="{00000000-0005-0000-0000-0000E11D0000}"/>
    <cellStyle name="Calcul 11" xfId="29536" hidden="1" xr:uid="{00000000-0005-0000-0000-0000E21D0000}"/>
    <cellStyle name="Calcul 11" xfId="29547" hidden="1" xr:uid="{00000000-0005-0000-0000-0000E31D0000}"/>
    <cellStyle name="Calcul 11" xfId="29555" hidden="1" xr:uid="{00000000-0005-0000-0000-0000E41D0000}"/>
    <cellStyle name="Calcul 11" xfId="29542" hidden="1" xr:uid="{00000000-0005-0000-0000-0000E51D0000}"/>
    <cellStyle name="Calcul 11" xfId="29559" hidden="1" xr:uid="{00000000-0005-0000-0000-0000E61D0000}"/>
    <cellStyle name="Calcul 11" xfId="29566" hidden="1" xr:uid="{00000000-0005-0000-0000-0000E71D0000}"/>
    <cellStyle name="Calcul 11" xfId="29640" hidden="1" xr:uid="{00000000-0005-0000-0000-0000E81D0000}"/>
    <cellStyle name="Calcul 11" xfId="29676" hidden="1" xr:uid="{00000000-0005-0000-0000-0000E91D0000}"/>
    <cellStyle name="Calcul 11" xfId="29725" hidden="1" xr:uid="{00000000-0005-0000-0000-0000EA1D0000}"/>
    <cellStyle name="Calcul 11" xfId="29774" hidden="1" xr:uid="{00000000-0005-0000-0000-0000EB1D0000}"/>
    <cellStyle name="Calcul 11" xfId="29823" hidden="1" xr:uid="{00000000-0005-0000-0000-0000EC1D0000}"/>
    <cellStyle name="Calcul 11" xfId="29871" hidden="1" xr:uid="{00000000-0005-0000-0000-0000ED1D0000}"/>
    <cellStyle name="Calcul 11" xfId="30247" hidden="1" xr:uid="{00000000-0005-0000-0000-0000EE1D0000}"/>
    <cellStyle name="Calcul 11" xfId="30304" hidden="1" xr:uid="{00000000-0005-0000-0000-0000EF1D0000}"/>
    <cellStyle name="Calcul 11" xfId="30271" hidden="1" xr:uid="{00000000-0005-0000-0000-0000F01D0000}"/>
    <cellStyle name="Calcul 11" xfId="30317" hidden="1" xr:uid="{00000000-0005-0000-0000-0000F11D0000}"/>
    <cellStyle name="Calcul 11" xfId="30314" hidden="1" xr:uid="{00000000-0005-0000-0000-0000F21D0000}"/>
    <cellStyle name="Calcul 11" xfId="30370" hidden="1" xr:uid="{00000000-0005-0000-0000-0000F31D0000}"/>
    <cellStyle name="Calcul 11" xfId="30415" hidden="1" xr:uid="{00000000-0005-0000-0000-0000F41D0000}"/>
    <cellStyle name="Calcul 11" xfId="30457" hidden="1" xr:uid="{00000000-0005-0000-0000-0000F51D0000}"/>
    <cellStyle name="Calcul 11" xfId="30607" hidden="1" xr:uid="{00000000-0005-0000-0000-0000F61D0000}"/>
    <cellStyle name="Calcul 11" xfId="30707" hidden="1" xr:uid="{00000000-0005-0000-0000-0000F71D0000}"/>
    <cellStyle name="Calcul 11" xfId="30802" hidden="1" xr:uid="{00000000-0005-0000-0000-0000F81D0000}"/>
    <cellStyle name="Calcul 11" xfId="30723" hidden="1" xr:uid="{00000000-0005-0000-0000-0000F91D0000}"/>
    <cellStyle name="Calcul 11" xfId="30736" hidden="1" xr:uid="{00000000-0005-0000-0000-0000FA1D0000}"/>
    <cellStyle name="Calcul 11" xfId="30744" hidden="1" xr:uid="{00000000-0005-0000-0000-0000FB1D0000}"/>
    <cellStyle name="Calcul 11" xfId="30731" hidden="1" xr:uid="{00000000-0005-0000-0000-0000FC1D0000}"/>
    <cellStyle name="Calcul 11" xfId="30748" hidden="1" xr:uid="{00000000-0005-0000-0000-0000FD1D0000}"/>
    <cellStyle name="Calcul 11" xfId="30755" hidden="1" xr:uid="{00000000-0005-0000-0000-0000FE1D0000}"/>
    <cellStyle name="Calcul 11" xfId="30830" hidden="1" xr:uid="{00000000-0005-0000-0000-0000FF1D0000}"/>
    <cellStyle name="Calcul 11" xfId="30866" hidden="1" xr:uid="{00000000-0005-0000-0000-0000001E0000}"/>
    <cellStyle name="Calcul 11" xfId="30916" hidden="1" xr:uid="{00000000-0005-0000-0000-0000011E0000}"/>
    <cellStyle name="Calcul 11" xfId="30966" hidden="1" xr:uid="{00000000-0005-0000-0000-0000021E0000}"/>
    <cellStyle name="Calcul 11" xfId="31016" hidden="1" xr:uid="{00000000-0005-0000-0000-0000031E0000}"/>
    <cellStyle name="Calcul 11" xfId="31065" hidden="1" xr:uid="{00000000-0005-0000-0000-0000041E0000}"/>
    <cellStyle name="Calcul 11" xfId="31447" hidden="1" xr:uid="{00000000-0005-0000-0000-0000051E0000}"/>
    <cellStyle name="Calcul 11" xfId="31504" hidden="1" xr:uid="{00000000-0005-0000-0000-0000061E0000}"/>
    <cellStyle name="Calcul 11" xfId="31471" hidden="1" xr:uid="{00000000-0005-0000-0000-0000071E0000}"/>
    <cellStyle name="Calcul 11" xfId="31517" hidden="1" xr:uid="{00000000-0005-0000-0000-0000081E0000}"/>
    <cellStyle name="Calcul 11" xfId="31514" hidden="1" xr:uid="{00000000-0005-0000-0000-0000091E0000}"/>
    <cellStyle name="Calcul 11" xfId="31570" hidden="1" xr:uid="{00000000-0005-0000-0000-00000A1E0000}"/>
    <cellStyle name="Calcul 11" xfId="31615" hidden="1" xr:uid="{00000000-0005-0000-0000-00000B1E0000}"/>
    <cellStyle name="Calcul 11" xfId="31657" hidden="1" xr:uid="{00000000-0005-0000-0000-00000C1E0000}"/>
    <cellStyle name="Calcul 11" xfId="31807" hidden="1" xr:uid="{00000000-0005-0000-0000-00000D1E0000}"/>
    <cellStyle name="Calcul 11" xfId="30657" xr:uid="{00000000-0005-0000-0000-00000E1E0000}"/>
    <cellStyle name="Calcul 12" xfId="164" xr:uid="{00000000-0005-0000-0000-00000F1E0000}"/>
    <cellStyle name="Calcul 12 2" xfId="1312" xr:uid="{00000000-0005-0000-0000-0000101E0000}"/>
    <cellStyle name="Calcul 12 2 2" xfId="9741" xr:uid="{00000000-0005-0000-0000-0000111E0000}"/>
    <cellStyle name="Calcul 12 3" xfId="6349" xr:uid="{00000000-0005-0000-0000-0000121E0000}"/>
    <cellStyle name="Calcul 13" xfId="853" xr:uid="{00000000-0005-0000-0000-0000131E0000}"/>
    <cellStyle name="Calcul 13 2" xfId="1313" xr:uid="{00000000-0005-0000-0000-0000141E0000}"/>
    <cellStyle name="Calcul 13 2 2" xfId="9742" xr:uid="{00000000-0005-0000-0000-0000151E0000}"/>
    <cellStyle name="Calcul 13 3" xfId="9286" xr:uid="{00000000-0005-0000-0000-0000161E0000}"/>
    <cellStyle name="Calcul 14" xfId="1293" xr:uid="{00000000-0005-0000-0000-0000171E0000}"/>
    <cellStyle name="Calcul 14 2" xfId="9726" xr:uid="{00000000-0005-0000-0000-0000181E0000}"/>
    <cellStyle name="Calcul 15" xfId="6097" hidden="1" xr:uid="{00000000-0005-0000-0000-0000191E0000}"/>
    <cellStyle name="Calcul 15" xfId="8607" xr:uid="{00000000-0005-0000-0000-00001A1E0000}"/>
    <cellStyle name="Calcul 15 2" xfId="31854" xr:uid="{00000000-0005-0000-0000-00001B1E0000}"/>
    <cellStyle name="Calcul 15 3" xfId="31855" xr:uid="{00000000-0005-0000-0000-00001C1E0000}"/>
    <cellStyle name="Calcul 15 4" xfId="31856" xr:uid="{00000000-0005-0000-0000-00001D1E0000}"/>
    <cellStyle name="Calcul 15 5" xfId="31857" xr:uid="{00000000-0005-0000-0000-00001E1E0000}"/>
    <cellStyle name="Calcul 16" xfId="6114" hidden="1" xr:uid="{00000000-0005-0000-0000-00001F1E0000}"/>
    <cellStyle name="Calcul 16" xfId="31858" xr:uid="{00000000-0005-0000-0000-0000201E0000}"/>
    <cellStyle name="Calcul 16 2" xfId="31859" xr:uid="{00000000-0005-0000-0000-0000211E0000}"/>
    <cellStyle name="Calcul 16 3" xfId="31860" xr:uid="{00000000-0005-0000-0000-0000221E0000}"/>
    <cellStyle name="Calcul 16 4" xfId="31861" xr:uid="{00000000-0005-0000-0000-0000231E0000}"/>
    <cellStyle name="Calcul 16 5" xfId="31862" xr:uid="{00000000-0005-0000-0000-0000241E0000}"/>
    <cellStyle name="Calcul 17" xfId="6119" hidden="1" xr:uid="{00000000-0005-0000-0000-0000251E0000}"/>
    <cellStyle name="Calcul 17" xfId="31863" xr:uid="{00000000-0005-0000-0000-0000261E0000}"/>
    <cellStyle name="Calcul 18" xfId="6116" hidden="1" xr:uid="{00000000-0005-0000-0000-0000271E0000}"/>
    <cellStyle name="Calcul 18" xfId="31864" xr:uid="{00000000-0005-0000-0000-0000281E0000}"/>
    <cellStyle name="Calcul 19" xfId="6121" hidden="1" xr:uid="{00000000-0005-0000-0000-0000291E0000}"/>
    <cellStyle name="Calcul 19" xfId="31865" xr:uid="{00000000-0005-0000-0000-00002A1E0000}"/>
    <cellStyle name="Calcul 2" xfId="113" hidden="1" xr:uid="{00000000-0005-0000-0000-00002B1E0000}"/>
    <cellStyle name="Calcul 2" xfId="215" hidden="1" xr:uid="{00000000-0005-0000-0000-00002C1E0000}"/>
    <cellStyle name="Calcul 2" xfId="327" hidden="1" xr:uid="{00000000-0005-0000-0000-00002D1E0000}"/>
    <cellStyle name="Calcul 2" xfId="377" hidden="1" xr:uid="{00000000-0005-0000-0000-00002E1E0000}"/>
    <cellStyle name="Calcul 2" xfId="427" hidden="1" xr:uid="{00000000-0005-0000-0000-00002F1E0000}"/>
    <cellStyle name="Calcul 2" xfId="477" hidden="1" xr:uid="{00000000-0005-0000-0000-0000301E0000}"/>
    <cellStyle name="Calcul 2" xfId="526" hidden="1" xr:uid="{00000000-0005-0000-0000-0000311E0000}"/>
    <cellStyle name="Calcul 2" xfId="574" hidden="1" xr:uid="{00000000-0005-0000-0000-0000321E0000}"/>
    <cellStyle name="Calcul 2" xfId="621" hidden="1" xr:uid="{00000000-0005-0000-0000-0000331E0000}"/>
    <cellStyle name="Calcul 2" xfId="668" hidden="1" xr:uid="{00000000-0005-0000-0000-0000341E0000}"/>
    <cellStyle name="Calcul 2" xfId="713" hidden="1" xr:uid="{00000000-0005-0000-0000-0000351E0000}"/>
    <cellStyle name="Calcul 2" xfId="752" hidden="1" xr:uid="{00000000-0005-0000-0000-0000361E0000}"/>
    <cellStyle name="Calcul 2" xfId="789" hidden="1" xr:uid="{00000000-0005-0000-0000-0000371E0000}"/>
    <cellStyle name="Calcul 2" xfId="823" hidden="1" xr:uid="{00000000-0005-0000-0000-0000381E0000}"/>
    <cellStyle name="Calcul 2" xfId="867" hidden="1" xr:uid="{00000000-0005-0000-0000-0000391E0000}"/>
    <cellStyle name="Calcul 2" xfId="977" hidden="1" xr:uid="{00000000-0005-0000-0000-00003A1E0000}"/>
    <cellStyle name="Calcul 2" xfId="1036" hidden="1" xr:uid="{00000000-0005-0000-0000-00003B1E0000}"/>
    <cellStyle name="Calcul 2" xfId="1082" hidden="1" xr:uid="{00000000-0005-0000-0000-00003C1E0000}"/>
    <cellStyle name="Calcul 2" xfId="1125" hidden="1" xr:uid="{00000000-0005-0000-0000-00003D1E0000}"/>
    <cellStyle name="Calcul 2" xfId="1164" hidden="1" xr:uid="{00000000-0005-0000-0000-00003E1E0000}"/>
    <cellStyle name="Calcul 2" xfId="1200" hidden="1" xr:uid="{00000000-0005-0000-0000-00003F1E0000}"/>
    <cellStyle name="Calcul 2" xfId="1235" hidden="1" xr:uid="{00000000-0005-0000-0000-0000401E0000}"/>
    <cellStyle name="Calcul 2" xfId="1242" hidden="1" xr:uid="{00000000-0005-0000-0000-0000411E0000}"/>
    <cellStyle name="Calcul 2" xfId="1489" hidden="1" xr:uid="{00000000-0005-0000-0000-0000421E0000}"/>
    <cellStyle name="Calcul 2" xfId="1591" hidden="1" xr:uid="{00000000-0005-0000-0000-0000431E0000}"/>
    <cellStyle name="Calcul 2" xfId="1703" hidden="1" xr:uid="{00000000-0005-0000-0000-0000441E0000}"/>
    <cellStyle name="Calcul 2" xfId="1753" hidden="1" xr:uid="{00000000-0005-0000-0000-0000451E0000}"/>
    <cellStyle name="Calcul 2" xfId="1803" hidden="1" xr:uid="{00000000-0005-0000-0000-0000461E0000}"/>
    <cellStyle name="Calcul 2" xfId="1853" hidden="1" xr:uid="{00000000-0005-0000-0000-0000471E0000}"/>
    <cellStyle name="Calcul 2" xfId="1902" hidden="1" xr:uid="{00000000-0005-0000-0000-0000481E0000}"/>
    <cellStyle name="Calcul 2" xfId="1950" hidden="1" xr:uid="{00000000-0005-0000-0000-0000491E0000}"/>
    <cellStyle name="Calcul 2" xfId="1997" hidden="1" xr:uid="{00000000-0005-0000-0000-00004A1E0000}"/>
    <cellStyle name="Calcul 2" xfId="2044" hidden="1" xr:uid="{00000000-0005-0000-0000-00004B1E0000}"/>
    <cellStyle name="Calcul 2" xfId="2089" hidden="1" xr:uid="{00000000-0005-0000-0000-00004C1E0000}"/>
    <cellStyle name="Calcul 2" xfId="2128" hidden="1" xr:uid="{00000000-0005-0000-0000-00004D1E0000}"/>
    <cellStyle name="Calcul 2" xfId="2165" hidden="1" xr:uid="{00000000-0005-0000-0000-00004E1E0000}"/>
    <cellStyle name="Calcul 2" xfId="2199" hidden="1" xr:uid="{00000000-0005-0000-0000-00004F1E0000}"/>
    <cellStyle name="Calcul 2" xfId="2243" hidden="1" xr:uid="{00000000-0005-0000-0000-0000501E0000}"/>
    <cellStyle name="Calcul 2" xfId="2353" hidden="1" xr:uid="{00000000-0005-0000-0000-0000511E0000}"/>
    <cellStyle name="Calcul 2" xfId="2412" hidden="1" xr:uid="{00000000-0005-0000-0000-0000521E0000}"/>
    <cellStyle name="Calcul 2" xfId="2458" hidden="1" xr:uid="{00000000-0005-0000-0000-0000531E0000}"/>
    <cellStyle name="Calcul 2" xfId="2501" hidden="1" xr:uid="{00000000-0005-0000-0000-0000541E0000}"/>
    <cellStyle name="Calcul 2" xfId="2540" hidden="1" xr:uid="{00000000-0005-0000-0000-0000551E0000}"/>
    <cellStyle name="Calcul 2" xfId="2576" hidden="1" xr:uid="{00000000-0005-0000-0000-0000561E0000}"/>
    <cellStyle name="Calcul 2" xfId="2611" hidden="1" xr:uid="{00000000-0005-0000-0000-0000571E0000}"/>
    <cellStyle name="Calcul 2" xfId="2617" hidden="1" xr:uid="{00000000-0005-0000-0000-0000581E0000}"/>
    <cellStyle name="Calcul 2" xfId="1414" hidden="1" xr:uid="{00000000-0005-0000-0000-0000591E0000}"/>
    <cellStyle name="Calcul 2" xfId="2729" hidden="1" xr:uid="{00000000-0005-0000-0000-00005A1E0000}"/>
    <cellStyle name="Calcul 2" xfId="2787" hidden="1" xr:uid="{00000000-0005-0000-0000-00005B1E0000}"/>
    <cellStyle name="Calcul 2" xfId="2898" hidden="1" xr:uid="{00000000-0005-0000-0000-00005C1E0000}"/>
    <cellStyle name="Calcul 2" xfId="2947" hidden="1" xr:uid="{00000000-0005-0000-0000-00005D1E0000}"/>
    <cellStyle name="Calcul 2" xfId="2997" hidden="1" xr:uid="{00000000-0005-0000-0000-00005E1E0000}"/>
    <cellStyle name="Calcul 2" xfId="3047" hidden="1" xr:uid="{00000000-0005-0000-0000-00005F1E0000}"/>
    <cellStyle name="Calcul 2" xfId="3096" hidden="1" xr:uid="{00000000-0005-0000-0000-0000601E0000}"/>
    <cellStyle name="Calcul 2" xfId="3144" hidden="1" xr:uid="{00000000-0005-0000-0000-0000611E0000}"/>
    <cellStyle name="Calcul 2" xfId="3191" hidden="1" xr:uid="{00000000-0005-0000-0000-0000621E0000}"/>
    <cellStyle name="Calcul 2" xfId="3238" hidden="1" xr:uid="{00000000-0005-0000-0000-0000631E0000}"/>
    <cellStyle name="Calcul 2" xfId="3283" hidden="1" xr:uid="{00000000-0005-0000-0000-0000641E0000}"/>
    <cellStyle name="Calcul 2" xfId="3322" hidden="1" xr:uid="{00000000-0005-0000-0000-0000651E0000}"/>
    <cellStyle name="Calcul 2" xfId="3359" hidden="1" xr:uid="{00000000-0005-0000-0000-0000661E0000}"/>
    <cellStyle name="Calcul 2" xfId="3393" hidden="1" xr:uid="{00000000-0005-0000-0000-0000671E0000}"/>
    <cellStyle name="Calcul 2" xfId="3437" hidden="1" xr:uid="{00000000-0005-0000-0000-0000681E0000}"/>
    <cellStyle name="Calcul 2" xfId="3546" hidden="1" xr:uid="{00000000-0005-0000-0000-0000691E0000}"/>
    <cellStyle name="Calcul 2" xfId="3604" hidden="1" xr:uid="{00000000-0005-0000-0000-00006A1E0000}"/>
    <cellStyle name="Calcul 2" xfId="3650" hidden="1" xr:uid="{00000000-0005-0000-0000-00006B1E0000}"/>
    <cellStyle name="Calcul 2" xfId="3693" hidden="1" xr:uid="{00000000-0005-0000-0000-00006C1E0000}"/>
    <cellStyle name="Calcul 2" xfId="3732" hidden="1" xr:uid="{00000000-0005-0000-0000-00006D1E0000}"/>
    <cellStyle name="Calcul 2" xfId="3768" hidden="1" xr:uid="{00000000-0005-0000-0000-00006E1E0000}"/>
    <cellStyle name="Calcul 2" xfId="3803" hidden="1" xr:uid="{00000000-0005-0000-0000-00006F1E0000}"/>
    <cellStyle name="Calcul 2" xfId="3808" hidden="1" xr:uid="{00000000-0005-0000-0000-0000701E0000}"/>
    <cellStyle name="Calcul 2" xfId="3911" hidden="1" xr:uid="{00000000-0005-0000-0000-0000711E0000}"/>
    <cellStyle name="Calcul 2" xfId="1424" hidden="1" xr:uid="{00000000-0005-0000-0000-0000721E0000}"/>
    <cellStyle name="Calcul 2" xfId="4008" hidden="1" xr:uid="{00000000-0005-0000-0000-0000731E0000}"/>
    <cellStyle name="Calcul 2" xfId="4058" hidden="1" xr:uid="{00000000-0005-0000-0000-0000741E0000}"/>
    <cellStyle name="Calcul 2" xfId="4108" hidden="1" xr:uid="{00000000-0005-0000-0000-0000751E0000}"/>
    <cellStyle name="Calcul 2" xfId="4158" hidden="1" xr:uid="{00000000-0005-0000-0000-0000761E0000}"/>
    <cellStyle name="Calcul 2" xfId="4207" hidden="1" xr:uid="{00000000-0005-0000-0000-0000771E0000}"/>
    <cellStyle name="Calcul 2" xfId="4255" hidden="1" xr:uid="{00000000-0005-0000-0000-0000781E0000}"/>
    <cellStyle name="Calcul 2" xfId="4302" hidden="1" xr:uid="{00000000-0005-0000-0000-0000791E0000}"/>
    <cellStyle name="Calcul 2" xfId="4349" hidden="1" xr:uid="{00000000-0005-0000-0000-00007A1E0000}"/>
    <cellStyle name="Calcul 2" xfId="4394" hidden="1" xr:uid="{00000000-0005-0000-0000-00007B1E0000}"/>
    <cellStyle name="Calcul 2" xfId="4433" hidden="1" xr:uid="{00000000-0005-0000-0000-00007C1E0000}"/>
    <cellStyle name="Calcul 2" xfId="4470" hidden="1" xr:uid="{00000000-0005-0000-0000-00007D1E0000}"/>
    <cellStyle name="Calcul 2" xfId="4504" hidden="1" xr:uid="{00000000-0005-0000-0000-00007E1E0000}"/>
    <cellStyle name="Calcul 2" xfId="4544" hidden="1" xr:uid="{00000000-0005-0000-0000-00007F1E0000}"/>
    <cellStyle name="Calcul 2" xfId="4651" hidden="1" xr:uid="{00000000-0005-0000-0000-0000801E0000}"/>
    <cellStyle name="Calcul 2" xfId="4708" hidden="1" xr:uid="{00000000-0005-0000-0000-0000811E0000}"/>
    <cellStyle name="Calcul 2" xfId="4754" hidden="1" xr:uid="{00000000-0005-0000-0000-0000821E0000}"/>
    <cellStyle name="Calcul 2" xfId="4797" hidden="1" xr:uid="{00000000-0005-0000-0000-0000831E0000}"/>
    <cellStyle name="Calcul 2" xfId="4836" hidden="1" xr:uid="{00000000-0005-0000-0000-0000841E0000}"/>
    <cellStyle name="Calcul 2" xfId="4872" hidden="1" xr:uid="{00000000-0005-0000-0000-0000851E0000}"/>
    <cellStyle name="Calcul 2" xfId="4907" hidden="1" xr:uid="{00000000-0005-0000-0000-0000861E0000}"/>
    <cellStyle name="Calcul 2" xfId="4909" hidden="1" xr:uid="{00000000-0005-0000-0000-0000871E0000}"/>
    <cellStyle name="Calcul 2" xfId="2731" hidden="1" xr:uid="{00000000-0005-0000-0000-0000881E0000}"/>
    <cellStyle name="Calcul 2" xfId="4975" hidden="1" xr:uid="{00000000-0005-0000-0000-0000891E0000}"/>
    <cellStyle name="Calcul 2" xfId="4999" hidden="1" xr:uid="{00000000-0005-0000-0000-00008A1E0000}"/>
    <cellStyle name="Calcul 2" xfId="5108" hidden="1" xr:uid="{00000000-0005-0000-0000-00008B1E0000}"/>
    <cellStyle name="Calcul 2" xfId="5157" hidden="1" xr:uid="{00000000-0005-0000-0000-00008C1E0000}"/>
    <cellStyle name="Calcul 2" xfId="5207" hidden="1" xr:uid="{00000000-0005-0000-0000-00008D1E0000}"/>
    <cellStyle name="Calcul 2" xfId="5257" hidden="1" xr:uid="{00000000-0005-0000-0000-00008E1E0000}"/>
    <cellStyle name="Calcul 2" xfId="5306" hidden="1" xr:uid="{00000000-0005-0000-0000-00008F1E0000}"/>
    <cellStyle name="Calcul 2" xfId="5354" hidden="1" xr:uid="{00000000-0005-0000-0000-0000901E0000}"/>
    <cellStyle name="Calcul 2" xfId="5401" hidden="1" xr:uid="{00000000-0005-0000-0000-0000911E0000}"/>
    <cellStyle name="Calcul 2" xfId="5448" hidden="1" xr:uid="{00000000-0005-0000-0000-0000921E0000}"/>
    <cellStyle name="Calcul 2" xfId="5493" hidden="1" xr:uid="{00000000-0005-0000-0000-0000931E0000}"/>
    <cellStyle name="Calcul 2" xfId="5532" hidden="1" xr:uid="{00000000-0005-0000-0000-0000941E0000}"/>
    <cellStyle name="Calcul 2" xfId="5569" hidden="1" xr:uid="{00000000-0005-0000-0000-0000951E0000}"/>
    <cellStyle name="Calcul 2" xfId="5603" hidden="1" xr:uid="{00000000-0005-0000-0000-0000961E0000}"/>
    <cellStyle name="Calcul 2" xfId="5643" hidden="1" xr:uid="{00000000-0005-0000-0000-0000971E0000}"/>
    <cellStyle name="Calcul 2" xfId="5748" hidden="1" xr:uid="{00000000-0005-0000-0000-0000981E0000}"/>
    <cellStyle name="Calcul 2" xfId="5805" hidden="1" xr:uid="{00000000-0005-0000-0000-0000991E0000}"/>
    <cellStyle name="Calcul 2" xfId="5851" hidden="1" xr:uid="{00000000-0005-0000-0000-00009A1E0000}"/>
    <cellStyle name="Calcul 2" xfId="5894" hidden="1" xr:uid="{00000000-0005-0000-0000-00009B1E0000}"/>
    <cellStyle name="Calcul 2" xfId="5933" hidden="1" xr:uid="{00000000-0005-0000-0000-00009C1E0000}"/>
    <cellStyle name="Calcul 2" xfId="5969" hidden="1" xr:uid="{00000000-0005-0000-0000-00009D1E0000}"/>
    <cellStyle name="Calcul 2" xfId="6004" hidden="1" xr:uid="{00000000-0005-0000-0000-00009E1E0000}"/>
    <cellStyle name="Calcul 2" xfId="6006" hidden="1" xr:uid="{00000000-0005-0000-0000-00009F1E0000}"/>
    <cellStyle name="Calcul 2" xfId="6172" hidden="1" xr:uid="{00000000-0005-0000-0000-0000A01E0000}"/>
    <cellStyle name="Calcul 2" xfId="6274" hidden="1" xr:uid="{00000000-0005-0000-0000-0000A11E0000}"/>
    <cellStyle name="Calcul 2" xfId="6386" hidden="1" xr:uid="{00000000-0005-0000-0000-0000A21E0000}"/>
    <cellStyle name="Calcul 2" xfId="6436" hidden="1" xr:uid="{00000000-0005-0000-0000-0000A31E0000}"/>
    <cellStyle name="Calcul 2" xfId="6486" hidden="1" xr:uid="{00000000-0005-0000-0000-0000A41E0000}"/>
    <cellStyle name="Calcul 2" xfId="6536" hidden="1" xr:uid="{00000000-0005-0000-0000-0000A51E0000}"/>
    <cellStyle name="Calcul 2" xfId="6585" hidden="1" xr:uid="{00000000-0005-0000-0000-0000A61E0000}"/>
    <cellStyle name="Calcul 2" xfId="6633" hidden="1" xr:uid="{00000000-0005-0000-0000-0000A71E0000}"/>
    <cellStyle name="Calcul 2" xfId="6680" hidden="1" xr:uid="{00000000-0005-0000-0000-0000A81E0000}"/>
    <cellStyle name="Calcul 2" xfId="6727" hidden="1" xr:uid="{00000000-0005-0000-0000-0000A91E0000}"/>
    <cellStyle name="Calcul 2" xfId="6772" hidden="1" xr:uid="{00000000-0005-0000-0000-0000AA1E0000}"/>
    <cellStyle name="Calcul 2" xfId="6811" hidden="1" xr:uid="{00000000-0005-0000-0000-0000AB1E0000}"/>
    <cellStyle name="Calcul 2" xfId="6848" hidden="1" xr:uid="{00000000-0005-0000-0000-0000AC1E0000}"/>
    <cellStyle name="Calcul 2" xfId="6882" hidden="1" xr:uid="{00000000-0005-0000-0000-0000AD1E0000}"/>
    <cellStyle name="Calcul 2" xfId="6925" hidden="1" xr:uid="{00000000-0005-0000-0000-0000AE1E0000}"/>
    <cellStyle name="Calcul 2" xfId="7034" hidden="1" xr:uid="{00000000-0005-0000-0000-0000AF1E0000}"/>
    <cellStyle name="Calcul 2" xfId="7093" hidden="1" xr:uid="{00000000-0005-0000-0000-0000B01E0000}"/>
    <cellStyle name="Calcul 2" xfId="7139" hidden="1" xr:uid="{00000000-0005-0000-0000-0000B11E0000}"/>
    <cellStyle name="Calcul 2" xfId="7182" hidden="1" xr:uid="{00000000-0005-0000-0000-0000B21E0000}"/>
    <cellStyle name="Calcul 2" xfId="7221" hidden="1" xr:uid="{00000000-0005-0000-0000-0000B31E0000}"/>
    <cellStyle name="Calcul 2" xfId="7257" hidden="1" xr:uid="{00000000-0005-0000-0000-0000B41E0000}"/>
    <cellStyle name="Calcul 2" xfId="7292" hidden="1" xr:uid="{00000000-0005-0000-0000-0000B51E0000}"/>
    <cellStyle name="Calcul 2" xfId="7298" hidden="1" xr:uid="{00000000-0005-0000-0000-0000B61E0000}"/>
    <cellStyle name="Calcul 2" xfId="7449" hidden="1" xr:uid="{00000000-0005-0000-0000-0000B71E0000}"/>
    <cellStyle name="Calcul 2" xfId="7542" hidden="1" xr:uid="{00000000-0005-0000-0000-0000B81E0000}"/>
    <cellStyle name="Calcul 2" xfId="7653" hidden="1" xr:uid="{00000000-0005-0000-0000-0000B91E0000}"/>
    <cellStyle name="Calcul 2" xfId="7703" hidden="1" xr:uid="{00000000-0005-0000-0000-0000BA1E0000}"/>
    <cellStyle name="Calcul 2" xfId="7753" hidden="1" xr:uid="{00000000-0005-0000-0000-0000BB1E0000}"/>
    <cellStyle name="Calcul 2" xfId="7803" hidden="1" xr:uid="{00000000-0005-0000-0000-0000BC1E0000}"/>
    <cellStyle name="Calcul 2" xfId="7852" hidden="1" xr:uid="{00000000-0005-0000-0000-0000BD1E0000}"/>
    <cellStyle name="Calcul 2" xfId="7900" hidden="1" xr:uid="{00000000-0005-0000-0000-0000BE1E0000}"/>
    <cellStyle name="Calcul 2" xfId="7947" hidden="1" xr:uid="{00000000-0005-0000-0000-0000BF1E0000}"/>
    <cellStyle name="Calcul 2" xfId="7994" hidden="1" xr:uid="{00000000-0005-0000-0000-0000C01E0000}"/>
    <cellStyle name="Calcul 2" xfId="8039" hidden="1" xr:uid="{00000000-0005-0000-0000-0000C11E0000}"/>
    <cellStyle name="Calcul 2" xfId="8078" hidden="1" xr:uid="{00000000-0005-0000-0000-0000C21E0000}"/>
    <cellStyle name="Calcul 2" xfId="8115" hidden="1" xr:uid="{00000000-0005-0000-0000-0000C31E0000}"/>
    <cellStyle name="Calcul 2" xfId="8149" hidden="1" xr:uid="{00000000-0005-0000-0000-0000C41E0000}"/>
    <cellStyle name="Calcul 2" xfId="8189" hidden="1" xr:uid="{00000000-0005-0000-0000-0000C51E0000}"/>
    <cellStyle name="Calcul 2" xfId="8296" hidden="1" xr:uid="{00000000-0005-0000-0000-0000C61E0000}"/>
    <cellStyle name="Calcul 2" xfId="8354" hidden="1" xr:uid="{00000000-0005-0000-0000-0000C71E0000}"/>
    <cellStyle name="Calcul 2" xfId="8400" hidden="1" xr:uid="{00000000-0005-0000-0000-0000C81E0000}"/>
    <cellStyle name="Calcul 2" xfId="8443" hidden="1" xr:uid="{00000000-0005-0000-0000-0000C91E0000}"/>
    <cellStyle name="Calcul 2" xfId="8482" hidden="1" xr:uid="{00000000-0005-0000-0000-0000CA1E0000}"/>
    <cellStyle name="Calcul 2" xfId="8518" hidden="1" xr:uid="{00000000-0005-0000-0000-0000CB1E0000}"/>
    <cellStyle name="Calcul 2" xfId="8553" hidden="1" xr:uid="{00000000-0005-0000-0000-0000CC1E0000}"/>
    <cellStyle name="Calcul 2" xfId="8556" hidden="1" xr:uid="{00000000-0005-0000-0000-0000CD1E0000}"/>
    <cellStyle name="Calcul 2" xfId="7397" hidden="1" xr:uid="{00000000-0005-0000-0000-0000CE1E0000}"/>
    <cellStyle name="Calcul 2" xfId="6176" hidden="1" xr:uid="{00000000-0005-0000-0000-0000CF1E0000}"/>
    <cellStyle name="Calcul 2" xfId="8649" hidden="1" xr:uid="{00000000-0005-0000-0000-0000D01E0000}"/>
    <cellStyle name="Calcul 2" xfId="8761" hidden="1" xr:uid="{00000000-0005-0000-0000-0000D11E0000}"/>
    <cellStyle name="Calcul 2" xfId="8811" hidden="1" xr:uid="{00000000-0005-0000-0000-0000D21E0000}"/>
    <cellStyle name="Calcul 2" xfId="8860" hidden="1" xr:uid="{00000000-0005-0000-0000-0000D31E0000}"/>
    <cellStyle name="Calcul 2" xfId="8910" hidden="1" xr:uid="{00000000-0005-0000-0000-0000D41E0000}"/>
    <cellStyle name="Calcul 2" xfId="8959" hidden="1" xr:uid="{00000000-0005-0000-0000-0000D51E0000}"/>
    <cellStyle name="Calcul 2" xfId="9007" hidden="1" xr:uid="{00000000-0005-0000-0000-0000D61E0000}"/>
    <cellStyle name="Calcul 2" xfId="9054" hidden="1" xr:uid="{00000000-0005-0000-0000-0000D71E0000}"/>
    <cellStyle name="Calcul 2" xfId="9101" hidden="1" xr:uid="{00000000-0005-0000-0000-0000D81E0000}"/>
    <cellStyle name="Calcul 2" xfId="9146" hidden="1" xr:uid="{00000000-0005-0000-0000-0000D91E0000}"/>
    <cellStyle name="Calcul 2" xfId="9185" hidden="1" xr:uid="{00000000-0005-0000-0000-0000DA1E0000}"/>
    <cellStyle name="Calcul 2" xfId="9222" hidden="1" xr:uid="{00000000-0005-0000-0000-0000DB1E0000}"/>
    <cellStyle name="Calcul 2" xfId="9256" hidden="1" xr:uid="{00000000-0005-0000-0000-0000DC1E0000}"/>
    <cellStyle name="Calcul 2" xfId="9300" hidden="1" xr:uid="{00000000-0005-0000-0000-0000DD1E0000}"/>
    <cellStyle name="Calcul 2" xfId="9410" hidden="1" xr:uid="{00000000-0005-0000-0000-0000DE1E0000}"/>
    <cellStyle name="Calcul 2" xfId="9469" hidden="1" xr:uid="{00000000-0005-0000-0000-0000DF1E0000}"/>
    <cellStyle name="Calcul 2" xfId="9515" hidden="1" xr:uid="{00000000-0005-0000-0000-0000E01E0000}"/>
    <cellStyle name="Calcul 2" xfId="9558" hidden="1" xr:uid="{00000000-0005-0000-0000-0000E11E0000}"/>
    <cellStyle name="Calcul 2" xfId="9597" hidden="1" xr:uid="{00000000-0005-0000-0000-0000E21E0000}"/>
    <cellStyle name="Calcul 2" xfId="9633" hidden="1" xr:uid="{00000000-0005-0000-0000-0000E31E0000}"/>
    <cellStyle name="Calcul 2" xfId="9668" hidden="1" xr:uid="{00000000-0005-0000-0000-0000E41E0000}"/>
    <cellStyle name="Calcul 2" xfId="9675" hidden="1" xr:uid="{00000000-0005-0000-0000-0000E51E0000}"/>
    <cellStyle name="Calcul 2" xfId="9829" hidden="1" xr:uid="{00000000-0005-0000-0000-0000E61E0000}"/>
    <cellStyle name="Calcul 2" xfId="9922" hidden="1" xr:uid="{00000000-0005-0000-0000-0000E71E0000}"/>
    <cellStyle name="Calcul 2" xfId="10033" hidden="1" xr:uid="{00000000-0005-0000-0000-0000E81E0000}"/>
    <cellStyle name="Calcul 2" xfId="10083" hidden="1" xr:uid="{00000000-0005-0000-0000-0000E91E0000}"/>
    <cellStyle name="Calcul 2" xfId="10133" hidden="1" xr:uid="{00000000-0005-0000-0000-0000EA1E0000}"/>
    <cellStyle name="Calcul 2" xfId="10183" hidden="1" xr:uid="{00000000-0005-0000-0000-0000EB1E0000}"/>
    <cellStyle name="Calcul 2" xfId="10232" hidden="1" xr:uid="{00000000-0005-0000-0000-0000EC1E0000}"/>
    <cellStyle name="Calcul 2" xfId="10280" hidden="1" xr:uid="{00000000-0005-0000-0000-0000ED1E0000}"/>
    <cellStyle name="Calcul 2" xfId="10327" hidden="1" xr:uid="{00000000-0005-0000-0000-0000EE1E0000}"/>
    <cellStyle name="Calcul 2" xfId="10374" hidden="1" xr:uid="{00000000-0005-0000-0000-0000EF1E0000}"/>
    <cellStyle name="Calcul 2" xfId="10419" hidden="1" xr:uid="{00000000-0005-0000-0000-0000F01E0000}"/>
    <cellStyle name="Calcul 2" xfId="10458" hidden="1" xr:uid="{00000000-0005-0000-0000-0000F11E0000}"/>
    <cellStyle name="Calcul 2" xfId="10495" hidden="1" xr:uid="{00000000-0005-0000-0000-0000F21E0000}"/>
    <cellStyle name="Calcul 2" xfId="10529" hidden="1" xr:uid="{00000000-0005-0000-0000-0000F31E0000}"/>
    <cellStyle name="Calcul 2" xfId="10569" hidden="1" xr:uid="{00000000-0005-0000-0000-0000F41E0000}"/>
    <cellStyle name="Calcul 2" xfId="10676" hidden="1" xr:uid="{00000000-0005-0000-0000-0000F51E0000}"/>
    <cellStyle name="Calcul 2" xfId="10734" hidden="1" xr:uid="{00000000-0005-0000-0000-0000F61E0000}"/>
    <cellStyle name="Calcul 2" xfId="10780" hidden="1" xr:uid="{00000000-0005-0000-0000-0000F71E0000}"/>
    <cellStyle name="Calcul 2" xfId="10823" hidden="1" xr:uid="{00000000-0005-0000-0000-0000F81E0000}"/>
    <cellStyle name="Calcul 2" xfId="10862" hidden="1" xr:uid="{00000000-0005-0000-0000-0000F91E0000}"/>
    <cellStyle name="Calcul 2" xfId="10898" hidden="1" xr:uid="{00000000-0005-0000-0000-0000FA1E0000}"/>
    <cellStyle name="Calcul 2" xfId="10933" hidden="1" xr:uid="{00000000-0005-0000-0000-0000FB1E0000}"/>
    <cellStyle name="Calcul 2" xfId="10937" hidden="1" xr:uid="{00000000-0005-0000-0000-0000FC1E0000}"/>
    <cellStyle name="Calcul 2" xfId="9777" hidden="1" xr:uid="{00000000-0005-0000-0000-0000FD1E0000}"/>
    <cellStyle name="Calcul 2" xfId="6077" hidden="1" xr:uid="{00000000-0005-0000-0000-0000FE1E0000}"/>
    <cellStyle name="Calcul 2" xfId="7354" hidden="1" xr:uid="{00000000-0005-0000-0000-0000FF1E0000}"/>
    <cellStyle name="Calcul 2" xfId="11103" hidden="1" xr:uid="{00000000-0005-0000-0000-0000001F0000}"/>
    <cellStyle name="Calcul 2" xfId="11153" hidden="1" xr:uid="{00000000-0005-0000-0000-0000011F0000}"/>
    <cellStyle name="Calcul 2" xfId="11203" hidden="1" xr:uid="{00000000-0005-0000-0000-0000021F0000}"/>
    <cellStyle name="Calcul 2" xfId="11253" hidden="1" xr:uid="{00000000-0005-0000-0000-0000031F0000}"/>
    <cellStyle name="Calcul 2" xfId="11302" hidden="1" xr:uid="{00000000-0005-0000-0000-0000041F0000}"/>
    <cellStyle name="Calcul 2" xfId="11350" hidden="1" xr:uid="{00000000-0005-0000-0000-0000051F0000}"/>
    <cellStyle name="Calcul 2" xfId="11397" hidden="1" xr:uid="{00000000-0005-0000-0000-0000061F0000}"/>
    <cellStyle name="Calcul 2" xfId="11444" hidden="1" xr:uid="{00000000-0005-0000-0000-0000071F0000}"/>
    <cellStyle name="Calcul 2" xfId="11489" hidden="1" xr:uid="{00000000-0005-0000-0000-0000081F0000}"/>
    <cellStyle name="Calcul 2" xfId="11528" hidden="1" xr:uid="{00000000-0005-0000-0000-0000091F0000}"/>
    <cellStyle name="Calcul 2" xfId="11565" hidden="1" xr:uid="{00000000-0005-0000-0000-00000A1F0000}"/>
    <cellStyle name="Calcul 2" xfId="11599" hidden="1" xr:uid="{00000000-0005-0000-0000-00000B1F0000}"/>
    <cellStyle name="Calcul 2" xfId="11641" hidden="1" xr:uid="{00000000-0005-0000-0000-00000C1F0000}"/>
    <cellStyle name="Calcul 2" xfId="11748" hidden="1" xr:uid="{00000000-0005-0000-0000-00000D1F0000}"/>
    <cellStyle name="Calcul 2" xfId="11805" hidden="1" xr:uid="{00000000-0005-0000-0000-00000E1F0000}"/>
    <cellStyle name="Calcul 2" xfId="11851" hidden="1" xr:uid="{00000000-0005-0000-0000-00000F1F0000}"/>
    <cellStyle name="Calcul 2" xfId="11894" hidden="1" xr:uid="{00000000-0005-0000-0000-0000101F0000}"/>
    <cellStyle name="Calcul 2" xfId="11933" hidden="1" xr:uid="{00000000-0005-0000-0000-0000111F0000}"/>
    <cellStyle name="Calcul 2" xfId="11969" hidden="1" xr:uid="{00000000-0005-0000-0000-0000121F0000}"/>
    <cellStyle name="Calcul 2" xfId="12004" hidden="1" xr:uid="{00000000-0005-0000-0000-0000131F0000}"/>
    <cellStyle name="Calcul 2" xfId="12006" hidden="1" xr:uid="{00000000-0005-0000-0000-0000141F0000}"/>
    <cellStyle name="Calcul 2" xfId="12129" hidden="1" xr:uid="{00000000-0005-0000-0000-0000151F0000}"/>
    <cellStyle name="Calcul 2" xfId="12221" hidden="1" xr:uid="{00000000-0005-0000-0000-0000161F0000}"/>
    <cellStyle name="Calcul 2" xfId="12332" hidden="1" xr:uid="{00000000-0005-0000-0000-0000171F0000}"/>
    <cellStyle name="Calcul 2" xfId="12382" hidden="1" xr:uid="{00000000-0005-0000-0000-0000181F0000}"/>
    <cellStyle name="Calcul 2" xfId="12432" hidden="1" xr:uid="{00000000-0005-0000-0000-0000191F0000}"/>
    <cellStyle name="Calcul 2" xfId="12482" hidden="1" xr:uid="{00000000-0005-0000-0000-00001A1F0000}"/>
    <cellStyle name="Calcul 2" xfId="12531" hidden="1" xr:uid="{00000000-0005-0000-0000-00001B1F0000}"/>
    <cellStyle name="Calcul 2" xfId="12579" hidden="1" xr:uid="{00000000-0005-0000-0000-00001C1F0000}"/>
    <cellStyle name="Calcul 2" xfId="12626" hidden="1" xr:uid="{00000000-0005-0000-0000-00001D1F0000}"/>
    <cellStyle name="Calcul 2" xfId="12673" hidden="1" xr:uid="{00000000-0005-0000-0000-00001E1F0000}"/>
    <cellStyle name="Calcul 2" xfId="12718" hidden="1" xr:uid="{00000000-0005-0000-0000-00001F1F0000}"/>
    <cellStyle name="Calcul 2" xfId="12757" hidden="1" xr:uid="{00000000-0005-0000-0000-0000201F0000}"/>
    <cellStyle name="Calcul 2" xfId="12794" hidden="1" xr:uid="{00000000-0005-0000-0000-0000211F0000}"/>
    <cellStyle name="Calcul 2" xfId="12828" hidden="1" xr:uid="{00000000-0005-0000-0000-0000221F0000}"/>
    <cellStyle name="Calcul 2" xfId="12868" hidden="1" xr:uid="{00000000-0005-0000-0000-0000231F0000}"/>
    <cellStyle name="Calcul 2" xfId="12974" hidden="1" xr:uid="{00000000-0005-0000-0000-0000241F0000}"/>
    <cellStyle name="Calcul 2" xfId="13031" hidden="1" xr:uid="{00000000-0005-0000-0000-0000251F0000}"/>
    <cellStyle name="Calcul 2" xfId="13077" hidden="1" xr:uid="{00000000-0005-0000-0000-0000261F0000}"/>
    <cellStyle name="Calcul 2" xfId="13120" hidden="1" xr:uid="{00000000-0005-0000-0000-0000271F0000}"/>
    <cellStyle name="Calcul 2" xfId="13159" hidden="1" xr:uid="{00000000-0005-0000-0000-0000281F0000}"/>
    <cellStyle name="Calcul 2" xfId="13195" hidden="1" xr:uid="{00000000-0005-0000-0000-0000291F0000}"/>
    <cellStyle name="Calcul 2" xfId="13230" hidden="1" xr:uid="{00000000-0005-0000-0000-00002A1F0000}"/>
    <cellStyle name="Calcul 2" xfId="13232" hidden="1" xr:uid="{00000000-0005-0000-0000-00002B1F0000}"/>
    <cellStyle name="Calcul 2" xfId="12078" hidden="1" xr:uid="{00000000-0005-0000-0000-00002C1F0000}"/>
    <cellStyle name="Calcul 2" xfId="13282" hidden="1" xr:uid="{00000000-0005-0000-0000-00002D1F0000}"/>
    <cellStyle name="Calcul 2" xfId="9928" hidden="1" xr:uid="{00000000-0005-0000-0000-00002E1F0000}"/>
    <cellStyle name="Calcul 2" xfId="13335" hidden="1" xr:uid="{00000000-0005-0000-0000-00002F1F0000}"/>
    <cellStyle name="Calcul 2" xfId="13384" hidden="1" xr:uid="{00000000-0005-0000-0000-0000301F0000}"/>
    <cellStyle name="Calcul 2" xfId="13433" hidden="1" xr:uid="{00000000-0005-0000-0000-0000311F0000}"/>
    <cellStyle name="Calcul 2" xfId="13482" hidden="1" xr:uid="{00000000-0005-0000-0000-0000321F0000}"/>
    <cellStyle name="Calcul 2" xfId="13530" hidden="1" xr:uid="{00000000-0005-0000-0000-0000331F0000}"/>
    <cellStyle name="Calcul 2" xfId="13577" hidden="1" xr:uid="{00000000-0005-0000-0000-0000341F0000}"/>
    <cellStyle name="Calcul 2" xfId="13623" hidden="1" xr:uid="{00000000-0005-0000-0000-0000351F0000}"/>
    <cellStyle name="Calcul 2" xfId="13670" hidden="1" xr:uid="{00000000-0005-0000-0000-0000361F0000}"/>
    <cellStyle name="Calcul 2" xfId="13715" hidden="1" xr:uid="{00000000-0005-0000-0000-0000371F0000}"/>
    <cellStyle name="Calcul 2" xfId="13754" hidden="1" xr:uid="{00000000-0005-0000-0000-0000381F0000}"/>
    <cellStyle name="Calcul 2" xfId="13791" hidden="1" xr:uid="{00000000-0005-0000-0000-0000391F0000}"/>
    <cellStyle name="Calcul 2" xfId="13825" hidden="1" xr:uid="{00000000-0005-0000-0000-00003A1F0000}"/>
    <cellStyle name="Calcul 2" xfId="13865" hidden="1" xr:uid="{00000000-0005-0000-0000-00003B1F0000}"/>
    <cellStyle name="Calcul 2" xfId="13970" hidden="1" xr:uid="{00000000-0005-0000-0000-00003C1F0000}"/>
    <cellStyle name="Calcul 2" xfId="14027" hidden="1" xr:uid="{00000000-0005-0000-0000-00003D1F0000}"/>
    <cellStyle name="Calcul 2" xfId="14073" hidden="1" xr:uid="{00000000-0005-0000-0000-00003E1F0000}"/>
    <cellStyle name="Calcul 2" xfId="14116" hidden="1" xr:uid="{00000000-0005-0000-0000-00003F1F0000}"/>
    <cellStyle name="Calcul 2" xfId="14155" hidden="1" xr:uid="{00000000-0005-0000-0000-0000401F0000}"/>
    <cellStyle name="Calcul 2" xfId="14191" hidden="1" xr:uid="{00000000-0005-0000-0000-0000411F0000}"/>
    <cellStyle name="Calcul 2" xfId="14226" hidden="1" xr:uid="{00000000-0005-0000-0000-0000421F0000}"/>
    <cellStyle name="Calcul 2" xfId="14228" hidden="1" xr:uid="{00000000-0005-0000-0000-0000431F0000}"/>
    <cellStyle name="Calcul 2" xfId="14329" hidden="1" xr:uid="{00000000-0005-0000-0000-0000441F0000}"/>
    <cellStyle name="Calcul 2" xfId="14421" hidden="1" xr:uid="{00000000-0005-0000-0000-0000451F0000}"/>
    <cellStyle name="Calcul 2" xfId="14531" hidden="1" xr:uid="{00000000-0005-0000-0000-0000461F0000}"/>
    <cellStyle name="Calcul 2" xfId="14581" hidden="1" xr:uid="{00000000-0005-0000-0000-0000471F0000}"/>
    <cellStyle name="Calcul 2" xfId="14631" hidden="1" xr:uid="{00000000-0005-0000-0000-0000481F0000}"/>
    <cellStyle name="Calcul 2" xfId="14681" hidden="1" xr:uid="{00000000-0005-0000-0000-0000491F0000}"/>
    <cellStyle name="Calcul 2" xfId="14730" hidden="1" xr:uid="{00000000-0005-0000-0000-00004A1F0000}"/>
    <cellStyle name="Calcul 2" xfId="14778" hidden="1" xr:uid="{00000000-0005-0000-0000-00004B1F0000}"/>
    <cellStyle name="Calcul 2" xfId="14825" hidden="1" xr:uid="{00000000-0005-0000-0000-00004C1F0000}"/>
    <cellStyle name="Calcul 2" xfId="14872" hidden="1" xr:uid="{00000000-0005-0000-0000-00004D1F0000}"/>
    <cellStyle name="Calcul 2" xfId="14917" hidden="1" xr:uid="{00000000-0005-0000-0000-00004E1F0000}"/>
    <cellStyle name="Calcul 2" xfId="14956" hidden="1" xr:uid="{00000000-0005-0000-0000-00004F1F0000}"/>
    <cellStyle name="Calcul 2" xfId="14993" hidden="1" xr:uid="{00000000-0005-0000-0000-0000501F0000}"/>
    <cellStyle name="Calcul 2" xfId="15027" hidden="1" xr:uid="{00000000-0005-0000-0000-0000511F0000}"/>
    <cellStyle name="Calcul 2" xfId="15067" hidden="1" xr:uid="{00000000-0005-0000-0000-0000521F0000}"/>
    <cellStyle name="Calcul 2" xfId="15173" hidden="1" xr:uid="{00000000-0005-0000-0000-0000531F0000}"/>
    <cellStyle name="Calcul 2" xfId="15231" hidden="1" xr:uid="{00000000-0005-0000-0000-0000541F0000}"/>
    <cellStyle name="Calcul 2" xfId="15277" hidden="1" xr:uid="{00000000-0005-0000-0000-0000551F0000}"/>
    <cellStyle name="Calcul 2" xfId="15320" hidden="1" xr:uid="{00000000-0005-0000-0000-0000561F0000}"/>
    <cellStyle name="Calcul 2" xfId="15359" hidden="1" xr:uid="{00000000-0005-0000-0000-0000571F0000}"/>
    <cellStyle name="Calcul 2" xfId="15395" hidden="1" xr:uid="{00000000-0005-0000-0000-0000581F0000}"/>
    <cellStyle name="Calcul 2" xfId="15430" hidden="1" xr:uid="{00000000-0005-0000-0000-0000591F0000}"/>
    <cellStyle name="Calcul 2" xfId="15433" hidden="1" xr:uid="{00000000-0005-0000-0000-00005A1F0000}"/>
    <cellStyle name="Calcul 2" xfId="14278" hidden="1" xr:uid="{00000000-0005-0000-0000-00005B1F0000}"/>
    <cellStyle name="Calcul 2" xfId="15610" hidden="1" xr:uid="{00000000-0005-0000-0000-00005C1F0000}"/>
    <cellStyle name="Calcul 2" xfId="15712" hidden="1" xr:uid="{00000000-0005-0000-0000-00005D1F0000}"/>
    <cellStyle name="Calcul 2" xfId="15824" hidden="1" xr:uid="{00000000-0005-0000-0000-00005E1F0000}"/>
    <cellStyle name="Calcul 2" xfId="15874" hidden="1" xr:uid="{00000000-0005-0000-0000-00005F1F0000}"/>
    <cellStyle name="Calcul 2" xfId="15924" hidden="1" xr:uid="{00000000-0005-0000-0000-0000601F0000}"/>
    <cellStyle name="Calcul 2" xfId="15974" hidden="1" xr:uid="{00000000-0005-0000-0000-0000611F0000}"/>
    <cellStyle name="Calcul 2" xfId="16023" hidden="1" xr:uid="{00000000-0005-0000-0000-0000621F0000}"/>
    <cellStyle name="Calcul 2" xfId="16071" hidden="1" xr:uid="{00000000-0005-0000-0000-0000631F0000}"/>
    <cellStyle name="Calcul 2" xfId="16118" hidden="1" xr:uid="{00000000-0005-0000-0000-0000641F0000}"/>
    <cellStyle name="Calcul 2" xfId="16165" hidden="1" xr:uid="{00000000-0005-0000-0000-0000651F0000}"/>
    <cellStyle name="Calcul 2" xfId="16210" hidden="1" xr:uid="{00000000-0005-0000-0000-0000661F0000}"/>
    <cellStyle name="Calcul 2" xfId="16249" hidden="1" xr:uid="{00000000-0005-0000-0000-0000671F0000}"/>
    <cellStyle name="Calcul 2" xfId="16286" hidden="1" xr:uid="{00000000-0005-0000-0000-0000681F0000}"/>
    <cellStyle name="Calcul 2" xfId="16320" hidden="1" xr:uid="{00000000-0005-0000-0000-0000691F0000}"/>
    <cellStyle name="Calcul 2" xfId="16364" hidden="1" xr:uid="{00000000-0005-0000-0000-00006A1F0000}"/>
    <cellStyle name="Calcul 2" xfId="16474" hidden="1" xr:uid="{00000000-0005-0000-0000-00006B1F0000}"/>
    <cellStyle name="Calcul 2" xfId="16533" hidden="1" xr:uid="{00000000-0005-0000-0000-00006C1F0000}"/>
    <cellStyle name="Calcul 2" xfId="16579" hidden="1" xr:uid="{00000000-0005-0000-0000-00006D1F0000}"/>
    <cellStyle name="Calcul 2" xfId="16622" hidden="1" xr:uid="{00000000-0005-0000-0000-00006E1F0000}"/>
    <cellStyle name="Calcul 2" xfId="16661" hidden="1" xr:uid="{00000000-0005-0000-0000-00006F1F0000}"/>
    <cellStyle name="Calcul 2" xfId="16697" hidden="1" xr:uid="{00000000-0005-0000-0000-0000701F0000}"/>
    <cellStyle name="Calcul 2" xfId="16732" hidden="1" xr:uid="{00000000-0005-0000-0000-0000711F0000}"/>
    <cellStyle name="Calcul 2" xfId="16739" hidden="1" xr:uid="{00000000-0005-0000-0000-0000721F0000}"/>
    <cellStyle name="Calcul 2" xfId="16904" hidden="1" xr:uid="{00000000-0005-0000-0000-0000731F0000}"/>
    <cellStyle name="Calcul 2" xfId="16997" hidden="1" xr:uid="{00000000-0005-0000-0000-0000741F0000}"/>
    <cellStyle name="Calcul 2" xfId="17108" hidden="1" xr:uid="{00000000-0005-0000-0000-0000751F0000}"/>
    <cellStyle name="Calcul 2" xfId="17158" hidden="1" xr:uid="{00000000-0005-0000-0000-0000761F0000}"/>
    <cellStyle name="Calcul 2" xfId="17208" hidden="1" xr:uid="{00000000-0005-0000-0000-0000771F0000}"/>
    <cellStyle name="Calcul 2" xfId="17258" hidden="1" xr:uid="{00000000-0005-0000-0000-0000781F0000}"/>
    <cellStyle name="Calcul 2" xfId="17307" hidden="1" xr:uid="{00000000-0005-0000-0000-0000791F0000}"/>
    <cellStyle name="Calcul 2" xfId="17355" hidden="1" xr:uid="{00000000-0005-0000-0000-00007A1F0000}"/>
    <cellStyle name="Calcul 2" xfId="17402" hidden="1" xr:uid="{00000000-0005-0000-0000-00007B1F0000}"/>
    <cellStyle name="Calcul 2" xfId="17449" hidden="1" xr:uid="{00000000-0005-0000-0000-00007C1F0000}"/>
    <cellStyle name="Calcul 2" xfId="17494" hidden="1" xr:uid="{00000000-0005-0000-0000-00007D1F0000}"/>
    <cellStyle name="Calcul 2" xfId="17533" hidden="1" xr:uid="{00000000-0005-0000-0000-00007E1F0000}"/>
    <cellStyle name="Calcul 2" xfId="17570" hidden="1" xr:uid="{00000000-0005-0000-0000-00007F1F0000}"/>
    <cellStyle name="Calcul 2" xfId="17604" hidden="1" xr:uid="{00000000-0005-0000-0000-0000801F0000}"/>
    <cellStyle name="Calcul 2" xfId="17644" hidden="1" xr:uid="{00000000-0005-0000-0000-0000811F0000}"/>
    <cellStyle name="Calcul 2" xfId="17751" hidden="1" xr:uid="{00000000-0005-0000-0000-0000821F0000}"/>
    <cellStyle name="Calcul 2" xfId="17809" hidden="1" xr:uid="{00000000-0005-0000-0000-0000831F0000}"/>
    <cellStyle name="Calcul 2" xfId="17855" hidden="1" xr:uid="{00000000-0005-0000-0000-0000841F0000}"/>
    <cellStyle name="Calcul 2" xfId="17898" hidden="1" xr:uid="{00000000-0005-0000-0000-0000851F0000}"/>
    <cellStyle name="Calcul 2" xfId="17937" hidden="1" xr:uid="{00000000-0005-0000-0000-0000861F0000}"/>
    <cellStyle name="Calcul 2" xfId="17973" hidden="1" xr:uid="{00000000-0005-0000-0000-0000871F0000}"/>
    <cellStyle name="Calcul 2" xfId="18008" hidden="1" xr:uid="{00000000-0005-0000-0000-0000881F0000}"/>
    <cellStyle name="Calcul 2" xfId="18012" hidden="1" xr:uid="{00000000-0005-0000-0000-0000891F0000}"/>
    <cellStyle name="Calcul 2" xfId="16852" hidden="1" xr:uid="{00000000-0005-0000-0000-00008A1F0000}"/>
    <cellStyle name="Calcul 2" xfId="15614" hidden="1" xr:uid="{00000000-0005-0000-0000-00008B1F0000}"/>
    <cellStyle name="Calcul 2" xfId="15564" hidden="1" xr:uid="{00000000-0005-0000-0000-00008C1F0000}"/>
    <cellStyle name="Calcul 2" xfId="18163" hidden="1" xr:uid="{00000000-0005-0000-0000-00008D1F0000}"/>
    <cellStyle name="Calcul 2" xfId="18213" hidden="1" xr:uid="{00000000-0005-0000-0000-00008E1F0000}"/>
    <cellStyle name="Calcul 2" xfId="18263" hidden="1" xr:uid="{00000000-0005-0000-0000-00008F1F0000}"/>
    <cellStyle name="Calcul 2" xfId="18313" hidden="1" xr:uid="{00000000-0005-0000-0000-0000901F0000}"/>
    <cellStyle name="Calcul 2" xfId="18362" hidden="1" xr:uid="{00000000-0005-0000-0000-0000911F0000}"/>
    <cellStyle name="Calcul 2" xfId="18409" hidden="1" xr:uid="{00000000-0005-0000-0000-0000921F0000}"/>
    <cellStyle name="Calcul 2" xfId="18456" hidden="1" xr:uid="{00000000-0005-0000-0000-0000931F0000}"/>
    <cellStyle name="Calcul 2" xfId="18503" hidden="1" xr:uid="{00000000-0005-0000-0000-0000941F0000}"/>
    <cellStyle name="Calcul 2" xfId="18548" hidden="1" xr:uid="{00000000-0005-0000-0000-0000951F0000}"/>
    <cellStyle name="Calcul 2" xfId="18587" hidden="1" xr:uid="{00000000-0005-0000-0000-0000961F0000}"/>
    <cellStyle name="Calcul 2" xfId="18624" hidden="1" xr:uid="{00000000-0005-0000-0000-0000971F0000}"/>
    <cellStyle name="Calcul 2" xfId="18658" hidden="1" xr:uid="{00000000-0005-0000-0000-0000981F0000}"/>
    <cellStyle name="Calcul 2" xfId="18702" hidden="1" xr:uid="{00000000-0005-0000-0000-0000991F0000}"/>
    <cellStyle name="Calcul 2" xfId="18812" hidden="1" xr:uid="{00000000-0005-0000-0000-00009A1F0000}"/>
    <cellStyle name="Calcul 2" xfId="18871" hidden="1" xr:uid="{00000000-0005-0000-0000-00009B1F0000}"/>
    <cellStyle name="Calcul 2" xfId="18917" hidden="1" xr:uid="{00000000-0005-0000-0000-00009C1F0000}"/>
    <cellStyle name="Calcul 2" xfId="18960" hidden="1" xr:uid="{00000000-0005-0000-0000-00009D1F0000}"/>
    <cellStyle name="Calcul 2" xfId="18999" hidden="1" xr:uid="{00000000-0005-0000-0000-00009E1F0000}"/>
    <cellStyle name="Calcul 2" xfId="19035" hidden="1" xr:uid="{00000000-0005-0000-0000-00009F1F0000}"/>
    <cellStyle name="Calcul 2" xfId="19070" hidden="1" xr:uid="{00000000-0005-0000-0000-0000A01F0000}"/>
    <cellStyle name="Calcul 2" xfId="19077" hidden="1" xr:uid="{00000000-0005-0000-0000-0000A11F0000}"/>
    <cellStyle name="Calcul 2" xfId="19240" hidden="1" xr:uid="{00000000-0005-0000-0000-0000A21F0000}"/>
    <cellStyle name="Calcul 2" xfId="19333" hidden="1" xr:uid="{00000000-0005-0000-0000-0000A31F0000}"/>
    <cellStyle name="Calcul 2" xfId="19444" hidden="1" xr:uid="{00000000-0005-0000-0000-0000A41F0000}"/>
    <cellStyle name="Calcul 2" xfId="19494" hidden="1" xr:uid="{00000000-0005-0000-0000-0000A51F0000}"/>
    <cellStyle name="Calcul 2" xfId="19544" hidden="1" xr:uid="{00000000-0005-0000-0000-0000A61F0000}"/>
    <cellStyle name="Calcul 2" xfId="19594" hidden="1" xr:uid="{00000000-0005-0000-0000-0000A71F0000}"/>
    <cellStyle name="Calcul 2" xfId="19643" hidden="1" xr:uid="{00000000-0005-0000-0000-0000A81F0000}"/>
    <cellStyle name="Calcul 2" xfId="19691" hidden="1" xr:uid="{00000000-0005-0000-0000-0000A91F0000}"/>
    <cellStyle name="Calcul 2" xfId="19738" hidden="1" xr:uid="{00000000-0005-0000-0000-0000AA1F0000}"/>
    <cellStyle name="Calcul 2" xfId="19785" hidden="1" xr:uid="{00000000-0005-0000-0000-0000AB1F0000}"/>
    <cellStyle name="Calcul 2" xfId="19830" hidden="1" xr:uid="{00000000-0005-0000-0000-0000AC1F0000}"/>
    <cellStyle name="Calcul 2" xfId="19869" hidden="1" xr:uid="{00000000-0005-0000-0000-0000AD1F0000}"/>
    <cellStyle name="Calcul 2" xfId="19906" hidden="1" xr:uid="{00000000-0005-0000-0000-0000AE1F0000}"/>
    <cellStyle name="Calcul 2" xfId="19940" hidden="1" xr:uid="{00000000-0005-0000-0000-0000AF1F0000}"/>
    <cellStyle name="Calcul 2" xfId="19980" hidden="1" xr:uid="{00000000-0005-0000-0000-0000B01F0000}"/>
    <cellStyle name="Calcul 2" xfId="20086" hidden="1" xr:uid="{00000000-0005-0000-0000-0000B11F0000}"/>
    <cellStyle name="Calcul 2" xfId="20144" hidden="1" xr:uid="{00000000-0005-0000-0000-0000B21F0000}"/>
    <cellStyle name="Calcul 2" xfId="20190" hidden="1" xr:uid="{00000000-0005-0000-0000-0000B31F0000}"/>
    <cellStyle name="Calcul 2" xfId="20233" hidden="1" xr:uid="{00000000-0005-0000-0000-0000B41F0000}"/>
    <cellStyle name="Calcul 2" xfId="20272" hidden="1" xr:uid="{00000000-0005-0000-0000-0000B51F0000}"/>
    <cellStyle name="Calcul 2" xfId="20308" hidden="1" xr:uid="{00000000-0005-0000-0000-0000B61F0000}"/>
    <cellStyle name="Calcul 2" xfId="20343" hidden="1" xr:uid="{00000000-0005-0000-0000-0000B71F0000}"/>
    <cellStyle name="Calcul 2" xfId="20347" hidden="1" xr:uid="{00000000-0005-0000-0000-0000B81F0000}"/>
    <cellStyle name="Calcul 2" xfId="19188" hidden="1" xr:uid="{00000000-0005-0000-0000-0000B91F0000}"/>
    <cellStyle name="Calcul 2" xfId="19158" hidden="1" xr:uid="{00000000-0005-0000-0000-0000BA1F0000}"/>
    <cellStyle name="Calcul 2" xfId="19147" hidden="1" xr:uid="{00000000-0005-0000-0000-0000BB1F0000}"/>
    <cellStyle name="Calcul 2" xfId="20493" hidden="1" xr:uid="{00000000-0005-0000-0000-0000BC1F0000}"/>
    <cellStyle name="Calcul 2" xfId="20543" hidden="1" xr:uid="{00000000-0005-0000-0000-0000BD1F0000}"/>
    <cellStyle name="Calcul 2" xfId="20593" hidden="1" xr:uid="{00000000-0005-0000-0000-0000BE1F0000}"/>
    <cellStyle name="Calcul 2" xfId="20643" hidden="1" xr:uid="{00000000-0005-0000-0000-0000BF1F0000}"/>
    <cellStyle name="Calcul 2" xfId="20692" hidden="1" xr:uid="{00000000-0005-0000-0000-0000C01F0000}"/>
    <cellStyle name="Calcul 2" xfId="20740" hidden="1" xr:uid="{00000000-0005-0000-0000-0000C11F0000}"/>
    <cellStyle name="Calcul 2" xfId="20787" hidden="1" xr:uid="{00000000-0005-0000-0000-0000C21F0000}"/>
    <cellStyle name="Calcul 2" xfId="20834" hidden="1" xr:uid="{00000000-0005-0000-0000-0000C31F0000}"/>
    <cellStyle name="Calcul 2" xfId="20879" hidden="1" xr:uid="{00000000-0005-0000-0000-0000C41F0000}"/>
    <cellStyle name="Calcul 2" xfId="20918" hidden="1" xr:uid="{00000000-0005-0000-0000-0000C51F0000}"/>
    <cellStyle name="Calcul 2" xfId="20955" hidden="1" xr:uid="{00000000-0005-0000-0000-0000C61F0000}"/>
    <cellStyle name="Calcul 2" xfId="20989" hidden="1" xr:uid="{00000000-0005-0000-0000-0000C71F0000}"/>
    <cellStyle name="Calcul 2" xfId="21032" hidden="1" xr:uid="{00000000-0005-0000-0000-0000C81F0000}"/>
    <cellStyle name="Calcul 2" xfId="21140" hidden="1" xr:uid="{00000000-0005-0000-0000-0000C91F0000}"/>
    <cellStyle name="Calcul 2" xfId="21199" hidden="1" xr:uid="{00000000-0005-0000-0000-0000CA1F0000}"/>
    <cellStyle name="Calcul 2" xfId="21245" hidden="1" xr:uid="{00000000-0005-0000-0000-0000CB1F0000}"/>
    <cellStyle name="Calcul 2" xfId="21288" hidden="1" xr:uid="{00000000-0005-0000-0000-0000CC1F0000}"/>
    <cellStyle name="Calcul 2" xfId="21327" hidden="1" xr:uid="{00000000-0005-0000-0000-0000CD1F0000}"/>
    <cellStyle name="Calcul 2" xfId="21363" hidden="1" xr:uid="{00000000-0005-0000-0000-0000CE1F0000}"/>
    <cellStyle name="Calcul 2" xfId="21398" hidden="1" xr:uid="{00000000-0005-0000-0000-0000CF1F0000}"/>
    <cellStyle name="Calcul 2" xfId="21404" hidden="1" xr:uid="{00000000-0005-0000-0000-0000D01F0000}"/>
    <cellStyle name="Calcul 2" xfId="21561" hidden="1" xr:uid="{00000000-0005-0000-0000-0000D11F0000}"/>
    <cellStyle name="Calcul 2" xfId="21654" hidden="1" xr:uid="{00000000-0005-0000-0000-0000D21F0000}"/>
    <cellStyle name="Calcul 2" xfId="21765" hidden="1" xr:uid="{00000000-0005-0000-0000-0000D31F0000}"/>
    <cellStyle name="Calcul 2" xfId="21815" hidden="1" xr:uid="{00000000-0005-0000-0000-0000D41F0000}"/>
    <cellStyle name="Calcul 2" xfId="21865" hidden="1" xr:uid="{00000000-0005-0000-0000-0000D51F0000}"/>
    <cellStyle name="Calcul 2" xfId="21915" hidden="1" xr:uid="{00000000-0005-0000-0000-0000D61F0000}"/>
    <cellStyle name="Calcul 2" xfId="21964" hidden="1" xr:uid="{00000000-0005-0000-0000-0000D71F0000}"/>
    <cellStyle name="Calcul 2" xfId="22012" hidden="1" xr:uid="{00000000-0005-0000-0000-0000D81F0000}"/>
    <cellStyle name="Calcul 2" xfId="22059" hidden="1" xr:uid="{00000000-0005-0000-0000-0000D91F0000}"/>
    <cellStyle name="Calcul 2" xfId="22106" hidden="1" xr:uid="{00000000-0005-0000-0000-0000DA1F0000}"/>
    <cellStyle name="Calcul 2" xfId="22151" hidden="1" xr:uid="{00000000-0005-0000-0000-0000DB1F0000}"/>
    <cellStyle name="Calcul 2" xfId="22190" hidden="1" xr:uid="{00000000-0005-0000-0000-0000DC1F0000}"/>
    <cellStyle name="Calcul 2" xfId="22227" hidden="1" xr:uid="{00000000-0005-0000-0000-0000DD1F0000}"/>
    <cellStyle name="Calcul 2" xfId="22261" hidden="1" xr:uid="{00000000-0005-0000-0000-0000DE1F0000}"/>
    <cellStyle name="Calcul 2" xfId="22301" hidden="1" xr:uid="{00000000-0005-0000-0000-0000DF1F0000}"/>
    <cellStyle name="Calcul 2" xfId="22408" hidden="1" xr:uid="{00000000-0005-0000-0000-0000E01F0000}"/>
    <cellStyle name="Calcul 2" xfId="22466" hidden="1" xr:uid="{00000000-0005-0000-0000-0000E11F0000}"/>
    <cellStyle name="Calcul 2" xfId="22512" hidden="1" xr:uid="{00000000-0005-0000-0000-0000E21F0000}"/>
    <cellStyle name="Calcul 2" xfId="22555" hidden="1" xr:uid="{00000000-0005-0000-0000-0000E31F0000}"/>
    <cellStyle name="Calcul 2" xfId="22594" hidden="1" xr:uid="{00000000-0005-0000-0000-0000E41F0000}"/>
    <cellStyle name="Calcul 2" xfId="22630" hidden="1" xr:uid="{00000000-0005-0000-0000-0000E51F0000}"/>
    <cellStyle name="Calcul 2" xfId="22665" hidden="1" xr:uid="{00000000-0005-0000-0000-0000E61F0000}"/>
    <cellStyle name="Calcul 2" xfId="22669" hidden="1" xr:uid="{00000000-0005-0000-0000-0000E71F0000}"/>
    <cellStyle name="Calcul 2" xfId="21509" hidden="1" xr:uid="{00000000-0005-0000-0000-0000E81F0000}"/>
    <cellStyle name="Calcul 2" xfId="22730" hidden="1" xr:uid="{00000000-0005-0000-0000-0000E91F0000}"/>
    <cellStyle name="Calcul 2" xfId="20404" hidden="1" xr:uid="{00000000-0005-0000-0000-0000EA1F0000}"/>
    <cellStyle name="Calcul 2" xfId="22808" hidden="1" xr:uid="{00000000-0005-0000-0000-0000EB1F0000}"/>
    <cellStyle name="Calcul 2" xfId="22858" hidden="1" xr:uid="{00000000-0005-0000-0000-0000EC1F0000}"/>
    <cellStyle name="Calcul 2" xfId="22908" hidden="1" xr:uid="{00000000-0005-0000-0000-0000ED1F0000}"/>
    <cellStyle name="Calcul 2" xfId="22958" hidden="1" xr:uid="{00000000-0005-0000-0000-0000EE1F0000}"/>
    <cellStyle name="Calcul 2" xfId="23006" hidden="1" xr:uid="{00000000-0005-0000-0000-0000EF1F0000}"/>
    <cellStyle name="Calcul 2" xfId="23054" hidden="1" xr:uid="{00000000-0005-0000-0000-0000F01F0000}"/>
    <cellStyle name="Calcul 2" xfId="23100" hidden="1" xr:uid="{00000000-0005-0000-0000-0000F11F0000}"/>
    <cellStyle name="Calcul 2" xfId="23147" hidden="1" xr:uid="{00000000-0005-0000-0000-0000F21F0000}"/>
    <cellStyle name="Calcul 2" xfId="23192" hidden="1" xr:uid="{00000000-0005-0000-0000-0000F31F0000}"/>
    <cellStyle name="Calcul 2" xfId="23231" hidden="1" xr:uid="{00000000-0005-0000-0000-0000F41F0000}"/>
    <cellStyle name="Calcul 2" xfId="23268" hidden="1" xr:uid="{00000000-0005-0000-0000-0000F51F0000}"/>
    <cellStyle name="Calcul 2" xfId="23302" hidden="1" xr:uid="{00000000-0005-0000-0000-0000F61F0000}"/>
    <cellStyle name="Calcul 2" xfId="23344" hidden="1" xr:uid="{00000000-0005-0000-0000-0000F71F0000}"/>
    <cellStyle name="Calcul 2" xfId="23452" hidden="1" xr:uid="{00000000-0005-0000-0000-0000F81F0000}"/>
    <cellStyle name="Calcul 2" xfId="23510" hidden="1" xr:uid="{00000000-0005-0000-0000-0000F91F0000}"/>
    <cellStyle name="Calcul 2" xfId="23556" hidden="1" xr:uid="{00000000-0005-0000-0000-0000FA1F0000}"/>
    <cellStyle name="Calcul 2" xfId="23599" hidden="1" xr:uid="{00000000-0005-0000-0000-0000FB1F0000}"/>
    <cellStyle name="Calcul 2" xfId="23638" hidden="1" xr:uid="{00000000-0005-0000-0000-0000FC1F0000}"/>
    <cellStyle name="Calcul 2" xfId="23674" hidden="1" xr:uid="{00000000-0005-0000-0000-0000FD1F0000}"/>
    <cellStyle name="Calcul 2" xfId="23709" hidden="1" xr:uid="{00000000-0005-0000-0000-0000FE1F0000}"/>
    <cellStyle name="Calcul 2" xfId="23712" hidden="1" xr:uid="{00000000-0005-0000-0000-0000FF1F0000}"/>
    <cellStyle name="Calcul 2" xfId="23862" hidden="1" xr:uid="{00000000-0005-0000-0000-000000200000}"/>
    <cellStyle name="Calcul 2" xfId="23954" hidden="1" xr:uid="{00000000-0005-0000-0000-000001200000}"/>
    <cellStyle name="Calcul 2" xfId="24065" hidden="1" xr:uid="{00000000-0005-0000-0000-000002200000}"/>
    <cellStyle name="Calcul 2" xfId="24115" hidden="1" xr:uid="{00000000-0005-0000-0000-000003200000}"/>
    <cellStyle name="Calcul 2" xfId="24165" hidden="1" xr:uid="{00000000-0005-0000-0000-000004200000}"/>
    <cellStyle name="Calcul 2" xfId="24215" hidden="1" xr:uid="{00000000-0005-0000-0000-000005200000}"/>
    <cellStyle name="Calcul 2" xfId="24264" hidden="1" xr:uid="{00000000-0005-0000-0000-000006200000}"/>
    <cellStyle name="Calcul 2" xfId="24312" hidden="1" xr:uid="{00000000-0005-0000-0000-000007200000}"/>
    <cellStyle name="Calcul 2" xfId="24359" hidden="1" xr:uid="{00000000-0005-0000-0000-000008200000}"/>
    <cellStyle name="Calcul 2" xfId="24406" hidden="1" xr:uid="{00000000-0005-0000-0000-000009200000}"/>
    <cellStyle name="Calcul 2" xfId="24451" hidden="1" xr:uid="{00000000-0005-0000-0000-00000A200000}"/>
    <cellStyle name="Calcul 2" xfId="24490" hidden="1" xr:uid="{00000000-0005-0000-0000-00000B200000}"/>
    <cellStyle name="Calcul 2" xfId="24527" hidden="1" xr:uid="{00000000-0005-0000-0000-00000C200000}"/>
    <cellStyle name="Calcul 2" xfId="24561" hidden="1" xr:uid="{00000000-0005-0000-0000-00000D200000}"/>
    <cellStyle name="Calcul 2" xfId="24601" hidden="1" xr:uid="{00000000-0005-0000-0000-00000E200000}"/>
    <cellStyle name="Calcul 2" xfId="24708" hidden="1" xr:uid="{00000000-0005-0000-0000-00000F200000}"/>
    <cellStyle name="Calcul 2" xfId="24766" hidden="1" xr:uid="{00000000-0005-0000-0000-000010200000}"/>
    <cellStyle name="Calcul 2" xfId="24812" hidden="1" xr:uid="{00000000-0005-0000-0000-000011200000}"/>
    <cellStyle name="Calcul 2" xfId="24855" hidden="1" xr:uid="{00000000-0005-0000-0000-000012200000}"/>
    <cellStyle name="Calcul 2" xfId="24894" hidden="1" xr:uid="{00000000-0005-0000-0000-000013200000}"/>
    <cellStyle name="Calcul 2" xfId="24930" hidden="1" xr:uid="{00000000-0005-0000-0000-000014200000}"/>
    <cellStyle name="Calcul 2" xfId="24965" hidden="1" xr:uid="{00000000-0005-0000-0000-000015200000}"/>
    <cellStyle name="Calcul 2" xfId="24968" hidden="1" xr:uid="{00000000-0005-0000-0000-000016200000}"/>
    <cellStyle name="Calcul 2" xfId="23810" hidden="1" xr:uid="{00000000-0005-0000-0000-000017200000}"/>
    <cellStyle name="Calcul 2" xfId="25028" hidden="1" xr:uid="{00000000-0005-0000-0000-000018200000}"/>
    <cellStyle name="Calcul 2" xfId="23331" hidden="1" xr:uid="{00000000-0005-0000-0000-000019200000}"/>
    <cellStyle name="Calcul 2" xfId="25107" hidden="1" xr:uid="{00000000-0005-0000-0000-00001A200000}"/>
    <cellStyle name="Calcul 2" xfId="25157" hidden="1" xr:uid="{00000000-0005-0000-0000-00001B200000}"/>
    <cellStyle name="Calcul 2" xfId="25207" hidden="1" xr:uid="{00000000-0005-0000-0000-00001C200000}"/>
    <cellStyle name="Calcul 2" xfId="25257" hidden="1" xr:uid="{00000000-0005-0000-0000-00001D200000}"/>
    <cellStyle name="Calcul 2" xfId="25306" hidden="1" xr:uid="{00000000-0005-0000-0000-00001E200000}"/>
    <cellStyle name="Calcul 2" xfId="25354" hidden="1" xr:uid="{00000000-0005-0000-0000-00001F200000}"/>
    <cellStyle name="Calcul 2" xfId="25401" hidden="1" xr:uid="{00000000-0005-0000-0000-000020200000}"/>
    <cellStyle name="Calcul 2" xfId="25447" hidden="1" xr:uid="{00000000-0005-0000-0000-000021200000}"/>
    <cellStyle name="Calcul 2" xfId="25491" hidden="1" xr:uid="{00000000-0005-0000-0000-000022200000}"/>
    <cellStyle name="Calcul 2" xfId="25529" hidden="1" xr:uid="{00000000-0005-0000-0000-000023200000}"/>
    <cellStyle name="Calcul 2" xfId="25566" hidden="1" xr:uid="{00000000-0005-0000-0000-000024200000}"/>
    <cellStyle name="Calcul 2" xfId="25600" hidden="1" xr:uid="{00000000-0005-0000-0000-000025200000}"/>
    <cellStyle name="Calcul 2" xfId="25641" hidden="1" xr:uid="{00000000-0005-0000-0000-000026200000}"/>
    <cellStyle name="Calcul 2" xfId="25748" hidden="1" xr:uid="{00000000-0005-0000-0000-000027200000}"/>
    <cellStyle name="Calcul 2" xfId="25805" hidden="1" xr:uid="{00000000-0005-0000-0000-000028200000}"/>
    <cellStyle name="Calcul 2" xfId="25851" hidden="1" xr:uid="{00000000-0005-0000-0000-000029200000}"/>
    <cellStyle name="Calcul 2" xfId="25894" hidden="1" xr:uid="{00000000-0005-0000-0000-00002A200000}"/>
    <cellStyle name="Calcul 2" xfId="25933" hidden="1" xr:uid="{00000000-0005-0000-0000-00002B200000}"/>
    <cellStyle name="Calcul 2" xfId="25969" hidden="1" xr:uid="{00000000-0005-0000-0000-00002C200000}"/>
    <cellStyle name="Calcul 2" xfId="26004" hidden="1" xr:uid="{00000000-0005-0000-0000-00002D200000}"/>
    <cellStyle name="Calcul 2" xfId="26006" hidden="1" xr:uid="{00000000-0005-0000-0000-00002E200000}"/>
    <cellStyle name="Calcul 2" xfId="26127" hidden="1" xr:uid="{00000000-0005-0000-0000-00002F200000}"/>
    <cellStyle name="Calcul 2" xfId="26219" hidden="1" xr:uid="{00000000-0005-0000-0000-000030200000}"/>
    <cellStyle name="Calcul 2" xfId="26330" hidden="1" xr:uid="{00000000-0005-0000-0000-000031200000}"/>
    <cellStyle name="Calcul 2" xfId="26380" hidden="1" xr:uid="{00000000-0005-0000-0000-000032200000}"/>
    <cellStyle name="Calcul 2" xfId="26430" hidden="1" xr:uid="{00000000-0005-0000-0000-000033200000}"/>
    <cellStyle name="Calcul 2" xfId="26480" hidden="1" xr:uid="{00000000-0005-0000-0000-000034200000}"/>
    <cellStyle name="Calcul 2" xfId="26529" hidden="1" xr:uid="{00000000-0005-0000-0000-000035200000}"/>
    <cellStyle name="Calcul 2" xfId="26577" hidden="1" xr:uid="{00000000-0005-0000-0000-000036200000}"/>
    <cellStyle name="Calcul 2" xfId="26624" hidden="1" xr:uid="{00000000-0005-0000-0000-000037200000}"/>
    <cellStyle name="Calcul 2" xfId="26671" hidden="1" xr:uid="{00000000-0005-0000-0000-000038200000}"/>
    <cellStyle name="Calcul 2" xfId="26716" hidden="1" xr:uid="{00000000-0005-0000-0000-000039200000}"/>
    <cellStyle name="Calcul 2" xfId="26755" hidden="1" xr:uid="{00000000-0005-0000-0000-00003A200000}"/>
    <cellStyle name="Calcul 2" xfId="26792" hidden="1" xr:uid="{00000000-0005-0000-0000-00003B200000}"/>
    <cellStyle name="Calcul 2" xfId="26826" hidden="1" xr:uid="{00000000-0005-0000-0000-00003C200000}"/>
    <cellStyle name="Calcul 2" xfId="26866" hidden="1" xr:uid="{00000000-0005-0000-0000-00003D200000}"/>
    <cellStyle name="Calcul 2" xfId="26972" hidden="1" xr:uid="{00000000-0005-0000-0000-00003E200000}"/>
    <cellStyle name="Calcul 2" xfId="27029" hidden="1" xr:uid="{00000000-0005-0000-0000-00003F200000}"/>
    <cellStyle name="Calcul 2" xfId="27075" hidden="1" xr:uid="{00000000-0005-0000-0000-000040200000}"/>
    <cellStyle name="Calcul 2" xfId="27118" hidden="1" xr:uid="{00000000-0005-0000-0000-000041200000}"/>
    <cellStyle name="Calcul 2" xfId="27157" hidden="1" xr:uid="{00000000-0005-0000-0000-000042200000}"/>
    <cellStyle name="Calcul 2" xfId="27193" hidden="1" xr:uid="{00000000-0005-0000-0000-000043200000}"/>
    <cellStyle name="Calcul 2" xfId="27228" hidden="1" xr:uid="{00000000-0005-0000-0000-000044200000}"/>
    <cellStyle name="Calcul 2" xfId="27230" hidden="1" xr:uid="{00000000-0005-0000-0000-000045200000}"/>
    <cellStyle name="Calcul 2" xfId="26076" hidden="1" xr:uid="{00000000-0005-0000-0000-000046200000}"/>
    <cellStyle name="Calcul 2" xfId="27280" hidden="1" xr:uid="{00000000-0005-0000-0000-000047200000}"/>
    <cellStyle name="Calcul 2" xfId="23797" hidden="1" xr:uid="{00000000-0005-0000-0000-000048200000}"/>
    <cellStyle name="Calcul 2" xfId="27342" hidden="1" xr:uid="{00000000-0005-0000-0000-000049200000}"/>
    <cellStyle name="Calcul 2" xfId="27391" hidden="1" xr:uid="{00000000-0005-0000-0000-00004A200000}"/>
    <cellStyle name="Calcul 2" xfId="27440" hidden="1" xr:uid="{00000000-0005-0000-0000-00004B200000}"/>
    <cellStyle name="Calcul 2" xfId="27489" hidden="1" xr:uid="{00000000-0005-0000-0000-00004C200000}"/>
    <cellStyle name="Calcul 2" xfId="27537" hidden="1" xr:uid="{00000000-0005-0000-0000-00004D200000}"/>
    <cellStyle name="Calcul 2" xfId="27584" hidden="1" xr:uid="{00000000-0005-0000-0000-00004E200000}"/>
    <cellStyle name="Calcul 2" xfId="27630" hidden="1" xr:uid="{00000000-0005-0000-0000-00004F200000}"/>
    <cellStyle name="Calcul 2" xfId="27677" hidden="1" xr:uid="{00000000-0005-0000-0000-000050200000}"/>
    <cellStyle name="Calcul 2" xfId="27722" hidden="1" xr:uid="{00000000-0005-0000-0000-000051200000}"/>
    <cellStyle name="Calcul 2" xfId="27761" hidden="1" xr:uid="{00000000-0005-0000-0000-000052200000}"/>
    <cellStyle name="Calcul 2" xfId="27798" hidden="1" xr:uid="{00000000-0005-0000-0000-000053200000}"/>
    <cellStyle name="Calcul 2" xfId="27832" hidden="1" xr:uid="{00000000-0005-0000-0000-000054200000}"/>
    <cellStyle name="Calcul 2" xfId="27872" hidden="1" xr:uid="{00000000-0005-0000-0000-000055200000}"/>
    <cellStyle name="Calcul 2" xfId="27977" hidden="1" xr:uid="{00000000-0005-0000-0000-000056200000}"/>
    <cellStyle name="Calcul 2" xfId="28034" hidden="1" xr:uid="{00000000-0005-0000-0000-000057200000}"/>
    <cellStyle name="Calcul 2" xfId="28080" hidden="1" xr:uid="{00000000-0005-0000-0000-000058200000}"/>
    <cellStyle name="Calcul 2" xfId="28123" hidden="1" xr:uid="{00000000-0005-0000-0000-000059200000}"/>
    <cellStyle name="Calcul 2" xfId="28162" hidden="1" xr:uid="{00000000-0005-0000-0000-00005A200000}"/>
    <cellStyle name="Calcul 2" xfId="28198" hidden="1" xr:uid="{00000000-0005-0000-0000-00005B200000}"/>
    <cellStyle name="Calcul 2" xfId="28233" hidden="1" xr:uid="{00000000-0005-0000-0000-00005C200000}"/>
    <cellStyle name="Calcul 2" xfId="28235" hidden="1" xr:uid="{00000000-0005-0000-0000-00005D200000}"/>
    <cellStyle name="Calcul 2" xfId="28335" hidden="1" xr:uid="{00000000-0005-0000-0000-00005E200000}"/>
    <cellStyle name="Calcul 2" xfId="28426" hidden="1" xr:uid="{00000000-0005-0000-0000-00005F200000}"/>
    <cellStyle name="Calcul 2" xfId="28536" hidden="1" xr:uid="{00000000-0005-0000-0000-000060200000}"/>
    <cellStyle name="Calcul 2" xfId="28586" hidden="1" xr:uid="{00000000-0005-0000-0000-000061200000}"/>
    <cellStyle name="Calcul 2" xfId="28636" hidden="1" xr:uid="{00000000-0005-0000-0000-000062200000}"/>
    <cellStyle name="Calcul 2" xfId="28686" hidden="1" xr:uid="{00000000-0005-0000-0000-000063200000}"/>
    <cellStyle name="Calcul 2" xfId="28735" hidden="1" xr:uid="{00000000-0005-0000-0000-000064200000}"/>
    <cellStyle name="Calcul 2" xfId="28783" hidden="1" xr:uid="{00000000-0005-0000-0000-000065200000}"/>
    <cellStyle name="Calcul 2" xfId="28830" hidden="1" xr:uid="{00000000-0005-0000-0000-000066200000}"/>
    <cellStyle name="Calcul 2" xfId="28877" hidden="1" xr:uid="{00000000-0005-0000-0000-000067200000}"/>
    <cellStyle name="Calcul 2" xfId="28922" hidden="1" xr:uid="{00000000-0005-0000-0000-000068200000}"/>
    <cellStyle name="Calcul 2" xfId="28961" hidden="1" xr:uid="{00000000-0005-0000-0000-000069200000}"/>
    <cellStyle name="Calcul 2" xfId="28998" hidden="1" xr:uid="{00000000-0005-0000-0000-00006A200000}"/>
    <cellStyle name="Calcul 2" xfId="29032" hidden="1" xr:uid="{00000000-0005-0000-0000-00006B200000}"/>
    <cellStyle name="Calcul 2" xfId="29072" hidden="1" xr:uid="{00000000-0005-0000-0000-00006C200000}"/>
    <cellStyle name="Calcul 2" xfId="29177" hidden="1" xr:uid="{00000000-0005-0000-0000-00006D200000}"/>
    <cellStyle name="Calcul 2" xfId="29234" hidden="1" xr:uid="{00000000-0005-0000-0000-00006E200000}"/>
    <cellStyle name="Calcul 2" xfId="29280" hidden="1" xr:uid="{00000000-0005-0000-0000-00006F200000}"/>
    <cellStyle name="Calcul 2" xfId="29323" hidden="1" xr:uid="{00000000-0005-0000-0000-000070200000}"/>
    <cellStyle name="Calcul 2" xfId="29362" hidden="1" xr:uid="{00000000-0005-0000-0000-000071200000}"/>
    <cellStyle name="Calcul 2" xfId="29398" hidden="1" xr:uid="{00000000-0005-0000-0000-000072200000}"/>
    <cellStyle name="Calcul 2" xfId="29433" hidden="1" xr:uid="{00000000-0005-0000-0000-000073200000}"/>
    <cellStyle name="Calcul 2" xfId="29435" hidden="1" xr:uid="{00000000-0005-0000-0000-000074200000}"/>
    <cellStyle name="Calcul 2" xfId="28285" hidden="1" xr:uid="{00000000-0005-0000-0000-000075200000}"/>
    <cellStyle name="Calcul 2" xfId="29488" hidden="1" xr:uid="{00000000-0005-0000-0000-000076200000}"/>
    <cellStyle name="Calcul 2" xfId="29569" hidden="1" xr:uid="{00000000-0005-0000-0000-000077200000}"/>
    <cellStyle name="Calcul 2" xfId="29678" hidden="1" xr:uid="{00000000-0005-0000-0000-000078200000}"/>
    <cellStyle name="Calcul 2" xfId="29727" hidden="1" xr:uid="{00000000-0005-0000-0000-000079200000}"/>
    <cellStyle name="Calcul 2" xfId="29776" hidden="1" xr:uid="{00000000-0005-0000-0000-00007A200000}"/>
    <cellStyle name="Calcul 2" xfId="29825" hidden="1" xr:uid="{00000000-0005-0000-0000-00007B200000}"/>
    <cellStyle name="Calcul 2" xfId="29873" hidden="1" xr:uid="{00000000-0005-0000-0000-00007C200000}"/>
    <cellStyle name="Calcul 2" xfId="29920" hidden="1" xr:uid="{00000000-0005-0000-0000-00007D200000}"/>
    <cellStyle name="Calcul 2" xfId="29966" hidden="1" xr:uid="{00000000-0005-0000-0000-00007E200000}"/>
    <cellStyle name="Calcul 2" xfId="30012" hidden="1" xr:uid="{00000000-0005-0000-0000-00007F200000}"/>
    <cellStyle name="Calcul 2" xfId="30056" hidden="1" xr:uid="{00000000-0005-0000-0000-000080200000}"/>
    <cellStyle name="Calcul 2" xfId="30094" hidden="1" xr:uid="{00000000-0005-0000-0000-000081200000}"/>
    <cellStyle name="Calcul 2" xfId="30131" hidden="1" xr:uid="{00000000-0005-0000-0000-000082200000}"/>
    <cellStyle name="Calcul 2" xfId="30165" hidden="1" xr:uid="{00000000-0005-0000-0000-000083200000}"/>
    <cellStyle name="Calcul 2" xfId="30205" hidden="1" xr:uid="{00000000-0005-0000-0000-000084200000}"/>
    <cellStyle name="Calcul 2" xfId="30309" hidden="1" xr:uid="{00000000-0005-0000-0000-000085200000}"/>
    <cellStyle name="Calcul 2" xfId="30366" hidden="1" xr:uid="{00000000-0005-0000-0000-000086200000}"/>
    <cellStyle name="Calcul 2" xfId="30412" hidden="1" xr:uid="{00000000-0005-0000-0000-000087200000}"/>
    <cellStyle name="Calcul 2" xfId="30455" hidden="1" xr:uid="{00000000-0005-0000-0000-000088200000}"/>
    <cellStyle name="Calcul 2" xfId="30494" hidden="1" xr:uid="{00000000-0005-0000-0000-000089200000}"/>
    <cellStyle name="Calcul 2" xfId="30530" hidden="1" xr:uid="{00000000-0005-0000-0000-00008A200000}"/>
    <cellStyle name="Calcul 2" xfId="30565" hidden="1" xr:uid="{00000000-0005-0000-0000-00008B200000}"/>
    <cellStyle name="Calcul 2" xfId="30567" hidden="1" xr:uid="{00000000-0005-0000-0000-00008C200000}"/>
    <cellStyle name="Calcul 2" xfId="30667" hidden="1" xr:uid="{00000000-0005-0000-0000-00008D200000}"/>
    <cellStyle name="Calcul 2" xfId="30758" hidden="1" xr:uid="{00000000-0005-0000-0000-00008E200000}"/>
    <cellStyle name="Calcul 2" xfId="30868" hidden="1" xr:uid="{00000000-0005-0000-0000-00008F200000}"/>
    <cellStyle name="Calcul 2" xfId="30918" hidden="1" xr:uid="{00000000-0005-0000-0000-000090200000}"/>
    <cellStyle name="Calcul 2" xfId="30968" hidden="1" xr:uid="{00000000-0005-0000-0000-000091200000}"/>
    <cellStyle name="Calcul 2" xfId="31018" hidden="1" xr:uid="{00000000-0005-0000-0000-000092200000}"/>
    <cellStyle name="Calcul 2" xfId="31067" hidden="1" xr:uid="{00000000-0005-0000-0000-000093200000}"/>
    <cellStyle name="Calcul 2" xfId="31115" hidden="1" xr:uid="{00000000-0005-0000-0000-000094200000}"/>
    <cellStyle name="Calcul 2" xfId="31162" hidden="1" xr:uid="{00000000-0005-0000-0000-000095200000}"/>
    <cellStyle name="Calcul 2" xfId="31209" hidden="1" xr:uid="{00000000-0005-0000-0000-000096200000}"/>
    <cellStyle name="Calcul 2" xfId="31254" hidden="1" xr:uid="{00000000-0005-0000-0000-000097200000}"/>
    <cellStyle name="Calcul 2" xfId="31293" hidden="1" xr:uid="{00000000-0005-0000-0000-000098200000}"/>
    <cellStyle name="Calcul 2" xfId="31330" hidden="1" xr:uid="{00000000-0005-0000-0000-000099200000}"/>
    <cellStyle name="Calcul 2" xfId="31364" hidden="1" xr:uid="{00000000-0005-0000-0000-00009A200000}"/>
    <cellStyle name="Calcul 2" xfId="31404" hidden="1" xr:uid="{00000000-0005-0000-0000-00009B200000}"/>
    <cellStyle name="Calcul 2" xfId="31509" hidden="1" xr:uid="{00000000-0005-0000-0000-00009C200000}"/>
    <cellStyle name="Calcul 2" xfId="31566" hidden="1" xr:uid="{00000000-0005-0000-0000-00009D200000}"/>
    <cellStyle name="Calcul 2" xfId="31612" hidden="1" xr:uid="{00000000-0005-0000-0000-00009E200000}"/>
    <cellStyle name="Calcul 2" xfId="31655" hidden="1" xr:uid="{00000000-0005-0000-0000-00009F200000}"/>
    <cellStyle name="Calcul 2" xfId="31694" hidden="1" xr:uid="{00000000-0005-0000-0000-0000A0200000}"/>
    <cellStyle name="Calcul 2" xfId="31730" hidden="1" xr:uid="{00000000-0005-0000-0000-0000A1200000}"/>
    <cellStyle name="Calcul 2" xfId="31765" hidden="1" xr:uid="{00000000-0005-0000-0000-0000A2200000}"/>
    <cellStyle name="Calcul 2" xfId="31767" hidden="1" xr:uid="{00000000-0005-0000-0000-0000A3200000}"/>
    <cellStyle name="Calcul 2" xfId="30617" xr:uid="{00000000-0005-0000-0000-0000A4200000}"/>
    <cellStyle name="Calcul 20" xfId="6125" hidden="1" xr:uid="{00000000-0005-0000-0000-0000A5200000}"/>
    <cellStyle name="Calcul 20" xfId="31866" xr:uid="{00000000-0005-0000-0000-0000A6200000}"/>
    <cellStyle name="Calcul 21" xfId="6129" hidden="1" xr:uid="{00000000-0005-0000-0000-0000A7200000}"/>
    <cellStyle name="Calcul 21" xfId="31867" xr:uid="{00000000-0005-0000-0000-0000A8200000}"/>
    <cellStyle name="Calcul 22" xfId="6133" hidden="1" xr:uid="{00000000-0005-0000-0000-0000A9200000}"/>
    <cellStyle name="Calcul 22" xfId="31868" xr:uid="{00000000-0005-0000-0000-0000AA200000}"/>
    <cellStyle name="Calcul 23" xfId="6137" hidden="1" xr:uid="{00000000-0005-0000-0000-0000AB200000}"/>
    <cellStyle name="Calcul 23" xfId="31869" xr:uid="{00000000-0005-0000-0000-0000AC200000}"/>
    <cellStyle name="Calcul 24" xfId="6141" hidden="1" xr:uid="{00000000-0005-0000-0000-0000AD200000}"/>
    <cellStyle name="Calcul 24" xfId="31870" xr:uid="{00000000-0005-0000-0000-0000AE200000}"/>
    <cellStyle name="Calcul 25" xfId="31871" xr:uid="{00000000-0005-0000-0000-0000AF200000}"/>
    <cellStyle name="Calcul 26" xfId="31872" xr:uid="{00000000-0005-0000-0000-0000B0200000}"/>
    <cellStyle name="Calcul 27" xfId="31873" xr:uid="{00000000-0005-0000-0000-0000B1200000}"/>
    <cellStyle name="Calcul 28" xfId="31853" xr:uid="{00000000-0005-0000-0000-0000B2200000}"/>
    <cellStyle name="Calcul 3" xfId="127" hidden="1" xr:uid="{00000000-0005-0000-0000-0000B3200000}"/>
    <cellStyle name="Calcul 3" xfId="233" hidden="1" xr:uid="{00000000-0005-0000-0000-0000B4200000}"/>
    <cellStyle name="Calcul 3" xfId="305" hidden="1" xr:uid="{00000000-0005-0000-0000-0000B5200000}"/>
    <cellStyle name="Calcul 3" xfId="355" hidden="1" xr:uid="{00000000-0005-0000-0000-0000B6200000}"/>
    <cellStyle name="Calcul 3" xfId="405" hidden="1" xr:uid="{00000000-0005-0000-0000-0000B7200000}"/>
    <cellStyle name="Calcul 3" xfId="455" hidden="1" xr:uid="{00000000-0005-0000-0000-0000B8200000}"/>
    <cellStyle name="Calcul 3" xfId="504" hidden="1" xr:uid="{00000000-0005-0000-0000-0000B9200000}"/>
    <cellStyle name="Calcul 3" xfId="553" hidden="1" xr:uid="{00000000-0005-0000-0000-0000BA200000}"/>
    <cellStyle name="Calcul 3" xfId="600" hidden="1" xr:uid="{00000000-0005-0000-0000-0000BB200000}"/>
    <cellStyle name="Calcul 3" xfId="647" hidden="1" xr:uid="{00000000-0005-0000-0000-0000BC200000}"/>
    <cellStyle name="Calcul 3" xfId="692" hidden="1" xr:uid="{00000000-0005-0000-0000-0000BD200000}"/>
    <cellStyle name="Calcul 3" xfId="731" hidden="1" xr:uid="{00000000-0005-0000-0000-0000BE200000}"/>
    <cellStyle name="Calcul 3" xfId="768" hidden="1" xr:uid="{00000000-0005-0000-0000-0000BF200000}"/>
    <cellStyle name="Calcul 3" xfId="802" hidden="1" xr:uid="{00000000-0005-0000-0000-0000C0200000}"/>
    <cellStyle name="Calcul 3" xfId="885" hidden="1" xr:uid="{00000000-0005-0000-0000-0000C1200000}"/>
    <cellStyle name="Calcul 3" xfId="949" hidden="1" xr:uid="{00000000-0005-0000-0000-0000C2200000}"/>
    <cellStyle name="Calcul 3" xfId="1014" hidden="1" xr:uid="{00000000-0005-0000-0000-0000C3200000}"/>
    <cellStyle name="Calcul 3" xfId="1060" hidden="1" xr:uid="{00000000-0005-0000-0000-0000C4200000}"/>
    <cellStyle name="Calcul 3" xfId="1104" hidden="1" xr:uid="{00000000-0005-0000-0000-0000C5200000}"/>
    <cellStyle name="Calcul 3" xfId="1143" hidden="1" xr:uid="{00000000-0005-0000-0000-0000C6200000}"/>
    <cellStyle name="Calcul 3" xfId="1179" hidden="1" xr:uid="{00000000-0005-0000-0000-0000C7200000}"/>
    <cellStyle name="Calcul 3" xfId="1214" hidden="1" xr:uid="{00000000-0005-0000-0000-0000C8200000}"/>
    <cellStyle name="Calcul 3" xfId="1256" hidden="1" xr:uid="{00000000-0005-0000-0000-0000C9200000}"/>
    <cellStyle name="Calcul 3" xfId="1503" hidden="1" xr:uid="{00000000-0005-0000-0000-0000CA200000}"/>
    <cellStyle name="Calcul 3" xfId="1609" hidden="1" xr:uid="{00000000-0005-0000-0000-0000CB200000}"/>
    <cellStyle name="Calcul 3" xfId="1681" hidden="1" xr:uid="{00000000-0005-0000-0000-0000CC200000}"/>
    <cellStyle name="Calcul 3" xfId="1731" hidden="1" xr:uid="{00000000-0005-0000-0000-0000CD200000}"/>
    <cellStyle name="Calcul 3" xfId="1781" hidden="1" xr:uid="{00000000-0005-0000-0000-0000CE200000}"/>
    <cellStyle name="Calcul 3" xfId="1831" hidden="1" xr:uid="{00000000-0005-0000-0000-0000CF200000}"/>
    <cellStyle name="Calcul 3" xfId="1880" hidden="1" xr:uid="{00000000-0005-0000-0000-0000D0200000}"/>
    <cellStyle name="Calcul 3" xfId="1929" hidden="1" xr:uid="{00000000-0005-0000-0000-0000D1200000}"/>
    <cellStyle name="Calcul 3" xfId="1976" hidden="1" xr:uid="{00000000-0005-0000-0000-0000D2200000}"/>
    <cellStyle name="Calcul 3" xfId="2023" hidden="1" xr:uid="{00000000-0005-0000-0000-0000D3200000}"/>
    <cellStyle name="Calcul 3" xfId="2068" hidden="1" xr:uid="{00000000-0005-0000-0000-0000D4200000}"/>
    <cellStyle name="Calcul 3" xfId="2107" hidden="1" xr:uid="{00000000-0005-0000-0000-0000D5200000}"/>
    <cellStyle name="Calcul 3" xfId="2144" hidden="1" xr:uid="{00000000-0005-0000-0000-0000D6200000}"/>
    <cellStyle name="Calcul 3" xfId="2178" hidden="1" xr:uid="{00000000-0005-0000-0000-0000D7200000}"/>
    <cellStyle name="Calcul 3" xfId="2261" hidden="1" xr:uid="{00000000-0005-0000-0000-0000D8200000}"/>
    <cellStyle name="Calcul 3" xfId="2325" hidden="1" xr:uid="{00000000-0005-0000-0000-0000D9200000}"/>
    <cellStyle name="Calcul 3" xfId="2390" hidden="1" xr:uid="{00000000-0005-0000-0000-0000DA200000}"/>
    <cellStyle name="Calcul 3" xfId="2436" hidden="1" xr:uid="{00000000-0005-0000-0000-0000DB200000}"/>
    <cellStyle name="Calcul 3" xfId="2480" hidden="1" xr:uid="{00000000-0005-0000-0000-0000DC200000}"/>
    <cellStyle name="Calcul 3" xfId="2519" hidden="1" xr:uid="{00000000-0005-0000-0000-0000DD200000}"/>
    <cellStyle name="Calcul 3" xfId="2555" hidden="1" xr:uid="{00000000-0005-0000-0000-0000DE200000}"/>
    <cellStyle name="Calcul 3" xfId="2590" hidden="1" xr:uid="{00000000-0005-0000-0000-0000DF200000}"/>
    <cellStyle name="Calcul 3" xfId="2631" hidden="1" xr:uid="{00000000-0005-0000-0000-0000E0200000}"/>
    <cellStyle name="Calcul 3" xfId="1430" hidden="1" xr:uid="{00000000-0005-0000-0000-0000E1200000}"/>
    <cellStyle name="Calcul 3" xfId="2693" hidden="1" xr:uid="{00000000-0005-0000-0000-0000E2200000}"/>
    <cellStyle name="Calcul 3" xfId="2804" hidden="1" xr:uid="{00000000-0005-0000-0000-0000E3200000}"/>
    <cellStyle name="Calcul 3" xfId="2876" hidden="1" xr:uid="{00000000-0005-0000-0000-0000E4200000}"/>
    <cellStyle name="Calcul 3" xfId="2925" hidden="1" xr:uid="{00000000-0005-0000-0000-0000E5200000}"/>
    <cellStyle name="Calcul 3" xfId="2975" hidden="1" xr:uid="{00000000-0005-0000-0000-0000E6200000}"/>
    <cellStyle name="Calcul 3" xfId="3025" hidden="1" xr:uid="{00000000-0005-0000-0000-0000E7200000}"/>
    <cellStyle name="Calcul 3" xfId="3074" hidden="1" xr:uid="{00000000-0005-0000-0000-0000E8200000}"/>
    <cellStyle name="Calcul 3" xfId="3123" hidden="1" xr:uid="{00000000-0005-0000-0000-0000E9200000}"/>
    <cellStyle name="Calcul 3" xfId="3170" hidden="1" xr:uid="{00000000-0005-0000-0000-0000EA200000}"/>
    <cellStyle name="Calcul 3" xfId="3217" hidden="1" xr:uid="{00000000-0005-0000-0000-0000EB200000}"/>
    <cellStyle name="Calcul 3" xfId="3262" hidden="1" xr:uid="{00000000-0005-0000-0000-0000EC200000}"/>
    <cellStyle name="Calcul 3" xfId="3301" hidden="1" xr:uid="{00000000-0005-0000-0000-0000ED200000}"/>
    <cellStyle name="Calcul 3" xfId="3338" hidden="1" xr:uid="{00000000-0005-0000-0000-0000EE200000}"/>
    <cellStyle name="Calcul 3" xfId="3372" hidden="1" xr:uid="{00000000-0005-0000-0000-0000EF200000}"/>
    <cellStyle name="Calcul 3" xfId="3454" hidden="1" xr:uid="{00000000-0005-0000-0000-0000F0200000}"/>
    <cellStyle name="Calcul 3" xfId="3518" hidden="1" xr:uid="{00000000-0005-0000-0000-0000F1200000}"/>
    <cellStyle name="Calcul 3" xfId="3582" hidden="1" xr:uid="{00000000-0005-0000-0000-0000F2200000}"/>
    <cellStyle name="Calcul 3" xfId="3628" hidden="1" xr:uid="{00000000-0005-0000-0000-0000F3200000}"/>
    <cellStyle name="Calcul 3" xfId="3672" hidden="1" xr:uid="{00000000-0005-0000-0000-0000F4200000}"/>
    <cellStyle name="Calcul 3" xfId="3711" hidden="1" xr:uid="{00000000-0005-0000-0000-0000F5200000}"/>
    <cellStyle name="Calcul 3" xfId="3747" hidden="1" xr:uid="{00000000-0005-0000-0000-0000F6200000}"/>
    <cellStyle name="Calcul 3" xfId="3782" hidden="1" xr:uid="{00000000-0005-0000-0000-0000F7200000}"/>
    <cellStyle name="Calcul 3" xfId="3822" hidden="1" xr:uid="{00000000-0005-0000-0000-0000F8200000}"/>
    <cellStyle name="Calcul 3" xfId="3511" hidden="1" xr:uid="{00000000-0005-0000-0000-0000F9200000}"/>
    <cellStyle name="Calcul 3" xfId="1406" hidden="1" xr:uid="{00000000-0005-0000-0000-0000FA200000}"/>
    <cellStyle name="Calcul 3" xfId="3986" hidden="1" xr:uid="{00000000-0005-0000-0000-0000FB200000}"/>
    <cellStyle name="Calcul 3" xfId="4036" hidden="1" xr:uid="{00000000-0005-0000-0000-0000FC200000}"/>
    <cellStyle name="Calcul 3" xfId="4086" hidden="1" xr:uid="{00000000-0005-0000-0000-0000FD200000}"/>
    <cellStyle name="Calcul 3" xfId="4136" hidden="1" xr:uid="{00000000-0005-0000-0000-0000FE200000}"/>
    <cellStyle name="Calcul 3" xfId="4185" hidden="1" xr:uid="{00000000-0005-0000-0000-0000FF200000}"/>
    <cellStyle name="Calcul 3" xfId="4234" hidden="1" xr:uid="{00000000-0005-0000-0000-000000210000}"/>
    <cellStyle name="Calcul 3" xfId="4281" hidden="1" xr:uid="{00000000-0005-0000-0000-000001210000}"/>
    <cellStyle name="Calcul 3" xfId="4328" hidden="1" xr:uid="{00000000-0005-0000-0000-000002210000}"/>
    <cellStyle name="Calcul 3" xfId="4373" hidden="1" xr:uid="{00000000-0005-0000-0000-000003210000}"/>
    <cellStyle name="Calcul 3" xfId="4412" hidden="1" xr:uid="{00000000-0005-0000-0000-000004210000}"/>
    <cellStyle name="Calcul 3" xfId="4449" hidden="1" xr:uid="{00000000-0005-0000-0000-000005210000}"/>
    <cellStyle name="Calcul 3" xfId="4483" hidden="1" xr:uid="{00000000-0005-0000-0000-000006210000}"/>
    <cellStyle name="Calcul 3" xfId="4560" hidden="1" xr:uid="{00000000-0005-0000-0000-000007210000}"/>
    <cellStyle name="Calcul 3" xfId="4623" hidden="1" xr:uid="{00000000-0005-0000-0000-000008210000}"/>
    <cellStyle name="Calcul 3" xfId="4686" hidden="1" xr:uid="{00000000-0005-0000-0000-000009210000}"/>
    <cellStyle name="Calcul 3" xfId="4732" hidden="1" xr:uid="{00000000-0005-0000-0000-00000A210000}"/>
    <cellStyle name="Calcul 3" xfId="4776" hidden="1" xr:uid="{00000000-0005-0000-0000-00000B210000}"/>
    <cellStyle name="Calcul 3" xfId="4815" hidden="1" xr:uid="{00000000-0005-0000-0000-00000C210000}"/>
    <cellStyle name="Calcul 3" xfId="4851" hidden="1" xr:uid="{00000000-0005-0000-0000-00000D210000}"/>
    <cellStyle name="Calcul 3" xfId="4886" hidden="1" xr:uid="{00000000-0005-0000-0000-00000E210000}"/>
    <cellStyle name="Calcul 3" xfId="4922" hidden="1" xr:uid="{00000000-0005-0000-0000-00000F210000}"/>
    <cellStyle name="Calcul 3" xfId="2753" hidden="1" xr:uid="{00000000-0005-0000-0000-000010210000}"/>
    <cellStyle name="Calcul 3" xfId="4616" hidden="1" xr:uid="{00000000-0005-0000-0000-000011210000}"/>
    <cellStyle name="Calcul 3" xfId="5015" hidden="1" xr:uid="{00000000-0005-0000-0000-000012210000}"/>
    <cellStyle name="Calcul 3" xfId="5086" hidden="1" xr:uid="{00000000-0005-0000-0000-000013210000}"/>
    <cellStyle name="Calcul 3" xfId="5135" hidden="1" xr:uid="{00000000-0005-0000-0000-000014210000}"/>
    <cellStyle name="Calcul 3" xfId="5185" hidden="1" xr:uid="{00000000-0005-0000-0000-000015210000}"/>
    <cellStyle name="Calcul 3" xfId="5235" hidden="1" xr:uid="{00000000-0005-0000-0000-000016210000}"/>
    <cellStyle name="Calcul 3" xfId="5284" hidden="1" xr:uid="{00000000-0005-0000-0000-000017210000}"/>
    <cellStyle name="Calcul 3" xfId="5333" hidden="1" xr:uid="{00000000-0005-0000-0000-000018210000}"/>
    <cellStyle name="Calcul 3" xfId="5380" hidden="1" xr:uid="{00000000-0005-0000-0000-000019210000}"/>
    <cellStyle name="Calcul 3" xfId="5427" hidden="1" xr:uid="{00000000-0005-0000-0000-00001A210000}"/>
    <cellStyle name="Calcul 3" xfId="5472" hidden="1" xr:uid="{00000000-0005-0000-0000-00001B210000}"/>
    <cellStyle name="Calcul 3" xfId="5511" hidden="1" xr:uid="{00000000-0005-0000-0000-00001C210000}"/>
    <cellStyle name="Calcul 3" xfId="5548" hidden="1" xr:uid="{00000000-0005-0000-0000-00001D210000}"/>
    <cellStyle name="Calcul 3" xfId="5582" hidden="1" xr:uid="{00000000-0005-0000-0000-00001E210000}"/>
    <cellStyle name="Calcul 3" xfId="5659" hidden="1" xr:uid="{00000000-0005-0000-0000-00001F210000}"/>
    <cellStyle name="Calcul 3" xfId="5721" hidden="1" xr:uid="{00000000-0005-0000-0000-000020210000}"/>
    <cellStyle name="Calcul 3" xfId="5783" hidden="1" xr:uid="{00000000-0005-0000-0000-000021210000}"/>
    <cellStyle name="Calcul 3" xfId="5829" hidden="1" xr:uid="{00000000-0005-0000-0000-000022210000}"/>
    <cellStyle name="Calcul 3" xfId="5873" hidden="1" xr:uid="{00000000-0005-0000-0000-000023210000}"/>
    <cellStyle name="Calcul 3" xfId="5912" hidden="1" xr:uid="{00000000-0005-0000-0000-000024210000}"/>
    <cellStyle name="Calcul 3" xfId="5948" hidden="1" xr:uid="{00000000-0005-0000-0000-000025210000}"/>
    <cellStyle name="Calcul 3" xfId="5983" hidden="1" xr:uid="{00000000-0005-0000-0000-000026210000}"/>
    <cellStyle name="Calcul 3" xfId="6019" hidden="1" xr:uid="{00000000-0005-0000-0000-000027210000}"/>
    <cellStyle name="Calcul 3" xfId="6186" hidden="1" xr:uid="{00000000-0005-0000-0000-000028210000}"/>
    <cellStyle name="Calcul 3" xfId="6292" hidden="1" xr:uid="{00000000-0005-0000-0000-000029210000}"/>
    <cellStyle name="Calcul 3" xfId="6364" hidden="1" xr:uid="{00000000-0005-0000-0000-00002A210000}"/>
    <cellStyle name="Calcul 3" xfId="6414" hidden="1" xr:uid="{00000000-0005-0000-0000-00002B210000}"/>
    <cellStyle name="Calcul 3" xfId="6464" hidden="1" xr:uid="{00000000-0005-0000-0000-00002C210000}"/>
    <cellStyle name="Calcul 3" xfId="6514" hidden="1" xr:uid="{00000000-0005-0000-0000-00002D210000}"/>
    <cellStyle name="Calcul 3" xfId="6563" hidden="1" xr:uid="{00000000-0005-0000-0000-00002E210000}"/>
    <cellStyle name="Calcul 3" xfId="6612" hidden="1" xr:uid="{00000000-0005-0000-0000-00002F210000}"/>
    <cellStyle name="Calcul 3" xfId="6659" hidden="1" xr:uid="{00000000-0005-0000-0000-000030210000}"/>
    <cellStyle name="Calcul 3" xfId="6706" hidden="1" xr:uid="{00000000-0005-0000-0000-000031210000}"/>
    <cellStyle name="Calcul 3" xfId="6751" hidden="1" xr:uid="{00000000-0005-0000-0000-000032210000}"/>
    <cellStyle name="Calcul 3" xfId="6790" hidden="1" xr:uid="{00000000-0005-0000-0000-000033210000}"/>
    <cellStyle name="Calcul 3" xfId="6827" hidden="1" xr:uid="{00000000-0005-0000-0000-000034210000}"/>
    <cellStyle name="Calcul 3" xfId="6861" hidden="1" xr:uid="{00000000-0005-0000-0000-000035210000}"/>
    <cellStyle name="Calcul 3" xfId="6942" hidden="1" xr:uid="{00000000-0005-0000-0000-000036210000}"/>
    <cellStyle name="Calcul 3" xfId="7006" hidden="1" xr:uid="{00000000-0005-0000-0000-000037210000}"/>
    <cellStyle name="Calcul 3" xfId="7071" hidden="1" xr:uid="{00000000-0005-0000-0000-000038210000}"/>
    <cellStyle name="Calcul 3" xfId="7117" hidden="1" xr:uid="{00000000-0005-0000-0000-000039210000}"/>
    <cellStyle name="Calcul 3" xfId="7161" hidden="1" xr:uid="{00000000-0005-0000-0000-00003A210000}"/>
    <cellStyle name="Calcul 3" xfId="7200" hidden="1" xr:uid="{00000000-0005-0000-0000-00003B210000}"/>
    <cellStyle name="Calcul 3" xfId="7236" hidden="1" xr:uid="{00000000-0005-0000-0000-00003C210000}"/>
    <cellStyle name="Calcul 3" xfId="7271" hidden="1" xr:uid="{00000000-0005-0000-0000-00003D210000}"/>
    <cellStyle name="Calcul 3" xfId="7312" hidden="1" xr:uid="{00000000-0005-0000-0000-00003E210000}"/>
    <cellStyle name="Calcul 3" xfId="7463" hidden="1" xr:uid="{00000000-0005-0000-0000-00003F210000}"/>
    <cellStyle name="Calcul 3" xfId="7560" hidden="1" xr:uid="{00000000-0005-0000-0000-000040210000}"/>
    <cellStyle name="Calcul 3" xfId="7631" hidden="1" xr:uid="{00000000-0005-0000-0000-000041210000}"/>
    <cellStyle name="Calcul 3" xfId="7681" hidden="1" xr:uid="{00000000-0005-0000-0000-000042210000}"/>
    <cellStyle name="Calcul 3" xfId="7731" hidden="1" xr:uid="{00000000-0005-0000-0000-000043210000}"/>
    <cellStyle name="Calcul 3" xfId="7781" hidden="1" xr:uid="{00000000-0005-0000-0000-000044210000}"/>
    <cellStyle name="Calcul 3" xfId="7830" hidden="1" xr:uid="{00000000-0005-0000-0000-000045210000}"/>
    <cellStyle name="Calcul 3" xfId="7879" hidden="1" xr:uid="{00000000-0005-0000-0000-000046210000}"/>
    <cellStyle name="Calcul 3" xfId="7926" hidden="1" xr:uid="{00000000-0005-0000-0000-000047210000}"/>
    <cellStyle name="Calcul 3" xfId="7973" hidden="1" xr:uid="{00000000-0005-0000-0000-000048210000}"/>
    <cellStyle name="Calcul 3" xfId="8018" hidden="1" xr:uid="{00000000-0005-0000-0000-000049210000}"/>
    <cellStyle name="Calcul 3" xfId="8057" hidden="1" xr:uid="{00000000-0005-0000-0000-00004A210000}"/>
    <cellStyle name="Calcul 3" xfId="8094" hidden="1" xr:uid="{00000000-0005-0000-0000-00004B210000}"/>
    <cellStyle name="Calcul 3" xfId="8128" hidden="1" xr:uid="{00000000-0005-0000-0000-00004C210000}"/>
    <cellStyle name="Calcul 3" xfId="8207" hidden="1" xr:uid="{00000000-0005-0000-0000-00004D210000}"/>
    <cellStyle name="Calcul 3" xfId="8269" hidden="1" xr:uid="{00000000-0005-0000-0000-00004E210000}"/>
    <cellStyle name="Calcul 3" xfId="8332" hidden="1" xr:uid="{00000000-0005-0000-0000-00004F210000}"/>
    <cellStyle name="Calcul 3" xfId="8378" hidden="1" xr:uid="{00000000-0005-0000-0000-000050210000}"/>
    <cellStyle name="Calcul 3" xfId="8422" hidden="1" xr:uid="{00000000-0005-0000-0000-000051210000}"/>
    <cellStyle name="Calcul 3" xfId="8461" hidden="1" xr:uid="{00000000-0005-0000-0000-000052210000}"/>
    <cellStyle name="Calcul 3" xfId="8497" hidden="1" xr:uid="{00000000-0005-0000-0000-000053210000}"/>
    <cellStyle name="Calcul 3" xfId="8532" hidden="1" xr:uid="{00000000-0005-0000-0000-000054210000}"/>
    <cellStyle name="Calcul 3" xfId="8570" hidden="1" xr:uid="{00000000-0005-0000-0000-000055210000}"/>
    <cellStyle name="Calcul 3" xfId="7411" hidden="1" xr:uid="{00000000-0005-0000-0000-000056210000}"/>
    <cellStyle name="Calcul 3" xfId="8667" hidden="1" xr:uid="{00000000-0005-0000-0000-000057210000}"/>
    <cellStyle name="Calcul 3" xfId="8739" hidden="1" xr:uid="{00000000-0005-0000-0000-000058210000}"/>
    <cellStyle name="Calcul 3" xfId="8789" hidden="1" xr:uid="{00000000-0005-0000-0000-000059210000}"/>
    <cellStyle name="Calcul 3" xfId="8838" hidden="1" xr:uid="{00000000-0005-0000-0000-00005A210000}"/>
    <cellStyle name="Calcul 3" xfId="8888" hidden="1" xr:uid="{00000000-0005-0000-0000-00005B210000}"/>
    <cellStyle name="Calcul 3" xfId="8937" hidden="1" xr:uid="{00000000-0005-0000-0000-00005C210000}"/>
    <cellStyle name="Calcul 3" xfId="8986" hidden="1" xr:uid="{00000000-0005-0000-0000-00005D210000}"/>
    <cellStyle name="Calcul 3" xfId="9033" hidden="1" xr:uid="{00000000-0005-0000-0000-00005E210000}"/>
    <cellStyle name="Calcul 3" xfId="9080" hidden="1" xr:uid="{00000000-0005-0000-0000-00005F210000}"/>
    <cellStyle name="Calcul 3" xfId="9125" hidden="1" xr:uid="{00000000-0005-0000-0000-000060210000}"/>
    <cellStyle name="Calcul 3" xfId="9164" hidden="1" xr:uid="{00000000-0005-0000-0000-000061210000}"/>
    <cellStyle name="Calcul 3" xfId="9201" hidden="1" xr:uid="{00000000-0005-0000-0000-000062210000}"/>
    <cellStyle name="Calcul 3" xfId="9235" hidden="1" xr:uid="{00000000-0005-0000-0000-000063210000}"/>
    <cellStyle name="Calcul 3" xfId="9318" hidden="1" xr:uid="{00000000-0005-0000-0000-000064210000}"/>
    <cellStyle name="Calcul 3" xfId="9382" hidden="1" xr:uid="{00000000-0005-0000-0000-000065210000}"/>
    <cellStyle name="Calcul 3" xfId="9447" hidden="1" xr:uid="{00000000-0005-0000-0000-000066210000}"/>
    <cellStyle name="Calcul 3" xfId="9493" hidden="1" xr:uid="{00000000-0005-0000-0000-000067210000}"/>
    <cellStyle name="Calcul 3" xfId="9537" hidden="1" xr:uid="{00000000-0005-0000-0000-000068210000}"/>
    <cellStyle name="Calcul 3" xfId="9576" hidden="1" xr:uid="{00000000-0005-0000-0000-000069210000}"/>
    <cellStyle name="Calcul 3" xfId="9612" hidden="1" xr:uid="{00000000-0005-0000-0000-00006A210000}"/>
    <cellStyle name="Calcul 3" xfId="9647" hidden="1" xr:uid="{00000000-0005-0000-0000-00006B210000}"/>
    <cellStyle name="Calcul 3" xfId="9689" hidden="1" xr:uid="{00000000-0005-0000-0000-00006C210000}"/>
    <cellStyle name="Calcul 3" xfId="9843" hidden="1" xr:uid="{00000000-0005-0000-0000-00006D210000}"/>
    <cellStyle name="Calcul 3" xfId="9940" hidden="1" xr:uid="{00000000-0005-0000-0000-00006E210000}"/>
    <cellStyle name="Calcul 3" xfId="10011" hidden="1" xr:uid="{00000000-0005-0000-0000-00006F210000}"/>
    <cellStyle name="Calcul 3" xfId="10061" hidden="1" xr:uid="{00000000-0005-0000-0000-000070210000}"/>
    <cellStyle name="Calcul 3" xfId="10111" hidden="1" xr:uid="{00000000-0005-0000-0000-000071210000}"/>
    <cellStyle name="Calcul 3" xfId="10161" hidden="1" xr:uid="{00000000-0005-0000-0000-000072210000}"/>
    <cellStyle name="Calcul 3" xfId="10210" hidden="1" xr:uid="{00000000-0005-0000-0000-000073210000}"/>
    <cellStyle name="Calcul 3" xfId="10259" hidden="1" xr:uid="{00000000-0005-0000-0000-000074210000}"/>
    <cellStyle name="Calcul 3" xfId="10306" hidden="1" xr:uid="{00000000-0005-0000-0000-000075210000}"/>
    <cellStyle name="Calcul 3" xfId="10353" hidden="1" xr:uid="{00000000-0005-0000-0000-000076210000}"/>
    <cellStyle name="Calcul 3" xfId="10398" hidden="1" xr:uid="{00000000-0005-0000-0000-000077210000}"/>
    <cellStyle name="Calcul 3" xfId="10437" hidden="1" xr:uid="{00000000-0005-0000-0000-000078210000}"/>
    <cellStyle name="Calcul 3" xfId="10474" hidden="1" xr:uid="{00000000-0005-0000-0000-000079210000}"/>
    <cellStyle name="Calcul 3" xfId="10508" hidden="1" xr:uid="{00000000-0005-0000-0000-00007A210000}"/>
    <cellStyle name="Calcul 3" xfId="10587" hidden="1" xr:uid="{00000000-0005-0000-0000-00007B210000}"/>
    <cellStyle name="Calcul 3" xfId="10649" hidden="1" xr:uid="{00000000-0005-0000-0000-00007C210000}"/>
    <cellStyle name="Calcul 3" xfId="10712" hidden="1" xr:uid="{00000000-0005-0000-0000-00007D210000}"/>
    <cellStyle name="Calcul 3" xfId="10758" hidden="1" xr:uid="{00000000-0005-0000-0000-00007E210000}"/>
    <cellStyle name="Calcul 3" xfId="10802" hidden="1" xr:uid="{00000000-0005-0000-0000-00007F210000}"/>
    <cellStyle name="Calcul 3" xfId="10841" hidden="1" xr:uid="{00000000-0005-0000-0000-000080210000}"/>
    <cellStyle name="Calcul 3" xfId="10877" hidden="1" xr:uid="{00000000-0005-0000-0000-000081210000}"/>
    <cellStyle name="Calcul 3" xfId="10912" hidden="1" xr:uid="{00000000-0005-0000-0000-000082210000}"/>
    <cellStyle name="Calcul 3" xfId="10951" hidden="1" xr:uid="{00000000-0005-0000-0000-000083210000}"/>
    <cellStyle name="Calcul 3" xfId="9791" hidden="1" xr:uid="{00000000-0005-0000-0000-000084210000}"/>
    <cellStyle name="Calcul 3" xfId="9847" hidden="1" xr:uid="{00000000-0005-0000-0000-000085210000}"/>
    <cellStyle name="Calcul 3" xfId="11009" hidden="1" xr:uid="{00000000-0005-0000-0000-000086210000}"/>
    <cellStyle name="Calcul 3" xfId="11081" hidden="1" xr:uid="{00000000-0005-0000-0000-000087210000}"/>
    <cellStyle name="Calcul 3" xfId="11131" hidden="1" xr:uid="{00000000-0005-0000-0000-000088210000}"/>
    <cellStyle name="Calcul 3" xfId="11181" hidden="1" xr:uid="{00000000-0005-0000-0000-000089210000}"/>
    <cellStyle name="Calcul 3" xfId="11231" hidden="1" xr:uid="{00000000-0005-0000-0000-00008A210000}"/>
    <cellStyle name="Calcul 3" xfId="11280" hidden="1" xr:uid="{00000000-0005-0000-0000-00008B210000}"/>
    <cellStyle name="Calcul 3" xfId="11329" hidden="1" xr:uid="{00000000-0005-0000-0000-00008C210000}"/>
    <cellStyle name="Calcul 3" xfId="11376" hidden="1" xr:uid="{00000000-0005-0000-0000-00008D210000}"/>
    <cellStyle name="Calcul 3" xfId="11423" hidden="1" xr:uid="{00000000-0005-0000-0000-00008E210000}"/>
    <cellStyle name="Calcul 3" xfId="11468" hidden="1" xr:uid="{00000000-0005-0000-0000-00008F210000}"/>
    <cellStyle name="Calcul 3" xfId="11507" hidden="1" xr:uid="{00000000-0005-0000-0000-000090210000}"/>
    <cellStyle name="Calcul 3" xfId="11544" hidden="1" xr:uid="{00000000-0005-0000-0000-000091210000}"/>
    <cellStyle name="Calcul 3" xfId="11578" hidden="1" xr:uid="{00000000-0005-0000-0000-000092210000}"/>
    <cellStyle name="Calcul 3" xfId="11657" hidden="1" xr:uid="{00000000-0005-0000-0000-000093210000}"/>
    <cellStyle name="Calcul 3" xfId="11721" hidden="1" xr:uid="{00000000-0005-0000-0000-000094210000}"/>
    <cellStyle name="Calcul 3" xfId="11783" hidden="1" xr:uid="{00000000-0005-0000-0000-000095210000}"/>
    <cellStyle name="Calcul 3" xfId="11829" hidden="1" xr:uid="{00000000-0005-0000-0000-000096210000}"/>
    <cellStyle name="Calcul 3" xfId="11873" hidden="1" xr:uid="{00000000-0005-0000-0000-000097210000}"/>
    <cellStyle name="Calcul 3" xfId="11912" hidden="1" xr:uid="{00000000-0005-0000-0000-000098210000}"/>
    <cellStyle name="Calcul 3" xfId="11948" hidden="1" xr:uid="{00000000-0005-0000-0000-000099210000}"/>
    <cellStyle name="Calcul 3" xfId="11983" hidden="1" xr:uid="{00000000-0005-0000-0000-00009A210000}"/>
    <cellStyle name="Calcul 3" xfId="12020" hidden="1" xr:uid="{00000000-0005-0000-0000-00009B210000}"/>
    <cellStyle name="Calcul 3" xfId="12143" hidden="1" xr:uid="{00000000-0005-0000-0000-00009C210000}"/>
    <cellStyle name="Calcul 3" xfId="12239" hidden="1" xr:uid="{00000000-0005-0000-0000-00009D210000}"/>
    <cellStyle name="Calcul 3" xfId="12310" hidden="1" xr:uid="{00000000-0005-0000-0000-00009E210000}"/>
    <cellStyle name="Calcul 3" xfId="12360" hidden="1" xr:uid="{00000000-0005-0000-0000-00009F210000}"/>
    <cellStyle name="Calcul 3" xfId="12410" hidden="1" xr:uid="{00000000-0005-0000-0000-0000A0210000}"/>
    <cellStyle name="Calcul 3" xfId="12460" hidden="1" xr:uid="{00000000-0005-0000-0000-0000A1210000}"/>
    <cellStyle name="Calcul 3" xfId="12509" hidden="1" xr:uid="{00000000-0005-0000-0000-0000A2210000}"/>
    <cellStyle name="Calcul 3" xfId="12558" hidden="1" xr:uid="{00000000-0005-0000-0000-0000A3210000}"/>
    <cellStyle name="Calcul 3" xfId="12605" hidden="1" xr:uid="{00000000-0005-0000-0000-0000A4210000}"/>
    <cellStyle name="Calcul 3" xfId="12652" hidden="1" xr:uid="{00000000-0005-0000-0000-0000A5210000}"/>
    <cellStyle name="Calcul 3" xfId="12697" hidden="1" xr:uid="{00000000-0005-0000-0000-0000A6210000}"/>
    <cellStyle name="Calcul 3" xfId="12736" hidden="1" xr:uid="{00000000-0005-0000-0000-0000A7210000}"/>
    <cellStyle name="Calcul 3" xfId="12773" hidden="1" xr:uid="{00000000-0005-0000-0000-0000A8210000}"/>
    <cellStyle name="Calcul 3" xfId="12807" hidden="1" xr:uid="{00000000-0005-0000-0000-0000A9210000}"/>
    <cellStyle name="Calcul 3" xfId="12885" hidden="1" xr:uid="{00000000-0005-0000-0000-0000AA210000}"/>
    <cellStyle name="Calcul 3" xfId="12947" hidden="1" xr:uid="{00000000-0005-0000-0000-0000AB210000}"/>
    <cellStyle name="Calcul 3" xfId="13009" hidden="1" xr:uid="{00000000-0005-0000-0000-0000AC210000}"/>
    <cellStyle name="Calcul 3" xfId="13055" hidden="1" xr:uid="{00000000-0005-0000-0000-0000AD210000}"/>
    <cellStyle name="Calcul 3" xfId="13099" hidden="1" xr:uid="{00000000-0005-0000-0000-0000AE210000}"/>
    <cellStyle name="Calcul 3" xfId="13138" hidden="1" xr:uid="{00000000-0005-0000-0000-0000AF210000}"/>
    <cellStyle name="Calcul 3" xfId="13174" hidden="1" xr:uid="{00000000-0005-0000-0000-0000B0210000}"/>
    <cellStyle name="Calcul 3" xfId="13209" hidden="1" xr:uid="{00000000-0005-0000-0000-0000B1210000}"/>
    <cellStyle name="Calcul 3" xfId="13245" hidden="1" xr:uid="{00000000-0005-0000-0000-0000B2210000}"/>
    <cellStyle name="Calcul 3" xfId="12092" hidden="1" xr:uid="{00000000-0005-0000-0000-0000B3210000}"/>
    <cellStyle name="Calcul 3" xfId="13286" hidden="1" xr:uid="{00000000-0005-0000-0000-0000B4210000}"/>
    <cellStyle name="Calcul 3" xfId="10993" hidden="1" xr:uid="{00000000-0005-0000-0000-0000B5210000}"/>
    <cellStyle name="Calcul 3" xfId="13313" hidden="1" xr:uid="{00000000-0005-0000-0000-0000B6210000}"/>
    <cellStyle name="Calcul 3" xfId="13362" hidden="1" xr:uid="{00000000-0005-0000-0000-0000B7210000}"/>
    <cellStyle name="Calcul 3" xfId="13411" hidden="1" xr:uid="{00000000-0005-0000-0000-0000B8210000}"/>
    <cellStyle name="Calcul 3" xfId="13460" hidden="1" xr:uid="{00000000-0005-0000-0000-0000B9210000}"/>
    <cellStyle name="Calcul 3" xfId="13508" hidden="1" xr:uid="{00000000-0005-0000-0000-0000BA210000}"/>
    <cellStyle name="Calcul 3" xfId="13556" hidden="1" xr:uid="{00000000-0005-0000-0000-0000BB210000}"/>
    <cellStyle name="Calcul 3" xfId="13602" hidden="1" xr:uid="{00000000-0005-0000-0000-0000BC210000}"/>
    <cellStyle name="Calcul 3" xfId="13649" hidden="1" xr:uid="{00000000-0005-0000-0000-0000BD210000}"/>
    <cellStyle name="Calcul 3" xfId="13694" hidden="1" xr:uid="{00000000-0005-0000-0000-0000BE210000}"/>
    <cellStyle name="Calcul 3" xfId="13733" hidden="1" xr:uid="{00000000-0005-0000-0000-0000BF210000}"/>
    <cellStyle name="Calcul 3" xfId="13770" hidden="1" xr:uid="{00000000-0005-0000-0000-0000C0210000}"/>
    <cellStyle name="Calcul 3" xfId="13804" hidden="1" xr:uid="{00000000-0005-0000-0000-0000C1210000}"/>
    <cellStyle name="Calcul 3" xfId="13881" hidden="1" xr:uid="{00000000-0005-0000-0000-0000C2210000}"/>
    <cellStyle name="Calcul 3" xfId="13943" hidden="1" xr:uid="{00000000-0005-0000-0000-0000C3210000}"/>
    <cellStyle name="Calcul 3" xfId="14005" hidden="1" xr:uid="{00000000-0005-0000-0000-0000C4210000}"/>
    <cellStyle name="Calcul 3" xfId="14051" hidden="1" xr:uid="{00000000-0005-0000-0000-0000C5210000}"/>
    <cellStyle name="Calcul 3" xfId="14095" hidden="1" xr:uid="{00000000-0005-0000-0000-0000C6210000}"/>
    <cellStyle name="Calcul 3" xfId="14134" hidden="1" xr:uid="{00000000-0005-0000-0000-0000C7210000}"/>
    <cellStyle name="Calcul 3" xfId="14170" hidden="1" xr:uid="{00000000-0005-0000-0000-0000C8210000}"/>
    <cellStyle name="Calcul 3" xfId="14205" hidden="1" xr:uid="{00000000-0005-0000-0000-0000C9210000}"/>
    <cellStyle name="Calcul 3" xfId="14241" hidden="1" xr:uid="{00000000-0005-0000-0000-0000CA210000}"/>
    <cellStyle name="Calcul 3" xfId="14342" hidden="1" xr:uid="{00000000-0005-0000-0000-0000CB210000}"/>
    <cellStyle name="Calcul 3" xfId="14438" hidden="1" xr:uid="{00000000-0005-0000-0000-0000CC210000}"/>
    <cellStyle name="Calcul 3" xfId="14509" hidden="1" xr:uid="{00000000-0005-0000-0000-0000CD210000}"/>
    <cellStyle name="Calcul 3" xfId="14559" hidden="1" xr:uid="{00000000-0005-0000-0000-0000CE210000}"/>
    <cellStyle name="Calcul 3" xfId="14609" hidden="1" xr:uid="{00000000-0005-0000-0000-0000CF210000}"/>
    <cellStyle name="Calcul 3" xfId="14659" hidden="1" xr:uid="{00000000-0005-0000-0000-0000D0210000}"/>
    <cellStyle name="Calcul 3" xfId="14708" hidden="1" xr:uid="{00000000-0005-0000-0000-0000D1210000}"/>
    <cellStyle name="Calcul 3" xfId="14757" hidden="1" xr:uid="{00000000-0005-0000-0000-0000D2210000}"/>
    <cellStyle name="Calcul 3" xfId="14804" hidden="1" xr:uid="{00000000-0005-0000-0000-0000D3210000}"/>
    <cellStyle name="Calcul 3" xfId="14851" hidden="1" xr:uid="{00000000-0005-0000-0000-0000D4210000}"/>
    <cellStyle name="Calcul 3" xfId="14896" hidden="1" xr:uid="{00000000-0005-0000-0000-0000D5210000}"/>
    <cellStyle name="Calcul 3" xfId="14935" hidden="1" xr:uid="{00000000-0005-0000-0000-0000D6210000}"/>
    <cellStyle name="Calcul 3" xfId="14972" hidden="1" xr:uid="{00000000-0005-0000-0000-0000D7210000}"/>
    <cellStyle name="Calcul 3" xfId="15006" hidden="1" xr:uid="{00000000-0005-0000-0000-0000D8210000}"/>
    <cellStyle name="Calcul 3" xfId="15084" hidden="1" xr:uid="{00000000-0005-0000-0000-0000D9210000}"/>
    <cellStyle name="Calcul 3" xfId="15146" hidden="1" xr:uid="{00000000-0005-0000-0000-0000DA210000}"/>
    <cellStyle name="Calcul 3" xfId="15209" hidden="1" xr:uid="{00000000-0005-0000-0000-0000DB210000}"/>
    <cellStyle name="Calcul 3" xfId="15255" hidden="1" xr:uid="{00000000-0005-0000-0000-0000DC210000}"/>
    <cellStyle name="Calcul 3" xfId="15299" hidden="1" xr:uid="{00000000-0005-0000-0000-0000DD210000}"/>
    <cellStyle name="Calcul 3" xfId="15338" hidden="1" xr:uid="{00000000-0005-0000-0000-0000DE210000}"/>
    <cellStyle name="Calcul 3" xfId="15374" hidden="1" xr:uid="{00000000-0005-0000-0000-0000DF210000}"/>
    <cellStyle name="Calcul 3" xfId="15409" hidden="1" xr:uid="{00000000-0005-0000-0000-0000E0210000}"/>
    <cellStyle name="Calcul 3" xfId="15446" hidden="1" xr:uid="{00000000-0005-0000-0000-0000E1210000}"/>
    <cellStyle name="Calcul 3" xfId="14291" hidden="1" xr:uid="{00000000-0005-0000-0000-0000E2210000}"/>
    <cellStyle name="Calcul 3" xfId="15624" hidden="1" xr:uid="{00000000-0005-0000-0000-0000E3210000}"/>
    <cellStyle name="Calcul 3" xfId="15730" hidden="1" xr:uid="{00000000-0005-0000-0000-0000E4210000}"/>
    <cellStyle name="Calcul 3" xfId="15802" hidden="1" xr:uid="{00000000-0005-0000-0000-0000E5210000}"/>
    <cellStyle name="Calcul 3" xfId="15852" hidden="1" xr:uid="{00000000-0005-0000-0000-0000E6210000}"/>
    <cellStyle name="Calcul 3" xfId="15902" hidden="1" xr:uid="{00000000-0005-0000-0000-0000E7210000}"/>
    <cellStyle name="Calcul 3" xfId="15952" hidden="1" xr:uid="{00000000-0005-0000-0000-0000E8210000}"/>
    <cellStyle name="Calcul 3" xfId="16001" hidden="1" xr:uid="{00000000-0005-0000-0000-0000E9210000}"/>
    <cellStyle name="Calcul 3" xfId="16050" hidden="1" xr:uid="{00000000-0005-0000-0000-0000EA210000}"/>
    <cellStyle name="Calcul 3" xfId="16097" hidden="1" xr:uid="{00000000-0005-0000-0000-0000EB210000}"/>
    <cellStyle name="Calcul 3" xfId="16144" hidden="1" xr:uid="{00000000-0005-0000-0000-0000EC210000}"/>
    <cellStyle name="Calcul 3" xfId="16189" hidden="1" xr:uid="{00000000-0005-0000-0000-0000ED210000}"/>
    <cellStyle name="Calcul 3" xfId="16228" hidden="1" xr:uid="{00000000-0005-0000-0000-0000EE210000}"/>
    <cellStyle name="Calcul 3" xfId="16265" hidden="1" xr:uid="{00000000-0005-0000-0000-0000EF210000}"/>
    <cellStyle name="Calcul 3" xfId="16299" hidden="1" xr:uid="{00000000-0005-0000-0000-0000F0210000}"/>
    <cellStyle name="Calcul 3" xfId="16382" hidden="1" xr:uid="{00000000-0005-0000-0000-0000F1210000}"/>
    <cellStyle name="Calcul 3" xfId="16446" hidden="1" xr:uid="{00000000-0005-0000-0000-0000F2210000}"/>
    <cellStyle name="Calcul 3" xfId="16511" hidden="1" xr:uid="{00000000-0005-0000-0000-0000F3210000}"/>
    <cellStyle name="Calcul 3" xfId="16557" hidden="1" xr:uid="{00000000-0005-0000-0000-0000F4210000}"/>
    <cellStyle name="Calcul 3" xfId="16601" hidden="1" xr:uid="{00000000-0005-0000-0000-0000F5210000}"/>
    <cellStyle name="Calcul 3" xfId="16640" hidden="1" xr:uid="{00000000-0005-0000-0000-0000F6210000}"/>
    <cellStyle name="Calcul 3" xfId="16676" hidden="1" xr:uid="{00000000-0005-0000-0000-0000F7210000}"/>
    <cellStyle name="Calcul 3" xfId="16711" hidden="1" xr:uid="{00000000-0005-0000-0000-0000F8210000}"/>
    <cellStyle name="Calcul 3" xfId="16753" hidden="1" xr:uid="{00000000-0005-0000-0000-0000F9210000}"/>
    <cellStyle name="Calcul 3" xfId="16918" hidden="1" xr:uid="{00000000-0005-0000-0000-0000FA210000}"/>
    <cellStyle name="Calcul 3" xfId="17015" hidden="1" xr:uid="{00000000-0005-0000-0000-0000FB210000}"/>
    <cellStyle name="Calcul 3" xfId="17086" hidden="1" xr:uid="{00000000-0005-0000-0000-0000FC210000}"/>
    <cellStyle name="Calcul 3" xfId="17136" hidden="1" xr:uid="{00000000-0005-0000-0000-0000FD210000}"/>
    <cellStyle name="Calcul 3" xfId="17186" hidden="1" xr:uid="{00000000-0005-0000-0000-0000FE210000}"/>
    <cellStyle name="Calcul 3" xfId="17236" hidden="1" xr:uid="{00000000-0005-0000-0000-0000FF210000}"/>
    <cellStyle name="Calcul 3" xfId="17285" hidden="1" xr:uid="{00000000-0005-0000-0000-000000220000}"/>
    <cellStyle name="Calcul 3" xfId="17334" hidden="1" xr:uid="{00000000-0005-0000-0000-000001220000}"/>
    <cellStyle name="Calcul 3" xfId="17381" hidden="1" xr:uid="{00000000-0005-0000-0000-000002220000}"/>
    <cellStyle name="Calcul 3" xfId="17428" hidden="1" xr:uid="{00000000-0005-0000-0000-000003220000}"/>
    <cellStyle name="Calcul 3" xfId="17473" hidden="1" xr:uid="{00000000-0005-0000-0000-000004220000}"/>
    <cellStyle name="Calcul 3" xfId="17512" hidden="1" xr:uid="{00000000-0005-0000-0000-000005220000}"/>
    <cellStyle name="Calcul 3" xfId="17549" hidden="1" xr:uid="{00000000-0005-0000-0000-000006220000}"/>
    <cellStyle name="Calcul 3" xfId="17583" hidden="1" xr:uid="{00000000-0005-0000-0000-000007220000}"/>
    <cellStyle name="Calcul 3" xfId="17662" hidden="1" xr:uid="{00000000-0005-0000-0000-000008220000}"/>
    <cellStyle name="Calcul 3" xfId="17724" hidden="1" xr:uid="{00000000-0005-0000-0000-000009220000}"/>
    <cellStyle name="Calcul 3" xfId="17787" hidden="1" xr:uid="{00000000-0005-0000-0000-00000A220000}"/>
    <cellStyle name="Calcul 3" xfId="17833" hidden="1" xr:uid="{00000000-0005-0000-0000-00000B220000}"/>
    <cellStyle name="Calcul 3" xfId="17877" hidden="1" xr:uid="{00000000-0005-0000-0000-00000C220000}"/>
    <cellStyle name="Calcul 3" xfId="17916" hidden="1" xr:uid="{00000000-0005-0000-0000-00000D220000}"/>
    <cellStyle name="Calcul 3" xfId="17952" hidden="1" xr:uid="{00000000-0005-0000-0000-00000E220000}"/>
    <cellStyle name="Calcul 3" xfId="17987" hidden="1" xr:uid="{00000000-0005-0000-0000-00000F220000}"/>
    <cellStyle name="Calcul 3" xfId="18026" hidden="1" xr:uid="{00000000-0005-0000-0000-000010220000}"/>
    <cellStyle name="Calcul 3" xfId="16866" hidden="1" xr:uid="{00000000-0005-0000-0000-000011220000}"/>
    <cellStyle name="Calcul 3" xfId="16439" hidden="1" xr:uid="{00000000-0005-0000-0000-000012220000}"/>
    <cellStyle name="Calcul 3" xfId="15569" hidden="1" xr:uid="{00000000-0005-0000-0000-000013220000}"/>
    <cellStyle name="Calcul 3" xfId="18141" hidden="1" xr:uid="{00000000-0005-0000-0000-000014220000}"/>
    <cellStyle name="Calcul 3" xfId="18191" hidden="1" xr:uid="{00000000-0005-0000-0000-000015220000}"/>
    <cellStyle name="Calcul 3" xfId="18241" hidden="1" xr:uid="{00000000-0005-0000-0000-000016220000}"/>
    <cellStyle name="Calcul 3" xfId="18291" hidden="1" xr:uid="{00000000-0005-0000-0000-000017220000}"/>
    <cellStyle name="Calcul 3" xfId="18340" hidden="1" xr:uid="{00000000-0005-0000-0000-000018220000}"/>
    <cellStyle name="Calcul 3" xfId="18388" hidden="1" xr:uid="{00000000-0005-0000-0000-000019220000}"/>
    <cellStyle name="Calcul 3" xfId="18435" hidden="1" xr:uid="{00000000-0005-0000-0000-00001A220000}"/>
    <cellStyle name="Calcul 3" xfId="18482" hidden="1" xr:uid="{00000000-0005-0000-0000-00001B220000}"/>
    <cellStyle name="Calcul 3" xfId="18527" hidden="1" xr:uid="{00000000-0005-0000-0000-00001C220000}"/>
    <cellStyle name="Calcul 3" xfId="18566" hidden="1" xr:uid="{00000000-0005-0000-0000-00001D220000}"/>
    <cellStyle name="Calcul 3" xfId="18603" hidden="1" xr:uid="{00000000-0005-0000-0000-00001E220000}"/>
    <cellStyle name="Calcul 3" xfId="18637" hidden="1" xr:uid="{00000000-0005-0000-0000-00001F220000}"/>
    <cellStyle name="Calcul 3" xfId="18720" hidden="1" xr:uid="{00000000-0005-0000-0000-000020220000}"/>
    <cellStyle name="Calcul 3" xfId="18784" hidden="1" xr:uid="{00000000-0005-0000-0000-000021220000}"/>
    <cellStyle name="Calcul 3" xfId="18849" hidden="1" xr:uid="{00000000-0005-0000-0000-000022220000}"/>
    <cellStyle name="Calcul 3" xfId="18895" hidden="1" xr:uid="{00000000-0005-0000-0000-000023220000}"/>
    <cellStyle name="Calcul 3" xfId="18939" hidden="1" xr:uid="{00000000-0005-0000-0000-000024220000}"/>
    <cellStyle name="Calcul 3" xfId="18978" hidden="1" xr:uid="{00000000-0005-0000-0000-000025220000}"/>
    <cellStyle name="Calcul 3" xfId="19014" hidden="1" xr:uid="{00000000-0005-0000-0000-000026220000}"/>
    <cellStyle name="Calcul 3" xfId="19049" hidden="1" xr:uid="{00000000-0005-0000-0000-000027220000}"/>
    <cellStyle name="Calcul 3" xfId="19091" hidden="1" xr:uid="{00000000-0005-0000-0000-000028220000}"/>
    <cellStyle name="Calcul 3" xfId="19254" hidden="1" xr:uid="{00000000-0005-0000-0000-000029220000}"/>
    <cellStyle name="Calcul 3" xfId="19351" hidden="1" xr:uid="{00000000-0005-0000-0000-00002A220000}"/>
    <cellStyle name="Calcul 3" xfId="19422" hidden="1" xr:uid="{00000000-0005-0000-0000-00002B220000}"/>
    <cellStyle name="Calcul 3" xfId="19472" hidden="1" xr:uid="{00000000-0005-0000-0000-00002C220000}"/>
    <cellStyle name="Calcul 3" xfId="19522" hidden="1" xr:uid="{00000000-0005-0000-0000-00002D220000}"/>
    <cellStyle name="Calcul 3" xfId="19572" hidden="1" xr:uid="{00000000-0005-0000-0000-00002E220000}"/>
    <cellStyle name="Calcul 3" xfId="19621" hidden="1" xr:uid="{00000000-0005-0000-0000-00002F220000}"/>
    <cellStyle name="Calcul 3" xfId="19670" hidden="1" xr:uid="{00000000-0005-0000-0000-000030220000}"/>
    <cellStyle name="Calcul 3" xfId="19717" hidden="1" xr:uid="{00000000-0005-0000-0000-000031220000}"/>
    <cellStyle name="Calcul 3" xfId="19764" hidden="1" xr:uid="{00000000-0005-0000-0000-000032220000}"/>
    <cellStyle name="Calcul 3" xfId="19809" hidden="1" xr:uid="{00000000-0005-0000-0000-000033220000}"/>
    <cellStyle name="Calcul 3" xfId="19848" hidden="1" xr:uid="{00000000-0005-0000-0000-000034220000}"/>
    <cellStyle name="Calcul 3" xfId="19885" hidden="1" xr:uid="{00000000-0005-0000-0000-000035220000}"/>
    <cellStyle name="Calcul 3" xfId="19919" hidden="1" xr:uid="{00000000-0005-0000-0000-000036220000}"/>
    <cellStyle name="Calcul 3" xfId="19997" hidden="1" xr:uid="{00000000-0005-0000-0000-000037220000}"/>
    <cellStyle name="Calcul 3" xfId="20059" hidden="1" xr:uid="{00000000-0005-0000-0000-000038220000}"/>
    <cellStyle name="Calcul 3" xfId="20122" hidden="1" xr:uid="{00000000-0005-0000-0000-000039220000}"/>
    <cellStyle name="Calcul 3" xfId="20168" hidden="1" xr:uid="{00000000-0005-0000-0000-00003A220000}"/>
    <cellStyle name="Calcul 3" xfId="20212" hidden="1" xr:uid="{00000000-0005-0000-0000-00003B220000}"/>
    <cellStyle name="Calcul 3" xfId="20251" hidden="1" xr:uid="{00000000-0005-0000-0000-00003C220000}"/>
    <cellStyle name="Calcul 3" xfId="20287" hidden="1" xr:uid="{00000000-0005-0000-0000-00003D220000}"/>
    <cellStyle name="Calcul 3" xfId="20322" hidden="1" xr:uid="{00000000-0005-0000-0000-00003E220000}"/>
    <cellStyle name="Calcul 3" xfId="20361" hidden="1" xr:uid="{00000000-0005-0000-0000-00003F220000}"/>
    <cellStyle name="Calcul 3" xfId="19202" hidden="1" xr:uid="{00000000-0005-0000-0000-000040220000}"/>
    <cellStyle name="Calcul 3" xfId="19185" hidden="1" xr:uid="{00000000-0005-0000-0000-000041220000}"/>
    <cellStyle name="Calcul 3" xfId="16804" hidden="1" xr:uid="{00000000-0005-0000-0000-000042220000}"/>
    <cellStyle name="Calcul 3" xfId="20471" hidden="1" xr:uid="{00000000-0005-0000-0000-000043220000}"/>
    <cellStyle name="Calcul 3" xfId="20521" hidden="1" xr:uid="{00000000-0005-0000-0000-000044220000}"/>
    <cellStyle name="Calcul 3" xfId="20571" hidden="1" xr:uid="{00000000-0005-0000-0000-000045220000}"/>
    <cellStyle name="Calcul 3" xfId="20621" hidden="1" xr:uid="{00000000-0005-0000-0000-000046220000}"/>
    <cellStyle name="Calcul 3" xfId="20670" hidden="1" xr:uid="{00000000-0005-0000-0000-000047220000}"/>
    <cellStyle name="Calcul 3" xfId="20719" hidden="1" xr:uid="{00000000-0005-0000-0000-000048220000}"/>
    <cellStyle name="Calcul 3" xfId="20766" hidden="1" xr:uid="{00000000-0005-0000-0000-000049220000}"/>
    <cellStyle name="Calcul 3" xfId="20813" hidden="1" xr:uid="{00000000-0005-0000-0000-00004A220000}"/>
    <cellStyle name="Calcul 3" xfId="20858" hidden="1" xr:uid="{00000000-0005-0000-0000-00004B220000}"/>
    <cellStyle name="Calcul 3" xfId="20897" hidden="1" xr:uid="{00000000-0005-0000-0000-00004C220000}"/>
    <cellStyle name="Calcul 3" xfId="20934" hidden="1" xr:uid="{00000000-0005-0000-0000-00004D220000}"/>
    <cellStyle name="Calcul 3" xfId="20968" hidden="1" xr:uid="{00000000-0005-0000-0000-00004E220000}"/>
    <cellStyle name="Calcul 3" xfId="21049" hidden="1" xr:uid="{00000000-0005-0000-0000-00004F220000}"/>
    <cellStyle name="Calcul 3" xfId="21113" hidden="1" xr:uid="{00000000-0005-0000-0000-000050220000}"/>
    <cellStyle name="Calcul 3" xfId="21177" hidden="1" xr:uid="{00000000-0005-0000-0000-000051220000}"/>
    <cellStyle name="Calcul 3" xfId="21223" hidden="1" xr:uid="{00000000-0005-0000-0000-000052220000}"/>
    <cellStyle name="Calcul 3" xfId="21267" hidden="1" xr:uid="{00000000-0005-0000-0000-000053220000}"/>
    <cellStyle name="Calcul 3" xfId="21306" hidden="1" xr:uid="{00000000-0005-0000-0000-000054220000}"/>
    <cellStyle name="Calcul 3" xfId="21342" hidden="1" xr:uid="{00000000-0005-0000-0000-000055220000}"/>
    <cellStyle name="Calcul 3" xfId="21377" hidden="1" xr:uid="{00000000-0005-0000-0000-000056220000}"/>
    <cellStyle name="Calcul 3" xfId="21417" hidden="1" xr:uid="{00000000-0005-0000-0000-000057220000}"/>
    <cellStyle name="Calcul 3" xfId="21575" hidden="1" xr:uid="{00000000-0005-0000-0000-000058220000}"/>
    <cellStyle name="Calcul 3" xfId="21672" hidden="1" xr:uid="{00000000-0005-0000-0000-000059220000}"/>
    <cellStyle name="Calcul 3" xfId="21743" hidden="1" xr:uid="{00000000-0005-0000-0000-00005A220000}"/>
    <cellStyle name="Calcul 3" xfId="21793" hidden="1" xr:uid="{00000000-0005-0000-0000-00005B220000}"/>
    <cellStyle name="Calcul 3" xfId="21843" hidden="1" xr:uid="{00000000-0005-0000-0000-00005C220000}"/>
    <cellStyle name="Calcul 3" xfId="21893" hidden="1" xr:uid="{00000000-0005-0000-0000-00005D220000}"/>
    <cellStyle name="Calcul 3" xfId="21942" hidden="1" xr:uid="{00000000-0005-0000-0000-00005E220000}"/>
    <cellStyle name="Calcul 3" xfId="21991" hidden="1" xr:uid="{00000000-0005-0000-0000-00005F220000}"/>
    <cellStyle name="Calcul 3" xfId="22038" hidden="1" xr:uid="{00000000-0005-0000-0000-000060220000}"/>
    <cellStyle name="Calcul 3" xfId="22085" hidden="1" xr:uid="{00000000-0005-0000-0000-000061220000}"/>
    <cellStyle name="Calcul 3" xfId="22130" hidden="1" xr:uid="{00000000-0005-0000-0000-000062220000}"/>
    <cellStyle name="Calcul 3" xfId="22169" hidden="1" xr:uid="{00000000-0005-0000-0000-000063220000}"/>
    <cellStyle name="Calcul 3" xfId="22206" hidden="1" xr:uid="{00000000-0005-0000-0000-000064220000}"/>
    <cellStyle name="Calcul 3" xfId="22240" hidden="1" xr:uid="{00000000-0005-0000-0000-000065220000}"/>
    <cellStyle name="Calcul 3" xfId="22319" hidden="1" xr:uid="{00000000-0005-0000-0000-000066220000}"/>
    <cellStyle name="Calcul 3" xfId="22381" hidden="1" xr:uid="{00000000-0005-0000-0000-000067220000}"/>
    <cellStyle name="Calcul 3" xfId="22444" hidden="1" xr:uid="{00000000-0005-0000-0000-000068220000}"/>
    <cellStyle name="Calcul 3" xfId="22490" hidden="1" xr:uid="{00000000-0005-0000-0000-000069220000}"/>
    <cellStyle name="Calcul 3" xfId="22534" hidden="1" xr:uid="{00000000-0005-0000-0000-00006A220000}"/>
    <cellStyle name="Calcul 3" xfId="22573" hidden="1" xr:uid="{00000000-0005-0000-0000-00006B220000}"/>
    <cellStyle name="Calcul 3" xfId="22609" hidden="1" xr:uid="{00000000-0005-0000-0000-00006C220000}"/>
    <cellStyle name="Calcul 3" xfId="22644" hidden="1" xr:uid="{00000000-0005-0000-0000-00006D220000}"/>
    <cellStyle name="Calcul 3" xfId="22683" hidden="1" xr:uid="{00000000-0005-0000-0000-00006E220000}"/>
    <cellStyle name="Calcul 3" xfId="21523" hidden="1" xr:uid="{00000000-0005-0000-0000-00006F220000}"/>
    <cellStyle name="Calcul 3" xfId="22748" hidden="1" xr:uid="{00000000-0005-0000-0000-000070220000}"/>
    <cellStyle name="Calcul 3" xfId="21453" hidden="1" xr:uid="{00000000-0005-0000-0000-000071220000}"/>
    <cellStyle name="Calcul 3" xfId="22786" hidden="1" xr:uid="{00000000-0005-0000-0000-000072220000}"/>
    <cellStyle name="Calcul 3" xfId="22836" hidden="1" xr:uid="{00000000-0005-0000-0000-000073220000}"/>
    <cellStyle name="Calcul 3" xfId="22886" hidden="1" xr:uid="{00000000-0005-0000-0000-000074220000}"/>
    <cellStyle name="Calcul 3" xfId="22936" hidden="1" xr:uid="{00000000-0005-0000-0000-000075220000}"/>
    <cellStyle name="Calcul 3" xfId="22984" hidden="1" xr:uid="{00000000-0005-0000-0000-000076220000}"/>
    <cellStyle name="Calcul 3" xfId="23033" hidden="1" xr:uid="{00000000-0005-0000-0000-000077220000}"/>
    <cellStyle name="Calcul 3" xfId="23079" hidden="1" xr:uid="{00000000-0005-0000-0000-000078220000}"/>
    <cellStyle name="Calcul 3" xfId="23126" hidden="1" xr:uid="{00000000-0005-0000-0000-000079220000}"/>
    <cellStyle name="Calcul 3" xfId="23171" hidden="1" xr:uid="{00000000-0005-0000-0000-00007A220000}"/>
    <cellStyle name="Calcul 3" xfId="23210" hidden="1" xr:uid="{00000000-0005-0000-0000-00007B220000}"/>
    <cellStyle name="Calcul 3" xfId="23247" hidden="1" xr:uid="{00000000-0005-0000-0000-00007C220000}"/>
    <cellStyle name="Calcul 3" xfId="23281" hidden="1" xr:uid="{00000000-0005-0000-0000-00007D220000}"/>
    <cellStyle name="Calcul 3" xfId="23361" hidden="1" xr:uid="{00000000-0005-0000-0000-00007E220000}"/>
    <cellStyle name="Calcul 3" xfId="23425" hidden="1" xr:uid="{00000000-0005-0000-0000-00007F220000}"/>
    <cellStyle name="Calcul 3" xfId="23488" hidden="1" xr:uid="{00000000-0005-0000-0000-000080220000}"/>
    <cellStyle name="Calcul 3" xfId="23534" hidden="1" xr:uid="{00000000-0005-0000-0000-000081220000}"/>
    <cellStyle name="Calcul 3" xfId="23578" hidden="1" xr:uid="{00000000-0005-0000-0000-000082220000}"/>
    <cellStyle name="Calcul 3" xfId="23617" hidden="1" xr:uid="{00000000-0005-0000-0000-000083220000}"/>
    <cellStyle name="Calcul 3" xfId="23653" hidden="1" xr:uid="{00000000-0005-0000-0000-000084220000}"/>
    <cellStyle name="Calcul 3" xfId="23688" hidden="1" xr:uid="{00000000-0005-0000-0000-000085220000}"/>
    <cellStyle name="Calcul 3" xfId="23725" hidden="1" xr:uid="{00000000-0005-0000-0000-000086220000}"/>
    <cellStyle name="Calcul 3" xfId="23876" hidden="1" xr:uid="{00000000-0005-0000-0000-000087220000}"/>
    <cellStyle name="Calcul 3" xfId="23972" hidden="1" xr:uid="{00000000-0005-0000-0000-000088220000}"/>
    <cellStyle name="Calcul 3" xfId="24043" hidden="1" xr:uid="{00000000-0005-0000-0000-000089220000}"/>
    <cellStyle name="Calcul 3" xfId="24093" hidden="1" xr:uid="{00000000-0005-0000-0000-00008A220000}"/>
    <cellStyle name="Calcul 3" xfId="24143" hidden="1" xr:uid="{00000000-0005-0000-0000-00008B220000}"/>
    <cellStyle name="Calcul 3" xfId="24193" hidden="1" xr:uid="{00000000-0005-0000-0000-00008C220000}"/>
    <cellStyle name="Calcul 3" xfId="24242" hidden="1" xr:uid="{00000000-0005-0000-0000-00008D220000}"/>
    <cellStyle name="Calcul 3" xfId="24291" hidden="1" xr:uid="{00000000-0005-0000-0000-00008E220000}"/>
    <cellStyle name="Calcul 3" xfId="24338" hidden="1" xr:uid="{00000000-0005-0000-0000-00008F220000}"/>
    <cellStyle name="Calcul 3" xfId="24385" hidden="1" xr:uid="{00000000-0005-0000-0000-000090220000}"/>
    <cellStyle name="Calcul 3" xfId="24430" hidden="1" xr:uid="{00000000-0005-0000-0000-000091220000}"/>
    <cellStyle name="Calcul 3" xfId="24469" hidden="1" xr:uid="{00000000-0005-0000-0000-000092220000}"/>
    <cellStyle name="Calcul 3" xfId="24506" hidden="1" xr:uid="{00000000-0005-0000-0000-000093220000}"/>
    <cellStyle name="Calcul 3" xfId="24540" hidden="1" xr:uid="{00000000-0005-0000-0000-000094220000}"/>
    <cellStyle name="Calcul 3" xfId="24619" hidden="1" xr:uid="{00000000-0005-0000-0000-000095220000}"/>
    <cellStyle name="Calcul 3" xfId="24681" hidden="1" xr:uid="{00000000-0005-0000-0000-000096220000}"/>
    <cellStyle name="Calcul 3" xfId="24744" hidden="1" xr:uid="{00000000-0005-0000-0000-000097220000}"/>
    <cellStyle name="Calcul 3" xfId="24790" hidden="1" xr:uid="{00000000-0005-0000-0000-000098220000}"/>
    <cellStyle name="Calcul 3" xfId="24834" hidden="1" xr:uid="{00000000-0005-0000-0000-000099220000}"/>
    <cellStyle name="Calcul 3" xfId="24873" hidden="1" xr:uid="{00000000-0005-0000-0000-00009A220000}"/>
    <cellStyle name="Calcul 3" xfId="24909" hidden="1" xr:uid="{00000000-0005-0000-0000-00009B220000}"/>
    <cellStyle name="Calcul 3" xfId="24944" hidden="1" xr:uid="{00000000-0005-0000-0000-00009C220000}"/>
    <cellStyle name="Calcul 3" xfId="24981" hidden="1" xr:uid="{00000000-0005-0000-0000-00009D220000}"/>
    <cellStyle name="Calcul 3" xfId="23824" hidden="1" xr:uid="{00000000-0005-0000-0000-00009E220000}"/>
    <cellStyle name="Calcul 3" xfId="25043" hidden="1" xr:uid="{00000000-0005-0000-0000-00009F220000}"/>
    <cellStyle name="Calcul 3" xfId="18064" hidden="1" xr:uid="{00000000-0005-0000-0000-0000A0220000}"/>
    <cellStyle name="Calcul 3" xfId="25085" hidden="1" xr:uid="{00000000-0005-0000-0000-0000A1220000}"/>
    <cellStyle name="Calcul 3" xfId="25135" hidden="1" xr:uid="{00000000-0005-0000-0000-0000A2220000}"/>
    <cellStyle name="Calcul 3" xfId="25185" hidden="1" xr:uid="{00000000-0005-0000-0000-0000A3220000}"/>
    <cellStyle name="Calcul 3" xfId="25235" hidden="1" xr:uid="{00000000-0005-0000-0000-0000A4220000}"/>
    <cellStyle name="Calcul 3" xfId="25284" hidden="1" xr:uid="{00000000-0005-0000-0000-0000A5220000}"/>
    <cellStyle name="Calcul 3" xfId="25333" hidden="1" xr:uid="{00000000-0005-0000-0000-0000A6220000}"/>
    <cellStyle name="Calcul 3" xfId="25380" hidden="1" xr:uid="{00000000-0005-0000-0000-0000A7220000}"/>
    <cellStyle name="Calcul 3" xfId="25426" hidden="1" xr:uid="{00000000-0005-0000-0000-0000A8220000}"/>
    <cellStyle name="Calcul 3" xfId="25470" hidden="1" xr:uid="{00000000-0005-0000-0000-0000A9220000}"/>
    <cellStyle name="Calcul 3" xfId="25508" hidden="1" xr:uid="{00000000-0005-0000-0000-0000AA220000}"/>
    <cellStyle name="Calcul 3" xfId="25545" hidden="1" xr:uid="{00000000-0005-0000-0000-0000AB220000}"/>
    <cellStyle name="Calcul 3" xfId="25579" hidden="1" xr:uid="{00000000-0005-0000-0000-0000AC220000}"/>
    <cellStyle name="Calcul 3" xfId="25657" hidden="1" xr:uid="{00000000-0005-0000-0000-0000AD220000}"/>
    <cellStyle name="Calcul 3" xfId="25721" hidden="1" xr:uid="{00000000-0005-0000-0000-0000AE220000}"/>
    <cellStyle name="Calcul 3" xfId="25783" hidden="1" xr:uid="{00000000-0005-0000-0000-0000AF220000}"/>
    <cellStyle name="Calcul 3" xfId="25829" hidden="1" xr:uid="{00000000-0005-0000-0000-0000B0220000}"/>
    <cellStyle name="Calcul 3" xfId="25873" hidden="1" xr:uid="{00000000-0005-0000-0000-0000B1220000}"/>
    <cellStyle name="Calcul 3" xfId="25912" hidden="1" xr:uid="{00000000-0005-0000-0000-0000B2220000}"/>
    <cellStyle name="Calcul 3" xfId="25948" hidden="1" xr:uid="{00000000-0005-0000-0000-0000B3220000}"/>
    <cellStyle name="Calcul 3" xfId="25983" hidden="1" xr:uid="{00000000-0005-0000-0000-0000B4220000}"/>
    <cellStyle name="Calcul 3" xfId="26019" hidden="1" xr:uid="{00000000-0005-0000-0000-0000B5220000}"/>
    <cellStyle name="Calcul 3" xfId="26141" hidden="1" xr:uid="{00000000-0005-0000-0000-0000B6220000}"/>
    <cellStyle name="Calcul 3" xfId="26237" hidden="1" xr:uid="{00000000-0005-0000-0000-0000B7220000}"/>
    <cellStyle name="Calcul 3" xfId="26308" hidden="1" xr:uid="{00000000-0005-0000-0000-0000B8220000}"/>
    <cellStyle name="Calcul 3" xfId="26358" hidden="1" xr:uid="{00000000-0005-0000-0000-0000B9220000}"/>
    <cellStyle name="Calcul 3" xfId="26408" hidden="1" xr:uid="{00000000-0005-0000-0000-0000BA220000}"/>
    <cellStyle name="Calcul 3" xfId="26458" hidden="1" xr:uid="{00000000-0005-0000-0000-0000BB220000}"/>
    <cellStyle name="Calcul 3" xfId="26507" hidden="1" xr:uid="{00000000-0005-0000-0000-0000BC220000}"/>
    <cellStyle name="Calcul 3" xfId="26556" hidden="1" xr:uid="{00000000-0005-0000-0000-0000BD220000}"/>
    <cellStyle name="Calcul 3" xfId="26603" hidden="1" xr:uid="{00000000-0005-0000-0000-0000BE220000}"/>
    <cellStyle name="Calcul 3" xfId="26650" hidden="1" xr:uid="{00000000-0005-0000-0000-0000BF220000}"/>
    <cellStyle name="Calcul 3" xfId="26695" hidden="1" xr:uid="{00000000-0005-0000-0000-0000C0220000}"/>
    <cellStyle name="Calcul 3" xfId="26734" hidden="1" xr:uid="{00000000-0005-0000-0000-0000C1220000}"/>
    <cellStyle name="Calcul 3" xfId="26771" hidden="1" xr:uid="{00000000-0005-0000-0000-0000C2220000}"/>
    <cellStyle name="Calcul 3" xfId="26805" hidden="1" xr:uid="{00000000-0005-0000-0000-0000C3220000}"/>
    <cellStyle name="Calcul 3" xfId="26883" hidden="1" xr:uid="{00000000-0005-0000-0000-0000C4220000}"/>
    <cellStyle name="Calcul 3" xfId="26945" hidden="1" xr:uid="{00000000-0005-0000-0000-0000C5220000}"/>
    <cellStyle name="Calcul 3" xfId="27007" hidden="1" xr:uid="{00000000-0005-0000-0000-0000C6220000}"/>
    <cellStyle name="Calcul 3" xfId="27053" hidden="1" xr:uid="{00000000-0005-0000-0000-0000C7220000}"/>
    <cellStyle name="Calcul 3" xfId="27097" hidden="1" xr:uid="{00000000-0005-0000-0000-0000C8220000}"/>
    <cellStyle name="Calcul 3" xfId="27136" hidden="1" xr:uid="{00000000-0005-0000-0000-0000C9220000}"/>
    <cellStyle name="Calcul 3" xfId="27172" hidden="1" xr:uid="{00000000-0005-0000-0000-0000CA220000}"/>
    <cellStyle name="Calcul 3" xfId="27207" hidden="1" xr:uid="{00000000-0005-0000-0000-0000CB220000}"/>
    <cellStyle name="Calcul 3" xfId="27243" hidden="1" xr:uid="{00000000-0005-0000-0000-0000CC220000}"/>
    <cellStyle name="Calcul 3" xfId="26090" hidden="1" xr:uid="{00000000-0005-0000-0000-0000CD220000}"/>
    <cellStyle name="Calcul 3" xfId="27283" hidden="1" xr:uid="{00000000-0005-0000-0000-0000CE220000}"/>
    <cellStyle name="Calcul 3" xfId="26055" hidden="1" xr:uid="{00000000-0005-0000-0000-0000CF220000}"/>
    <cellStyle name="Calcul 3" xfId="27320" hidden="1" xr:uid="{00000000-0005-0000-0000-0000D0220000}"/>
    <cellStyle name="Calcul 3" xfId="27369" hidden="1" xr:uid="{00000000-0005-0000-0000-0000D1220000}"/>
    <cellStyle name="Calcul 3" xfId="27418" hidden="1" xr:uid="{00000000-0005-0000-0000-0000D2220000}"/>
    <cellStyle name="Calcul 3" xfId="27467" hidden="1" xr:uid="{00000000-0005-0000-0000-0000D3220000}"/>
    <cellStyle name="Calcul 3" xfId="27515" hidden="1" xr:uid="{00000000-0005-0000-0000-0000D4220000}"/>
    <cellStyle name="Calcul 3" xfId="27563" hidden="1" xr:uid="{00000000-0005-0000-0000-0000D5220000}"/>
    <cellStyle name="Calcul 3" xfId="27609" hidden="1" xr:uid="{00000000-0005-0000-0000-0000D6220000}"/>
    <cellStyle name="Calcul 3" xfId="27656" hidden="1" xr:uid="{00000000-0005-0000-0000-0000D7220000}"/>
    <cellStyle name="Calcul 3" xfId="27701" hidden="1" xr:uid="{00000000-0005-0000-0000-0000D8220000}"/>
    <cellStyle name="Calcul 3" xfId="27740" hidden="1" xr:uid="{00000000-0005-0000-0000-0000D9220000}"/>
    <cellStyle name="Calcul 3" xfId="27777" hidden="1" xr:uid="{00000000-0005-0000-0000-0000DA220000}"/>
    <cellStyle name="Calcul 3" xfId="27811" hidden="1" xr:uid="{00000000-0005-0000-0000-0000DB220000}"/>
    <cellStyle name="Calcul 3" xfId="27888" hidden="1" xr:uid="{00000000-0005-0000-0000-0000DC220000}"/>
    <cellStyle name="Calcul 3" xfId="27950" hidden="1" xr:uid="{00000000-0005-0000-0000-0000DD220000}"/>
    <cellStyle name="Calcul 3" xfId="28012" hidden="1" xr:uid="{00000000-0005-0000-0000-0000DE220000}"/>
    <cellStyle name="Calcul 3" xfId="28058" hidden="1" xr:uid="{00000000-0005-0000-0000-0000DF220000}"/>
    <cellStyle name="Calcul 3" xfId="28102" hidden="1" xr:uid="{00000000-0005-0000-0000-0000E0220000}"/>
    <cellStyle name="Calcul 3" xfId="28141" hidden="1" xr:uid="{00000000-0005-0000-0000-0000E1220000}"/>
    <cellStyle name="Calcul 3" xfId="28177" hidden="1" xr:uid="{00000000-0005-0000-0000-0000E2220000}"/>
    <cellStyle name="Calcul 3" xfId="28212" hidden="1" xr:uid="{00000000-0005-0000-0000-0000E3220000}"/>
    <cellStyle name="Calcul 3" xfId="28248" hidden="1" xr:uid="{00000000-0005-0000-0000-0000E4220000}"/>
    <cellStyle name="Calcul 3" xfId="28348" hidden="1" xr:uid="{00000000-0005-0000-0000-0000E5220000}"/>
    <cellStyle name="Calcul 3" xfId="28443" hidden="1" xr:uid="{00000000-0005-0000-0000-0000E6220000}"/>
    <cellStyle name="Calcul 3" xfId="28514" hidden="1" xr:uid="{00000000-0005-0000-0000-0000E7220000}"/>
    <cellStyle name="Calcul 3" xfId="28564" hidden="1" xr:uid="{00000000-0005-0000-0000-0000E8220000}"/>
    <cellStyle name="Calcul 3" xfId="28614" hidden="1" xr:uid="{00000000-0005-0000-0000-0000E9220000}"/>
    <cellStyle name="Calcul 3" xfId="28664" hidden="1" xr:uid="{00000000-0005-0000-0000-0000EA220000}"/>
    <cellStyle name="Calcul 3" xfId="28713" hidden="1" xr:uid="{00000000-0005-0000-0000-0000EB220000}"/>
    <cellStyle name="Calcul 3" xfId="28762" hidden="1" xr:uid="{00000000-0005-0000-0000-0000EC220000}"/>
    <cellStyle name="Calcul 3" xfId="28809" hidden="1" xr:uid="{00000000-0005-0000-0000-0000ED220000}"/>
    <cellStyle name="Calcul 3" xfId="28856" hidden="1" xr:uid="{00000000-0005-0000-0000-0000EE220000}"/>
    <cellStyle name="Calcul 3" xfId="28901" hidden="1" xr:uid="{00000000-0005-0000-0000-0000EF220000}"/>
    <cellStyle name="Calcul 3" xfId="28940" hidden="1" xr:uid="{00000000-0005-0000-0000-0000F0220000}"/>
    <cellStyle name="Calcul 3" xfId="28977" hidden="1" xr:uid="{00000000-0005-0000-0000-0000F1220000}"/>
    <cellStyle name="Calcul 3" xfId="29011" hidden="1" xr:uid="{00000000-0005-0000-0000-0000F2220000}"/>
    <cellStyle name="Calcul 3" xfId="29088" hidden="1" xr:uid="{00000000-0005-0000-0000-0000F3220000}"/>
    <cellStyle name="Calcul 3" xfId="29150" hidden="1" xr:uid="{00000000-0005-0000-0000-0000F4220000}"/>
    <cellStyle name="Calcul 3" xfId="29212" hidden="1" xr:uid="{00000000-0005-0000-0000-0000F5220000}"/>
    <cellStyle name="Calcul 3" xfId="29258" hidden="1" xr:uid="{00000000-0005-0000-0000-0000F6220000}"/>
    <cellStyle name="Calcul 3" xfId="29302" hidden="1" xr:uid="{00000000-0005-0000-0000-0000F7220000}"/>
    <cellStyle name="Calcul 3" xfId="29341" hidden="1" xr:uid="{00000000-0005-0000-0000-0000F8220000}"/>
    <cellStyle name="Calcul 3" xfId="29377" hidden="1" xr:uid="{00000000-0005-0000-0000-0000F9220000}"/>
    <cellStyle name="Calcul 3" xfId="29412" hidden="1" xr:uid="{00000000-0005-0000-0000-0000FA220000}"/>
    <cellStyle name="Calcul 3" xfId="29448" hidden="1" xr:uid="{00000000-0005-0000-0000-0000FB220000}"/>
    <cellStyle name="Calcul 3" xfId="28298" hidden="1" xr:uid="{00000000-0005-0000-0000-0000FC220000}"/>
    <cellStyle name="Calcul 3" xfId="29501" hidden="1" xr:uid="{00000000-0005-0000-0000-0000FD220000}"/>
    <cellStyle name="Calcul 3" xfId="29585" hidden="1" xr:uid="{00000000-0005-0000-0000-0000FE220000}"/>
    <cellStyle name="Calcul 3" xfId="29656" hidden="1" xr:uid="{00000000-0005-0000-0000-0000FF220000}"/>
    <cellStyle name="Calcul 3" xfId="29705" hidden="1" xr:uid="{00000000-0005-0000-0000-000000230000}"/>
    <cellStyle name="Calcul 3" xfId="29754" hidden="1" xr:uid="{00000000-0005-0000-0000-000001230000}"/>
    <cellStyle name="Calcul 3" xfId="29803" hidden="1" xr:uid="{00000000-0005-0000-0000-000002230000}"/>
    <cellStyle name="Calcul 3" xfId="29851" hidden="1" xr:uid="{00000000-0005-0000-0000-000003230000}"/>
    <cellStyle name="Calcul 3" xfId="29899" hidden="1" xr:uid="{00000000-0005-0000-0000-000004230000}"/>
    <cellStyle name="Calcul 3" xfId="29945" hidden="1" xr:uid="{00000000-0005-0000-0000-000005230000}"/>
    <cellStyle name="Calcul 3" xfId="29991" hidden="1" xr:uid="{00000000-0005-0000-0000-000006230000}"/>
    <cellStyle name="Calcul 3" xfId="30035" hidden="1" xr:uid="{00000000-0005-0000-0000-000007230000}"/>
    <cellStyle name="Calcul 3" xfId="30073" hidden="1" xr:uid="{00000000-0005-0000-0000-000008230000}"/>
    <cellStyle name="Calcul 3" xfId="30110" hidden="1" xr:uid="{00000000-0005-0000-0000-000009230000}"/>
    <cellStyle name="Calcul 3" xfId="30144" hidden="1" xr:uid="{00000000-0005-0000-0000-00000A230000}"/>
    <cellStyle name="Calcul 3" xfId="30220" hidden="1" xr:uid="{00000000-0005-0000-0000-00000B230000}"/>
    <cellStyle name="Calcul 3" xfId="30282" hidden="1" xr:uid="{00000000-0005-0000-0000-00000C230000}"/>
    <cellStyle name="Calcul 3" xfId="30344" hidden="1" xr:uid="{00000000-0005-0000-0000-00000D230000}"/>
    <cellStyle name="Calcul 3" xfId="30390" hidden="1" xr:uid="{00000000-0005-0000-0000-00000E230000}"/>
    <cellStyle name="Calcul 3" xfId="30434" hidden="1" xr:uid="{00000000-0005-0000-0000-00000F230000}"/>
    <cellStyle name="Calcul 3" xfId="30473" hidden="1" xr:uid="{00000000-0005-0000-0000-000010230000}"/>
    <cellStyle name="Calcul 3" xfId="30509" hidden="1" xr:uid="{00000000-0005-0000-0000-000011230000}"/>
    <cellStyle name="Calcul 3" xfId="30544" hidden="1" xr:uid="{00000000-0005-0000-0000-000012230000}"/>
    <cellStyle name="Calcul 3" xfId="30580" hidden="1" xr:uid="{00000000-0005-0000-0000-000013230000}"/>
    <cellStyle name="Calcul 3" xfId="30680" hidden="1" xr:uid="{00000000-0005-0000-0000-000014230000}"/>
    <cellStyle name="Calcul 3" xfId="30775" hidden="1" xr:uid="{00000000-0005-0000-0000-000015230000}"/>
    <cellStyle name="Calcul 3" xfId="30846" hidden="1" xr:uid="{00000000-0005-0000-0000-000016230000}"/>
    <cellStyle name="Calcul 3" xfId="30896" hidden="1" xr:uid="{00000000-0005-0000-0000-000017230000}"/>
    <cellStyle name="Calcul 3" xfId="30946" hidden="1" xr:uid="{00000000-0005-0000-0000-000018230000}"/>
    <cellStyle name="Calcul 3" xfId="30996" hidden="1" xr:uid="{00000000-0005-0000-0000-000019230000}"/>
    <cellStyle name="Calcul 3" xfId="31045" hidden="1" xr:uid="{00000000-0005-0000-0000-00001A230000}"/>
    <cellStyle name="Calcul 3" xfId="31094" hidden="1" xr:uid="{00000000-0005-0000-0000-00001B230000}"/>
    <cellStyle name="Calcul 3" xfId="31141" hidden="1" xr:uid="{00000000-0005-0000-0000-00001C230000}"/>
    <cellStyle name="Calcul 3" xfId="31188" hidden="1" xr:uid="{00000000-0005-0000-0000-00001D230000}"/>
    <cellStyle name="Calcul 3" xfId="31233" hidden="1" xr:uid="{00000000-0005-0000-0000-00001E230000}"/>
    <cellStyle name="Calcul 3" xfId="31272" hidden="1" xr:uid="{00000000-0005-0000-0000-00001F230000}"/>
    <cellStyle name="Calcul 3" xfId="31309" hidden="1" xr:uid="{00000000-0005-0000-0000-000020230000}"/>
    <cellStyle name="Calcul 3" xfId="31343" hidden="1" xr:uid="{00000000-0005-0000-0000-000021230000}"/>
    <cellStyle name="Calcul 3" xfId="31420" hidden="1" xr:uid="{00000000-0005-0000-0000-000022230000}"/>
    <cellStyle name="Calcul 3" xfId="31482" hidden="1" xr:uid="{00000000-0005-0000-0000-000023230000}"/>
    <cellStyle name="Calcul 3" xfId="31544" hidden="1" xr:uid="{00000000-0005-0000-0000-000024230000}"/>
    <cellStyle name="Calcul 3" xfId="31590" hidden="1" xr:uid="{00000000-0005-0000-0000-000025230000}"/>
    <cellStyle name="Calcul 3" xfId="31634" hidden="1" xr:uid="{00000000-0005-0000-0000-000026230000}"/>
    <cellStyle name="Calcul 3" xfId="31673" hidden="1" xr:uid="{00000000-0005-0000-0000-000027230000}"/>
    <cellStyle name="Calcul 3" xfId="31709" hidden="1" xr:uid="{00000000-0005-0000-0000-000028230000}"/>
    <cellStyle name="Calcul 3" xfId="31744" hidden="1" xr:uid="{00000000-0005-0000-0000-000029230000}"/>
    <cellStyle name="Calcul 3" xfId="31780" hidden="1" xr:uid="{00000000-0005-0000-0000-00002A230000}"/>
    <cellStyle name="Calcul 3" xfId="30630" xr:uid="{00000000-0005-0000-0000-00002B230000}"/>
    <cellStyle name="Calcul 4" xfId="132" hidden="1" xr:uid="{00000000-0005-0000-0000-00002C230000}"/>
    <cellStyle name="Calcul 4" xfId="238" hidden="1" xr:uid="{00000000-0005-0000-0000-00002D230000}"/>
    <cellStyle name="Calcul 4" xfId="271" hidden="1" xr:uid="{00000000-0005-0000-0000-00002E230000}"/>
    <cellStyle name="Calcul 4" xfId="217" hidden="1" xr:uid="{00000000-0005-0000-0000-00002F230000}"/>
    <cellStyle name="Calcul 4" xfId="333" hidden="1" xr:uid="{00000000-0005-0000-0000-000030230000}"/>
    <cellStyle name="Calcul 4" xfId="383" hidden="1" xr:uid="{00000000-0005-0000-0000-000031230000}"/>
    <cellStyle name="Calcul 4" xfId="433" hidden="1" xr:uid="{00000000-0005-0000-0000-000032230000}"/>
    <cellStyle name="Calcul 4" xfId="483" hidden="1" xr:uid="{00000000-0005-0000-0000-000033230000}"/>
    <cellStyle name="Calcul 4" xfId="532" hidden="1" xr:uid="{00000000-0005-0000-0000-000034230000}"/>
    <cellStyle name="Calcul 4" xfId="580" hidden="1" xr:uid="{00000000-0005-0000-0000-000035230000}"/>
    <cellStyle name="Calcul 4" xfId="627" hidden="1" xr:uid="{00000000-0005-0000-0000-000036230000}"/>
    <cellStyle name="Calcul 4" xfId="673" hidden="1" xr:uid="{00000000-0005-0000-0000-000037230000}"/>
    <cellStyle name="Calcul 4" xfId="715" hidden="1" xr:uid="{00000000-0005-0000-0000-000038230000}"/>
    <cellStyle name="Calcul 4" xfId="753" hidden="1" xr:uid="{00000000-0005-0000-0000-000039230000}"/>
    <cellStyle name="Calcul 4" xfId="890" hidden="1" xr:uid="{00000000-0005-0000-0000-00003A230000}"/>
    <cellStyle name="Calcul 4" xfId="969" hidden="1" xr:uid="{00000000-0005-0000-0000-00003B230000}"/>
    <cellStyle name="Calcul 4" xfId="874" hidden="1" xr:uid="{00000000-0005-0000-0000-00003C230000}"/>
    <cellStyle name="Calcul 4" xfId="989" hidden="1" xr:uid="{00000000-0005-0000-0000-00003D230000}"/>
    <cellStyle name="Calcul 4" xfId="849" hidden="1" xr:uid="{00000000-0005-0000-0000-00003E230000}"/>
    <cellStyle name="Calcul 4" xfId="1044" hidden="1" xr:uid="{00000000-0005-0000-0000-00003F230000}"/>
    <cellStyle name="Calcul 4" xfId="1089" hidden="1" xr:uid="{00000000-0005-0000-0000-000040230000}"/>
    <cellStyle name="Calcul 4" xfId="1129" hidden="1" xr:uid="{00000000-0005-0000-0000-000041230000}"/>
    <cellStyle name="Calcul 4" xfId="1261" hidden="1" xr:uid="{00000000-0005-0000-0000-000042230000}"/>
    <cellStyle name="Calcul 4" xfId="1508" hidden="1" xr:uid="{00000000-0005-0000-0000-000043230000}"/>
    <cellStyle name="Calcul 4" xfId="1614" hidden="1" xr:uid="{00000000-0005-0000-0000-000044230000}"/>
    <cellStyle name="Calcul 4" xfId="1647" hidden="1" xr:uid="{00000000-0005-0000-0000-000045230000}"/>
    <cellStyle name="Calcul 4" xfId="1593" hidden="1" xr:uid="{00000000-0005-0000-0000-000046230000}"/>
    <cellStyle name="Calcul 4" xfId="1709" hidden="1" xr:uid="{00000000-0005-0000-0000-000047230000}"/>
    <cellStyle name="Calcul 4" xfId="1759" hidden="1" xr:uid="{00000000-0005-0000-0000-000048230000}"/>
    <cellStyle name="Calcul 4" xfId="1809" hidden="1" xr:uid="{00000000-0005-0000-0000-000049230000}"/>
    <cellStyle name="Calcul 4" xfId="1859" hidden="1" xr:uid="{00000000-0005-0000-0000-00004A230000}"/>
    <cellStyle name="Calcul 4" xfId="1908" hidden="1" xr:uid="{00000000-0005-0000-0000-00004B230000}"/>
    <cellStyle name="Calcul 4" xfId="1956" hidden="1" xr:uid="{00000000-0005-0000-0000-00004C230000}"/>
    <cellStyle name="Calcul 4" xfId="2003" hidden="1" xr:uid="{00000000-0005-0000-0000-00004D230000}"/>
    <cellStyle name="Calcul 4" xfId="2049" hidden="1" xr:uid="{00000000-0005-0000-0000-00004E230000}"/>
    <cellStyle name="Calcul 4" xfId="2091" hidden="1" xr:uid="{00000000-0005-0000-0000-00004F230000}"/>
    <cellStyle name="Calcul 4" xfId="2129" hidden="1" xr:uid="{00000000-0005-0000-0000-000050230000}"/>
    <cellStyle name="Calcul 4" xfId="2266" hidden="1" xr:uid="{00000000-0005-0000-0000-000051230000}"/>
    <cellStyle name="Calcul 4" xfId="2345" hidden="1" xr:uid="{00000000-0005-0000-0000-000052230000}"/>
    <cellStyle name="Calcul 4" xfId="2250" hidden="1" xr:uid="{00000000-0005-0000-0000-000053230000}"/>
    <cellStyle name="Calcul 4" xfId="2365" hidden="1" xr:uid="{00000000-0005-0000-0000-000054230000}"/>
    <cellStyle name="Calcul 4" xfId="2225" hidden="1" xr:uid="{00000000-0005-0000-0000-000055230000}"/>
    <cellStyle name="Calcul 4" xfId="2420" hidden="1" xr:uid="{00000000-0005-0000-0000-000056230000}"/>
    <cellStyle name="Calcul 4" xfId="2465" hidden="1" xr:uid="{00000000-0005-0000-0000-000057230000}"/>
    <cellStyle name="Calcul 4" xfId="2505" hidden="1" xr:uid="{00000000-0005-0000-0000-000058230000}"/>
    <cellStyle name="Calcul 4" xfId="2636" hidden="1" xr:uid="{00000000-0005-0000-0000-000059230000}"/>
    <cellStyle name="Calcul 4" xfId="1435" hidden="1" xr:uid="{00000000-0005-0000-0000-00005A230000}"/>
    <cellStyle name="Calcul 4" xfId="1473" hidden="1" xr:uid="{00000000-0005-0000-0000-00005B230000}"/>
    <cellStyle name="Calcul 4" xfId="2809" hidden="1" xr:uid="{00000000-0005-0000-0000-00005C230000}"/>
    <cellStyle name="Calcul 4" xfId="2842" hidden="1" xr:uid="{00000000-0005-0000-0000-00005D230000}"/>
    <cellStyle name="Calcul 4" xfId="2789" hidden="1" xr:uid="{00000000-0005-0000-0000-00005E230000}"/>
    <cellStyle name="Calcul 4" xfId="2904" hidden="1" xr:uid="{00000000-0005-0000-0000-00005F230000}"/>
    <cellStyle name="Calcul 4" xfId="2953" hidden="1" xr:uid="{00000000-0005-0000-0000-000060230000}"/>
    <cellStyle name="Calcul 4" xfId="3003" hidden="1" xr:uid="{00000000-0005-0000-0000-000061230000}"/>
    <cellStyle name="Calcul 4" xfId="3053" hidden="1" xr:uid="{00000000-0005-0000-0000-000062230000}"/>
    <cellStyle name="Calcul 4" xfId="3102" hidden="1" xr:uid="{00000000-0005-0000-0000-000063230000}"/>
    <cellStyle name="Calcul 4" xfId="3150" hidden="1" xr:uid="{00000000-0005-0000-0000-000064230000}"/>
    <cellStyle name="Calcul 4" xfId="3197" hidden="1" xr:uid="{00000000-0005-0000-0000-000065230000}"/>
    <cellStyle name="Calcul 4" xfId="3243" hidden="1" xr:uid="{00000000-0005-0000-0000-000066230000}"/>
    <cellStyle name="Calcul 4" xfId="3285" hidden="1" xr:uid="{00000000-0005-0000-0000-000067230000}"/>
    <cellStyle name="Calcul 4" xfId="3323" hidden="1" xr:uid="{00000000-0005-0000-0000-000068230000}"/>
    <cellStyle name="Calcul 4" xfId="3459" hidden="1" xr:uid="{00000000-0005-0000-0000-000069230000}"/>
    <cellStyle name="Calcul 4" xfId="3538" hidden="1" xr:uid="{00000000-0005-0000-0000-00006A230000}"/>
    <cellStyle name="Calcul 4" xfId="3443" hidden="1" xr:uid="{00000000-0005-0000-0000-00006B230000}"/>
    <cellStyle name="Calcul 4" xfId="3557" hidden="1" xr:uid="{00000000-0005-0000-0000-00006C230000}"/>
    <cellStyle name="Calcul 4" xfId="3419" hidden="1" xr:uid="{00000000-0005-0000-0000-00006D230000}"/>
    <cellStyle name="Calcul 4" xfId="3612" hidden="1" xr:uid="{00000000-0005-0000-0000-00006E230000}"/>
    <cellStyle name="Calcul 4" xfId="3657" hidden="1" xr:uid="{00000000-0005-0000-0000-00006F230000}"/>
    <cellStyle name="Calcul 4" xfId="3697" hidden="1" xr:uid="{00000000-0005-0000-0000-000070230000}"/>
    <cellStyle name="Calcul 4" xfId="3827" hidden="1" xr:uid="{00000000-0005-0000-0000-000071230000}"/>
    <cellStyle name="Calcul 4" xfId="2621" hidden="1" xr:uid="{00000000-0005-0000-0000-000072230000}"/>
    <cellStyle name="Calcul 4" xfId="2710" hidden="1" xr:uid="{00000000-0005-0000-0000-000073230000}"/>
    <cellStyle name="Calcul 4" xfId="3952" hidden="1" xr:uid="{00000000-0005-0000-0000-000074230000}"/>
    <cellStyle name="Calcul 4" xfId="3858" hidden="1" xr:uid="{00000000-0005-0000-0000-000075230000}"/>
    <cellStyle name="Calcul 4" xfId="4014" hidden="1" xr:uid="{00000000-0005-0000-0000-000076230000}"/>
    <cellStyle name="Calcul 4" xfId="4064" hidden="1" xr:uid="{00000000-0005-0000-0000-000077230000}"/>
    <cellStyle name="Calcul 4" xfId="4114" hidden="1" xr:uid="{00000000-0005-0000-0000-000078230000}"/>
    <cellStyle name="Calcul 4" xfId="4164" hidden="1" xr:uid="{00000000-0005-0000-0000-000079230000}"/>
    <cellStyle name="Calcul 4" xfId="4213" hidden="1" xr:uid="{00000000-0005-0000-0000-00007A230000}"/>
    <cellStyle name="Calcul 4" xfId="4261" hidden="1" xr:uid="{00000000-0005-0000-0000-00007B230000}"/>
    <cellStyle name="Calcul 4" xfId="4308" hidden="1" xr:uid="{00000000-0005-0000-0000-00007C230000}"/>
    <cellStyle name="Calcul 4" xfId="4354" hidden="1" xr:uid="{00000000-0005-0000-0000-00007D230000}"/>
    <cellStyle name="Calcul 4" xfId="4396" hidden="1" xr:uid="{00000000-0005-0000-0000-00007E230000}"/>
    <cellStyle name="Calcul 4" xfId="4434" hidden="1" xr:uid="{00000000-0005-0000-0000-00007F230000}"/>
    <cellStyle name="Calcul 4" xfId="4565" hidden="1" xr:uid="{00000000-0005-0000-0000-000080230000}"/>
    <cellStyle name="Calcul 4" xfId="4643" hidden="1" xr:uid="{00000000-0005-0000-0000-000081230000}"/>
    <cellStyle name="Calcul 4" xfId="4549" hidden="1" xr:uid="{00000000-0005-0000-0000-000082230000}"/>
    <cellStyle name="Calcul 4" xfId="4661" hidden="1" xr:uid="{00000000-0005-0000-0000-000083230000}"/>
    <cellStyle name="Calcul 4" xfId="4529" hidden="1" xr:uid="{00000000-0005-0000-0000-000084230000}"/>
    <cellStyle name="Calcul 4" xfId="4716" hidden="1" xr:uid="{00000000-0005-0000-0000-000085230000}"/>
    <cellStyle name="Calcul 4" xfId="4761" hidden="1" xr:uid="{00000000-0005-0000-0000-000086230000}"/>
    <cellStyle name="Calcul 4" xfId="4801" hidden="1" xr:uid="{00000000-0005-0000-0000-000087230000}"/>
    <cellStyle name="Calcul 4" xfId="4927" hidden="1" xr:uid="{00000000-0005-0000-0000-000088230000}"/>
    <cellStyle name="Calcul 4" xfId="3888" hidden="1" xr:uid="{00000000-0005-0000-0000-000089230000}"/>
    <cellStyle name="Calcul 4" xfId="3812" hidden="1" xr:uid="{00000000-0005-0000-0000-00008A230000}"/>
    <cellStyle name="Calcul 4" xfId="5020" hidden="1" xr:uid="{00000000-0005-0000-0000-00008B230000}"/>
    <cellStyle name="Calcul 4" xfId="5053" hidden="1" xr:uid="{00000000-0005-0000-0000-00008C230000}"/>
    <cellStyle name="Calcul 4" xfId="5001" hidden="1" xr:uid="{00000000-0005-0000-0000-00008D230000}"/>
    <cellStyle name="Calcul 4" xfId="5114" hidden="1" xr:uid="{00000000-0005-0000-0000-00008E230000}"/>
    <cellStyle name="Calcul 4" xfId="5163" hidden="1" xr:uid="{00000000-0005-0000-0000-00008F230000}"/>
    <cellStyle name="Calcul 4" xfId="5213" hidden="1" xr:uid="{00000000-0005-0000-0000-000090230000}"/>
    <cellStyle name="Calcul 4" xfId="5263" hidden="1" xr:uid="{00000000-0005-0000-0000-000091230000}"/>
    <cellStyle name="Calcul 4" xfId="5312" hidden="1" xr:uid="{00000000-0005-0000-0000-000092230000}"/>
    <cellStyle name="Calcul 4" xfId="5360" hidden="1" xr:uid="{00000000-0005-0000-0000-000093230000}"/>
    <cellStyle name="Calcul 4" xfId="5407" hidden="1" xr:uid="{00000000-0005-0000-0000-000094230000}"/>
    <cellStyle name="Calcul 4" xfId="5453" hidden="1" xr:uid="{00000000-0005-0000-0000-000095230000}"/>
    <cellStyle name="Calcul 4" xfId="5495" hidden="1" xr:uid="{00000000-0005-0000-0000-000096230000}"/>
    <cellStyle name="Calcul 4" xfId="5533" hidden="1" xr:uid="{00000000-0005-0000-0000-000097230000}"/>
    <cellStyle name="Calcul 4" xfId="5664" hidden="1" xr:uid="{00000000-0005-0000-0000-000098230000}"/>
    <cellStyle name="Calcul 4" xfId="5741" hidden="1" xr:uid="{00000000-0005-0000-0000-000099230000}"/>
    <cellStyle name="Calcul 4" xfId="5648" hidden="1" xr:uid="{00000000-0005-0000-0000-00009A230000}"/>
    <cellStyle name="Calcul 4" xfId="5758" hidden="1" xr:uid="{00000000-0005-0000-0000-00009B230000}"/>
    <cellStyle name="Calcul 4" xfId="5628" hidden="1" xr:uid="{00000000-0005-0000-0000-00009C230000}"/>
    <cellStyle name="Calcul 4" xfId="5813" hidden="1" xr:uid="{00000000-0005-0000-0000-00009D230000}"/>
    <cellStyle name="Calcul 4" xfId="5858" hidden="1" xr:uid="{00000000-0005-0000-0000-00009E230000}"/>
    <cellStyle name="Calcul 4" xfId="5898" hidden="1" xr:uid="{00000000-0005-0000-0000-00009F230000}"/>
    <cellStyle name="Calcul 4" xfId="6024" hidden="1" xr:uid="{00000000-0005-0000-0000-0000A0230000}"/>
    <cellStyle name="Calcul 4" xfId="6191" hidden="1" xr:uid="{00000000-0005-0000-0000-0000A1230000}"/>
    <cellStyle name="Calcul 4" xfId="6297" hidden="1" xr:uid="{00000000-0005-0000-0000-0000A2230000}"/>
    <cellStyle name="Calcul 4" xfId="6330" hidden="1" xr:uid="{00000000-0005-0000-0000-0000A3230000}"/>
    <cellStyle name="Calcul 4" xfId="6276" hidden="1" xr:uid="{00000000-0005-0000-0000-0000A4230000}"/>
    <cellStyle name="Calcul 4" xfId="6392" hidden="1" xr:uid="{00000000-0005-0000-0000-0000A5230000}"/>
    <cellStyle name="Calcul 4" xfId="6442" hidden="1" xr:uid="{00000000-0005-0000-0000-0000A6230000}"/>
    <cellStyle name="Calcul 4" xfId="6492" hidden="1" xr:uid="{00000000-0005-0000-0000-0000A7230000}"/>
    <cellStyle name="Calcul 4" xfId="6542" hidden="1" xr:uid="{00000000-0005-0000-0000-0000A8230000}"/>
    <cellStyle name="Calcul 4" xfId="6591" hidden="1" xr:uid="{00000000-0005-0000-0000-0000A9230000}"/>
    <cellStyle name="Calcul 4" xfId="6639" hidden="1" xr:uid="{00000000-0005-0000-0000-0000AA230000}"/>
    <cellStyle name="Calcul 4" xfId="6686" hidden="1" xr:uid="{00000000-0005-0000-0000-0000AB230000}"/>
    <cellStyle name="Calcul 4" xfId="6732" hidden="1" xr:uid="{00000000-0005-0000-0000-0000AC230000}"/>
    <cellStyle name="Calcul 4" xfId="6774" hidden="1" xr:uid="{00000000-0005-0000-0000-0000AD230000}"/>
    <cellStyle name="Calcul 4" xfId="6812" hidden="1" xr:uid="{00000000-0005-0000-0000-0000AE230000}"/>
    <cellStyle name="Calcul 4" xfId="6947" hidden="1" xr:uid="{00000000-0005-0000-0000-0000AF230000}"/>
    <cellStyle name="Calcul 4" xfId="7026" hidden="1" xr:uid="{00000000-0005-0000-0000-0000B0230000}"/>
    <cellStyle name="Calcul 4" xfId="6931" hidden="1" xr:uid="{00000000-0005-0000-0000-0000B1230000}"/>
    <cellStyle name="Calcul 4" xfId="7046" hidden="1" xr:uid="{00000000-0005-0000-0000-0000B2230000}"/>
    <cellStyle name="Calcul 4" xfId="6907" hidden="1" xr:uid="{00000000-0005-0000-0000-0000B3230000}"/>
    <cellStyle name="Calcul 4" xfId="7101" hidden="1" xr:uid="{00000000-0005-0000-0000-0000B4230000}"/>
    <cellStyle name="Calcul 4" xfId="7146" hidden="1" xr:uid="{00000000-0005-0000-0000-0000B5230000}"/>
    <cellStyle name="Calcul 4" xfId="7186" hidden="1" xr:uid="{00000000-0005-0000-0000-0000B6230000}"/>
    <cellStyle name="Calcul 4" xfId="7317" hidden="1" xr:uid="{00000000-0005-0000-0000-0000B7230000}"/>
    <cellStyle name="Calcul 4" xfId="7468" hidden="1" xr:uid="{00000000-0005-0000-0000-0000B8230000}"/>
    <cellStyle name="Calcul 4" xfId="7565" hidden="1" xr:uid="{00000000-0005-0000-0000-0000B9230000}"/>
    <cellStyle name="Calcul 4" xfId="7598" hidden="1" xr:uid="{00000000-0005-0000-0000-0000BA230000}"/>
    <cellStyle name="Calcul 4" xfId="7544" hidden="1" xr:uid="{00000000-0005-0000-0000-0000BB230000}"/>
    <cellStyle name="Calcul 4" xfId="7659" hidden="1" xr:uid="{00000000-0005-0000-0000-0000BC230000}"/>
    <cellStyle name="Calcul 4" xfId="7709" hidden="1" xr:uid="{00000000-0005-0000-0000-0000BD230000}"/>
    <cellStyle name="Calcul 4" xfId="7759" hidden="1" xr:uid="{00000000-0005-0000-0000-0000BE230000}"/>
    <cellStyle name="Calcul 4" xfId="7809" hidden="1" xr:uid="{00000000-0005-0000-0000-0000BF230000}"/>
    <cellStyle name="Calcul 4" xfId="7858" hidden="1" xr:uid="{00000000-0005-0000-0000-0000C0230000}"/>
    <cellStyle name="Calcul 4" xfId="7906" hidden="1" xr:uid="{00000000-0005-0000-0000-0000C1230000}"/>
    <cellStyle name="Calcul 4" xfId="7953" hidden="1" xr:uid="{00000000-0005-0000-0000-0000C2230000}"/>
    <cellStyle name="Calcul 4" xfId="7999" hidden="1" xr:uid="{00000000-0005-0000-0000-0000C3230000}"/>
    <cellStyle name="Calcul 4" xfId="8041" hidden="1" xr:uid="{00000000-0005-0000-0000-0000C4230000}"/>
    <cellStyle name="Calcul 4" xfId="8079" hidden="1" xr:uid="{00000000-0005-0000-0000-0000C5230000}"/>
    <cellStyle name="Calcul 4" xfId="8212" hidden="1" xr:uid="{00000000-0005-0000-0000-0000C6230000}"/>
    <cellStyle name="Calcul 4" xfId="8289" hidden="1" xr:uid="{00000000-0005-0000-0000-0000C7230000}"/>
    <cellStyle name="Calcul 4" xfId="8196" hidden="1" xr:uid="{00000000-0005-0000-0000-0000C8230000}"/>
    <cellStyle name="Calcul 4" xfId="8307" hidden="1" xr:uid="{00000000-0005-0000-0000-0000C9230000}"/>
    <cellStyle name="Calcul 4" xfId="8174" hidden="1" xr:uid="{00000000-0005-0000-0000-0000CA230000}"/>
    <cellStyle name="Calcul 4" xfId="8362" hidden="1" xr:uid="{00000000-0005-0000-0000-0000CB230000}"/>
    <cellStyle name="Calcul 4" xfId="8407" hidden="1" xr:uid="{00000000-0005-0000-0000-0000CC230000}"/>
    <cellStyle name="Calcul 4" xfId="8447" hidden="1" xr:uid="{00000000-0005-0000-0000-0000CD230000}"/>
    <cellStyle name="Calcul 4" xfId="8575" hidden="1" xr:uid="{00000000-0005-0000-0000-0000CE230000}"/>
    <cellStyle name="Calcul 4" xfId="7416" hidden="1" xr:uid="{00000000-0005-0000-0000-0000CF230000}"/>
    <cellStyle name="Calcul 4" xfId="8672" hidden="1" xr:uid="{00000000-0005-0000-0000-0000D0230000}"/>
    <cellStyle name="Calcul 4" xfId="8705" hidden="1" xr:uid="{00000000-0005-0000-0000-0000D1230000}"/>
    <cellStyle name="Calcul 4" xfId="8651" hidden="1" xr:uid="{00000000-0005-0000-0000-0000D2230000}"/>
    <cellStyle name="Calcul 4" xfId="8767" hidden="1" xr:uid="{00000000-0005-0000-0000-0000D3230000}"/>
    <cellStyle name="Calcul 4" xfId="8817" hidden="1" xr:uid="{00000000-0005-0000-0000-0000D4230000}"/>
    <cellStyle name="Calcul 4" xfId="8866" hidden="1" xr:uid="{00000000-0005-0000-0000-0000D5230000}"/>
    <cellStyle name="Calcul 4" xfId="8916" hidden="1" xr:uid="{00000000-0005-0000-0000-0000D6230000}"/>
    <cellStyle name="Calcul 4" xfId="8965" hidden="1" xr:uid="{00000000-0005-0000-0000-0000D7230000}"/>
    <cellStyle name="Calcul 4" xfId="9013" hidden="1" xr:uid="{00000000-0005-0000-0000-0000D8230000}"/>
    <cellStyle name="Calcul 4" xfId="9060" hidden="1" xr:uid="{00000000-0005-0000-0000-0000D9230000}"/>
    <cellStyle name="Calcul 4" xfId="9106" hidden="1" xr:uid="{00000000-0005-0000-0000-0000DA230000}"/>
    <cellStyle name="Calcul 4" xfId="9148" hidden="1" xr:uid="{00000000-0005-0000-0000-0000DB230000}"/>
    <cellStyle name="Calcul 4" xfId="9186" hidden="1" xr:uid="{00000000-0005-0000-0000-0000DC230000}"/>
    <cellStyle name="Calcul 4" xfId="9323" hidden="1" xr:uid="{00000000-0005-0000-0000-0000DD230000}"/>
    <cellStyle name="Calcul 4" xfId="9402" hidden="1" xr:uid="{00000000-0005-0000-0000-0000DE230000}"/>
    <cellStyle name="Calcul 4" xfId="9307" hidden="1" xr:uid="{00000000-0005-0000-0000-0000DF230000}"/>
    <cellStyle name="Calcul 4" xfId="9422" hidden="1" xr:uid="{00000000-0005-0000-0000-0000E0230000}"/>
    <cellStyle name="Calcul 4" xfId="9282" hidden="1" xr:uid="{00000000-0005-0000-0000-0000E1230000}"/>
    <cellStyle name="Calcul 4" xfId="9477" hidden="1" xr:uid="{00000000-0005-0000-0000-0000E2230000}"/>
    <cellStyle name="Calcul 4" xfId="9522" hidden="1" xr:uid="{00000000-0005-0000-0000-0000E3230000}"/>
    <cellStyle name="Calcul 4" xfId="9562" hidden="1" xr:uid="{00000000-0005-0000-0000-0000E4230000}"/>
    <cellStyle name="Calcul 4" xfId="9694" hidden="1" xr:uid="{00000000-0005-0000-0000-0000E5230000}"/>
    <cellStyle name="Calcul 4" xfId="9848" hidden="1" xr:uid="{00000000-0005-0000-0000-0000E6230000}"/>
    <cellStyle name="Calcul 4" xfId="9945" hidden="1" xr:uid="{00000000-0005-0000-0000-0000E7230000}"/>
    <cellStyle name="Calcul 4" xfId="9978" hidden="1" xr:uid="{00000000-0005-0000-0000-0000E8230000}"/>
    <cellStyle name="Calcul 4" xfId="9924" hidden="1" xr:uid="{00000000-0005-0000-0000-0000E9230000}"/>
    <cellStyle name="Calcul 4" xfId="10039" hidden="1" xr:uid="{00000000-0005-0000-0000-0000EA230000}"/>
    <cellStyle name="Calcul 4" xfId="10089" hidden="1" xr:uid="{00000000-0005-0000-0000-0000EB230000}"/>
    <cellStyle name="Calcul 4" xfId="10139" hidden="1" xr:uid="{00000000-0005-0000-0000-0000EC230000}"/>
    <cellStyle name="Calcul 4" xfId="10189" hidden="1" xr:uid="{00000000-0005-0000-0000-0000ED230000}"/>
    <cellStyle name="Calcul 4" xfId="10238" hidden="1" xr:uid="{00000000-0005-0000-0000-0000EE230000}"/>
    <cellStyle name="Calcul 4" xfId="10286" hidden="1" xr:uid="{00000000-0005-0000-0000-0000EF230000}"/>
    <cellStyle name="Calcul 4" xfId="10333" hidden="1" xr:uid="{00000000-0005-0000-0000-0000F0230000}"/>
    <cellStyle name="Calcul 4" xfId="10379" hidden="1" xr:uid="{00000000-0005-0000-0000-0000F1230000}"/>
    <cellStyle name="Calcul 4" xfId="10421" hidden="1" xr:uid="{00000000-0005-0000-0000-0000F2230000}"/>
    <cellStyle name="Calcul 4" xfId="10459" hidden="1" xr:uid="{00000000-0005-0000-0000-0000F3230000}"/>
    <cellStyle name="Calcul 4" xfId="10592" hidden="1" xr:uid="{00000000-0005-0000-0000-0000F4230000}"/>
    <cellStyle name="Calcul 4" xfId="10669" hidden="1" xr:uid="{00000000-0005-0000-0000-0000F5230000}"/>
    <cellStyle name="Calcul 4" xfId="10576" hidden="1" xr:uid="{00000000-0005-0000-0000-0000F6230000}"/>
    <cellStyle name="Calcul 4" xfId="10687" hidden="1" xr:uid="{00000000-0005-0000-0000-0000F7230000}"/>
    <cellStyle name="Calcul 4" xfId="10554" hidden="1" xr:uid="{00000000-0005-0000-0000-0000F8230000}"/>
    <cellStyle name="Calcul 4" xfId="10742" hidden="1" xr:uid="{00000000-0005-0000-0000-0000F9230000}"/>
    <cellStyle name="Calcul 4" xfId="10787" hidden="1" xr:uid="{00000000-0005-0000-0000-0000FA230000}"/>
    <cellStyle name="Calcul 4" xfId="10827" hidden="1" xr:uid="{00000000-0005-0000-0000-0000FB230000}"/>
    <cellStyle name="Calcul 4" xfId="10956" hidden="1" xr:uid="{00000000-0005-0000-0000-0000FC230000}"/>
    <cellStyle name="Calcul 4" xfId="9796" hidden="1" xr:uid="{00000000-0005-0000-0000-0000FD230000}"/>
    <cellStyle name="Calcul 4" xfId="9019" hidden="1" xr:uid="{00000000-0005-0000-0000-0000FE230000}"/>
    <cellStyle name="Calcul 4" xfId="11014" hidden="1" xr:uid="{00000000-0005-0000-0000-0000FF230000}"/>
    <cellStyle name="Calcul 4" xfId="11047" hidden="1" xr:uid="{00000000-0005-0000-0000-000000240000}"/>
    <cellStyle name="Calcul 4" xfId="6086" hidden="1" xr:uid="{00000000-0005-0000-0000-000001240000}"/>
    <cellStyle name="Calcul 4" xfId="11109" hidden="1" xr:uid="{00000000-0005-0000-0000-000002240000}"/>
    <cellStyle name="Calcul 4" xfId="11159" hidden="1" xr:uid="{00000000-0005-0000-0000-000003240000}"/>
    <cellStyle name="Calcul 4" xfId="11209" hidden="1" xr:uid="{00000000-0005-0000-0000-000004240000}"/>
    <cellStyle name="Calcul 4" xfId="11259" hidden="1" xr:uid="{00000000-0005-0000-0000-000005240000}"/>
    <cellStyle name="Calcul 4" xfId="11308" hidden="1" xr:uid="{00000000-0005-0000-0000-000006240000}"/>
    <cellStyle name="Calcul 4" xfId="11356" hidden="1" xr:uid="{00000000-0005-0000-0000-000007240000}"/>
    <cellStyle name="Calcul 4" xfId="11403" hidden="1" xr:uid="{00000000-0005-0000-0000-000008240000}"/>
    <cellStyle name="Calcul 4" xfId="11449" hidden="1" xr:uid="{00000000-0005-0000-0000-000009240000}"/>
    <cellStyle name="Calcul 4" xfId="11491" hidden="1" xr:uid="{00000000-0005-0000-0000-00000A240000}"/>
    <cellStyle name="Calcul 4" xfId="11529" hidden="1" xr:uid="{00000000-0005-0000-0000-00000B240000}"/>
    <cellStyle name="Calcul 4" xfId="11662" hidden="1" xr:uid="{00000000-0005-0000-0000-00000C240000}"/>
    <cellStyle name="Calcul 4" xfId="11741" hidden="1" xr:uid="{00000000-0005-0000-0000-00000D240000}"/>
    <cellStyle name="Calcul 4" xfId="11646" hidden="1" xr:uid="{00000000-0005-0000-0000-00000E240000}"/>
    <cellStyle name="Calcul 4" xfId="11758" hidden="1" xr:uid="{00000000-0005-0000-0000-00000F240000}"/>
    <cellStyle name="Calcul 4" xfId="11624" hidden="1" xr:uid="{00000000-0005-0000-0000-000010240000}"/>
    <cellStyle name="Calcul 4" xfId="11813" hidden="1" xr:uid="{00000000-0005-0000-0000-000011240000}"/>
    <cellStyle name="Calcul 4" xfId="11858" hidden="1" xr:uid="{00000000-0005-0000-0000-000012240000}"/>
    <cellStyle name="Calcul 4" xfId="11898" hidden="1" xr:uid="{00000000-0005-0000-0000-000013240000}"/>
    <cellStyle name="Calcul 4" xfId="12025" hidden="1" xr:uid="{00000000-0005-0000-0000-000014240000}"/>
    <cellStyle name="Calcul 4" xfId="12148" hidden="1" xr:uid="{00000000-0005-0000-0000-000015240000}"/>
    <cellStyle name="Calcul 4" xfId="12244" hidden="1" xr:uid="{00000000-0005-0000-0000-000016240000}"/>
    <cellStyle name="Calcul 4" xfId="12277" hidden="1" xr:uid="{00000000-0005-0000-0000-000017240000}"/>
    <cellStyle name="Calcul 4" xfId="12223" hidden="1" xr:uid="{00000000-0005-0000-0000-000018240000}"/>
    <cellStyle name="Calcul 4" xfId="12338" hidden="1" xr:uid="{00000000-0005-0000-0000-000019240000}"/>
    <cellStyle name="Calcul 4" xfId="12388" hidden="1" xr:uid="{00000000-0005-0000-0000-00001A240000}"/>
    <cellStyle name="Calcul 4" xfId="12438" hidden="1" xr:uid="{00000000-0005-0000-0000-00001B240000}"/>
    <cellStyle name="Calcul 4" xfId="12488" hidden="1" xr:uid="{00000000-0005-0000-0000-00001C240000}"/>
    <cellStyle name="Calcul 4" xfId="12537" hidden="1" xr:uid="{00000000-0005-0000-0000-00001D240000}"/>
    <cellStyle name="Calcul 4" xfId="12585" hidden="1" xr:uid="{00000000-0005-0000-0000-00001E240000}"/>
    <cellStyle name="Calcul 4" xfId="12632" hidden="1" xr:uid="{00000000-0005-0000-0000-00001F240000}"/>
    <cellStyle name="Calcul 4" xfId="12678" hidden="1" xr:uid="{00000000-0005-0000-0000-000020240000}"/>
    <cellStyle name="Calcul 4" xfId="12720" hidden="1" xr:uid="{00000000-0005-0000-0000-000021240000}"/>
    <cellStyle name="Calcul 4" xfId="12758" hidden="1" xr:uid="{00000000-0005-0000-0000-000022240000}"/>
    <cellStyle name="Calcul 4" xfId="12890" hidden="1" xr:uid="{00000000-0005-0000-0000-000023240000}"/>
    <cellStyle name="Calcul 4" xfId="12967" hidden="1" xr:uid="{00000000-0005-0000-0000-000024240000}"/>
    <cellStyle name="Calcul 4" xfId="12874" hidden="1" xr:uid="{00000000-0005-0000-0000-000025240000}"/>
    <cellStyle name="Calcul 4" xfId="12984" hidden="1" xr:uid="{00000000-0005-0000-0000-000026240000}"/>
    <cellStyle name="Calcul 4" xfId="12853" hidden="1" xr:uid="{00000000-0005-0000-0000-000027240000}"/>
    <cellStyle name="Calcul 4" xfId="13039" hidden="1" xr:uid="{00000000-0005-0000-0000-000028240000}"/>
    <cellStyle name="Calcul 4" xfId="13084" hidden="1" xr:uid="{00000000-0005-0000-0000-000029240000}"/>
    <cellStyle name="Calcul 4" xfId="13124" hidden="1" xr:uid="{00000000-0005-0000-0000-00002A240000}"/>
    <cellStyle name="Calcul 4" xfId="13250" hidden="1" xr:uid="{00000000-0005-0000-0000-00002B240000}"/>
    <cellStyle name="Calcul 4" xfId="12097" hidden="1" xr:uid="{00000000-0005-0000-0000-00002C240000}"/>
    <cellStyle name="Calcul 4" xfId="6160" hidden="1" xr:uid="{00000000-0005-0000-0000-00002D240000}"/>
    <cellStyle name="Calcul 4" xfId="9737" hidden="1" xr:uid="{00000000-0005-0000-0000-00002E240000}"/>
    <cellStyle name="Calcul 4" xfId="6080" hidden="1" xr:uid="{00000000-0005-0000-0000-00002F240000}"/>
    <cellStyle name="Calcul 4" xfId="10934" hidden="1" xr:uid="{00000000-0005-0000-0000-000030240000}"/>
    <cellStyle name="Calcul 4" xfId="13341" hidden="1" xr:uid="{00000000-0005-0000-0000-000031240000}"/>
    <cellStyle name="Calcul 4" xfId="13390" hidden="1" xr:uid="{00000000-0005-0000-0000-000032240000}"/>
    <cellStyle name="Calcul 4" xfId="13439" hidden="1" xr:uid="{00000000-0005-0000-0000-000033240000}"/>
    <cellStyle name="Calcul 4" xfId="13488" hidden="1" xr:uid="{00000000-0005-0000-0000-000034240000}"/>
    <cellStyle name="Calcul 4" xfId="13536" hidden="1" xr:uid="{00000000-0005-0000-0000-000035240000}"/>
    <cellStyle name="Calcul 4" xfId="13583" hidden="1" xr:uid="{00000000-0005-0000-0000-000036240000}"/>
    <cellStyle name="Calcul 4" xfId="13629" hidden="1" xr:uid="{00000000-0005-0000-0000-000037240000}"/>
    <cellStyle name="Calcul 4" xfId="13675" hidden="1" xr:uid="{00000000-0005-0000-0000-000038240000}"/>
    <cellStyle name="Calcul 4" xfId="13717" hidden="1" xr:uid="{00000000-0005-0000-0000-000039240000}"/>
    <cellStyle name="Calcul 4" xfId="13755" hidden="1" xr:uid="{00000000-0005-0000-0000-00003A240000}"/>
    <cellStyle name="Calcul 4" xfId="13886" hidden="1" xr:uid="{00000000-0005-0000-0000-00003B240000}"/>
    <cellStyle name="Calcul 4" xfId="13963" hidden="1" xr:uid="{00000000-0005-0000-0000-00003C240000}"/>
    <cellStyle name="Calcul 4" xfId="13870" hidden="1" xr:uid="{00000000-0005-0000-0000-00003D240000}"/>
    <cellStyle name="Calcul 4" xfId="13980" hidden="1" xr:uid="{00000000-0005-0000-0000-00003E240000}"/>
    <cellStyle name="Calcul 4" xfId="13850" hidden="1" xr:uid="{00000000-0005-0000-0000-00003F240000}"/>
    <cellStyle name="Calcul 4" xfId="14035" hidden="1" xr:uid="{00000000-0005-0000-0000-000040240000}"/>
    <cellStyle name="Calcul 4" xfId="14080" hidden="1" xr:uid="{00000000-0005-0000-0000-000041240000}"/>
    <cellStyle name="Calcul 4" xfId="14120" hidden="1" xr:uid="{00000000-0005-0000-0000-000042240000}"/>
    <cellStyle name="Calcul 4" xfId="14246" hidden="1" xr:uid="{00000000-0005-0000-0000-000043240000}"/>
    <cellStyle name="Calcul 4" xfId="14347" hidden="1" xr:uid="{00000000-0005-0000-0000-000044240000}"/>
    <cellStyle name="Calcul 4" xfId="14443" hidden="1" xr:uid="{00000000-0005-0000-0000-000045240000}"/>
    <cellStyle name="Calcul 4" xfId="14476" hidden="1" xr:uid="{00000000-0005-0000-0000-000046240000}"/>
    <cellStyle name="Calcul 4" xfId="14423" hidden="1" xr:uid="{00000000-0005-0000-0000-000047240000}"/>
    <cellStyle name="Calcul 4" xfId="14537" hidden="1" xr:uid="{00000000-0005-0000-0000-000048240000}"/>
    <cellStyle name="Calcul 4" xfId="14587" hidden="1" xr:uid="{00000000-0005-0000-0000-000049240000}"/>
    <cellStyle name="Calcul 4" xfId="14637" hidden="1" xr:uid="{00000000-0005-0000-0000-00004A240000}"/>
    <cellStyle name="Calcul 4" xfId="14687" hidden="1" xr:uid="{00000000-0005-0000-0000-00004B240000}"/>
    <cellStyle name="Calcul 4" xfId="14736" hidden="1" xr:uid="{00000000-0005-0000-0000-00004C240000}"/>
    <cellStyle name="Calcul 4" xfId="14784" hidden="1" xr:uid="{00000000-0005-0000-0000-00004D240000}"/>
    <cellStyle name="Calcul 4" xfId="14831" hidden="1" xr:uid="{00000000-0005-0000-0000-00004E240000}"/>
    <cellStyle name="Calcul 4" xfId="14877" hidden="1" xr:uid="{00000000-0005-0000-0000-00004F240000}"/>
    <cellStyle name="Calcul 4" xfId="14919" hidden="1" xr:uid="{00000000-0005-0000-0000-000050240000}"/>
    <cellStyle name="Calcul 4" xfId="14957" hidden="1" xr:uid="{00000000-0005-0000-0000-000051240000}"/>
    <cellStyle name="Calcul 4" xfId="15089" hidden="1" xr:uid="{00000000-0005-0000-0000-000052240000}"/>
    <cellStyle name="Calcul 4" xfId="15166" hidden="1" xr:uid="{00000000-0005-0000-0000-000053240000}"/>
    <cellStyle name="Calcul 4" xfId="15073" hidden="1" xr:uid="{00000000-0005-0000-0000-000054240000}"/>
    <cellStyle name="Calcul 4" xfId="15184" hidden="1" xr:uid="{00000000-0005-0000-0000-000055240000}"/>
    <cellStyle name="Calcul 4" xfId="15052" hidden="1" xr:uid="{00000000-0005-0000-0000-000056240000}"/>
    <cellStyle name="Calcul 4" xfId="15239" hidden="1" xr:uid="{00000000-0005-0000-0000-000057240000}"/>
    <cellStyle name="Calcul 4" xfId="15284" hidden="1" xr:uid="{00000000-0005-0000-0000-000058240000}"/>
    <cellStyle name="Calcul 4" xfId="15324" hidden="1" xr:uid="{00000000-0005-0000-0000-000059240000}"/>
    <cellStyle name="Calcul 4" xfId="15451" hidden="1" xr:uid="{00000000-0005-0000-0000-00005A240000}"/>
    <cellStyle name="Calcul 4" xfId="14296" hidden="1" xr:uid="{00000000-0005-0000-0000-00005B240000}"/>
    <cellStyle name="Calcul 4" xfId="15629" hidden="1" xr:uid="{00000000-0005-0000-0000-00005C240000}"/>
    <cellStyle name="Calcul 4" xfId="15735" hidden="1" xr:uid="{00000000-0005-0000-0000-00005D240000}"/>
    <cellStyle name="Calcul 4" xfId="15768" hidden="1" xr:uid="{00000000-0005-0000-0000-00005E240000}"/>
    <cellStyle name="Calcul 4" xfId="15714" hidden="1" xr:uid="{00000000-0005-0000-0000-00005F240000}"/>
    <cellStyle name="Calcul 4" xfId="15830" hidden="1" xr:uid="{00000000-0005-0000-0000-000060240000}"/>
    <cellStyle name="Calcul 4" xfId="15880" hidden="1" xr:uid="{00000000-0005-0000-0000-000061240000}"/>
    <cellStyle name="Calcul 4" xfId="15930" hidden="1" xr:uid="{00000000-0005-0000-0000-000062240000}"/>
    <cellStyle name="Calcul 4" xfId="15980" hidden="1" xr:uid="{00000000-0005-0000-0000-000063240000}"/>
    <cellStyle name="Calcul 4" xfId="16029" hidden="1" xr:uid="{00000000-0005-0000-0000-000064240000}"/>
    <cellStyle name="Calcul 4" xfId="16077" hidden="1" xr:uid="{00000000-0005-0000-0000-000065240000}"/>
    <cellStyle name="Calcul 4" xfId="16124" hidden="1" xr:uid="{00000000-0005-0000-0000-000066240000}"/>
    <cellStyle name="Calcul 4" xfId="16170" hidden="1" xr:uid="{00000000-0005-0000-0000-000067240000}"/>
    <cellStyle name="Calcul 4" xfId="16212" hidden="1" xr:uid="{00000000-0005-0000-0000-000068240000}"/>
    <cellStyle name="Calcul 4" xfId="16250" hidden="1" xr:uid="{00000000-0005-0000-0000-000069240000}"/>
    <cellStyle name="Calcul 4" xfId="16387" hidden="1" xr:uid="{00000000-0005-0000-0000-00006A240000}"/>
    <cellStyle name="Calcul 4" xfId="16466" hidden="1" xr:uid="{00000000-0005-0000-0000-00006B240000}"/>
    <cellStyle name="Calcul 4" xfId="16371" hidden="1" xr:uid="{00000000-0005-0000-0000-00006C240000}"/>
    <cellStyle name="Calcul 4" xfId="16486" hidden="1" xr:uid="{00000000-0005-0000-0000-00006D240000}"/>
    <cellStyle name="Calcul 4" xfId="16346" hidden="1" xr:uid="{00000000-0005-0000-0000-00006E240000}"/>
    <cellStyle name="Calcul 4" xfId="16541" hidden="1" xr:uid="{00000000-0005-0000-0000-00006F240000}"/>
    <cellStyle name="Calcul 4" xfId="16586" hidden="1" xr:uid="{00000000-0005-0000-0000-000070240000}"/>
    <cellStyle name="Calcul 4" xfId="16626" hidden="1" xr:uid="{00000000-0005-0000-0000-000071240000}"/>
    <cellStyle name="Calcul 4" xfId="16758" hidden="1" xr:uid="{00000000-0005-0000-0000-000072240000}"/>
    <cellStyle name="Calcul 4" xfId="16923" hidden="1" xr:uid="{00000000-0005-0000-0000-000073240000}"/>
    <cellStyle name="Calcul 4" xfId="17020" hidden="1" xr:uid="{00000000-0005-0000-0000-000074240000}"/>
    <cellStyle name="Calcul 4" xfId="17053" hidden="1" xr:uid="{00000000-0005-0000-0000-000075240000}"/>
    <cellStyle name="Calcul 4" xfId="16999" hidden="1" xr:uid="{00000000-0005-0000-0000-000076240000}"/>
    <cellStyle name="Calcul 4" xfId="17114" hidden="1" xr:uid="{00000000-0005-0000-0000-000077240000}"/>
    <cellStyle name="Calcul 4" xfId="17164" hidden="1" xr:uid="{00000000-0005-0000-0000-000078240000}"/>
    <cellStyle name="Calcul 4" xfId="17214" hidden="1" xr:uid="{00000000-0005-0000-0000-000079240000}"/>
    <cellStyle name="Calcul 4" xfId="17264" hidden="1" xr:uid="{00000000-0005-0000-0000-00007A240000}"/>
    <cellStyle name="Calcul 4" xfId="17313" hidden="1" xr:uid="{00000000-0005-0000-0000-00007B240000}"/>
    <cellStyle name="Calcul 4" xfId="17361" hidden="1" xr:uid="{00000000-0005-0000-0000-00007C240000}"/>
    <cellStyle name="Calcul 4" xfId="17408" hidden="1" xr:uid="{00000000-0005-0000-0000-00007D240000}"/>
    <cellStyle name="Calcul 4" xfId="17454" hidden="1" xr:uid="{00000000-0005-0000-0000-00007E240000}"/>
    <cellStyle name="Calcul 4" xfId="17496" hidden="1" xr:uid="{00000000-0005-0000-0000-00007F240000}"/>
    <cellStyle name="Calcul 4" xfId="17534" hidden="1" xr:uid="{00000000-0005-0000-0000-000080240000}"/>
    <cellStyle name="Calcul 4" xfId="17667" hidden="1" xr:uid="{00000000-0005-0000-0000-000081240000}"/>
    <cellStyle name="Calcul 4" xfId="17744" hidden="1" xr:uid="{00000000-0005-0000-0000-000082240000}"/>
    <cellStyle name="Calcul 4" xfId="17651" hidden="1" xr:uid="{00000000-0005-0000-0000-000083240000}"/>
    <cellStyle name="Calcul 4" xfId="17762" hidden="1" xr:uid="{00000000-0005-0000-0000-000084240000}"/>
    <cellStyle name="Calcul 4" xfId="17629" hidden="1" xr:uid="{00000000-0005-0000-0000-000085240000}"/>
    <cellStyle name="Calcul 4" xfId="17817" hidden="1" xr:uid="{00000000-0005-0000-0000-000086240000}"/>
    <cellStyle name="Calcul 4" xfId="17862" hidden="1" xr:uid="{00000000-0005-0000-0000-000087240000}"/>
    <cellStyle name="Calcul 4" xfId="17902" hidden="1" xr:uid="{00000000-0005-0000-0000-000088240000}"/>
    <cellStyle name="Calcul 4" xfId="18031" hidden="1" xr:uid="{00000000-0005-0000-0000-000089240000}"/>
    <cellStyle name="Calcul 4" xfId="16871" hidden="1" xr:uid="{00000000-0005-0000-0000-00008A240000}"/>
    <cellStyle name="Calcul 4" xfId="15593" hidden="1" xr:uid="{00000000-0005-0000-0000-00008B240000}"/>
    <cellStyle name="Calcul 4" xfId="15534" hidden="1" xr:uid="{00000000-0005-0000-0000-00008C240000}"/>
    <cellStyle name="Calcul 4" xfId="18107" hidden="1" xr:uid="{00000000-0005-0000-0000-00008D240000}"/>
    <cellStyle name="Calcul 4" xfId="15556" hidden="1" xr:uid="{00000000-0005-0000-0000-00008E240000}"/>
    <cellStyle name="Calcul 4" xfId="18169" hidden="1" xr:uid="{00000000-0005-0000-0000-00008F240000}"/>
    <cellStyle name="Calcul 4" xfId="18219" hidden="1" xr:uid="{00000000-0005-0000-0000-000090240000}"/>
    <cellStyle name="Calcul 4" xfId="18269" hidden="1" xr:uid="{00000000-0005-0000-0000-000091240000}"/>
    <cellStyle name="Calcul 4" xfId="18319" hidden="1" xr:uid="{00000000-0005-0000-0000-000092240000}"/>
    <cellStyle name="Calcul 4" xfId="18368" hidden="1" xr:uid="{00000000-0005-0000-0000-000093240000}"/>
    <cellStyle name="Calcul 4" xfId="18415" hidden="1" xr:uid="{00000000-0005-0000-0000-000094240000}"/>
    <cellStyle name="Calcul 4" xfId="18462" hidden="1" xr:uid="{00000000-0005-0000-0000-000095240000}"/>
    <cellStyle name="Calcul 4" xfId="18508" hidden="1" xr:uid="{00000000-0005-0000-0000-000096240000}"/>
    <cellStyle name="Calcul 4" xfId="18550" hidden="1" xr:uid="{00000000-0005-0000-0000-000097240000}"/>
    <cellStyle name="Calcul 4" xfId="18588" hidden="1" xr:uid="{00000000-0005-0000-0000-000098240000}"/>
    <cellStyle name="Calcul 4" xfId="18725" hidden="1" xr:uid="{00000000-0005-0000-0000-000099240000}"/>
    <cellStyle name="Calcul 4" xfId="18804" hidden="1" xr:uid="{00000000-0005-0000-0000-00009A240000}"/>
    <cellStyle name="Calcul 4" xfId="18709" hidden="1" xr:uid="{00000000-0005-0000-0000-00009B240000}"/>
    <cellStyle name="Calcul 4" xfId="18824" hidden="1" xr:uid="{00000000-0005-0000-0000-00009C240000}"/>
    <cellStyle name="Calcul 4" xfId="18684" hidden="1" xr:uid="{00000000-0005-0000-0000-00009D240000}"/>
    <cellStyle name="Calcul 4" xfId="18879" hidden="1" xr:uid="{00000000-0005-0000-0000-00009E240000}"/>
    <cellStyle name="Calcul 4" xfId="18924" hidden="1" xr:uid="{00000000-0005-0000-0000-00009F240000}"/>
    <cellStyle name="Calcul 4" xfId="18964" hidden="1" xr:uid="{00000000-0005-0000-0000-0000A0240000}"/>
    <cellStyle name="Calcul 4" xfId="19096" hidden="1" xr:uid="{00000000-0005-0000-0000-0000A1240000}"/>
    <cellStyle name="Calcul 4" xfId="19259" hidden="1" xr:uid="{00000000-0005-0000-0000-0000A2240000}"/>
    <cellStyle name="Calcul 4" xfId="19356" hidden="1" xr:uid="{00000000-0005-0000-0000-0000A3240000}"/>
    <cellStyle name="Calcul 4" xfId="19389" hidden="1" xr:uid="{00000000-0005-0000-0000-0000A4240000}"/>
    <cellStyle name="Calcul 4" xfId="19335" hidden="1" xr:uid="{00000000-0005-0000-0000-0000A5240000}"/>
    <cellStyle name="Calcul 4" xfId="19450" hidden="1" xr:uid="{00000000-0005-0000-0000-0000A6240000}"/>
    <cellStyle name="Calcul 4" xfId="19500" hidden="1" xr:uid="{00000000-0005-0000-0000-0000A7240000}"/>
    <cellStyle name="Calcul 4" xfId="19550" hidden="1" xr:uid="{00000000-0005-0000-0000-0000A8240000}"/>
    <cellStyle name="Calcul 4" xfId="19600" hidden="1" xr:uid="{00000000-0005-0000-0000-0000A9240000}"/>
    <cellStyle name="Calcul 4" xfId="19649" hidden="1" xr:uid="{00000000-0005-0000-0000-0000AA240000}"/>
    <cellStyle name="Calcul 4" xfId="19697" hidden="1" xr:uid="{00000000-0005-0000-0000-0000AB240000}"/>
    <cellStyle name="Calcul 4" xfId="19744" hidden="1" xr:uid="{00000000-0005-0000-0000-0000AC240000}"/>
    <cellStyle name="Calcul 4" xfId="19790" hidden="1" xr:uid="{00000000-0005-0000-0000-0000AD240000}"/>
    <cellStyle name="Calcul 4" xfId="19832" hidden="1" xr:uid="{00000000-0005-0000-0000-0000AE240000}"/>
    <cellStyle name="Calcul 4" xfId="19870" hidden="1" xr:uid="{00000000-0005-0000-0000-0000AF240000}"/>
    <cellStyle name="Calcul 4" xfId="20002" hidden="1" xr:uid="{00000000-0005-0000-0000-0000B0240000}"/>
    <cellStyle name="Calcul 4" xfId="20079" hidden="1" xr:uid="{00000000-0005-0000-0000-0000B1240000}"/>
    <cellStyle name="Calcul 4" xfId="19986" hidden="1" xr:uid="{00000000-0005-0000-0000-0000B2240000}"/>
    <cellStyle name="Calcul 4" xfId="20097" hidden="1" xr:uid="{00000000-0005-0000-0000-0000B3240000}"/>
    <cellStyle name="Calcul 4" xfId="19965" hidden="1" xr:uid="{00000000-0005-0000-0000-0000B4240000}"/>
    <cellStyle name="Calcul 4" xfId="20152" hidden="1" xr:uid="{00000000-0005-0000-0000-0000B5240000}"/>
    <cellStyle name="Calcul 4" xfId="20197" hidden="1" xr:uid="{00000000-0005-0000-0000-0000B6240000}"/>
    <cellStyle name="Calcul 4" xfId="20237" hidden="1" xr:uid="{00000000-0005-0000-0000-0000B7240000}"/>
    <cellStyle name="Calcul 4" xfId="20366" hidden="1" xr:uid="{00000000-0005-0000-0000-0000B8240000}"/>
    <cellStyle name="Calcul 4" xfId="19207" hidden="1" xr:uid="{00000000-0005-0000-0000-0000B9240000}"/>
    <cellStyle name="Calcul 4" xfId="16822" hidden="1" xr:uid="{00000000-0005-0000-0000-0000BA240000}"/>
    <cellStyle name="Calcul 4" xfId="16802" hidden="1" xr:uid="{00000000-0005-0000-0000-0000BB240000}"/>
    <cellStyle name="Calcul 4" xfId="20437" hidden="1" xr:uid="{00000000-0005-0000-0000-0000BC240000}"/>
    <cellStyle name="Calcul 4" xfId="18063" hidden="1" xr:uid="{00000000-0005-0000-0000-0000BD240000}"/>
    <cellStyle name="Calcul 4" xfId="20499" hidden="1" xr:uid="{00000000-0005-0000-0000-0000BE240000}"/>
    <cellStyle name="Calcul 4" xfId="20549" hidden="1" xr:uid="{00000000-0005-0000-0000-0000BF240000}"/>
    <cellStyle name="Calcul 4" xfId="20599" hidden="1" xr:uid="{00000000-0005-0000-0000-0000C0240000}"/>
    <cellStyle name="Calcul 4" xfId="20649" hidden="1" xr:uid="{00000000-0005-0000-0000-0000C1240000}"/>
    <cellStyle name="Calcul 4" xfId="20698" hidden="1" xr:uid="{00000000-0005-0000-0000-0000C2240000}"/>
    <cellStyle name="Calcul 4" xfId="20746" hidden="1" xr:uid="{00000000-0005-0000-0000-0000C3240000}"/>
    <cellStyle name="Calcul 4" xfId="20793" hidden="1" xr:uid="{00000000-0005-0000-0000-0000C4240000}"/>
    <cellStyle name="Calcul 4" xfId="20839" hidden="1" xr:uid="{00000000-0005-0000-0000-0000C5240000}"/>
    <cellStyle name="Calcul 4" xfId="20881" hidden="1" xr:uid="{00000000-0005-0000-0000-0000C6240000}"/>
    <cellStyle name="Calcul 4" xfId="20919" hidden="1" xr:uid="{00000000-0005-0000-0000-0000C7240000}"/>
    <cellStyle name="Calcul 4" xfId="21054" hidden="1" xr:uid="{00000000-0005-0000-0000-0000C8240000}"/>
    <cellStyle name="Calcul 4" xfId="21133" hidden="1" xr:uid="{00000000-0005-0000-0000-0000C9240000}"/>
    <cellStyle name="Calcul 4" xfId="21038" hidden="1" xr:uid="{00000000-0005-0000-0000-0000CA240000}"/>
    <cellStyle name="Calcul 4" xfId="21152" hidden="1" xr:uid="{00000000-0005-0000-0000-0000CB240000}"/>
    <cellStyle name="Calcul 4" xfId="21014" hidden="1" xr:uid="{00000000-0005-0000-0000-0000CC240000}"/>
    <cellStyle name="Calcul 4" xfId="21207" hidden="1" xr:uid="{00000000-0005-0000-0000-0000CD240000}"/>
    <cellStyle name="Calcul 4" xfId="21252" hidden="1" xr:uid="{00000000-0005-0000-0000-0000CE240000}"/>
    <cellStyle name="Calcul 4" xfId="21292" hidden="1" xr:uid="{00000000-0005-0000-0000-0000CF240000}"/>
    <cellStyle name="Calcul 4" xfId="21422" hidden="1" xr:uid="{00000000-0005-0000-0000-0000D0240000}"/>
    <cellStyle name="Calcul 4" xfId="21580" hidden="1" xr:uid="{00000000-0005-0000-0000-0000D1240000}"/>
    <cellStyle name="Calcul 4" xfId="21677" hidden="1" xr:uid="{00000000-0005-0000-0000-0000D2240000}"/>
    <cellStyle name="Calcul 4" xfId="21710" hidden="1" xr:uid="{00000000-0005-0000-0000-0000D3240000}"/>
    <cellStyle name="Calcul 4" xfId="21656" hidden="1" xr:uid="{00000000-0005-0000-0000-0000D4240000}"/>
    <cellStyle name="Calcul 4" xfId="21771" hidden="1" xr:uid="{00000000-0005-0000-0000-0000D5240000}"/>
    <cellStyle name="Calcul 4" xfId="21821" hidden="1" xr:uid="{00000000-0005-0000-0000-0000D6240000}"/>
    <cellStyle name="Calcul 4" xfId="21871" hidden="1" xr:uid="{00000000-0005-0000-0000-0000D7240000}"/>
    <cellStyle name="Calcul 4" xfId="21921" hidden="1" xr:uid="{00000000-0005-0000-0000-0000D8240000}"/>
    <cellStyle name="Calcul 4" xfId="21970" hidden="1" xr:uid="{00000000-0005-0000-0000-0000D9240000}"/>
    <cellStyle name="Calcul 4" xfId="22018" hidden="1" xr:uid="{00000000-0005-0000-0000-0000DA240000}"/>
    <cellStyle name="Calcul 4" xfId="22065" hidden="1" xr:uid="{00000000-0005-0000-0000-0000DB240000}"/>
    <cellStyle name="Calcul 4" xfId="22111" hidden="1" xr:uid="{00000000-0005-0000-0000-0000DC240000}"/>
    <cellStyle name="Calcul 4" xfId="22153" hidden="1" xr:uid="{00000000-0005-0000-0000-0000DD240000}"/>
    <cellStyle name="Calcul 4" xfId="22191" hidden="1" xr:uid="{00000000-0005-0000-0000-0000DE240000}"/>
    <cellStyle name="Calcul 4" xfId="22324" hidden="1" xr:uid="{00000000-0005-0000-0000-0000DF240000}"/>
    <cellStyle name="Calcul 4" xfId="22401" hidden="1" xr:uid="{00000000-0005-0000-0000-0000E0240000}"/>
    <cellStyle name="Calcul 4" xfId="22308" hidden="1" xr:uid="{00000000-0005-0000-0000-0000E1240000}"/>
    <cellStyle name="Calcul 4" xfId="22419" hidden="1" xr:uid="{00000000-0005-0000-0000-0000E2240000}"/>
    <cellStyle name="Calcul 4" xfId="22286" hidden="1" xr:uid="{00000000-0005-0000-0000-0000E3240000}"/>
    <cellStyle name="Calcul 4" xfId="22474" hidden="1" xr:uid="{00000000-0005-0000-0000-0000E4240000}"/>
    <cellStyle name="Calcul 4" xfId="22519" hidden="1" xr:uid="{00000000-0005-0000-0000-0000E5240000}"/>
    <cellStyle name="Calcul 4" xfId="22559" hidden="1" xr:uid="{00000000-0005-0000-0000-0000E6240000}"/>
    <cellStyle name="Calcul 4" xfId="22688" hidden="1" xr:uid="{00000000-0005-0000-0000-0000E7240000}"/>
    <cellStyle name="Calcul 4" xfId="21528" hidden="1" xr:uid="{00000000-0005-0000-0000-0000E8240000}"/>
    <cellStyle name="Calcul 4" xfId="19161" hidden="1" xr:uid="{00000000-0005-0000-0000-0000E9240000}"/>
    <cellStyle name="Calcul 4" xfId="20412" hidden="1" xr:uid="{00000000-0005-0000-0000-0000EA240000}"/>
    <cellStyle name="Calcul 4" xfId="22752" hidden="1" xr:uid="{00000000-0005-0000-0000-0000EB240000}"/>
    <cellStyle name="Calcul 4" xfId="21454" hidden="1" xr:uid="{00000000-0005-0000-0000-0000EC240000}"/>
    <cellStyle name="Calcul 4" xfId="22814" hidden="1" xr:uid="{00000000-0005-0000-0000-0000ED240000}"/>
    <cellStyle name="Calcul 4" xfId="22864" hidden="1" xr:uid="{00000000-0005-0000-0000-0000EE240000}"/>
    <cellStyle name="Calcul 4" xfId="22914" hidden="1" xr:uid="{00000000-0005-0000-0000-0000EF240000}"/>
    <cellStyle name="Calcul 4" xfId="22964" hidden="1" xr:uid="{00000000-0005-0000-0000-0000F0240000}"/>
    <cellStyle name="Calcul 4" xfId="23012" hidden="1" xr:uid="{00000000-0005-0000-0000-0000F1240000}"/>
    <cellStyle name="Calcul 4" xfId="23060" hidden="1" xr:uid="{00000000-0005-0000-0000-0000F2240000}"/>
    <cellStyle name="Calcul 4" xfId="23106" hidden="1" xr:uid="{00000000-0005-0000-0000-0000F3240000}"/>
    <cellStyle name="Calcul 4" xfId="23152" hidden="1" xr:uid="{00000000-0005-0000-0000-0000F4240000}"/>
    <cellStyle name="Calcul 4" xfId="23194" hidden="1" xr:uid="{00000000-0005-0000-0000-0000F5240000}"/>
    <cellStyle name="Calcul 4" xfId="23232" hidden="1" xr:uid="{00000000-0005-0000-0000-0000F6240000}"/>
    <cellStyle name="Calcul 4" xfId="23366" hidden="1" xr:uid="{00000000-0005-0000-0000-0000F7240000}"/>
    <cellStyle name="Calcul 4" xfId="23445" hidden="1" xr:uid="{00000000-0005-0000-0000-0000F8240000}"/>
    <cellStyle name="Calcul 4" xfId="23350" hidden="1" xr:uid="{00000000-0005-0000-0000-0000F9240000}"/>
    <cellStyle name="Calcul 4" xfId="23463" hidden="1" xr:uid="{00000000-0005-0000-0000-0000FA240000}"/>
    <cellStyle name="Calcul 4" xfId="23327" hidden="1" xr:uid="{00000000-0005-0000-0000-0000FB240000}"/>
    <cellStyle name="Calcul 4" xfId="23518" hidden="1" xr:uid="{00000000-0005-0000-0000-0000FC240000}"/>
    <cellStyle name="Calcul 4" xfId="23563" hidden="1" xr:uid="{00000000-0005-0000-0000-0000FD240000}"/>
    <cellStyle name="Calcul 4" xfId="23603" hidden="1" xr:uid="{00000000-0005-0000-0000-0000FE240000}"/>
    <cellStyle name="Calcul 4" xfId="23730" hidden="1" xr:uid="{00000000-0005-0000-0000-0000FF240000}"/>
    <cellStyle name="Calcul 4" xfId="23881" hidden="1" xr:uid="{00000000-0005-0000-0000-000000250000}"/>
    <cellStyle name="Calcul 4" xfId="23977" hidden="1" xr:uid="{00000000-0005-0000-0000-000001250000}"/>
    <cellStyle name="Calcul 4" xfId="24010" hidden="1" xr:uid="{00000000-0005-0000-0000-000002250000}"/>
    <cellStyle name="Calcul 4" xfId="23956" hidden="1" xr:uid="{00000000-0005-0000-0000-000003250000}"/>
    <cellStyle name="Calcul 4" xfId="24071" hidden="1" xr:uid="{00000000-0005-0000-0000-000004250000}"/>
    <cellStyle name="Calcul 4" xfId="24121" hidden="1" xr:uid="{00000000-0005-0000-0000-000005250000}"/>
    <cellStyle name="Calcul 4" xfId="24171" hidden="1" xr:uid="{00000000-0005-0000-0000-000006250000}"/>
    <cellStyle name="Calcul 4" xfId="24221" hidden="1" xr:uid="{00000000-0005-0000-0000-000007250000}"/>
    <cellStyle name="Calcul 4" xfId="24270" hidden="1" xr:uid="{00000000-0005-0000-0000-000008250000}"/>
    <cellStyle name="Calcul 4" xfId="24318" hidden="1" xr:uid="{00000000-0005-0000-0000-000009250000}"/>
    <cellStyle name="Calcul 4" xfId="24365" hidden="1" xr:uid="{00000000-0005-0000-0000-00000A250000}"/>
    <cellStyle name="Calcul 4" xfId="24411" hidden="1" xr:uid="{00000000-0005-0000-0000-00000B250000}"/>
    <cellStyle name="Calcul 4" xfId="24453" hidden="1" xr:uid="{00000000-0005-0000-0000-00000C250000}"/>
    <cellStyle name="Calcul 4" xfId="24491" hidden="1" xr:uid="{00000000-0005-0000-0000-00000D250000}"/>
    <cellStyle name="Calcul 4" xfId="24624" hidden="1" xr:uid="{00000000-0005-0000-0000-00000E250000}"/>
    <cellStyle name="Calcul 4" xfId="24701" hidden="1" xr:uid="{00000000-0005-0000-0000-00000F250000}"/>
    <cellStyle name="Calcul 4" xfId="24608" hidden="1" xr:uid="{00000000-0005-0000-0000-000010250000}"/>
    <cellStyle name="Calcul 4" xfId="24719" hidden="1" xr:uid="{00000000-0005-0000-0000-000011250000}"/>
    <cellStyle name="Calcul 4" xfId="24586" hidden="1" xr:uid="{00000000-0005-0000-0000-000012250000}"/>
    <cellStyle name="Calcul 4" xfId="24774" hidden="1" xr:uid="{00000000-0005-0000-0000-000013250000}"/>
    <cellStyle name="Calcul 4" xfId="24819" hidden="1" xr:uid="{00000000-0005-0000-0000-000014250000}"/>
    <cellStyle name="Calcul 4" xfId="24859" hidden="1" xr:uid="{00000000-0005-0000-0000-000015250000}"/>
    <cellStyle name="Calcul 4" xfId="24986" hidden="1" xr:uid="{00000000-0005-0000-0000-000016250000}"/>
    <cellStyle name="Calcul 4" xfId="23829" hidden="1" xr:uid="{00000000-0005-0000-0000-000017250000}"/>
    <cellStyle name="Calcul 4" xfId="22733" hidden="1" xr:uid="{00000000-0005-0000-0000-000018250000}"/>
    <cellStyle name="Calcul 4" xfId="21496" hidden="1" xr:uid="{00000000-0005-0000-0000-000019250000}"/>
    <cellStyle name="Calcul 4" xfId="25051" hidden="1" xr:uid="{00000000-0005-0000-0000-00001A250000}"/>
    <cellStyle name="Calcul 4" xfId="15937" hidden="1" xr:uid="{00000000-0005-0000-0000-00001B250000}"/>
    <cellStyle name="Calcul 4" xfId="25113" hidden="1" xr:uid="{00000000-0005-0000-0000-00001C250000}"/>
    <cellStyle name="Calcul 4" xfId="25163" hidden="1" xr:uid="{00000000-0005-0000-0000-00001D250000}"/>
    <cellStyle name="Calcul 4" xfId="25213" hidden="1" xr:uid="{00000000-0005-0000-0000-00001E250000}"/>
    <cellStyle name="Calcul 4" xfId="25263" hidden="1" xr:uid="{00000000-0005-0000-0000-00001F250000}"/>
    <cellStyle name="Calcul 4" xfId="25312" hidden="1" xr:uid="{00000000-0005-0000-0000-000020250000}"/>
    <cellStyle name="Calcul 4" xfId="25360" hidden="1" xr:uid="{00000000-0005-0000-0000-000021250000}"/>
    <cellStyle name="Calcul 4" xfId="25407" hidden="1" xr:uid="{00000000-0005-0000-0000-000022250000}"/>
    <cellStyle name="Calcul 4" xfId="25452" hidden="1" xr:uid="{00000000-0005-0000-0000-000023250000}"/>
    <cellStyle name="Calcul 4" xfId="25493" hidden="1" xr:uid="{00000000-0005-0000-0000-000024250000}"/>
    <cellStyle name="Calcul 4" xfId="25530" hidden="1" xr:uid="{00000000-0005-0000-0000-000025250000}"/>
    <cellStyle name="Calcul 4" xfId="25662" hidden="1" xr:uid="{00000000-0005-0000-0000-000026250000}"/>
    <cellStyle name="Calcul 4" xfId="25741" hidden="1" xr:uid="{00000000-0005-0000-0000-000027250000}"/>
    <cellStyle name="Calcul 4" xfId="25646" hidden="1" xr:uid="{00000000-0005-0000-0000-000028250000}"/>
    <cellStyle name="Calcul 4" xfId="25758" hidden="1" xr:uid="{00000000-0005-0000-0000-000029250000}"/>
    <cellStyle name="Calcul 4" xfId="25625" hidden="1" xr:uid="{00000000-0005-0000-0000-00002A250000}"/>
    <cellStyle name="Calcul 4" xfId="25813" hidden="1" xr:uid="{00000000-0005-0000-0000-00002B250000}"/>
    <cellStyle name="Calcul 4" xfId="25858" hidden="1" xr:uid="{00000000-0005-0000-0000-00002C250000}"/>
    <cellStyle name="Calcul 4" xfId="25898" hidden="1" xr:uid="{00000000-0005-0000-0000-00002D250000}"/>
    <cellStyle name="Calcul 4" xfId="26024" hidden="1" xr:uid="{00000000-0005-0000-0000-00002E250000}"/>
    <cellStyle name="Calcul 4" xfId="26146" hidden="1" xr:uid="{00000000-0005-0000-0000-00002F250000}"/>
    <cellStyle name="Calcul 4" xfId="26242" hidden="1" xr:uid="{00000000-0005-0000-0000-000030250000}"/>
    <cellStyle name="Calcul 4" xfId="26275" hidden="1" xr:uid="{00000000-0005-0000-0000-000031250000}"/>
    <cellStyle name="Calcul 4" xfId="26221" hidden="1" xr:uid="{00000000-0005-0000-0000-000032250000}"/>
    <cellStyle name="Calcul 4" xfId="26336" hidden="1" xr:uid="{00000000-0005-0000-0000-000033250000}"/>
    <cellStyle name="Calcul 4" xfId="26386" hidden="1" xr:uid="{00000000-0005-0000-0000-000034250000}"/>
    <cellStyle name="Calcul 4" xfId="26436" hidden="1" xr:uid="{00000000-0005-0000-0000-000035250000}"/>
    <cellStyle name="Calcul 4" xfId="26486" hidden="1" xr:uid="{00000000-0005-0000-0000-000036250000}"/>
    <cellStyle name="Calcul 4" xfId="26535" hidden="1" xr:uid="{00000000-0005-0000-0000-000037250000}"/>
    <cellStyle name="Calcul 4" xfId="26583" hidden="1" xr:uid="{00000000-0005-0000-0000-000038250000}"/>
    <cellStyle name="Calcul 4" xfId="26630" hidden="1" xr:uid="{00000000-0005-0000-0000-000039250000}"/>
    <cellStyle name="Calcul 4" xfId="26676" hidden="1" xr:uid="{00000000-0005-0000-0000-00003A250000}"/>
    <cellStyle name="Calcul 4" xfId="26718" hidden="1" xr:uid="{00000000-0005-0000-0000-00003B250000}"/>
    <cellStyle name="Calcul 4" xfId="26756" hidden="1" xr:uid="{00000000-0005-0000-0000-00003C250000}"/>
    <cellStyle name="Calcul 4" xfId="26888" hidden="1" xr:uid="{00000000-0005-0000-0000-00003D250000}"/>
    <cellStyle name="Calcul 4" xfId="26965" hidden="1" xr:uid="{00000000-0005-0000-0000-00003E250000}"/>
    <cellStyle name="Calcul 4" xfId="26872" hidden="1" xr:uid="{00000000-0005-0000-0000-00003F250000}"/>
    <cellStyle name="Calcul 4" xfId="26982" hidden="1" xr:uid="{00000000-0005-0000-0000-000040250000}"/>
    <cellStyle name="Calcul 4" xfId="26851" hidden="1" xr:uid="{00000000-0005-0000-0000-000041250000}"/>
    <cellStyle name="Calcul 4" xfId="27037" hidden="1" xr:uid="{00000000-0005-0000-0000-000042250000}"/>
    <cellStyle name="Calcul 4" xfId="27082" hidden="1" xr:uid="{00000000-0005-0000-0000-000043250000}"/>
    <cellStyle name="Calcul 4" xfId="27122" hidden="1" xr:uid="{00000000-0005-0000-0000-000044250000}"/>
    <cellStyle name="Calcul 4" xfId="27248" hidden="1" xr:uid="{00000000-0005-0000-0000-000045250000}"/>
    <cellStyle name="Calcul 4" xfId="26095" hidden="1" xr:uid="{00000000-0005-0000-0000-000046250000}"/>
    <cellStyle name="Calcul 4" xfId="25029" hidden="1" xr:uid="{00000000-0005-0000-0000-000047250000}"/>
    <cellStyle name="Calcul 4" xfId="25020" hidden="1" xr:uid="{00000000-0005-0000-0000-000048250000}"/>
    <cellStyle name="Calcul 4" xfId="27287" hidden="1" xr:uid="{00000000-0005-0000-0000-000049250000}"/>
    <cellStyle name="Calcul 4" xfId="26056" hidden="1" xr:uid="{00000000-0005-0000-0000-00004A250000}"/>
    <cellStyle name="Calcul 4" xfId="27348" hidden="1" xr:uid="{00000000-0005-0000-0000-00004B250000}"/>
    <cellStyle name="Calcul 4" xfId="27397" hidden="1" xr:uid="{00000000-0005-0000-0000-00004C250000}"/>
    <cellStyle name="Calcul 4" xfId="27446" hidden="1" xr:uid="{00000000-0005-0000-0000-00004D250000}"/>
    <cellStyle name="Calcul 4" xfId="27495" hidden="1" xr:uid="{00000000-0005-0000-0000-00004E250000}"/>
    <cellStyle name="Calcul 4" xfId="27543" hidden="1" xr:uid="{00000000-0005-0000-0000-00004F250000}"/>
    <cellStyle name="Calcul 4" xfId="27590" hidden="1" xr:uid="{00000000-0005-0000-0000-000050250000}"/>
    <cellStyle name="Calcul 4" xfId="27636" hidden="1" xr:uid="{00000000-0005-0000-0000-000051250000}"/>
    <cellStyle name="Calcul 4" xfId="27682" hidden="1" xr:uid="{00000000-0005-0000-0000-000052250000}"/>
    <cellStyle name="Calcul 4" xfId="27724" hidden="1" xr:uid="{00000000-0005-0000-0000-000053250000}"/>
    <cellStyle name="Calcul 4" xfId="27762" hidden="1" xr:uid="{00000000-0005-0000-0000-000054250000}"/>
    <cellStyle name="Calcul 4" xfId="27893" hidden="1" xr:uid="{00000000-0005-0000-0000-000055250000}"/>
    <cellStyle name="Calcul 4" xfId="27970" hidden="1" xr:uid="{00000000-0005-0000-0000-000056250000}"/>
    <cellStyle name="Calcul 4" xfId="27877" hidden="1" xr:uid="{00000000-0005-0000-0000-000057250000}"/>
    <cellStyle name="Calcul 4" xfId="27987" hidden="1" xr:uid="{00000000-0005-0000-0000-000058250000}"/>
    <cellStyle name="Calcul 4" xfId="27857" hidden="1" xr:uid="{00000000-0005-0000-0000-000059250000}"/>
    <cellStyle name="Calcul 4" xfId="28042" hidden="1" xr:uid="{00000000-0005-0000-0000-00005A250000}"/>
    <cellStyle name="Calcul 4" xfId="28087" hidden="1" xr:uid="{00000000-0005-0000-0000-00005B250000}"/>
    <cellStyle name="Calcul 4" xfId="28127" hidden="1" xr:uid="{00000000-0005-0000-0000-00005C250000}"/>
    <cellStyle name="Calcul 4" xfId="28253" hidden="1" xr:uid="{00000000-0005-0000-0000-00005D250000}"/>
    <cellStyle name="Calcul 4" xfId="28353" hidden="1" xr:uid="{00000000-0005-0000-0000-00005E250000}"/>
    <cellStyle name="Calcul 4" xfId="28448" hidden="1" xr:uid="{00000000-0005-0000-0000-00005F250000}"/>
    <cellStyle name="Calcul 4" xfId="28481" hidden="1" xr:uid="{00000000-0005-0000-0000-000060250000}"/>
    <cellStyle name="Calcul 4" xfId="28428" hidden="1" xr:uid="{00000000-0005-0000-0000-000061250000}"/>
    <cellStyle name="Calcul 4" xfId="28542" hidden="1" xr:uid="{00000000-0005-0000-0000-000062250000}"/>
    <cellStyle name="Calcul 4" xfId="28592" hidden="1" xr:uid="{00000000-0005-0000-0000-000063250000}"/>
    <cellStyle name="Calcul 4" xfId="28642" hidden="1" xr:uid="{00000000-0005-0000-0000-000064250000}"/>
    <cellStyle name="Calcul 4" xfId="28692" hidden="1" xr:uid="{00000000-0005-0000-0000-000065250000}"/>
    <cellStyle name="Calcul 4" xfId="28741" hidden="1" xr:uid="{00000000-0005-0000-0000-000066250000}"/>
    <cellStyle name="Calcul 4" xfId="28789" hidden="1" xr:uid="{00000000-0005-0000-0000-000067250000}"/>
    <cellStyle name="Calcul 4" xfId="28836" hidden="1" xr:uid="{00000000-0005-0000-0000-000068250000}"/>
    <cellStyle name="Calcul 4" xfId="28882" hidden="1" xr:uid="{00000000-0005-0000-0000-000069250000}"/>
    <cellStyle name="Calcul 4" xfId="28924" hidden="1" xr:uid="{00000000-0005-0000-0000-00006A250000}"/>
    <cellStyle name="Calcul 4" xfId="28962" hidden="1" xr:uid="{00000000-0005-0000-0000-00006B250000}"/>
    <cellStyle name="Calcul 4" xfId="29093" hidden="1" xr:uid="{00000000-0005-0000-0000-00006C250000}"/>
    <cellStyle name="Calcul 4" xfId="29170" hidden="1" xr:uid="{00000000-0005-0000-0000-00006D250000}"/>
    <cellStyle name="Calcul 4" xfId="29077" hidden="1" xr:uid="{00000000-0005-0000-0000-00006E250000}"/>
    <cellStyle name="Calcul 4" xfId="29187" hidden="1" xr:uid="{00000000-0005-0000-0000-00006F250000}"/>
    <cellStyle name="Calcul 4" xfId="29057" hidden="1" xr:uid="{00000000-0005-0000-0000-000070250000}"/>
    <cellStyle name="Calcul 4" xfId="29242" hidden="1" xr:uid="{00000000-0005-0000-0000-000071250000}"/>
    <cellStyle name="Calcul 4" xfId="29287" hidden="1" xr:uid="{00000000-0005-0000-0000-000072250000}"/>
    <cellStyle name="Calcul 4" xfId="29327" hidden="1" xr:uid="{00000000-0005-0000-0000-000073250000}"/>
    <cellStyle name="Calcul 4" xfId="29453" hidden="1" xr:uid="{00000000-0005-0000-0000-000074250000}"/>
    <cellStyle name="Calcul 4" xfId="28303" hidden="1" xr:uid="{00000000-0005-0000-0000-000075250000}"/>
    <cellStyle name="Calcul 4" xfId="29505" hidden="1" xr:uid="{00000000-0005-0000-0000-000076250000}"/>
    <cellStyle name="Calcul 4" xfId="29590" hidden="1" xr:uid="{00000000-0005-0000-0000-000077250000}"/>
    <cellStyle name="Calcul 4" xfId="29623" hidden="1" xr:uid="{00000000-0005-0000-0000-000078250000}"/>
    <cellStyle name="Calcul 4" xfId="29571" hidden="1" xr:uid="{00000000-0005-0000-0000-000079250000}"/>
    <cellStyle name="Calcul 4" xfId="29684" hidden="1" xr:uid="{00000000-0005-0000-0000-00007A250000}"/>
    <cellStyle name="Calcul 4" xfId="29733" hidden="1" xr:uid="{00000000-0005-0000-0000-00007B250000}"/>
    <cellStyle name="Calcul 4" xfId="29782" hidden="1" xr:uid="{00000000-0005-0000-0000-00007C250000}"/>
    <cellStyle name="Calcul 4" xfId="29831" hidden="1" xr:uid="{00000000-0005-0000-0000-00007D250000}"/>
    <cellStyle name="Calcul 4" xfId="29879" hidden="1" xr:uid="{00000000-0005-0000-0000-00007E250000}"/>
    <cellStyle name="Calcul 4" xfId="29926" hidden="1" xr:uid="{00000000-0005-0000-0000-00007F250000}"/>
    <cellStyle name="Calcul 4" xfId="29972" hidden="1" xr:uid="{00000000-0005-0000-0000-000080250000}"/>
    <cellStyle name="Calcul 4" xfId="30017" hidden="1" xr:uid="{00000000-0005-0000-0000-000081250000}"/>
    <cellStyle name="Calcul 4" xfId="30058" hidden="1" xr:uid="{00000000-0005-0000-0000-000082250000}"/>
    <cellStyle name="Calcul 4" xfId="30095" hidden="1" xr:uid="{00000000-0005-0000-0000-000083250000}"/>
    <cellStyle name="Calcul 4" xfId="30225" hidden="1" xr:uid="{00000000-0005-0000-0000-000084250000}"/>
    <cellStyle name="Calcul 4" xfId="30302" hidden="1" xr:uid="{00000000-0005-0000-0000-000085250000}"/>
    <cellStyle name="Calcul 4" xfId="30209" hidden="1" xr:uid="{00000000-0005-0000-0000-000086250000}"/>
    <cellStyle name="Calcul 4" xfId="30319" hidden="1" xr:uid="{00000000-0005-0000-0000-000087250000}"/>
    <cellStyle name="Calcul 4" xfId="30190" hidden="1" xr:uid="{00000000-0005-0000-0000-000088250000}"/>
    <cellStyle name="Calcul 4" xfId="30374" hidden="1" xr:uid="{00000000-0005-0000-0000-000089250000}"/>
    <cellStyle name="Calcul 4" xfId="30419" hidden="1" xr:uid="{00000000-0005-0000-0000-00008A250000}"/>
    <cellStyle name="Calcul 4" xfId="30459" hidden="1" xr:uid="{00000000-0005-0000-0000-00008B250000}"/>
    <cellStyle name="Calcul 4" xfId="30585" hidden="1" xr:uid="{00000000-0005-0000-0000-00008C250000}"/>
    <cellStyle name="Calcul 4" xfId="30685" hidden="1" xr:uid="{00000000-0005-0000-0000-00008D250000}"/>
    <cellStyle name="Calcul 4" xfId="30780" hidden="1" xr:uid="{00000000-0005-0000-0000-00008E250000}"/>
    <cellStyle name="Calcul 4" xfId="30813" hidden="1" xr:uid="{00000000-0005-0000-0000-00008F250000}"/>
    <cellStyle name="Calcul 4" xfId="30760" hidden="1" xr:uid="{00000000-0005-0000-0000-000090250000}"/>
    <cellStyle name="Calcul 4" xfId="30874" hidden="1" xr:uid="{00000000-0005-0000-0000-000091250000}"/>
    <cellStyle name="Calcul 4" xfId="30924" hidden="1" xr:uid="{00000000-0005-0000-0000-000092250000}"/>
    <cellStyle name="Calcul 4" xfId="30974" hidden="1" xr:uid="{00000000-0005-0000-0000-000093250000}"/>
    <cellStyle name="Calcul 4" xfId="31024" hidden="1" xr:uid="{00000000-0005-0000-0000-000094250000}"/>
    <cellStyle name="Calcul 4" xfId="31073" hidden="1" xr:uid="{00000000-0005-0000-0000-000095250000}"/>
    <cellStyle name="Calcul 4" xfId="31121" hidden="1" xr:uid="{00000000-0005-0000-0000-000096250000}"/>
    <cellStyle name="Calcul 4" xfId="31168" hidden="1" xr:uid="{00000000-0005-0000-0000-000097250000}"/>
    <cellStyle name="Calcul 4" xfId="31214" hidden="1" xr:uid="{00000000-0005-0000-0000-000098250000}"/>
    <cellStyle name="Calcul 4" xfId="31256" hidden="1" xr:uid="{00000000-0005-0000-0000-000099250000}"/>
    <cellStyle name="Calcul 4" xfId="31294" hidden="1" xr:uid="{00000000-0005-0000-0000-00009A250000}"/>
    <cellStyle name="Calcul 4" xfId="31425" hidden="1" xr:uid="{00000000-0005-0000-0000-00009B250000}"/>
    <cellStyle name="Calcul 4" xfId="31502" hidden="1" xr:uid="{00000000-0005-0000-0000-00009C250000}"/>
    <cellStyle name="Calcul 4" xfId="31409" hidden="1" xr:uid="{00000000-0005-0000-0000-00009D250000}"/>
    <cellStyle name="Calcul 4" xfId="31519" hidden="1" xr:uid="{00000000-0005-0000-0000-00009E250000}"/>
    <cellStyle name="Calcul 4" xfId="31389" hidden="1" xr:uid="{00000000-0005-0000-0000-00009F250000}"/>
    <cellStyle name="Calcul 4" xfId="31574" hidden="1" xr:uid="{00000000-0005-0000-0000-0000A0250000}"/>
    <cellStyle name="Calcul 4" xfId="31619" hidden="1" xr:uid="{00000000-0005-0000-0000-0000A1250000}"/>
    <cellStyle name="Calcul 4" xfId="31659" hidden="1" xr:uid="{00000000-0005-0000-0000-0000A2250000}"/>
    <cellStyle name="Calcul 4" xfId="31785" hidden="1" xr:uid="{00000000-0005-0000-0000-0000A3250000}"/>
    <cellStyle name="Calcul 4" xfId="30635" xr:uid="{00000000-0005-0000-0000-0000A4250000}"/>
    <cellStyle name="Calcul 5" xfId="129" hidden="1" xr:uid="{00000000-0005-0000-0000-0000A5250000}"/>
    <cellStyle name="Calcul 5" xfId="235" hidden="1" xr:uid="{00000000-0005-0000-0000-0000A6250000}"/>
    <cellStyle name="Calcul 5" xfId="297" hidden="1" xr:uid="{00000000-0005-0000-0000-0000A7250000}"/>
    <cellStyle name="Calcul 5" xfId="347" hidden="1" xr:uid="{00000000-0005-0000-0000-0000A8250000}"/>
    <cellStyle name="Calcul 5" xfId="397" hidden="1" xr:uid="{00000000-0005-0000-0000-0000A9250000}"/>
    <cellStyle name="Calcul 5" xfId="447" hidden="1" xr:uid="{00000000-0005-0000-0000-0000AA250000}"/>
    <cellStyle name="Calcul 5" xfId="496" hidden="1" xr:uid="{00000000-0005-0000-0000-0000AB250000}"/>
    <cellStyle name="Calcul 5" xfId="545" hidden="1" xr:uid="{00000000-0005-0000-0000-0000AC250000}"/>
    <cellStyle name="Calcul 5" xfId="592" hidden="1" xr:uid="{00000000-0005-0000-0000-0000AD250000}"/>
    <cellStyle name="Calcul 5" xfId="639" hidden="1" xr:uid="{00000000-0005-0000-0000-0000AE250000}"/>
    <cellStyle name="Calcul 5" xfId="684" hidden="1" xr:uid="{00000000-0005-0000-0000-0000AF250000}"/>
    <cellStyle name="Calcul 5" xfId="723" hidden="1" xr:uid="{00000000-0005-0000-0000-0000B0250000}"/>
    <cellStyle name="Calcul 5" xfId="760" hidden="1" xr:uid="{00000000-0005-0000-0000-0000B1250000}"/>
    <cellStyle name="Calcul 5" xfId="795" hidden="1" xr:uid="{00000000-0005-0000-0000-0000B2250000}"/>
    <cellStyle name="Calcul 5" xfId="887" hidden="1" xr:uid="{00000000-0005-0000-0000-0000B3250000}"/>
    <cellStyle name="Calcul 5" xfId="828" hidden="1" xr:uid="{00000000-0005-0000-0000-0000B4250000}"/>
    <cellStyle name="Calcul 5" xfId="1006" hidden="1" xr:uid="{00000000-0005-0000-0000-0000B5250000}"/>
    <cellStyle name="Calcul 5" xfId="1052" hidden="1" xr:uid="{00000000-0005-0000-0000-0000B6250000}"/>
    <cellStyle name="Calcul 5" xfId="1096" hidden="1" xr:uid="{00000000-0005-0000-0000-0000B7250000}"/>
    <cellStyle name="Calcul 5" xfId="1135" hidden="1" xr:uid="{00000000-0005-0000-0000-0000B8250000}"/>
    <cellStyle name="Calcul 5" xfId="1171" hidden="1" xr:uid="{00000000-0005-0000-0000-0000B9250000}"/>
    <cellStyle name="Calcul 5" xfId="1206" hidden="1" xr:uid="{00000000-0005-0000-0000-0000BA250000}"/>
    <cellStyle name="Calcul 5" xfId="1258" hidden="1" xr:uid="{00000000-0005-0000-0000-0000BB250000}"/>
    <cellStyle name="Calcul 5" xfId="1505" hidden="1" xr:uid="{00000000-0005-0000-0000-0000BC250000}"/>
    <cellStyle name="Calcul 5" xfId="1611" hidden="1" xr:uid="{00000000-0005-0000-0000-0000BD250000}"/>
    <cellStyle name="Calcul 5" xfId="1673" hidden="1" xr:uid="{00000000-0005-0000-0000-0000BE250000}"/>
    <cellStyle name="Calcul 5" xfId="1723" hidden="1" xr:uid="{00000000-0005-0000-0000-0000BF250000}"/>
    <cellStyle name="Calcul 5" xfId="1773" hidden="1" xr:uid="{00000000-0005-0000-0000-0000C0250000}"/>
    <cellStyle name="Calcul 5" xfId="1823" hidden="1" xr:uid="{00000000-0005-0000-0000-0000C1250000}"/>
    <cellStyle name="Calcul 5" xfId="1872" hidden="1" xr:uid="{00000000-0005-0000-0000-0000C2250000}"/>
    <cellStyle name="Calcul 5" xfId="1921" hidden="1" xr:uid="{00000000-0005-0000-0000-0000C3250000}"/>
    <cellStyle name="Calcul 5" xfId="1968" hidden="1" xr:uid="{00000000-0005-0000-0000-0000C4250000}"/>
    <cellStyle name="Calcul 5" xfId="2015" hidden="1" xr:uid="{00000000-0005-0000-0000-0000C5250000}"/>
    <cellStyle name="Calcul 5" xfId="2060" hidden="1" xr:uid="{00000000-0005-0000-0000-0000C6250000}"/>
    <cellStyle name="Calcul 5" xfId="2099" hidden="1" xr:uid="{00000000-0005-0000-0000-0000C7250000}"/>
    <cellStyle name="Calcul 5" xfId="2136" hidden="1" xr:uid="{00000000-0005-0000-0000-0000C8250000}"/>
    <cellStyle name="Calcul 5" xfId="2171" hidden="1" xr:uid="{00000000-0005-0000-0000-0000C9250000}"/>
    <cellStyle name="Calcul 5" xfId="2263" hidden="1" xr:uid="{00000000-0005-0000-0000-0000CA250000}"/>
    <cellStyle name="Calcul 5" xfId="2204" hidden="1" xr:uid="{00000000-0005-0000-0000-0000CB250000}"/>
    <cellStyle name="Calcul 5" xfId="2382" hidden="1" xr:uid="{00000000-0005-0000-0000-0000CC250000}"/>
    <cellStyle name="Calcul 5" xfId="2428" hidden="1" xr:uid="{00000000-0005-0000-0000-0000CD250000}"/>
    <cellStyle name="Calcul 5" xfId="2472" hidden="1" xr:uid="{00000000-0005-0000-0000-0000CE250000}"/>
    <cellStyle name="Calcul 5" xfId="2511" hidden="1" xr:uid="{00000000-0005-0000-0000-0000CF250000}"/>
    <cellStyle name="Calcul 5" xfId="2547" hidden="1" xr:uid="{00000000-0005-0000-0000-0000D0250000}"/>
    <cellStyle name="Calcul 5" xfId="2582" hidden="1" xr:uid="{00000000-0005-0000-0000-0000D1250000}"/>
    <cellStyle name="Calcul 5" xfId="2633" hidden="1" xr:uid="{00000000-0005-0000-0000-0000D2250000}"/>
    <cellStyle name="Calcul 5" xfId="1432" hidden="1" xr:uid="{00000000-0005-0000-0000-0000D3250000}"/>
    <cellStyle name="Calcul 5" xfId="1474" hidden="1" xr:uid="{00000000-0005-0000-0000-0000D4250000}"/>
    <cellStyle name="Calcul 5" xfId="2806" hidden="1" xr:uid="{00000000-0005-0000-0000-0000D5250000}"/>
    <cellStyle name="Calcul 5" xfId="2868" hidden="1" xr:uid="{00000000-0005-0000-0000-0000D6250000}"/>
    <cellStyle name="Calcul 5" xfId="2917" hidden="1" xr:uid="{00000000-0005-0000-0000-0000D7250000}"/>
    <cellStyle name="Calcul 5" xfId="2967" hidden="1" xr:uid="{00000000-0005-0000-0000-0000D8250000}"/>
    <cellStyle name="Calcul 5" xfId="3017" hidden="1" xr:uid="{00000000-0005-0000-0000-0000D9250000}"/>
    <cellStyle name="Calcul 5" xfId="3066" hidden="1" xr:uid="{00000000-0005-0000-0000-0000DA250000}"/>
    <cellStyle name="Calcul 5" xfId="3115" hidden="1" xr:uid="{00000000-0005-0000-0000-0000DB250000}"/>
    <cellStyle name="Calcul 5" xfId="3162" hidden="1" xr:uid="{00000000-0005-0000-0000-0000DC250000}"/>
    <cellStyle name="Calcul 5" xfId="3209" hidden="1" xr:uid="{00000000-0005-0000-0000-0000DD250000}"/>
    <cellStyle name="Calcul 5" xfId="3254" hidden="1" xr:uid="{00000000-0005-0000-0000-0000DE250000}"/>
    <cellStyle name="Calcul 5" xfId="3293" hidden="1" xr:uid="{00000000-0005-0000-0000-0000DF250000}"/>
    <cellStyle name="Calcul 5" xfId="3330" hidden="1" xr:uid="{00000000-0005-0000-0000-0000E0250000}"/>
    <cellStyle name="Calcul 5" xfId="3365" hidden="1" xr:uid="{00000000-0005-0000-0000-0000E1250000}"/>
    <cellStyle name="Calcul 5" xfId="3456" hidden="1" xr:uid="{00000000-0005-0000-0000-0000E2250000}"/>
    <cellStyle name="Calcul 5" xfId="3398" hidden="1" xr:uid="{00000000-0005-0000-0000-0000E3250000}"/>
    <cellStyle name="Calcul 5" xfId="3574" hidden="1" xr:uid="{00000000-0005-0000-0000-0000E4250000}"/>
    <cellStyle name="Calcul 5" xfId="3620" hidden="1" xr:uid="{00000000-0005-0000-0000-0000E5250000}"/>
    <cellStyle name="Calcul 5" xfId="3664" hidden="1" xr:uid="{00000000-0005-0000-0000-0000E6250000}"/>
    <cellStyle name="Calcul 5" xfId="3703" hidden="1" xr:uid="{00000000-0005-0000-0000-0000E7250000}"/>
    <cellStyle name="Calcul 5" xfId="3739" hidden="1" xr:uid="{00000000-0005-0000-0000-0000E8250000}"/>
    <cellStyle name="Calcul 5" xfId="3774" hidden="1" xr:uid="{00000000-0005-0000-0000-0000E9250000}"/>
    <cellStyle name="Calcul 5" xfId="3824" hidden="1" xr:uid="{00000000-0005-0000-0000-0000EA250000}"/>
    <cellStyle name="Calcul 5" xfId="1402" hidden="1" xr:uid="{00000000-0005-0000-0000-0000EB250000}"/>
    <cellStyle name="Calcul 5" xfId="2709" hidden="1" xr:uid="{00000000-0005-0000-0000-0000EC250000}"/>
    <cellStyle name="Calcul 5" xfId="3978" hidden="1" xr:uid="{00000000-0005-0000-0000-0000ED250000}"/>
    <cellStyle name="Calcul 5" xfId="4028" hidden="1" xr:uid="{00000000-0005-0000-0000-0000EE250000}"/>
    <cellStyle name="Calcul 5" xfId="4078" hidden="1" xr:uid="{00000000-0005-0000-0000-0000EF250000}"/>
    <cellStyle name="Calcul 5" xfId="4128" hidden="1" xr:uid="{00000000-0005-0000-0000-0000F0250000}"/>
    <cellStyle name="Calcul 5" xfId="4177" hidden="1" xr:uid="{00000000-0005-0000-0000-0000F1250000}"/>
    <cellStyle name="Calcul 5" xfId="4226" hidden="1" xr:uid="{00000000-0005-0000-0000-0000F2250000}"/>
    <cellStyle name="Calcul 5" xfId="4273" hidden="1" xr:uid="{00000000-0005-0000-0000-0000F3250000}"/>
    <cellStyle name="Calcul 5" xfId="4320" hidden="1" xr:uid="{00000000-0005-0000-0000-0000F4250000}"/>
    <cellStyle name="Calcul 5" xfId="4365" hidden="1" xr:uid="{00000000-0005-0000-0000-0000F5250000}"/>
    <cellStyle name="Calcul 5" xfId="4404" hidden="1" xr:uid="{00000000-0005-0000-0000-0000F6250000}"/>
    <cellStyle name="Calcul 5" xfId="4441" hidden="1" xr:uid="{00000000-0005-0000-0000-0000F7250000}"/>
    <cellStyle name="Calcul 5" xfId="4476" hidden="1" xr:uid="{00000000-0005-0000-0000-0000F8250000}"/>
    <cellStyle name="Calcul 5" xfId="4562" hidden="1" xr:uid="{00000000-0005-0000-0000-0000F9250000}"/>
    <cellStyle name="Calcul 5" xfId="4509" hidden="1" xr:uid="{00000000-0005-0000-0000-0000FA250000}"/>
    <cellStyle name="Calcul 5" xfId="4678" hidden="1" xr:uid="{00000000-0005-0000-0000-0000FB250000}"/>
    <cellStyle name="Calcul 5" xfId="4724" hidden="1" xr:uid="{00000000-0005-0000-0000-0000FC250000}"/>
    <cellStyle name="Calcul 5" xfId="4768" hidden="1" xr:uid="{00000000-0005-0000-0000-0000FD250000}"/>
    <cellStyle name="Calcul 5" xfId="4807" hidden="1" xr:uid="{00000000-0005-0000-0000-0000FE250000}"/>
    <cellStyle name="Calcul 5" xfId="4843" hidden="1" xr:uid="{00000000-0005-0000-0000-0000FF250000}"/>
    <cellStyle name="Calcul 5" xfId="4878" hidden="1" xr:uid="{00000000-0005-0000-0000-000000260000}"/>
    <cellStyle name="Calcul 5" xfId="4924" hidden="1" xr:uid="{00000000-0005-0000-0000-000001260000}"/>
    <cellStyle name="Calcul 5" xfId="3862" hidden="1" xr:uid="{00000000-0005-0000-0000-000002260000}"/>
    <cellStyle name="Calcul 5" xfId="2791" hidden="1" xr:uid="{00000000-0005-0000-0000-000003260000}"/>
    <cellStyle name="Calcul 5" xfId="5017" hidden="1" xr:uid="{00000000-0005-0000-0000-000004260000}"/>
    <cellStyle name="Calcul 5" xfId="5078" hidden="1" xr:uid="{00000000-0005-0000-0000-000005260000}"/>
    <cellStyle name="Calcul 5" xfId="5127" hidden="1" xr:uid="{00000000-0005-0000-0000-000006260000}"/>
    <cellStyle name="Calcul 5" xfId="5177" hidden="1" xr:uid="{00000000-0005-0000-0000-000007260000}"/>
    <cellStyle name="Calcul 5" xfId="5227" hidden="1" xr:uid="{00000000-0005-0000-0000-000008260000}"/>
    <cellStyle name="Calcul 5" xfId="5276" hidden="1" xr:uid="{00000000-0005-0000-0000-000009260000}"/>
    <cellStyle name="Calcul 5" xfId="5325" hidden="1" xr:uid="{00000000-0005-0000-0000-00000A260000}"/>
    <cellStyle name="Calcul 5" xfId="5372" hidden="1" xr:uid="{00000000-0005-0000-0000-00000B260000}"/>
    <cellStyle name="Calcul 5" xfId="5419" hidden="1" xr:uid="{00000000-0005-0000-0000-00000C260000}"/>
    <cellStyle name="Calcul 5" xfId="5464" hidden="1" xr:uid="{00000000-0005-0000-0000-00000D260000}"/>
    <cellStyle name="Calcul 5" xfId="5503" hidden="1" xr:uid="{00000000-0005-0000-0000-00000E260000}"/>
    <cellStyle name="Calcul 5" xfId="5540" hidden="1" xr:uid="{00000000-0005-0000-0000-00000F260000}"/>
    <cellStyle name="Calcul 5" xfId="5575" hidden="1" xr:uid="{00000000-0005-0000-0000-000010260000}"/>
    <cellStyle name="Calcul 5" xfId="5661" hidden="1" xr:uid="{00000000-0005-0000-0000-000011260000}"/>
    <cellStyle name="Calcul 5" xfId="5608" hidden="1" xr:uid="{00000000-0005-0000-0000-000012260000}"/>
    <cellStyle name="Calcul 5" xfId="5775" hidden="1" xr:uid="{00000000-0005-0000-0000-000013260000}"/>
    <cellStyle name="Calcul 5" xfId="5821" hidden="1" xr:uid="{00000000-0005-0000-0000-000014260000}"/>
    <cellStyle name="Calcul 5" xfId="5865" hidden="1" xr:uid="{00000000-0005-0000-0000-000015260000}"/>
    <cellStyle name="Calcul 5" xfId="5904" hidden="1" xr:uid="{00000000-0005-0000-0000-000016260000}"/>
    <cellStyle name="Calcul 5" xfId="5940" hidden="1" xr:uid="{00000000-0005-0000-0000-000017260000}"/>
    <cellStyle name="Calcul 5" xfId="5975" hidden="1" xr:uid="{00000000-0005-0000-0000-000018260000}"/>
    <cellStyle name="Calcul 5" xfId="6021" hidden="1" xr:uid="{00000000-0005-0000-0000-000019260000}"/>
    <cellStyle name="Calcul 5" xfId="6188" hidden="1" xr:uid="{00000000-0005-0000-0000-00001A260000}"/>
    <cellStyle name="Calcul 5" xfId="6294" hidden="1" xr:uid="{00000000-0005-0000-0000-00001B260000}"/>
    <cellStyle name="Calcul 5" xfId="6356" hidden="1" xr:uid="{00000000-0005-0000-0000-00001C260000}"/>
    <cellStyle name="Calcul 5" xfId="6406" hidden="1" xr:uid="{00000000-0005-0000-0000-00001D260000}"/>
    <cellStyle name="Calcul 5" xfId="6456" hidden="1" xr:uid="{00000000-0005-0000-0000-00001E260000}"/>
    <cellStyle name="Calcul 5" xfId="6506" hidden="1" xr:uid="{00000000-0005-0000-0000-00001F260000}"/>
    <cellStyle name="Calcul 5" xfId="6555" hidden="1" xr:uid="{00000000-0005-0000-0000-000020260000}"/>
    <cellStyle name="Calcul 5" xfId="6604" hidden="1" xr:uid="{00000000-0005-0000-0000-000021260000}"/>
    <cellStyle name="Calcul 5" xfId="6651" hidden="1" xr:uid="{00000000-0005-0000-0000-000022260000}"/>
    <cellStyle name="Calcul 5" xfId="6698" hidden="1" xr:uid="{00000000-0005-0000-0000-000023260000}"/>
    <cellStyle name="Calcul 5" xfId="6743" hidden="1" xr:uid="{00000000-0005-0000-0000-000024260000}"/>
    <cellStyle name="Calcul 5" xfId="6782" hidden="1" xr:uid="{00000000-0005-0000-0000-000025260000}"/>
    <cellStyle name="Calcul 5" xfId="6819" hidden="1" xr:uid="{00000000-0005-0000-0000-000026260000}"/>
    <cellStyle name="Calcul 5" xfId="6854" hidden="1" xr:uid="{00000000-0005-0000-0000-000027260000}"/>
    <cellStyle name="Calcul 5" xfId="6944" hidden="1" xr:uid="{00000000-0005-0000-0000-000028260000}"/>
    <cellStyle name="Calcul 5" xfId="6887" hidden="1" xr:uid="{00000000-0005-0000-0000-000029260000}"/>
    <cellStyle name="Calcul 5" xfId="7063" hidden="1" xr:uid="{00000000-0005-0000-0000-00002A260000}"/>
    <cellStyle name="Calcul 5" xfId="7109" hidden="1" xr:uid="{00000000-0005-0000-0000-00002B260000}"/>
    <cellStyle name="Calcul 5" xfId="7153" hidden="1" xr:uid="{00000000-0005-0000-0000-00002C260000}"/>
    <cellStyle name="Calcul 5" xfId="7192" hidden="1" xr:uid="{00000000-0005-0000-0000-00002D260000}"/>
    <cellStyle name="Calcul 5" xfId="7228" hidden="1" xr:uid="{00000000-0005-0000-0000-00002E260000}"/>
    <cellStyle name="Calcul 5" xfId="7263" hidden="1" xr:uid="{00000000-0005-0000-0000-00002F260000}"/>
    <cellStyle name="Calcul 5" xfId="7314" hidden="1" xr:uid="{00000000-0005-0000-0000-000030260000}"/>
    <cellStyle name="Calcul 5" xfId="7465" hidden="1" xr:uid="{00000000-0005-0000-0000-000031260000}"/>
    <cellStyle name="Calcul 5" xfId="7562" hidden="1" xr:uid="{00000000-0005-0000-0000-000032260000}"/>
    <cellStyle name="Calcul 5" xfId="7623" hidden="1" xr:uid="{00000000-0005-0000-0000-000033260000}"/>
    <cellStyle name="Calcul 5" xfId="7673" hidden="1" xr:uid="{00000000-0005-0000-0000-000034260000}"/>
    <cellStyle name="Calcul 5" xfId="7723" hidden="1" xr:uid="{00000000-0005-0000-0000-000035260000}"/>
    <cellStyle name="Calcul 5" xfId="7773" hidden="1" xr:uid="{00000000-0005-0000-0000-000036260000}"/>
    <cellStyle name="Calcul 5" xfId="7822" hidden="1" xr:uid="{00000000-0005-0000-0000-000037260000}"/>
    <cellStyle name="Calcul 5" xfId="7871" hidden="1" xr:uid="{00000000-0005-0000-0000-000038260000}"/>
    <cellStyle name="Calcul 5" xfId="7918" hidden="1" xr:uid="{00000000-0005-0000-0000-000039260000}"/>
    <cellStyle name="Calcul 5" xfId="7965" hidden="1" xr:uid="{00000000-0005-0000-0000-00003A260000}"/>
    <cellStyle name="Calcul 5" xfId="8010" hidden="1" xr:uid="{00000000-0005-0000-0000-00003B260000}"/>
    <cellStyle name="Calcul 5" xfId="8049" hidden="1" xr:uid="{00000000-0005-0000-0000-00003C260000}"/>
    <cellStyle name="Calcul 5" xfId="8086" hidden="1" xr:uid="{00000000-0005-0000-0000-00003D260000}"/>
    <cellStyle name="Calcul 5" xfId="8121" hidden="1" xr:uid="{00000000-0005-0000-0000-00003E260000}"/>
    <cellStyle name="Calcul 5" xfId="8209" hidden="1" xr:uid="{00000000-0005-0000-0000-00003F260000}"/>
    <cellStyle name="Calcul 5" xfId="8154" hidden="1" xr:uid="{00000000-0005-0000-0000-000040260000}"/>
    <cellStyle name="Calcul 5" xfId="8324" hidden="1" xr:uid="{00000000-0005-0000-0000-000041260000}"/>
    <cellStyle name="Calcul 5" xfId="8370" hidden="1" xr:uid="{00000000-0005-0000-0000-000042260000}"/>
    <cellStyle name="Calcul 5" xfId="8414" hidden="1" xr:uid="{00000000-0005-0000-0000-000043260000}"/>
    <cellStyle name="Calcul 5" xfId="8453" hidden="1" xr:uid="{00000000-0005-0000-0000-000044260000}"/>
    <cellStyle name="Calcul 5" xfId="8489" hidden="1" xr:uid="{00000000-0005-0000-0000-000045260000}"/>
    <cellStyle name="Calcul 5" xfId="8524" hidden="1" xr:uid="{00000000-0005-0000-0000-000046260000}"/>
    <cellStyle name="Calcul 5" xfId="8572" hidden="1" xr:uid="{00000000-0005-0000-0000-000047260000}"/>
    <cellStyle name="Calcul 5" xfId="7413" hidden="1" xr:uid="{00000000-0005-0000-0000-000048260000}"/>
    <cellStyle name="Calcul 5" xfId="8669" hidden="1" xr:uid="{00000000-0005-0000-0000-000049260000}"/>
    <cellStyle name="Calcul 5" xfId="8731" hidden="1" xr:uid="{00000000-0005-0000-0000-00004A260000}"/>
    <cellStyle name="Calcul 5" xfId="8781" hidden="1" xr:uid="{00000000-0005-0000-0000-00004B260000}"/>
    <cellStyle name="Calcul 5" xfId="8830" hidden="1" xr:uid="{00000000-0005-0000-0000-00004C260000}"/>
    <cellStyle name="Calcul 5" xfId="8880" hidden="1" xr:uid="{00000000-0005-0000-0000-00004D260000}"/>
    <cellStyle name="Calcul 5" xfId="8929" hidden="1" xr:uid="{00000000-0005-0000-0000-00004E260000}"/>
    <cellStyle name="Calcul 5" xfId="8978" hidden="1" xr:uid="{00000000-0005-0000-0000-00004F260000}"/>
    <cellStyle name="Calcul 5" xfId="9025" hidden="1" xr:uid="{00000000-0005-0000-0000-000050260000}"/>
    <cellStyle name="Calcul 5" xfId="9072" hidden="1" xr:uid="{00000000-0005-0000-0000-000051260000}"/>
    <cellStyle name="Calcul 5" xfId="9117" hidden="1" xr:uid="{00000000-0005-0000-0000-000052260000}"/>
    <cellStyle name="Calcul 5" xfId="9156" hidden="1" xr:uid="{00000000-0005-0000-0000-000053260000}"/>
    <cellStyle name="Calcul 5" xfId="9193" hidden="1" xr:uid="{00000000-0005-0000-0000-000054260000}"/>
    <cellStyle name="Calcul 5" xfId="9228" hidden="1" xr:uid="{00000000-0005-0000-0000-000055260000}"/>
    <cellStyle name="Calcul 5" xfId="9320" hidden="1" xr:uid="{00000000-0005-0000-0000-000056260000}"/>
    <cellStyle name="Calcul 5" xfId="9261" hidden="1" xr:uid="{00000000-0005-0000-0000-000057260000}"/>
    <cellStyle name="Calcul 5" xfId="9439" hidden="1" xr:uid="{00000000-0005-0000-0000-000058260000}"/>
    <cellStyle name="Calcul 5" xfId="9485" hidden="1" xr:uid="{00000000-0005-0000-0000-000059260000}"/>
    <cellStyle name="Calcul 5" xfId="9529" hidden="1" xr:uid="{00000000-0005-0000-0000-00005A260000}"/>
    <cellStyle name="Calcul 5" xfId="9568" hidden="1" xr:uid="{00000000-0005-0000-0000-00005B260000}"/>
    <cellStyle name="Calcul 5" xfId="9604" hidden="1" xr:uid="{00000000-0005-0000-0000-00005C260000}"/>
    <cellStyle name="Calcul 5" xfId="9639" hidden="1" xr:uid="{00000000-0005-0000-0000-00005D260000}"/>
    <cellStyle name="Calcul 5" xfId="9691" hidden="1" xr:uid="{00000000-0005-0000-0000-00005E260000}"/>
    <cellStyle name="Calcul 5" xfId="9845" hidden="1" xr:uid="{00000000-0005-0000-0000-00005F260000}"/>
    <cellStyle name="Calcul 5" xfId="9942" hidden="1" xr:uid="{00000000-0005-0000-0000-000060260000}"/>
    <cellStyle name="Calcul 5" xfId="10003" hidden="1" xr:uid="{00000000-0005-0000-0000-000061260000}"/>
    <cellStyle name="Calcul 5" xfId="10053" hidden="1" xr:uid="{00000000-0005-0000-0000-000062260000}"/>
    <cellStyle name="Calcul 5" xfId="10103" hidden="1" xr:uid="{00000000-0005-0000-0000-000063260000}"/>
    <cellStyle name="Calcul 5" xfId="10153" hidden="1" xr:uid="{00000000-0005-0000-0000-000064260000}"/>
    <cellStyle name="Calcul 5" xfId="10202" hidden="1" xr:uid="{00000000-0005-0000-0000-000065260000}"/>
    <cellStyle name="Calcul 5" xfId="10251" hidden="1" xr:uid="{00000000-0005-0000-0000-000066260000}"/>
    <cellStyle name="Calcul 5" xfId="10298" hidden="1" xr:uid="{00000000-0005-0000-0000-000067260000}"/>
    <cellStyle name="Calcul 5" xfId="10345" hidden="1" xr:uid="{00000000-0005-0000-0000-000068260000}"/>
    <cellStyle name="Calcul 5" xfId="10390" hidden="1" xr:uid="{00000000-0005-0000-0000-000069260000}"/>
    <cellStyle name="Calcul 5" xfId="10429" hidden="1" xr:uid="{00000000-0005-0000-0000-00006A260000}"/>
    <cellStyle name="Calcul 5" xfId="10466" hidden="1" xr:uid="{00000000-0005-0000-0000-00006B260000}"/>
    <cellStyle name="Calcul 5" xfId="10501" hidden="1" xr:uid="{00000000-0005-0000-0000-00006C260000}"/>
    <cellStyle name="Calcul 5" xfId="10589" hidden="1" xr:uid="{00000000-0005-0000-0000-00006D260000}"/>
    <cellStyle name="Calcul 5" xfId="10534" hidden="1" xr:uid="{00000000-0005-0000-0000-00006E260000}"/>
    <cellStyle name="Calcul 5" xfId="10704" hidden="1" xr:uid="{00000000-0005-0000-0000-00006F260000}"/>
    <cellStyle name="Calcul 5" xfId="10750" hidden="1" xr:uid="{00000000-0005-0000-0000-000070260000}"/>
    <cellStyle name="Calcul 5" xfId="10794" hidden="1" xr:uid="{00000000-0005-0000-0000-000071260000}"/>
    <cellStyle name="Calcul 5" xfId="10833" hidden="1" xr:uid="{00000000-0005-0000-0000-000072260000}"/>
    <cellStyle name="Calcul 5" xfId="10869" hidden="1" xr:uid="{00000000-0005-0000-0000-000073260000}"/>
    <cellStyle name="Calcul 5" xfId="10904" hidden="1" xr:uid="{00000000-0005-0000-0000-000074260000}"/>
    <cellStyle name="Calcul 5" xfId="10953" hidden="1" xr:uid="{00000000-0005-0000-0000-000075260000}"/>
    <cellStyle name="Calcul 5" xfId="9793" hidden="1" xr:uid="{00000000-0005-0000-0000-000076260000}"/>
    <cellStyle name="Calcul 5" xfId="9150" hidden="1" xr:uid="{00000000-0005-0000-0000-000077260000}"/>
    <cellStyle name="Calcul 5" xfId="11011" hidden="1" xr:uid="{00000000-0005-0000-0000-000078260000}"/>
    <cellStyle name="Calcul 5" xfId="11073" hidden="1" xr:uid="{00000000-0005-0000-0000-000079260000}"/>
    <cellStyle name="Calcul 5" xfId="11123" hidden="1" xr:uid="{00000000-0005-0000-0000-00007A260000}"/>
    <cellStyle name="Calcul 5" xfId="11173" hidden="1" xr:uid="{00000000-0005-0000-0000-00007B260000}"/>
    <cellStyle name="Calcul 5" xfId="11223" hidden="1" xr:uid="{00000000-0005-0000-0000-00007C260000}"/>
    <cellStyle name="Calcul 5" xfId="11272" hidden="1" xr:uid="{00000000-0005-0000-0000-00007D260000}"/>
    <cellStyle name="Calcul 5" xfId="11321" hidden="1" xr:uid="{00000000-0005-0000-0000-00007E260000}"/>
    <cellStyle name="Calcul 5" xfId="11368" hidden="1" xr:uid="{00000000-0005-0000-0000-00007F260000}"/>
    <cellStyle name="Calcul 5" xfId="11415" hidden="1" xr:uid="{00000000-0005-0000-0000-000080260000}"/>
    <cellStyle name="Calcul 5" xfId="11460" hidden="1" xr:uid="{00000000-0005-0000-0000-000081260000}"/>
    <cellStyle name="Calcul 5" xfId="11499" hidden="1" xr:uid="{00000000-0005-0000-0000-000082260000}"/>
    <cellStyle name="Calcul 5" xfId="11536" hidden="1" xr:uid="{00000000-0005-0000-0000-000083260000}"/>
    <cellStyle name="Calcul 5" xfId="11571" hidden="1" xr:uid="{00000000-0005-0000-0000-000084260000}"/>
    <cellStyle name="Calcul 5" xfId="11659" hidden="1" xr:uid="{00000000-0005-0000-0000-000085260000}"/>
    <cellStyle name="Calcul 5" xfId="11604" hidden="1" xr:uid="{00000000-0005-0000-0000-000086260000}"/>
    <cellStyle name="Calcul 5" xfId="11775" hidden="1" xr:uid="{00000000-0005-0000-0000-000087260000}"/>
    <cellStyle name="Calcul 5" xfId="11821" hidden="1" xr:uid="{00000000-0005-0000-0000-000088260000}"/>
    <cellStyle name="Calcul 5" xfId="11865" hidden="1" xr:uid="{00000000-0005-0000-0000-000089260000}"/>
    <cellStyle name="Calcul 5" xfId="11904" hidden="1" xr:uid="{00000000-0005-0000-0000-00008A260000}"/>
    <cellStyle name="Calcul 5" xfId="11940" hidden="1" xr:uid="{00000000-0005-0000-0000-00008B260000}"/>
    <cellStyle name="Calcul 5" xfId="11975" hidden="1" xr:uid="{00000000-0005-0000-0000-00008C260000}"/>
    <cellStyle name="Calcul 5" xfId="12022" hidden="1" xr:uid="{00000000-0005-0000-0000-00008D260000}"/>
    <cellStyle name="Calcul 5" xfId="12145" hidden="1" xr:uid="{00000000-0005-0000-0000-00008E260000}"/>
    <cellStyle name="Calcul 5" xfId="12241" hidden="1" xr:uid="{00000000-0005-0000-0000-00008F260000}"/>
    <cellStyle name="Calcul 5" xfId="12302" hidden="1" xr:uid="{00000000-0005-0000-0000-000090260000}"/>
    <cellStyle name="Calcul 5" xfId="12352" hidden="1" xr:uid="{00000000-0005-0000-0000-000091260000}"/>
    <cellStyle name="Calcul 5" xfId="12402" hidden="1" xr:uid="{00000000-0005-0000-0000-000092260000}"/>
    <cellStyle name="Calcul 5" xfId="12452" hidden="1" xr:uid="{00000000-0005-0000-0000-000093260000}"/>
    <cellStyle name="Calcul 5" xfId="12501" hidden="1" xr:uid="{00000000-0005-0000-0000-000094260000}"/>
    <cellStyle name="Calcul 5" xfId="12550" hidden="1" xr:uid="{00000000-0005-0000-0000-000095260000}"/>
    <cellStyle name="Calcul 5" xfId="12597" hidden="1" xr:uid="{00000000-0005-0000-0000-000096260000}"/>
    <cellStyle name="Calcul 5" xfId="12644" hidden="1" xr:uid="{00000000-0005-0000-0000-000097260000}"/>
    <cellStyle name="Calcul 5" xfId="12689" hidden="1" xr:uid="{00000000-0005-0000-0000-000098260000}"/>
    <cellStyle name="Calcul 5" xfId="12728" hidden="1" xr:uid="{00000000-0005-0000-0000-000099260000}"/>
    <cellStyle name="Calcul 5" xfId="12765" hidden="1" xr:uid="{00000000-0005-0000-0000-00009A260000}"/>
    <cellStyle name="Calcul 5" xfId="12800" hidden="1" xr:uid="{00000000-0005-0000-0000-00009B260000}"/>
    <cellStyle name="Calcul 5" xfId="12887" hidden="1" xr:uid="{00000000-0005-0000-0000-00009C260000}"/>
    <cellStyle name="Calcul 5" xfId="12833" hidden="1" xr:uid="{00000000-0005-0000-0000-00009D260000}"/>
    <cellStyle name="Calcul 5" xfId="13001" hidden="1" xr:uid="{00000000-0005-0000-0000-00009E260000}"/>
    <cellStyle name="Calcul 5" xfId="13047" hidden="1" xr:uid="{00000000-0005-0000-0000-00009F260000}"/>
    <cellStyle name="Calcul 5" xfId="13091" hidden="1" xr:uid="{00000000-0005-0000-0000-0000A0260000}"/>
    <cellStyle name="Calcul 5" xfId="13130" hidden="1" xr:uid="{00000000-0005-0000-0000-0000A1260000}"/>
    <cellStyle name="Calcul 5" xfId="13166" hidden="1" xr:uid="{00000000-0005-0000-0000-0000A2260000}"/>
    <cellStyle name="Calcul 5" xfId="13201" hidden="1" xr:uid="{00000000-0005-0000-0000-0000A3260000}"/>
    <cellStyle name="Calcul 5" xfId="13247" hidden="1" xr:uid="{00000000-0005-0000-0000-0000A4260000}"/>
    <cellStyle name="Calcul 5" xfId="12094" hidden="1" xr:uid="{00000000-0005-0000-0000-0000A5260000}"/>
    <cellStyle name="Calcul 5" xfId="7379" hidden="1" xr:uid="{00000000-0005-0000-0000-0000A6260000}"/>
    <cellStyle name="Calcul 5" xfId="10995" hidden="1" xr:uid="{00000000-0005-0000-0000-0000A7260000}"/>
    <cellStyle name="Calcul 5" xfId="13305" hidden="1" xr:uid="{00000000-0005-0000-0000-0000A8260000}"/>
    <cellStyle name="Calcul 5" xfId="13354" hidden="1" xr:uid="{00000000-0005-0000-0000-0000A9260000}"/>
    <cellStyle name="Calcul 5" xfId="13403" hidden="1" xr:uid="{00000000-0005-0000-0000-0000AA260000}"/>
    <cellStyle name="Calcul 5" xfId="13452" hidden="1" xr:uid="{00000000-0005-0000-0000-0000AB260000}"/>
    <cellStyle name="Calcul 5" xfId="13500" hidden="1" xr:uid="{00000000-0005-0000-0000-0000AC260000}"/>
    <cellStyle name="Calcul 5" xfId="13548" hidden="1" xr:uid="{00000000-0005-0000-0000-0000AD260000}"/>
    <cellStyle name="Calcul 5" xfId="13594" hidden="1" xr:uid="{00000000-0005-0000-0000-0000AE260000}"/>
    <cellStyle name="Calcul 5" xfId="13641" hidden="1" xr:uid="{00000000-0005-0000-0000-0000AF260000}"/>
    <cellStyle name="Calcul 5" xfId="13686" hidden="1" xr:uid="{00000000-0005-0000-0000-0000B0260000}"/>
    <cellStyle name="Calcul 5" xfId="13725" hidden="1" xr:uid="{00000000-0005-0000-0000-0000B1260000}"/>
    <cellStyle name="Calcul 5" xfId="13762" hidden="1" xr:uid="{00000000-0005-0000-0000-0000B2260000}"/>
    <cellStyle name="Calcul 5" xfId="13797" hidden="1" xr:uid="{00000000-0005-0000-0000-0000B3260000}"/>
    <cellStyle name="Calcul 5" xfId="13883" hidden="1" xr:uid="{00000000-0005-0000-0000-0000B4260000}"/>
    <cellStyle name="Calcul 5" xfId="13830" hidden="1" xr:uid="{00000000-0005-0000-0000-0000B5260000}"/>
    <cellStyle name="Calcul 5" xfId="13997" hidden="1" xr:uid="{00000000-0005-0000-0000-0000B6260000}"/>
    <cellStyle name="Calcul 5" xfId="14043" hidden="1" xr:uid="{00000000-0005-0000-0000-0000B7260000}"/>
    <cellStyle name="Calcul 5" xfId="14087" hidden="1" xr:uid="{00000000-0005-0000-0000-0000B8260000}"/>
    <cellStyle name="Calcul 5" xfId="14126" hidden="1" xr:uid="{00000000-0005-0000-0000-0000B9260000}"/>
    <cellStyle name="Calcul 5" xfId="14162" hidden="1" xr:uid="{00000000-0005-0000-0000-0000BA260000}"/>
    <cellStyle name="Calcul 5" xfId="14197" hidden="1" xr:uid="{00000000-0005-0000-0000-0000BB260000}"/>
    <cellStyle name="Calcul 5" xfId="14243" hidden="1" xr:uid="{00000000-0005-0000-0000-0000BC260000}"/>
    <cellStyle name="Calcul 5" xfId="14344" hidden="1" xr:uid="{00000000-0005-0000-0000-0000BD260000}"/>
    <cellStyle name="Calcul 5" xfId="14440" hidden="1" xr:uid="{00000000-0005-0000-0000-0000BE260000}"/>
    <cellStyle name="Calcul 5" xfId="14501" hidden="1" xr:uid="{00000000-0005-0000-0000-0000BF260000}"/>
    <cellStyle name="Calcul 5" xfId="14551" hidden="1" xr:uid="{00000000-0005-0000-0000-0000C0260000}"/>
    <cellStyle name="Calcul 5" xfId="14601" hidden="1" xr:uid="{00000000-0005-0000-0000-0000C1260000}"/>
    <cellStyle name="Calcul 5" xfId="14651" hidden="1" xr:uid="{00000000-0005-0000-0000-0000C2260000}"/>
    <cellStyle name="Calcul 5" xfId="14700" hidden="1" xr:uid="{00000000-0005-0000-0000-0000C3260000}"/>
    <cellStyle name="Calcul 5" xfId="14749" hidden="1" xr:uid="{00000000-0005-0000-0000-0000C4260000}"/>
    <cellStyle name="Calcul 5" xfId="14796" hidden="1" xr:uid="{00000000-0005-0000-0000-0000C5260000}"/>
    <cellStyle name="Calcul 5" xfId="14843" hidden="1" xr:uid="{00000000-0005-0000-0000-0000C6260000}"/>
    <cellStyle name="Calcul 5" xfId="14888" hidden="1" xr:uid="{00000000-0005-0000-0000-0000C7260000}"/>
    <cellStyle name="Calcul 5" xfId="14927" hidden="1" xr:uid="{00000000-0005-0000-0000-0000C8260000}"/>
    <cellStyle name="Calcul 5" xfId="14964" hidden="1" xr:uid="{00000000-0005-0000-0000-0000C9260000}"/>
    <cellStyle name="Calcul 5" xfId="14999" hidden="1" xr:uid="{00000000-0005-0000-0000-0000CA260000}"/>
    <cellStyle name="Calcul 5" xfId="15086" hidden="1" xr:uid="{00000000-0005-0000-0000-0000CB260000}"/>
    <cellStyle name="Calcul 5" xfId="15032" hidden="1" xr:uid="{00000000-0005-0000-0000-0000CC260000}"/>
    <cellStyle name="Calcul 5" xfId="15201" hidden="1" xr:uid="{00000000-0005-0000-0000-0000CD260000}"/>
    <cellStyle name="Calcul 5" xfId="15247" hidden="1" xr:uid="{00000000-0005-0000-0000-0000CE260000}"/>
    <cellStyle name="Calcul 5" xfId="15291" hidden="1" xr:uid="{00000000-0005-0000-0000-0000CF260000}"/>
    <cellStyle name="Calcul 5" xfId="15330" hidden="1" xr:uid="{00000000-0005-0000-0000-0000D0260000}"/>
    <cellStyle name="Calcul 5" xfId="15366" hidden="1" xr:uid="{00000000-0005-0000-0000-0000D1260000}"/>
    <cellStyle name="Calcul 5" xfId="15401" hidden="1" xr:uid="{00000000-0005-0000-0000-0000D2260000}"/>
    <cellStyle name="Calcul 5" xfId="15448" hidden="1" xr:uid="{00000000-0005-0000-0000-0000D3260000}"/>
    <cellStyle name="Calcul 5" xfId="14293" hidden="1" xr:uid="{00000000-0005-0000-0000-0000D4260000}"/>
    <cellStyle name="Calcul 5" xfId="15626" hidden="1" xr:uid="{00000000-0005-0000-0000-0000D5260000}"/>
    <cellStyle name="Calcul 5" xfId="15732" hidden="1" xr:uid="{00000000-0005-0000-0000-0000D6260000}"/>
    <cellStyle name="Calcul 5" xfId="15794" hidden="1" xr:uid="{00000000-0005-0000-0000-0000D7260000}"/>
    <cellStyle name="Calcul 5" xfId="15844" hidden="1" xr:uid="{00000000-0005-0000-0000-0000D8260000}"/>
    <cellStyle name="Calcul 5" xfId="15894" hidden="1" xr:uid="{00000000-0005-0000-0000-0000D9260000}"/>
    <cellStyle name="Calcul 5" xfId="15944" hidden="1" xr:uid="{00000000-0005-0000-0000-0000DA260000}"/>
    <cellStyle name="Calcul 5" xfId="15993" hidden="1" xr:uid="{00000000-0005-0000-0000-0000DB260000}"/>
    <cellStyle name="Calcul 5" xfId="16042" hidden="1" xr:uid="{00000000-0005-0000-0000-0000DC260000}"/>
    <cellStyle name="Calcul 5" xfId="16089" hidden="1" xr:uid="{00000000-0005-0000-0000-0000DD260000}"/>
    <cellStyle name="Calcul 5" xfId="16136" hidden="1" xr:uid="{00000000-0005-0000-0000-0000DE260000}"/>
    <cellStyle name="Calcul 5" xfId="16181" hidden="1" xr:uid="{00000000-0005-0000-0000-0000DF260000}"/>
    <cellStyle name="Calcul 5" xfId="16220" hidden="1" xr:uid="{00000000-0005-0000-0000-0000E0260000}"/>
    <cellStyle name="Calcul 5" xfId="16257" hidden="1" xr:uid="{00000000-0005-0000-0000-0000E1260000}"/>
    <cellStyle name="Calcul 5" xfId="16292" hidden="1" xr:uid="{00000000-0005-0000-0000-0000E2260000}"/>
    <cellStyle name="Calcul 5" xfId="16384" hidden="1" xr:uid="{00000000-0005-0000-0000-0000E3260000}"/>
    <cellStyle name="Calcul 5" xfId="16325" hidden="1" xr:uid="{00000000-0005-0000-0000-0000E4260000}"/>
    <cellStyle name="Calcul 5" xfId="16503" hidden="1" xr:uid="{00000000-0005-0000-0000-0000E5260000}"/>
    <cellStyle name="Calcul 5" xfId="16549" hidden="1" xr:uid="{00000000-0005-0000-0000-0000E6260000}"/>
    <cellStyle name="Calcul 5" xfId="16593" hidden="1" xr:uid="{00000000-0005-0000-0000-0000E7260000}"/>
    <cellStyle name="Calcul 5" xfId="16632" hidden="1" xr:uid="{00000000-0005-0000-0000-0000E8260000}"/>
    <cellStyle name="Calcul 5" xfId="16668" hidden="1" xr:uid="{00000000-0005-0000-0000-0000E9260000}"/>
    <cellStyle name="Calcul 5" xfId="16703" hidden="1" xr:uid="{00000000-0005-0000-0000-0000EA260000}"/>
    <cellStyle name="Calcul 5" xfId="16755" hidden="1" xr:uid="{00000000-0005-0000-0000-0000EB260000}"/>
    <cellStyle name="Calcul 5" xfId="16920" hidden="1" xr:uid="{00000000-0005-0000-0000-0000EC260000}"/>
    <cellStyle name="Calcul 5" xfId="17017" hidden="1" xr:uid="{00000000-0005-0000-0000-0000ED260000}"/>
    <cellStyle name="Calcul 5" xfId="17078" hidden="1" xr:uid="{00000000-0005-0000-0000-0000EE260000}"/>
    <cellStyle name="Calcul 5" xfId="17128" hidden="1" xr:uid="{00000000-0005-0000-0000-0000EF260000}"/>
    <cellStyle name="Calcul 5" xfId="17178" hidden="1" xr:uid="{00000000-0005-0000-0000-0000F0260000}"/>
    <cellStyle name="Calcul 5" xfId="17228" hidden="1" xr:uid="{00000000-0005-0000-0000-0000F1260000}"/>
    <cellStyle name="Calcul 5" xfId="17277" hidden="1" xr:uid="{00000000-0005-0000-0000-0000F2260000}"/>
    <cellStyle name="Calcul 5" xfId="17326" hidden="1" xr:uid="{00000000-0005-0000-0000-0000F3260000}"/>
    <cellStyle name="Calcul 5" xfId="17373" hidden="1" xr:uid="{00000000-0005-0000-0000-0000F4260000}"/>
    <cellStyle name="Calcul 5" xfId="17420" hidden="1" xr:uid="{00000000-0005-0000-0000-0000F5260000}"/>
    <cellStyle name="Calcul 5" xfId="17465" hidden="1" xr:uid="{00000000-0005-0000-0000-0000F6260000}"/>
    <cellStyle name="Calcul 5" xfId="17504" hidden="1" xr:uid="{00000000-0005-0000-0000-0000F7260000}"/>
    <cellStyle name="Calcul 5" xfId="17541" hidden="1" xr:uid="{00000000-0005-0000-0000-0000F8260000}"/>
    <cellStyle name="Calcul 5" xfId="17576" hidden="1" xr:uid="{00000000-0005-0000-0000-0000F9260000}"/>
    <cellStyle name="Calcul 5" xfId="17664" hidden="1" xr:uid="{00000000-0005-0000-0000-0000FA260000}"/>
    <cellStyle name="Calcul 5" xfId="17609" hidden="1" xr:uid="{00000000-0005-0000-0000-0000FB260000}"/>
    <cellStyle name="Calcul 5" xfId="17779" hidden="1" xr:uid="{00000000-0005-0000-0000-0000FC260000}"/>
    <cellStyle name="Calcul 5" xfId="17825" hidden="1" xr:uid="{00000000-0005-0000-0000-0000FD260000}"/>
    <cellStyle name="Calcul 5" xfId="17869" hidden="1" xr:uid="{00000000-0005-0000-0000-0000FE260000}"/>
    <cellStyle name="Calcul 5" xfId="17908" hidden="1" xr:uid="{00000000-0005-0000-0000-0000FF260000}"/>
    <cellStyle name="Calcul 5" xfId="17944" hidden="1" xr:uid="{00000000-0005-0000-0000-000000270000}"/>
    <cellStyle name="Calcul 5" xfId="17979" hidden="1" xr:uid="{00000000-0005-0000-0000-000001270000}"/>
    <cellStyle name="Calcul 5" xfId="18028" hidden="1" xr:uid="{00000000-0005-0000-0000-000002270000}"/>
    <cellStyle name="Calcul 5" xfId="16868" hidden="1" xr:uid="{00000000-0005-0000-0000-000003270000}"/>
    <cellStyle name="Calcul 5" xfId="15664" hidden="1" xr:uid="{00000000-0005-0000-0000-000004270000}"/>
    <cellStyle name="Calcul 5" xfId="15561" hidden="1" xr:uid="{00000000-0005-0000-0000-000005270000}"/>
    <cellStyle name="Calcul 5" xfId="18133" hidden="1" xr:uid="{00000000-0005-0000-0000-000006270000}"/>
    <cellStyle name="Calcul 5" xfId="18183" hidden="1" xr:uid="{00000000-0005-0000-0000-000007270000}"/>
    <cellStyle name="Calcul 5" xfId="18233" hidden="1" xr:uid="{00000000-0005-0000-0000-000008270000}"/>
    <cellStyle name="Calcul 5" xfId="18283" hidden="1" xr:uid="{00000000-0005-0000-0000-000009270000}"/>
    <cellStyle name="Calcul 5" xfId="18332" hidden="1" xr:uid="{00000000-0005-0000-0000-00000A270000}"/>
    <cellStyle name="Calcul 5" xfId="18380" hidden="1" xr:uid="{00000000-0005-0000-0000-00000B270000}"/>
    <cellStyle name="Calcul 5" xfId="18427" hidden="1" xr:uid="{00000000-0005-0000-0000-00000C270000}"/>
    <cellStyle name="Calcul 5" xfId="18474" hidden="1" xr:uid="{00000000-0005-0000-0000-00000D270000}"/>
    <cellStyle name="Calcul 5" xfId="18519" hidden="1" xr:uid="{00000000-0005-0000-0000-00000E270000}"/>
    <cellStyle name="Calcul 5" xfId="18558" hidden="1" xr:uid="{00000000-0005-0000-0000-00000F270000}"/>
    <cellStyle name="Calcul 5" xfId="18595" hidden="1" xr:uid="{00000000-0005-0000-0000-000010270000}"/>
    <cellStyle name="Calcul 5" xfId="18630" hidden="1" xr:uid="{00000000-0005-0000-0000-000011270000}"/>
    <cellStyle name="Calcul 5" xfId="18722" hidden="1" xr:uid="{00000000-0005-0000-0000-000012270000}"/>
    <cellStyle name="Calcul 5" xfId="18663" hidden="1" xr:uid="{00000000-0005-0000-0000-000013270000}"/>
    <cellStyle name="Calcul 5" xfId="18841" hidden="1" xr:uid="{00000000-0005-0000-0000-000014270000}"/>
    <cellStyle name="Calcul 5" xfId="18887" hidden="1" xr:uid="{00000000-0005-0000-0000-000015270000}"/>
    <cellStyle name="Calcul 5" xfId="18931" hidden="1" xr:uid="{00000000-0005-0000-0000-000016270000}"/>
    <cellStyle name="Calcul 5" xfId="18970" hidden="1" xr:uid="{00000000-0005-0000-0000-000017270000}"/>
    <cellStyle name="Calcul 5" xfId="19006" hidden="1" xr:uid="{00000000-0005-0000-0000-000018270000}"/>
    <cellStyle name="Calcul 5" xfId="19041" hidden="1" xr:uid="{00000000-0005-0000-0000-000019270000}"/>
    <cellStyle name="Calcul 5" xfId="19093" hidden="1" xr:uid="{00000000-0005-0000-0000-00001A270000}"/>
    <cellStyle name="Calcul 5" xfId="19256" hidden="1" xr:uid="{00000000-0005-0000-0000-00001B270000}"/>
    <cellStyle name="Calcul 5" xfId="19353" hidden="1" xr:uid="{00000000-0005-0000-0000-00001C270000}"/>
    <cellStyle name="Calcul 5" xfId="19414" hidden="1" xr:uid="{00000000-0005-0000-0000-00001D270000}"/>
    <cellStyle name="Calcul 5" xfId="19464" hidden="1" xr:uid="{00000000-0005-0000-0000-00001E270000}"/>
    <cellStyle name="Calcul 5" xfId="19514" hidden="1" xr:uid="{00000000-0005-0000-0000-00001F270000}"/>
    <cellStyle name="Calcul 5" xfId="19564" hidden="1" xr:uid="{00000000-0005-0000-0000-000020270000}"/>
    <cellStyle name="Calcul 5" xfId="19613" hidden="1" xr:uid="{00000000-0005-0000-0000-000021270000}"/>
    <cellStyle name="Calcul 5" xfId="19662" hidden="1" xr:uid="{00000000-0005-0000-0000-000022270000}"/>
    <cellStyle name="Calcul 5" xfId="19709" hidden="1" xr:uid="{00000000-0005-0000-0000-000023270000}"/>
    <cellStyle name="Calcul 5" xfId="19756" hidden="1" xr:uid="{00000000-0005-0000-0000-000024270000}"/>
    <cellStyle name="Calcul 5" xfId="19801" hidden="1" xr:uid="{00000000-0005-0000-0000-000025270000}"/>
    <cellStyle name="Calcul 5" xfId="19840" hidden="1" xr:uid="{00000000-0005-0000-0000-000026270000}"/>
    <cellStyle name="Calcul 5" xfId="19877" hidden="1" xr:uid="{00000000-0005-0000-0000-000027270000}"/>
    <cellStyle name="Calcul 5" xfId="19912" hidden="1" xr:uid="{00000000-0005-0000-0000-000028270000}"/>
    <cellStyle name="Calcul 5" xfId="19999" hidden="1" xr:uid="{00000000-0005-0000-0000-000029270000}"/>
    <cellStyle name="Calcul 5" xfId="19945" hidden="1" xr:uid="{00000000-0005-0000-0000-00002A270000}"/>
    <cellStyle name="Calcul 5" xfId="20114" hidden="1" xr:uid="{00000000-0005-0000-0000-00002B270000}"/>
    <cellStyle name="Calcul 5" xfId="20160" hidden="1" xr:uid="{00000000-0005-0000-0000-00002C270000}"/>
    <cellStyle name="Calcul 5" xfId="20204" hidden="1" xr:uid="{00000000-0005-0000-0000-00002D270000}"/>
    <cellStyle name="Calcul 5" xfId="20243" hidden="1" xr:uid="{00000000-0005-0000-0000-00002E270000}"/>
    <cellStyle name="Calcul 5" xfId="20279" hidden="1" xr:uid="{00000000-0005-0000-0000-00002F270000}"/>
    <cellStyle name="Calcul 5" xfId="20314" hidden="1" xr:uid="{00000000-0005-0000-0000-000030270000}"/>
    <cellStyle name="Calcul 5" xfId="20363" hidden="1" xr:uid="{00000000-0005-0000-0000-000031270000}"/>
    <cellStyle name="Calcul 5" xfId="19204" hidden="1" xr:uid="{00000000-0005-0000-0000-000032270000}"/>
    <cellStyle name="Calcul 5" xfId="16837" hidden="1" xr:uid="{00000000-0005-0000-0000-000033270000}"/>
    <cellStyle name="Calcul 5" xfId="18070" hidden="1" xr:uid="{00000000-0005-0000-0000-000034270000}"/>
    <cellStyle name="Calcul 5" xfId="20463" hidden="1" xr:uid="{00000000-0005-0000-0000-000035270000}"/>
    <cellStyle name="Calcul 5" xfId="20513" hidden="1" xr:uid="{00000000-0005-0000-0000-000036270000}"/>
    <cellStyle name="Calcul 5" xfId="20563" hidden="1" xr:uid="{00000000-0005-0000-0000-000037270000}"/>
    <cellStyle name="Calcul 5" xfId="20613" hidden="1" xr:uid="{00000000-0005-0000-0000-000038270000}"/>
    <cellStyle name="Calcul 5" xfId="20662" hidden="1" xr:uid="{00000000-0005-0000-0000-000039270000}"/>
    <cellStyle name="Calcul 5" xfId="20711" hidden="1" xr:uid="{00000000-0005-0000-0000-00003A270000}"/>
    <cellStyle name="Calcul 5" xfId="20758" hidden="1" xr:uid="{00000000-0005-0000-0000-00003B270000}"/>
    <cellStyle name="Calcul 5" xfId="20805" hidden="1" xr:uid="{00000000-0005-0000-0000-00003C270000}"/>
    <cellStyle name="Calcul 5" xfId="20850" hidden="1" xr:uid="{00000000-0005-0000-0000-00003D270000}"/>
    <cellStyle name="Calcul 5" xfId="20889" hidden="1" xr:uid="{00000000-0005-0000-0000-00003E270000}"/>
    <cellStyle name="Calcul 5" xfId="20926" hidden="1" xr:uid="{00000000-0005-0000-0000-00003F270000}"/>
    <cellStyle name="Calcul 5" xfId="20961" hidden="1" xr:uid="{00000000-0005-0000-0000-000040270000}"/>
    <cellStyle name="Calcul 5" xfId="21051" hidden="1" xr:uid="{00000000-0005-0000-0000-000041270000}"/>
    <cellStyle name="Calcul 5" xfId="20994" hidden="1" xr:uid="{00000000-0005-0000-0000-000042270000}"/>
    <cellStyle name="Calcul 5" xfId="21169" hidden="1" xr:uid="{00000000-0005-0000-0000-000043270000}"/>
    <cellStyle name="Calcul 5" xfId="21215" hidden="1" xr:uid="{00000000-0005-0000-0000-000044270000}"/>
    <cellStyle name="Calcul 5" xfId="21259" hidden="1" xr:uid="{00000000-0005-0000-0000-000045270000}"/>
    <cellStyle name="Calcul 5" xfId="21298" hidden="1" xr:uid="{00000000-0005-0000-0000-000046270000}"/>
    <cellStyle name="Calcul 5" xfId="21334" hidden="1" xr:uid="{00000000-0005-0000-0000-000047270000}"/>
    <cellStyle name="Calcul 5" xfId="21369" hidden="1" xr:uid="{00000000-0005-0000-0000-000048270000}"/>
    <cellStyle name="Calcul 5" xfId="21419" hidden="1" xr:uid="{00000000-0005-0000-0000-000049270000}"/>
    <cellStyle name="Calcul 5" xfId="21577" hidden="1" xr:uid="{00000000-0005-0000-0000-00004A270000}"/>
    <cellStyle name="Calcul 5" xfId="21674" hidden="1" xr:uid="{00000000-0005-0000-0000-00004B270000}"/>
    <cellStyle name="Calcul 5" xfId="21735" hidden="1" xr:uid="{00000000-0005-0000-0000-00004C270000}"/>
    <cellStyle name="Calcul 5" xfId="21785" hidden="1" xr:uid="{00000000-0005-0000-0000-00004D270000}"/>
    <cellStyle name="Calcul 5" xfId="21835" hidden="1" xr:uid="{00000000-0005-0000-0000-00004E270000}"/>
    <cellStyle name="Calcul 5" xfId="21885" hidden="1" xr:uid="{00000000-0005-0000-0000-00004F270000}"/>
    <cellStyle name="Calcul 5" xfId="21934" hidden="1" xr:uid="{00000000-0005-0000-0000-000050270000}"/>
    <cellStyle name="Calcul 5" xfId="21983" hidden="1" xr:uid="{00000000-0005-0000-0000-000051270000}"/>
    <cellStyle name="Calcul 5" xfId="22030" hidden="1" xr:uid="{00000000-0005-0000-0000-000052270000}"/>
    <cellStyle name="Calcul 5" xfId="22077" hidden="1" xr:uid="{00000000-0005-0000-0000-000053270000}"/>
    <cellStyle name="Calcul 5" xfId="22122" hidden="1" xr:uid="{00000000-0005-0000-0000-000054270000}"/>
    <cellStyle name="Calcul 5" xfId="22161" hidden="1" xr:uid="{00000000-0005-0000-0000-000055270000}"/>
    <cellStyle name="Calcul 5" xfId="22198" hidden="1" xr:uid="{00000000-0005-0000-0000-000056270000}"/>
    <cellStyle name="Calcul 5" xfId="22233" hidden="1" xr:uid="{00000000-0005-0000-0000-000057270000}"/>
    <cellStyle name="Calcul 5" xfId="22321" hidden="1" xr:uid="{00000000-0005-0000-0000-000058270000}"/>
    <cellStyle name="Calcul 5" xfId="22266" hidden="1" xr:uid="{00000000-0005-0000-0000-000059270000}"/>
    <cellStyle name="Calcul 5" xfId="22436" hidden="1" xr:uid="{00000000-0005-0000-0000-00005A270000}"/>
    <cellStyle name="Calcul 5" xfId="22482" hidden="1" xr:uid="{00000000-0005-0000-0000-00005B270000}"/>
    <cellStyle name="Calcul 5" xfId="22526" hidden="1" xr:uid="{00000000-0005-0000-0000-00005C270000}"/>
    <cellStyle name="Calcul 5" xfId="22565" hidden="1" xr:uid="{00000000-0005-0000-0000-00005D270000}"/>
    <cellStyle name="Calcul 5" xfId="22601" hidden="1" xr:uid="{00000000-0005-0000-0000-00005E270000}"/>
    <cellStyle name="Calcul 5" xfId="22636" hidden="1" xr:uid="{00000000-0005-0000-0000-00005F270000}"/>
    <cellStyle name="Calcul 5" xfId="22685" hidden="1" xr:uid="{00000000-0005-0000-0000-000060270000}"/>
    <cellStyle name="Calcul 5" xfId="21525" hidden="1" xr:uid="{00000000-0005-0000-0000-000061270000}"/>
    <cellStyle name="Calcul 5" xfId="18010" hidden="1" xr:uid="{00000000-0005-0000-0000-000062270000}"/>
    <cellStyle name="Calcul 5" xfId="21088" hidden="1" xr:uid="{00000000-0005-0000-0000-000063270000}"/>
    <cellStyle name="Calcul 5" xfId="22778" hidden="1" xr:uid="{00000000-0005-0000-0000-000064270000}"/>
    <cellStyle name="Calcul 5" xfId="22828" hidden="1" xr:uid="{00000000-0005-0000-0000-000065270000}"/>
    <cellStyle name="Calcul 5" xfId="22878" hidden="1" xr:uid="{00000000-0005-0000-0000-000066270000}"/>
    <cellStyle name="Calcul 5" xfId="22928" hidden="1" xr:uid="{00000000-0005-0000-0000-000067270000}"/>
    <cellStyle name="Calcul 5" xfId="22976" hidden="1" xr:uid="{00000000-0005-0000-0000-000068270000}"/>
    <cellStyle name="Calcul 5" xfId="23025" hidden="1" xr:uid="{00000000-0005-0000-0000-000069270000}"/>
    <cellStyle name="Calcul 5" xfId="23071" hidden="1" xr:uid="{00000000-0005-0000-0000-00006A270000}"/>
    <cellStyle name="Calcul 5" xfId="23118" hidden="1" xr:uid="{00000000-0005-0000-0000-00006B270000}"/>
    <cellStyle name="Calcul 5" xfId="23163" hidden="1" xr:uid="{00000000-0005-0000-0000-00006C270000}"/>
    <cellStyle name="Calcul 5" xfId="23202" hidden="1" xr:uid="{00000000-0005-0000-0000-00006D270000}"/>
    <cellStyle name="Calcul 5" xfId="23239" hidden="1" xr:uid="{00000000-0005-0000-0000-00006E270000}"/>
    <cellStyle name="Calcul 5" xfId="23274" hidden="1" xr:uid="{00000000-0005-0000-0000-00006F270000}"/>
    <cellStyle name="Calcul 5" xfId="23363" hidden="1" xr:uid="{00000000-0005-0000-0000-000070270000}"/>
    <cellStyle name="Calcul 5" xfId="23307" hidden="1" xr:uid="{00000000-0005-0000-0000-000071270000}"/>
    <cellStyle name="Calcul 5" xfId="23480" hidden="1" xr:uid="{00000000-0005-0000-0000-000072270000}"/>
    <cellStyle name="Calcul 5" xfId="23526" hidden="1" xr:uid="{00000000-0005-0000-0000-000073270000}"/>
    <cellStyle name="Calcul 5" xfId="23570" hidden="1" xr:uid="{00000000-0005-0000-0000-000074270000}"/>
    <cellStyle name="Calcul 5" xfId="23609" hidden="1" xr:uid="{00000000-0005-0000-0000-000075270000}"/>
    <cellStyle name="Calcul 5" xfId="23645" hidden="1" xr:uid="{00000000-0005-0000-0000-000076270000}"/>
    <cellStyle name="Calcul 5" xfId="23680" hidden="1" xr:uid="{00000000-0005-0000-0000-000077270000}"/>
    <cellStyle name="Calcul 5" xfId="23727" hidden="1" xr:uid="{00000000-0005-0000-0000-000078270000}"/>
    <cellStyle name="Calcul 5" xfId="23878" hidden="1" xr:uid="{00000000-0005-0000-0000-000079270000}"/>
    <cellStyle name="Calcul 5" xfId="23974" hidden="1" xr:uid="{00000000-0005-0000-0000-00007A270000}"/>
    <cellStyle name="Calcul 5" xfId="24035" hidden="1" xr:uid="{00000000-0005-0000-0000-00007B270000}"/>
    <cellStyle name="Calcul 5" xfId="24085" hidden="1" xr:uid="{00000000-0005-0000-0000-00007C270000}"/>
    <cellStyle name="Calcul 5" xfId="24135" hidden="1" xr:uid="{00000000-0005-0000-0000-00007D270000}"/>
    <cellStyle name="Calcul 5" xfId="24185" hidden="1" xr:uid="{00000000-0005-0000-0000-00007E270000}"/>
    <cellStyle name="Calcul 5" xfId="24234" hidden="1" xr:uid="{00000000-0005-0000-0000-00007F270000}"/>
    <cellStyle name="Calcul 5" xfId="24283" hidden="1" xr:uid="{00000000-0005-0000-0000-000080270000}"/>
    <cellStyle name="Calcul 5" xfId="24330" hidden="1" xr:uid="{00000000-0005-0000-0000-000081270000}"/>
    <cellStyle name="Calcul 5" xfId="24377" hidden="1" xr:uid="{00000000-0005-0000-0000-000082270000}"/>
    <cellStyle name="Calcul 5" xfId="24422" hidden="1" xr:uid="{00000000-0005-0000-0000-000083270000}"/>
    <cellStyle name="Calcul 5" xfId="24461" hidden="1" xr:uid="{00000000-0005-0000-0000-000084270000}"/>
    <cellStyle name="Calcul 5" xfId="24498" hidden="1" xr:uid="{00000000-0005-0000-0000-000085270000}"/>
    <cellStyle name="Calcul 5" xfId="24533" hidden="1" xr:uid="{00000000-0005-0000-0000-000086270000}"/>
    <cellStyle name="Calcul 5" xfId="24621" hidden="1" xr:uid="{00000000-0005-0000-0000-000087270000}"/>
    <cellStyle name="Calcul 5" xfId="24566" hidden="1" xr:uid="{00000000-0005-0000-0000-000088270000}"/>
    <cellStyle name="Calcul 5" xfId="24736" hidden="1" xr:uid="{00000000-0005-0000-0000-000089270000}"/>
    <cellStyle name="Calcul 5" xfId="24782" hidden="1" xr:uid="{00000000-0005-0000-0000-00008A270000}"/>
    <cellStyle name="Calcul 5" xfId="24826" hidden="1" xr:uid="{00000000-0005-0000-0000-00008B270000}"/>
    <cellStyle name="Calcul 5" xfId="24865" hidden="1" xr:uid="{00000000-0005-0000-0000-00008C270000}"/>
    <cellStyle name="Calcul 5" xfId="24901" hidden="1" xr:uid="{00000000-0005-0000-0000-00008D270000}"/>
    <cellStyle name="Calcul 5" xfId="24936" hidden="1" xr:uid="{00000000-0005-0000-0000-00008E270000}"/>
    <cellStyle name="Calcul 5" xfId="24983" hidden="1" xr:uid="{00000000-0005-0000-0000-00008F270000}"/>
    <cellStyle name="Calcul 5" xfId="23826" hidden="1" xr:uid="{00000000-0005-0000-0000-000090270000}"/>
    <cellStyle name="Calcul 5" xfId="20095" hidden="1" xr:uid="{00000000-0005-0000-0000-000091270000}"/>
    <cellStyle name="Calcul 5" xfId="21464" hidden="1" xr:uid="{00000000-0005-0000-0000-000092270000}"/>
    <cellStyle name="Calcul 5" xfId="25077" hidden="1" xr:uid="{00000000-0005-0000-0000-000093270000}"/>
    <cellStyle name="Calcul 5" xfId="25127" hidden="1" xr:uid="{00000000-0005-0000-0000-000094270000}"/>
    <cellStyle name="Calcul 5" xfId="25177" hidden="1" xr:uid="{00000000-0005-0000-0000-000095270000}"/>
    <cellStyle name="Calcul 5" xfId="25227" hidden="1" xr:uid="{00000000-0005-0000-0000-000096270000}"/>
    <cellStyle name="Calcul 5" xfId="25276" hidden="1" xr:uid="{00000000-0005-0000-0000-000097270000}"/>
    <cellStyle name="Calcul 5" xfId="25325" hidden="1" xr:uid="{00000000-0005-0000-0000-000098270000}"/>
    <cellStyle name="Calcul 5" xfId="25372" hidden="1" xr:uid="{00000000-0005-0000-0000-000099270000}"/>
    <cellStyle name="Calcul 5" xfId="25418" hidden="1" xr:uid="{00000000-0005-0000-0000-00009A270000}"/>
    <cellStyle name="Calcul 5" xfId="25462" hidden="1" xr:uid="{00000000-0005-0000-0000-00009B270000}"/>
    <cellStyle name="Calcul 5" xfId="25500" hidden="1" xr:uid="{00000000-0005-0000-0000-00009C270000}"/>
    <cellStyle name="Calcul 5" xfId="25537" hidden="1" xr:uid="{00000000-0005-0000-0000-00009D270000}"/>
    <cellStyle name="Calcul 5" xfId="25572" hidden="1" xr:uid="{00000000-0005-0000-0000-00009E270000}"/>
    <cellStyle name="Calcul 5" xfId="25659" hidden="1" xr:uid="{00000000-0005-0000-0000-00009F270000}"/>
    <cellStyle name="Calcul 5" xfId="25605" hidden="1" xr:uid="{00000000-0005-0000-0000-0000A0270000}"/>
    <cellStyle name="Calcul 5" xfId="25775" hidden="1" xr:uid="{00000000-0005-0000-0000-0000A1270000}"/>
    <cellStyle name="Calcul 5" xfId="25821" hidden="1" xr:uid="{00000000-0005-0000-0000-0000A2270000}"/>
    <cellStyle name="Calcul 5" xfId="25865" hidden="1" xr:uid="{00000000-0005-0000-0000-0000A3270000}"/>
    <cellStyle name="Calcul 5" xfId="25904" hidden="1" xr:uid="{00000000-0005-0000-0000-0000A4270000}"/>
    <cellStyle name="Calcul 5" xfId="25940" hidden="1" xr:uid="{00000000-0005-0000-0000-0000A5270000}"/>
    <cellStyle name="Calcul 5" xfId="25975" hidden="1" xr:uid="{00000000-0005-0000-0000-0000A6270000}"/>
    <cellStyle name="Calcul 5" xfId="26021" hidden="1" xr:uid="{00000000-0005-0000-0000-0000A7270000}"/>
    <cellStyle name="Calcul 5" xfId="26143" hidden="1" xr:uid="{00000000-0005-0000-0000-0000A8270000}"/>
    <cellStyle name="Calcul 5" xfId="26239" hidden="1" xr:uid="{00000000-0005-0000-0000-0000A9270000}"/>
    <cellStyle name="Calcul 5" xfId="26300" hidden="1" xr:uid="{00000000-0005-0000-0000-0000AA270000}"/>
    <cellStyle name="Calcul 5" xfId="26350" hidden="1" xr:uid="{00000000-0005-0000-0000-0000AB270000}"/>
    <cellStyle name="Calcul 5" xfId="26400" hidden="1" xr:uid="{00000000-0005-0000-0000-0000AC270000}"/>
    <cellStyle name="Calcul 5" xfId="26450" hidden="1" xr:uid="{00000000-0005-0000-0000-0000AD270000}"/>
    <cellStyle name="Calcul 5" xfId="26499" hidden="1" xr:uid="{00000000-0005-0000-0000-0000AE270000}"/>
    <cellStyle name="Calcul 5" xfId="26548" hidden="1" xr:uid="{00000000-0005-0000-0000-0000AF270000}"/>
    <cellStyle name="Calcul 5" xfId="26595" hidden="1" xr:uid="{00000000-0005-0000-0000-0000B0270000}"/>
    <cellStyle name="Calcul 5" xfId="26642" hidden="1" xr:uid="{00000000-0005-0000-0000-0000B1270000}"/>
    <cellStyle name="Calcul 5" xfId="26687" hidden="1" xr:uid="{00000000-0005-0000-0000-0000B2270000}"/>
    <cellStyle name="Calcul 5" xfId="26726" hidden="1" xr:uid="{00000000-0005-0000-0000-0000B3270000}"/>
    <cellStyle name="Calcul 5" xfId="26763" hidden="1" xr:uid="{00000000-0005-0000-0000-0000B4270000}"/>
    <cellStyle name="Calcul 5" xfId="26798" hidden="1" xr:uid="{00000000-0005-0000-0000-0000B5270000}"/>
    <cellStyle name="Calcul 5" xfId="26885" hidden="1" xr:uid="{00000000-0005-0000-0000-0000B6270000}"/>
    <cellStyle name="Calcul 5" xfId="26831" hidden="1" xr:uid="{00000000-0005-0000-0000-0000B7270000}"/>
    <cellStyle name="Calcul 5" xfId="26999" hidden="1" xr:uid="{00000000-0005-0000-0000-0000B8270000}"/>
    <cellStyle name="Calcul 5" xfId="27045" hidden="1" xr:uid="{00000000-0005-0000-0000-0000B9270000}"/>
    <cellStyle name="Calcul 5" xfId="27089" hidden="1" xr:uid="{00000000-0005-0000-0000-0000BA270000}"/>
    <cellStyle name="Calcul 5" xfId="27128" hidden="1" xr:uid="{00000000-0005-0000-0000-0000BB270000}"/>
    <cellStyle name="Calcul 5" xfId="27164" hidden="1" xr:uid="{00000000-0005-0000-0000-0000BC270000}"/>
    <cellStyle name="Calcul 5" xfId="27199" hidden="1" xr:uid="{00000000-0005-0000-0000-0000BD270000}"/>
    <cellStyle name="Calcul 5" xfId="27245" hidden="1" xr:uid="{00000000-0005-0000-0000-0000BE270000}"/>
    <cellStyle name="Calcul 5" xfId="26092" hidden="1" xr:uid="{00000000-0005-0000-0000-0000BF270000}"/>
    <cellStyle name="Calcul 5" xfId="21493" hidden="1" xr:uid="{00000000-0005-0000-0000-0000C0270000}"/>
    <cellStyle name="Calcul 5" xfId="25696" hidden="1" xr:uid="{00000000-0005-0000-0000-0000C1270000}"/>
    <cellStyle name="Calcul 5" xfId="27312" hidden="1" xr:uid="{00000000-0005-0000-0000-0000C2270000}"/>
    <cellStyle name="Calcul 5" xfId="27361" hidden="1" xr:uid="{00000000-0005-0000-0000-0000C3270000}"/>
    <cellStyle name="Calcul 5" xfId="27410" hidden="1" xr:uid="{00000000-0005-0000-0000-0000C4270000}"/>
    <cellStyle name="Calcul 5" xfId="27459" hidden="1" xr:uid="{00000000-0005-0000-0000-0000C5270000}"/>
    <cellStyle name="Calcul 5" xfId="27507" hidden="1" xr:uid="{00000000-0005-0000-0000-0000C6270000}"/>
    <cellStyle name="Calcul 5" xfId="27555" hidden="1" xr:uid="{00000000-0005-0000-0000-0000C7270000}"/>
    <cellStyle name="Calcul 5" xfId="27601" hidden="1" xr:uid="{00000000-0005-0000-0000-0000C8270000}"/>
    <cellStyle name="Calcul 5" xfId="27648" hidden="1" xr:uid="{00000000-0005-0000-0000-0000C9270000}"/>
    <cellStyle name="Calcul 5" xfId="27693" hidden="1" xr:uid="{00000000-0005-0000-0000-0000CA270000}"/>
    <cellStyle name="Calcul 5" xfId="27732" hidden="1" xr:uid="{00000000-0005-0000-0000-0000CB270000}"/>
    <cellStyle name="Calcul 5" xfId="27769" hidden="1" xr:uid="{00000000-0005-0000-0000-0000CC270000}"/>
    <cellStyle name="Calcul 5" xfId="27804" hidden="1" xr:uid="{00000000-0005-0000-0000-0000CD270000}"/>
    <cellStyle name="Calcul 5" xfId="27890" hidden="1" xr:uid="{00000000-0005-0000-0000-0000CE270000}"/>
    <cellStyle name="Calcul 5" xfId="27837" hidden="1" xr:uid="{00000000-0005-0000-0000-0000CF270000}"/>
    <cellStyle name="Calcul 5" xfId="28004" hidden="1" xr:uid="{00000000-0005-0000-0000-0000D0270000}"/>
    <cellStyle name="Calcul 5" xfId="28050" hidden="1" xr:uid="{00000000-0005-0000-0000-0000D1270000}"/>
    <cellStyle name="Calcul 5" xfId="28094" hidden="1" xr:uid="{00000000-0005-0000-0000-0000D2270000}"/>
    <cellStyle name="Calcul 5" xfId="28133" hidden="1" xr:uid="{00000000-0005-0000-0000-0000D3270000}"/>
    <cellStyle name="Calcul 5" xfId="28169" hidden="1" xr:uid="{00000000-0005-0000-0000-0000D4270000}"/>
    <cellStyle name="Calcul 5" xfId="28204" hidden="1" xr:uid="{00000000-0005-0000-0000-0000D5270000}"/>
    <cellStyle name="Calcul 5" xfId="28250" hidden="1" xr:uid="{00000000-0005-0000-0000-0000D6270000}"/>
    <cellStyle name="Calcul 5" xfId="28350" hidden="1" xr:uid="{00000000-0005-0000-0000-0000D7270000}"/>
    <cellStyle name="Calcul 5" xfId="28445" hidden="1" xr:uid="{00000000-0005-0000-0000-0000D8270000}"/>
    <cellStyle name="Calcul 5" xfId="28506" hidden="1" xr:uid="{00000000-0005-0000-0000-0000D9270000}"/>
    <cellStyle name="Calcul 5" xfId="28556" hidden="1" xr:uid="{00000000-0005-0000-0000-0000DA270000}"/>
    <cellStyle name="Calcul 5" xfId="28606" hidden="1" xr:uid="{00000000-0005-0000-0000-0000DB270000}"/>
    <cellStyle name="Calcul 5" xfId="28656" hidden="1" xr:uid="{00000000-0005-0000-0000-0000DC270000}"/>
    <cellStyle name="Calcul 5" xfId="28705" hidden="1" xr:uid="{00000000-0005-0000-0000-0000DD270000}"/>
    <cellStyle name="Calcul 5" xfId="28754" hidden="1" xr:uid="{00000000-0005-0000-0000-0000DE270000}"/>
    <cellStyle name="Calcul 5" xfId="28801" hidden="1" xr:uid="{00000000-0005-0000-0000-0000DF270000}"/>
    <cellStyle name="Calcul 5" xfId="28848" hidden="1" xr:uid="{00000000-0005-0000-0000-0000E0270000}"/>
    <cellStyle name="Calcul 5" xfId="28893" hidden="1" xr:uid="{00000000-0005-0000-0000-0000E1270000}"/>
    <cellStyle name="Calcul 5" xfId="28932" hidden="1" xr:uid="{00000000-0005-0000-0000-0000E2270000}"/>
    <cellStyle name="Calcul 5" xfId="28969" hidden="1" xr:uid="{00000000-0005-0000-0000-0000E3270000}"/>
    <cellStyle name="Calcul 5" xfId="29004" hidden="1" xr:uid="{00000000-0005-0000-0000-0000E4270000}"/>
    <cellStyle name="Calcul 5" xfId="29090" hidden="1" xr:uid="{00000000-0005-0000-0000-0000E5270000}"/>
    <cellStyle name="Calcul 5" xfId="29037" hidden="1" xr:uid="{00000000-0005-0000-0000-0000E6270000}"/>
    <cellStyle name="Calcul 5" xfId="29204" hidden="1" xr:uid="{00000000-0005-0000-0000-0000E7270000}"/>
    <cellStyle name="Calcul 5" xfId="29250" hidden="1" xr:uid="{00000000-0005-0000-0000-0000E8270000}"/>
    <cellStyle name="Calcul 5" xfId="29294" hidden="1" xr:uid="{00000000-0005-0000-0000-0000E9270000}"/>
    <cellStyle name="Calcul 5" xfId="29333" hidden="1" xr:uid="{00000000-0005-0000-0000-0000EA270000}"/>
    <cellStyle name="Calcul 5" xfId="29369" hidden="1" xr:uid="{00000000-0005-0000-0000-0000EB270000}"/>
    <cellStyle name="Calcul 5" xfId="29404" hidden="1" xr:uid="{00000000-0005-0000-0000-0000EC270000}"/>
    <cellStyle name="Calcul 5" xfId="29450" hidden="1" xr:uid="{00000000-0005-0000-0000-0000ED270000}"/>
    <cellStyle name="Calcul 5" xfId="28300" hidden="1" xr:uid="{00000000-0005-0000-0000-0000EE270000}"/>
    <cellStyle name="Calcul 5" xfId="29503" hidden="1" xr:uid="{00000000-0005-0000-0000-0000EF270000}"/>
    <cellStyle name="Calcul 5" xfId="29587" hidden="1" xr:uid="{00000000-0005-0000-0000-0000F0270000}"/>
    <cellStyle name="Calcul 5" xfId="29648" hidden="1" xr:uid="{00000000-0005-0000-0000-0000F1270000}"/>
    <cellStyle name="Calcul 5" xfId="29697" hidden="1" xr:uid="{00000000-0005-0000-0000-0000F2270000}"/>
    <cellStyle name="Calcul 5" xfId="29746" hidden="1" xr:uid="{00000000-0005-0000-0000-0000F3270000}"/>
    <cellStyle name="Calcul 5" xfId="29795" hidden="1" xr:uid="{00000000-0005-0000-0000-0000F4270000}"/>
    <cellStyle name="Calcul 5" xfId="29843" hidden="1" xr:uid="{00000000-0005-0000-0000-0000F5270000}"/>
    <cellStyle name="Calcul 5" xfId="29891" hidden="1" xr:uid="{00000000-0005-0000-0000-0000F6270000}"/>
    <cellStyle name="Calcul 5" xfId="29937" hidden="1" xr:uid="{00000000-0005-0000-0000-0000F7270000}"/>
    <cellStyle name="Calcul 5" xfId="29983" hidden="1" xr:uid="{00000000-0005-0000-0000-0000F8270000}"/>
    <cellStyle name="Calcul 5" xfId="30027" hidden="1" xr:uid="{00000000-0005-0000-0000-0000F9270000}"/>
    <cellStyle name="Calcul 5" xfId="30065" hidden="1" xr:uid="{00000000-0005-0000-0000-0000FA270000}"/>
    <cellStyle name="Calcul 5" xfId="30102" hidden="1" xr:uid="{00000000-0005-0000-0000-0000FB270000}"/>
    <cellStyle name="Calcul 5" xfId="30137" hidden="1" xr:uid="{00000000-0005-0000-0000-0000FC270000}"/>
    <cellStyle name="Calcul 5" xfId="30222" hidden="1" xr:uid="{00000000-0005-0000-0000-0000FD270000}"/>
    <cellStyle name="Calcul 5" xfId="30170" hidden="1" xr:uid="{00000000-0005-0000-0000-0000FE270000}"/>
    <cellStyle name="Calcul 5" xfId="30336" hidden="1" xr:uid="{00000000-0005-0000-0000-0000FF270000}"/>
    <cellStyle name="Calcul 5" xfId="30382" hidden="1" xr:uid="{00000000-0005-0000-0000-000000280000}"/>
    <cellStyle name="Calcul 5" xfId="30426" hidden="1" xr:uid="{00000000-0005-0000-0000-000001280000}"/>
    <cellStyle name="Calcul 5" xfId="30465" hidden="1" xr:uid="{00000000-0005-0000-0000-000002280000}"/>
    <cellStyle name="Calcul 5" xfId="30501" hidden="1" xr:uid="{00000000-0005-0000-0000-000003280000}"/>
    <cellStyle name="Calcul 5" xfId="30536" hidden="1" xr:uid="{00000000-0005-0000-0000-000004280000}"/>
    <cellStyle name="Calcul 5" xfId="30582" hidden="1" xr:uid="{00000000-0005-0000-0000-000005280000}"/>
    <cellStyle name="Calcul 5" xfId="30682" hidden="1" xr:uid="{00000000-0005-0000-0000-000006280000}"/>
    <cellStyle name="Calcul 5" xfId="30777" hidden="1" xr:uid="{00000000-0005-0000-0000-000007280000}"/>
    <cellStyle name="Calcul 5" xfId="30838" hidden="1" xr:uid="{00000000-0005-0000-0000-000008280000}"/>
    <cellStyle name="Calcul 5" xfId="30888" hidden="1" xr:uid="{00000000-0005-0000-0000-000009280000}"/>
    <cellStyle name="Calcul 5" xfId="30938" hidden="1" xr:uid="{00000000-0005-0000-0000-00000A280000}"/>
    <cellStyle name="Calcul 5" xfId="30988" hidden="1" xr:uid="{00000000-0005-0000-0000-00000B280000}"/>
    <cellStyle name="Calcul 5" xfId="31037" hidden="1" xr:uid="{00000000-0005-0000-0000-00000C280000}"/>
    <cellStyle name="Calcul 5" xfId="31086" hidden="1" xr:uid="{00000000-0005-0000-0000-00000D280000}"/>
    <cellStyle name="Calcul 5" xfId="31133" hidden="1" xr:uid="{00000000-0005-0000-0000-00000E280000}"/>
    <cellStyle name="Calcul 5" xfId="31180" hidden="1" xr:uid="{00000000-0005-0000-0000-00000F280000}"/>
    <cellStyle name="Calcul 5" xfId="31225" hidden="1" xr:uid="{00000000-0005-0000-0000-000010280000}"/>
    <cellStyle name="Calcul 5" xfId="31264" hidden="1" xr:uid="{00000000-0005-0000-0000-000011280000}"/>
    <cellStyle name="Calcul 5" xfId="31301" hidden="1" xr:uid="{00000000-0005-0000-0000-000012280000}"/>
    <cellStyle name="Calcul 5" xfId="31336" hidden="1" xr:uid="{00000000-0005-0000-0000-000013280000}"/>
    <cellStyle name="Calcul 5" xfId="31422" hidden="1" xr:uid="{00000000-0005-0000-0000-000014280000}"/>
    <cellStyle name="Calcul 5" xfId="31369" hidden="1" xr:uid="{00000000-0005-0000-0000-000015280000}"/>
    <cellStyle name="Calcul 5" xfId="31536" hidden="1" xr:uid="{00000000-0005-0000-0000-000016280000}"/>
    <cellStyle name="Calcul 5" xfId="31582" hidden="1" xr:uid="{00000000-0005-0000-0000-000017280000}"/>
    <cellStyle name="Calcul 5" xfId="31626" hidden="1" xr:uid="{00000000-0005-0000-0000-000018280000}"/>
    <cellStyle name="Calcul 5" xfId="31665" hidden="1" xr:uid="{00000000-0005-0000-0000-000019280000}"/>
    <cellStyle name="Calcul 5" xfId="31701" hidden="1" xr:uid="{00000000-0005-0000-0000-00001A280000}"/>
    <cellStyle name="Calcul 5" xfId="31736" hidden="1" xr:uid="{00000000-0005-0000-0000-00001B280000}"/>
    <cellStyle name="Calcul 5" xfId="31782" hidden="1" xr:uid="{00000000-0005-0000-0000-00001C280000}"/>
    <cellStyle name="Calcul 5" xfId="30632" xr:uid="{00000000-0005-0000-0000-00001D280000}"/>
    <cellStyle name="Calcul 6" xfId="134" hidden="1" xr:uid="{00000000-0005-0000-0000-00001E280000}"/>
    <cellStyle name="Calcul 6" xfId="240" hidden="1" xr:uid="{00000000-0005-0000-0000-00001F280000}"/>
    <cellStyle name="Calcul 6" xfId="323" hidden="1" xr:uid="{00000000-0005-0000-0000-000020280000}"/>
    <cellStyle name="Calcul 6" xfId="373" hidden="1" xr:uid="{00000000-0005-0000-0000-000021280000}"/>
    <cellStyle name="Calcul 6" xfId="423" hidden="1" xr:uid="{00000000-0005-0000-0000-000022280000}"/>
    <cellStyle name="Calcul 6" xfId="473" hidden="1" xr:uid="{00000000-0005-0000-0000-000023280000}"/>
    <cellStyle name="Calcul 6" xfId="522" hidden="1" xr:uid="{00000000-0005-0000-0000-000024280000}"/>
    <cellStyle name="Calcul 6" xfId="571" hidden="1" xr:uid="{00000000-0005-0000-0000-000025280000}"/>
    <cellStyle name="Calcul 6" xfId="618" hidden="1" xr:uid="{00000000-0005-0000-0000-000026280000}"/>
    <cellStyle name="Calcul 6" xfId="665" hidden="1" xr:uid="{00000000-0005-0000-0000-000027280000}"/>
    <cellStyle name="Calcul 6" xfId="710" hidden="1" xr:uid="{00000000-0005-0000-0000-000028280000}"/>
    <cellStyle name="Calcul 6" xfId="749" hidden="1" xr:uid="{00000000-0005-0000-0000-000029280000}"/>
    <cellStyle name="Calcul 6" xfId="786" hidden="1" xr:uid="{00000000-0005-0000-0000-00002A280000}"/>
    <cellStyle name="Calcul 6" xfId="820" hidden="1" xr:uid="{00000000-0005-0000-0000-00002B280000}"/>
    <cellStyle name="Calcul 6" xfId="892" hidden="1" xr:uid="{00000000-0005-0000-0000-00002C280000}"/>
    <cellStyle name="Calcul 6" xfId="962" hidden="1" xr:uid="{00000000-0005-0000-0000-00002D280000}"/>
    <cellStyle name="Calcul 6" xfId="1026" hidden="1" xr:uid="{00000000-0005-0000-0000-00002E280000}"/>
    <cellStyle name="Calcul 6" xfId="1072" hidden="1" xr:uid="{00000000-0005-0000-0000-00002F280000}"/>
    <cellStyle name="Calcul 6" xfId="1116" hidden="1" xr:uid="{00000000-0005-0000-0000-000030280000}"/>
    <cellStyle name="Calcul 6" xfId="1155" hidden="1" xr:uid="{00000000-0005-0000-0000-000031280000}"/>
    <cellStyle name="Calcul 6" xfId="1191" hidden="1" xr:uid="{00000000-0005-0000-0000-000032280000}"/>
    <cellStyle name="Calcul 6" xfId="1226" hidden="1" xr:uid="{00000000-0005-0000-0000-000033280000}"/>
    <cellStyle name="Calcul 6" xfId="1263" hidden="1" xr:uid="{00000000-0005-0000-0000-000034280000}"/>
    <cellStyle name="Calcul 6" xfId="1510" hidden="1" xr:uid="{00000000-0005-0000-0000-000035280000}"/>
    <cellStyle name="Calcul 6" xfId="1616" hidden="1" xr:uid="{00000000-0005-0000-0000-000036280000}"/>
    <cellStyle name="Calcul 6" xfId="1699" hidden="1" xr:uid="{00000000-0005-0000-0000-000037280000}"/>
    <cellStyle name="Calcul 6" xfId="1749" hidden="1" xr:uid="{00000000-0005-0000-0000-000038280000}"/>
    <cellStyle name="Calcul 6" xfId="1799" hidden="1" xr:uid="{00000000-0005-0000-0000-000039280000}"/>
    <cellStyle name="Calcul 6" xfId="1849" hidden="1" xr:uid="{00000000-0005-0000-0000-00003A280000}"/>
    <cellStyle name="Calcul 6" xfId="1898" hidden="1" xr:uid="{00000000-0005-0000-0000-00003B280000}"/>
    <cellStyle name="Calcul 6" xfId="1947" hidden="1" xr:uid="{00000000-0005-0000-0000-00003C280000}"/>
    <cellStyle name="Calcul 6" xfId="1994" hidden="1" xr:uid="{00000000-0005-0000-0000-00003D280000}"/>
    <cellStyle name="Calcul 6" xfId="2041" hidden="1" xr:uid="{00000000-0005-0000-0000-00003E280000}"/>
    <cellStyle name="Calcul 6" xfId="2086" hidden="1" xr:uid="{00000000-0005-0000-0000-00003F280000}"/>
    <cellStyle name="Calcul 6" xfId="2125" hidden="1" xr:uid="{00000000-0005-0000-0000-000040280000}"/>
    <cellStyle name="Calcul 6" xfId="2162" hidden="1" xr:uid="{00000000-0005-0000-0000-000041280000}"/>
    <cellStyle name="Calcul 6" xfId="2196" hidden="1" xr:uid="{00000000-0005-0000-0000-000042280000}"/>
    <cellStyle name="Calcul 6" xfId="2268" hidden="1" xr:uid="{00000000-0005-0000-0000-000043280000}"/>
    <cellStyle name="Calcul 6" xfId="2338" hidden="1" xr:uid="{00000000-0005-0000-0000-000044280000}"/>
    <cellStyle name="Calcul 6" xfId="2402" hidden="1" xr:uid="{00000000-0005-0000-0000-000045280000}"/>
    <cellStyle name="Calcul 6" xfId="2448" hidden="1" xr:uid="{00000000-0005-0000-0000-000046280000}"/>
    <cellStyle name="Calcul 6" xfId="2492" hidden="1" xr:uid="{00000000-0005-0000-0000-000047280000}"/>
    <cellStyle name="Calcul 6" xfId="2531" hidden="1" xr:uid="{00000000-0005-0000-0000-000048280000}"/>
    <cellStyle name="Calcul 6" xfId="2567" hidden="1" xr:uid="{00000000-0005-0000-0000-000049280000}"/>
    <cellStyle name="Calcul 6" xfId="2602" hidden="1" xr:uid="{00000000-0005-0000-0000-00004A280000}"/>
    <cellStyle name="Calcul 6" xfId="2638" hidden="1" xr:uid="{00000000-0005-0000-0000-00004B280000}"/>
    <cellStyle name="Calcul 6" xfId="1437" hidden="1" xr:uid="{00000000-0005-0000-0000-00004C280000}"/>
    <cellStyle name="Calcul 6" xfId="2692" hidden="1" xr:uid="{00000000-0005-0000-0000-00004D280000}"/>
    <cellStyle name="Calcul 6" xfId="2811" hidden="1" xr:uid="{00000000-0005-0000-0000-00004E280000}"/>
    <cellStyle name="Calcul 6" xfId="2894" hidden="1" xr:uid="{00000000-0005-0000-0000-00004F280000}"/>
    <cellStyle name="Calcul 6" xfId="2943" hidden="1" xr:uid="{00000000-0005-0000-0000-000050280000}"/>
    <cellStyle name="Calcul 6" xfId="2993" hidden="1" xr:uid="{00000000-0005-0000-0000-000051280000}"/>
    <cellStyle name="Calcul 6" xfId="3043" hidden="1" xr:uid="{00000000-0005-0000-0000-000052280000}"/>
    <cellStyle name="Calcul 6" xfId="3092" hidden="1" xr:uid="{00000000-0005-0000-0000-000053280000}"/>
    <cellStyle name="Calcul 6" xfId="3141" hidden="1" xr:uid="{00000000-0005-0000-0000-000054280000}"/>
    <cellStyle name="Calcul 6" xfId="3188" hidden="1" xr:uid="{00000000-0005-0000-0000-000055280000}"/>
    <cellStyle name="Calcul 6" xfId="3235" hidden="1" xr:uid="{00000000-0005-0000-0000-000056280000}"/>
    <cellStyle name="Calcul 6" xfId="3280" hidden="1" xr:uid="{00000000-0005-0000-0000-000057280000}"/>
    <cellStyle name="Calcul 6" xfId="3319" hidden="1" xr:uid="{00000000-0005-0000-0000-000058280000}"/>
    <cellStyle name="Calcul 6" xfId="3356" hidden="1" xr:uid="{00000000-0005-0000-0000-000059280000}"/>
    <cellStyle name="Calcul 6" xfId="3390" hidden="1" xr:uid="{00000000-0005-0000-0000-00005A280000}"/>
    <cellStyle name="Calcul 6" xfId="3461" hidden="1" xr:uid="{00000000-0005-0000-0000-00005B280000}"/>
    <cellStyle name="Calcul 6" xfId="3531" hidden="1" xr:uid="{00000000-0005-0000-0000-00005C280000}"/>
    <cellStyle name="Calcul 6" xfId="3594" hidden="1" xr:uid="{00000000-0005-0000-0000-00005D280000}"/>
    <cellStyle name="Calcul 6" xfId="3640" hidden="1" xr:uid="{00000000-0005-0000-0000-00005E280000}"/>
    <cellStyle name="Calcul 6" xfId="3684" hidden="1" xr:uid="{00000000-0005-0000-0000-00005F280000}"/>
    <cellStyle name="Calcul 6" xfId="3723" hidden="1" xr:uid="{00000000-0005-0000-0000-000060280000}"/>
    <cellStyle name="Calcul 6" xfId="3759" hidden="1" xr:uid="{00000000-0005-0000-0000-000061280000}"/>
    <cellStyle name="Calcul 6" xfId="3794" hidden="1" xr:uid="{00000000-0005-0000-0000-000062280000}"/>
    <cellStyle name="Calcul 6" xfId="3829" hidden="1" xr:uid="{00000000-0005-0000-0000-000063280000}"/>
    <cellStyle name="Calcul 6" xfId="3860" hidden="1" xr:uid="{00000000-0005-0000-0000-000064280000}"/>
    <cellStyle name="Calcul 6" xfId="2711" hidden="1" xr:uid="{00000000-0005-0000-0000-000065280000}"/>
    <cellStyle name="Calcul 6" xfId="4004" hidden="1" xr:uid="{00000000-0005-0000-0000-000066280000}"/>
    <cellStyle name="Calcul 6" xfId="4054" hidden="1" xr:uid="{00000000-0005-0000-0000-000067280000}"/>
    <cellStyle name="Calcul 6" xfId="4104" hidden="1" xr:uid="{00000000-0005-0000-0000-000068280000}"/>
    <cellStyle name="Calcul 6" xfId="4154" hidden="1" xr:uid="{00000000-0005-0000-0000-000069280000}"/>
    <cellStyle name="Calcul 6" xfId="4203" hidden="1" xr:uid="{00000000-0005-0000-0000-00006A280000}"/>
    <cellStyle name="Calcul 6" xfId="4252" hidden="1" xr:uid="{00000000-0005-0000-0000-00006B280000}"/>
    <cellStyle name="Calcul 6" xfId="4299" hidden="1" xr:uid="{00000000-0005-0000-0000-00006C280000}"/>
    <cellStyle name="Calcul 6" xfId="4346" hidden="1" xr:uid="{00000000-0005-0000-0000-00006D280000}"/>
    <cellStyle name="Calcul 6" xfId="4391" hidden="1" xr:uid="{00000000-0005-0000-0000-00006E280000}"/>
    <cellStyle name="Calcul 6" xfId="4430" hidden="1" xr:uid="{00000000-0005-0000-0000-00006F280000}"/>
    <cellStyle name="Calcul 6" xfId="4467" hidden="1" xr:uid="{00000000-0005-0000-0000-000070280000}"/>
    <cellStyle name="Calcul 6" xfId="4501" hidden="1" xr:uid="{00000000-0005-0000-0000-000071280000}"/>
    <cellStyle name="Calcul 6" xfId="4567" hidden="1" xr:uid="{00000000-0005-0000-0000-000072280000}"/>
    <cellStyle name="Calcul 6" xfId="4636" hidden="1" xr:uid="{00000000-0005-0000-0000-000073280000}"/>
    <cellStyle name="Calcul 6" xfId="4698" hidden="1" xr:uid="{00000000-0005-0000-0000-000074280000}"/>
    <cellStyle name="Calcul 6" xfId="4744" hidden="1" xr:uid="{00000000-0005-0000-0000-000075280000}"/>
    <cellStyle name="Calcul 6" xfId="4788" hidden="1" xr:uid="{00000000-0005-0000-0000-000076280000}"/>
    <cellStyle name="Calcul 6" xfId="4827" hidden="1" xr:uid="{00000000-0005-0000-0000-000077280000}"/>
    <cellStyle name="Calcul 6" xfId="4863" hidden="1" xr:uid="{00000000-0005-0000-0000-000078280000}"/>
    <cellStyle name="Calcul 6" xfId="4898" hidden="1" xr:uid="{00000000-0005-0000-0000-000079280000}"/>
    <cellStyle name="Calcul 6" xfId="4929" hidden="1" xr:uid="{00000000-0005-0000-0000-00007A280000}"/>
    <cellStyle name="Calcul 6" xfId="3887" hidden="1" xr:uid="{00000000-0005-0000-0000-00007B280000}"/>
    <cellStyle name="Calcul 6" xfId="4960" hidden="1" xr:uid="{00000000-0005-0000-0000-00007C280000}"/>
    <cellStyle name="Calcul 6" xfId="5022" hidden="1" xr:uid="{00000000-0005-0000-0000-00007D280000}"/>
    <cellStyle name="Calcul 6" xfId="5104" hidden="1" xr:uid="{00000000-0005-0000-0000-00007E280000}"/>
    <cellStyle name="Calcul 6" xfId="5153" hidden="1" xr:uid="{00000000-0005-0000-0000-00007F280000}"/>
    <cellStyle name="Calcul 6" xfId="5203" hidden="1" xr:uid="{00000000-0005-0000-0000-000080280000}"/>
    <cellStyle name="Calcul 6" xfId="5253" hidden="1" xr:uid="{00000000-0005-0000-0000-000081280000}"/>
    <cellStyle name="Calcul 6" xfId="5302" hidden="1" xr:uid="{00000000-0005-0000-0000-000082280000}"/>
    <cellStyle name="Calcul 6" xfId="5351" hidden="1" xr:uid="{00000000-0005-0000-0000-000083280000}"/>
    <cellStyle name="Calcul 6" xfId="5398" hidden="1" xr:uid="{00000000-0005-0000-0000-000084280000}"/>
    <cellStyle name="Calcul 6" xfId="5445" hidden="1" xr:uid="{00000000-0005-0000-0000-000085280000}"/>
    <cellStyle name="Calcul 6" xfId="5490" hidden="1" xr:uid="{00000000-0005-0000-0000-000086280000}"/>
    <cellStyle name="Calcul 6" xfId="5529" hidden="1" xr:uid="{00000000-0005-0000-0000-000087280000}"/>
    <cellStyle name="Calcul 6" xfId="5566" hidden="1" xr:uid="{00000000-0005-0000-0000-000088280000}"/>
    <cellStyle name="Calcul 6" xfId="5600" hidden="1" xr:uid="{00000000-0005-0000-0000-000089280000}"/>
    <cellStyle name="Calcul 6" xfId="5666" hidden="1" xr:uid="{00000000-0005-0000-0000-00008A280000}"/>
    <cellStyle name="Calcul 6" xfId="5734" hidden="1" xr:uid="{00000000-0005-0000-0000-00008B280000}"/>
    <cellStyle name="Calcul 6" xfId="5795" hidden="1" xr:uid="{00000000-0005-0000-0000-00008C280000}"/>
    <cellStyle name="Calcul 6" xfId="5841" hidden="1" xr:uid="{00000000-0005-0000-0000-00008D280000}"/>
    <cellStyle name="Calcul 6" xfId="5885" hidden="1" xr:uid="{00000000-0005-0000-0000-00008E280000}"/>
    <cellStyle name="Calcul 6" xfId="5924" hidden="1" xr:uid="{00000000-0005-0000-0000-00008F280000}"/>
    <cellStyle name="Calcul 6" xfId="5960" hidden="1" xr:uid="{00000000-0005-0000-0000-000090280000}"/>
    <cellStyle name="Calcul 6" xfId="5995" hidden="1" xr:uid="{00000000-0005-0000-0000-000091280000}"/>
    <cellStyle name="Calcul 6" xfId="6026" hidden="1" xr:uid="{00000000-0005-0000-0000-000092280000}"/>
    <cellStyle name="Calcul 6" xfId="6193" hidden="1" xr:uid="{00000000-0005-0000-0000-000093280000}"/>
    <cellStyle name="Calcul 6" xfId="6299" hidden="1" xr:uid="{00000000-0005-0000-0000-000094280000}"/>
    <cellStyle name="Calcul 6" xfId="6382" hidden="1" xr:uid="{00000000-0005-0000-0000-000095280000}"/>
    <cellStyle name="Calcul 6" xfId="6432" hidden="1" xr:uid="{00000000-0005-0000-0000-000096280000}"/>
    <cellStyle name="Calcul 6" xfId="6482" hidden="1" xr:uid="{00000000-0005-0000-0000-000097280000}"/>
    <cellStyle name="Calcul 6" xfId="6532" hidden="1" xr:uid="{00000000-0005-0000-0000-000098280000}"/>
    <cellStyle name="Calcul 6" xfId="6581" hidden="1" xr:uid="{00000000-0005-0000-0000-000099280000}"/>
    <cellStyle name="Calcul 6" xfId="6630" hidden="1" xr:uid="{00000000-0005-0000-0000-00009A280000}"/>
    <cellStyle name="Calcul 6" xfId="6677" hidden="1" xr:uid="{00000000-0005-0000-0000-00009B280000}"/>
    <cellStyle name="Calcul 6" xfId="6724" hidden="1" xr:uid="{00000000-0005-0000-0000-00009C280000}"/>
    <cellStyle name="Calcul 6" xfId="6769" hidden="1" xr:uid="{00000000-0005-0000-0000-00009D280000}"/>
    <cellStyle name="Calcul 6" xfId="6808" hidden="1" xr:uid="{00000000-0005-0000-0000-00009E280000}"/>
    <cellStyle name="Calcul 6" xfId="6845" hidden="1" xr:uid="{00000000-0005-0000-0000-00009F280000}"/>
    <cellStyle name="Calcul 6" xfId="6879" hidden="1" xr:uid="{00000000-0005-0000-0000-0000A0280000}"/>
    <cellStyle name="Calcul 6" xfId="6949" hidden="1" xr:uid="{00000000-0005-0000-0000-0000A1280000}"/>
    <cellStyle name="Calcul 6" xfId="7019" hidden="1" xr:uid="{00000000-0005-0000-0000-0000A2280000}"/>
    <cellStyle name="Calcul 6" xfId="7083" hidden="1" xr:uid="{00000000-0005-0000-0000-0000A3280000}"/>
    <cellStyle name="Calcul 6" xfId="7129" hidden="1" xr:uid="{00000000-0005-0000-0000-0000A4280000}"/>
    <cellStyle name="Calcul 6" xfId="7173" hidden="1" xr:uid="{00000000-0005-0000-0000-0000A5280000}"/>
    <cellStyle name="Calcul 6" xfId="7212" hidden="1" xr:uid="{00000000-0005-0000-0000-0000A6280000}"/>
    <cellStyle name="Calcul 6" xfId="7248" hidden="1" xr:uid="{00000000-0005-0000-0000-0000A7280000}"/>
    <cellStyle name="Calcul 6" xfId="7283" hidden="1" xr:uid="{00000000-0005-0000-0000-0000A8280000}"/>
    <cellStyle name="Calcul 6" xfId="7319" hidden="1" xr:uid="{00000000-0005-0000-0000-0000A9280000}"/>
    <cellStyle name="Calcul 6" xfId="7470" hidden="1" xr:uid="{00000000-0005-0000-0000-0000AA280000}"/>
    <cellStyle name="Calcul 6" xfId="7567" hidden="1" xr:uid="{00000000-0005-0000-0000-0000AB280000}"/>
    <cellStyle name="Calcul 6" xfId="7649" hidden="1" xr:uid="{00000000-0005-0000-0000-0000AC280000}"/>
    <cellStyle name="Calcul 6" xfId="7699" hidden="1" xr:uid="{00000000-0005-0000-0000-0000AD280000}"/>
    <cellStyle name="Calcul 6" xfId="7749" hidden="1" xr:uid="{00000000-0005-0000-0000-0000AE280000}"/>
    <cellStyle name="Calcul 6" xfId="7799" hidden="1" xr:uid="{00000000-0005-0000-0000-0000AF280000}"/>
    <cellStyle name="Calcul 6" xfId="7848" hidden="1" xr:uid="{00000000-0005-0000-0000-0000B0280000}"/>
    <cellStyle name="Calcul 6" xfId="7897" hidden="1" xr:uid="{00000000-0005-0000-0000-0000B1280000}"/>
    <cellStyle name="Calcul 6" xfId="7944" hidden="1" xr:uid="{00000000-0005-0000-0000-0000B2280000}"/>
    <cellStyle name="Calcul 6" xfId="7991" hidden="1" xr:uid="{00000000-0005-0000-0000-0000B3280000}"/>
    <cellStyle name="Calcul 6" xfId="8036" hidden="1" xr:uid="{00000000-0005-0000-0000-0000B4280000}"/>
    <cellStyle name="Calcul 6" xfId="8075" hidden="1" xr:uid="{00000000-0005-0000-0000-0000B5280000}"/>
    <cellStyle name="Calcul 6" xfId="8112" hidden="1" xr:uid="{00000000-0005-0000-0000-0000B6280000}"/>
    <cellStyle name="Calcul 6" xfId="8146" hidden="1" xr:uid="{00000000-0005-0000-0000-0000B7280000}"/>
    <cellStyle name="Calcul 6" xfId="8214" hidden="1" xr:uid="{00000000-0005-0000-0000-0000B8280000}"/>
    <cellStyle name="Calcul 6" xfId="8282" hidden="1" xr:uid="{00000000-0005-0000-0000-0000B9280000}"/>
    <cellStyle name="Calcul 6" xfId="8344" hidden="1" xr:uid="{00000000-0005-0000-0000-0000BA280000}"/>
    <cellStyle name="Calcul 6" xfId="8390" hidden="1" xr:uid="{00000000-0005-0000-0000-0000BB280000}"/>
    <cellStyle name="Calcul 6" xfId="8434" hidden="1" xr:uid="{00000000-0005-0000-0000-0000BC280000}"/>
    <cellStyle name="Calcul 6" xfId="8473" hidden="1" xr:uid="{00000000-0005-0000-0000-0000BD280000}"/>
    <cellStyle name="Calcul 6" xfId="8509" hidden="1" xr:uid="{00000000-0005-0000-0000-0000BE280000}"/>
    <cellStyle name="Calcul 6" xfId="8544" hidden="1" xr:uid="{00000000-0005-0000-0000-0000BF280000}"/>
    <cellStyle name="Calcul 6" xfId="8577" hidden="1" xr:uid="{00000000-0005-0000-0000-0000C0280000}"/>
    <cellStyle name="Calcul 6" xfId="7418" hidden="1" xr:uid="{00000000-0005-0000-0000-0000C1280000}"/>
    <cellStyle name="Calcul 6" xfId="8674" hidden="1" xr:uid="{00000000-0005-0000-0000-0000C2280000}"/>
    <cellStyle name="Calcul 6" xfId="8757" hidden="1" xr:uid="{00000000-0005-0000-0000-0000C3280000}"/>
    <cellStyle name="Calcul 6" xfId="8807" hidden="1" xr:uid="{00000000-0005-0000-0000-0000C4280000}"/>
    <cellStyle name="Calcul 6" xfId="8856" hidden="1" xr:uid="{00000000-0005-0000-0000-0000C5280000}"/>
    <cellStyle name="Calcul 6" xfId="8906" hidden="1" xr:uid="{00000000-0005-0000-0000-0000C6280000}"/>
    <cellStyle name="Calcul 6" xfId="8955" hidden="1" xr:uid="{00000000-0005-0000-0000-0000C7280000}"/>
    <cellStyle name="Calcul 6" xfId="9004" hidden="1" xr:uid="{00000000-0005-0000-0000-0000C8280000}"/>
    <cellStyle name="Calcul 6" xfId="9051" hidden="1" xr:uid="{00000000-0005-0000-0000-0000C9280000}"/>
    <cellStyle name="Calcul 6" xfId="9098" hidden="1" xr:uid="{00000000-0005-0000-0000-0000CA280000}"/>
    <cellStyle name="Calcul 6" xfId="9143" hidden="1" xr:uid="{00000000-0005-0000-0000-0000CB280000}"/>
    <cellStyle name="Calcul 6" xfId="9182" hidden="1" xr:uid="{00000000-0005-0000-0000-0000CC280000}"/>
    <cellStyle name="Calcul 6" xfId="9219" hidden="1" xr:uid="{00000000-0005-0000-0000-0000CD280000}"/>
    <cellStyle name="Calcul 6" xfId="9253" hidden="1" xr:uid="{00000000-0005-0000-0000-0000CE280000}"/>
    <cellStyle name="Calcul 6" xfId="9325" hidden="1" xr:uid="{00000000-0005-0000-0000-0000CF280000}"/>
    <cellStyle name="Calcul 6" xfId="9395" hidden="1" xr:uid="{00000000-0005-0000-0000-0000D0280000}"/>
    <cellStyle name="Calcul 6" xfId="9459" hidden="1" xr:uid="{00000000-0005-0000-0000-0000D1280000}"/>
    <cellStyle name="Calcul 6" xfId="9505" hidden="1" xr:uid="{00000000-0005-0000-0000-0000D2280000}"/>
    <cellStyle name="Calcul 6" xfId="9549" hidden="1" xr:uid="{00000000-0005-0000-0000-0000D3280000}"/>
    <cellStyle name="Calcul 6" xfId="9588" hidden="1" xr:uid="{00000000-0005-0000-0000-0000D4280000}"/>
    <cellStyle name="Calcul 6" xfId="9624" hidden="1" xr:uid="{00000000-0005-0000-0000-0000D5280000}"/>
    <cellStyle name="Calcul 6" xfId="9659" hidden="1" xr:uid="{00000000-0005-0000-0000-0000D6280000}"/>
    <cellStyle name="Calcul 6" xfId="9696" hidden="1" xr:uid="{00000000-0005-0000-0000-0000D7280000}"/>
    <cellStyle name="Calcul 6" xfId="9850" hidden="1" xr:uid="{00000000-0005-0000-0000-0000D8280000}"/>
    <cellStyle name="Calcul 6" xfId="9947" hidden="1" xr:uid="{00000000-0005-0000-0000-0000D9280000}"/>
    <cellStyle name="Calcul 6" xfId="10029" hidden="1" xr:uid="{00000000-0005-0000-0000-0000DA280000}"/>
    <cellStyle name="Calcul 6" xfId="10079" hidden="1" xr:uid="{00000000-0005-0000-0000-0000DB280000}"/>
    <cellStyle name="Calcul 6" xfId="10129" hidden="1" xr:uid="{00000000-0005-0000-0000-0000DC280000}"/>
    <cellStyle name="Calcul 6" xfId="10179" hidden="1" xr:uid="{00000000-0005-0000-0000-0000DD280000}"/>
    <cellStyle name="Calcul 6" xfId="10228" hidden="1" xr:uid="{00000000-0005-0000-0000-0000DE280000}"/>
    <cellStyle name="Calcul 6" xfId="10277" hidden="1" xr:uid="{00000000-0005-0000-0000-0000DF280000}"/>
    <cellStyle name="Calcul 6" xfId="10324" hidden="1" xr:uid="{00000000-0005-0000-0000-0000E0280000}"/>
    <cellStyle name="Calcul 6" xfId="10371" hidden="1" xr:uid="{00000000-0005-0000-0000-0000E1280000}"/>
    <cellStyle name="Calcul 6" xfId="10416" hidden="1" xr:uid="{00000000-0005-0000-0000-0000E2280000}"/>
    <cellStyle name="Calcul 6" xfId="10455" hidden="1" xr:uid="{00000000-0005-0000-0000-0000E3280000}"/>
    <cellStyle name="Calcul 6" xfId="10492" hidden="1" xr:uid="{00000000-0005-0000-0000-0000E4280000}"/>
    <cellStyle name="Calcul 6" xfId="10526" hidden="1" xr:uid="{00000000-0005-0000-0000-0000E5280000}"/>
    <cellStyle name="Calcul 6" xfId="10594" hidden="1" xr:uid="{00000000-0005-0000-0000-0000E6280000}"/>
    <cellStyle name="Calcul 6" xfId="10662" hidden="1" xr:uid="{00000000-0005-0000-0000-0000E7280000}"/>
    <cellStyle name="Calcul 6" xfId="10724" hidden="1" xr:uid="{00000000-0005-0000-0000-0000E8280000}"/>
    <cellStyle name="Calcul 6" xfId="10770" hidden="1" xr:uid="{00000000-0005-0000-0000-0000E9280000}"/>
    <cellStyle name="Calcul 6" xfId="10814" hidden="1" xr:uid="{00000000-0005-0000-0000-0000EA280000}"/>
    <cellStyle name="Calcul 6" xfId="10853" hidden="1" xr:uid="{00000000-0005-0000-0000-0000EB280000}"/>
    <cellStyle name="Calcul 6" xfId="10889" hidden="1" xr:uid="{00000000-0005-0000-0000-0000EC280000}"/>
    <cellStyle name="Calcul 6" xfId="10924" hidden="1" xr:uid="{00000000-0005-0000-0000-0000ED280000}"/>
    <cellStyle name="Calcul 6" xfId="10958" hidden="1" xr:uid="{00000000-0005-0000-0000-0000EE280000}"/>
    <cellStyle name="Calcul 6" xfId="9798" hidden="1" xr:uid="{00000000-0005-0000-0000-0000EF280000}"/>
    <cellStyle name="Calcul 6" xfId="8922" hidden="1" xr:uid="{00000000-0005-0000-0000-0000F0280000}"/>
    <cellStyle name="Calcul 6" xfId="11016" hidden="1" xr:uid="{00000000-0005-0000-0000-0000F1280000}"/>
    <cellStyle name="Calcul 6" xfId="11099" hidden="1" xr:uid="{00000000-0005-0000-0000-0000F2280000}"/>
    <cellStyle name="Calcul 6" xfId="11149" hidden="1" xr:uid="{00000000-0005-0000-0000-0000F3280000}"/>
    <cellStyle name="Calcul 6" xfId="11199" hidden="1" xr:uid="{00000000-0005-0000-0000-0000F4280000}"/>
    <cellStyle name="Calcul 6" xfId="11249" hidden="1" xr:uid="{00000000-0005-0000-0000-0000F5280000}"/>
    <cellStyle name="Calcul 6" xfId="11298" hidden="1" xr:uid="{00000000-0005-0000-0000-0000F6280000}"/>
    <cellStyle name="Calcul 6" xfId="11347" hidden="1" xr:uid="{00000000-0005-0000-0000-0000F7280000}"/>
    <cellStyle name="Calcul 6" xfId="11394" hidden="1" xr:uid="{00000000-0005-0000-0000-0000F8280000}"/>
    <cellStyle name="Calcul 6" xfId="11441" hidden="1" xr:uid="{00000000-0005-0000-0000-0000F9280000}"/>
    <cellStyle name="Calcul 6" xfId="11486" hidden="1" xr:uid="{00000000-0005-0000-0000-0000FA280000}"/>
    <cellStyle name="Calcul 6" xfId="11525" hidden="1" xr:uid="{00000000-0005-0000-0000-0000FB280000}"/>
    <cellStyle name="Calcul 6" xfId="11562" hidden="1" xr:uid="{00000000-0005-0000-0000-0000FC280000}"/>
    <cellStyle name="Calcul 6" xfId="11596" hidden="1" xr:uid="{00000000-0005-0000-0000-0000FD280000}"/>
    <cellStyle name="Calcul 6" xfId="11664" hidden="1" xr:uid="{00000000-0005-0000-0000-0000FE280000}"/>
    <cellStyle name="Calcul 6" xfId="11734" hidden="1" xr:uid="{00000000-0005-0000-0000-0000FF280000}"/>
    <cellStyle name="Calcul 6" xfId="11795" hidden="1" xr:uid="{00000000-0005-0000-0000-000000290000}"/>
    <cellStyle name="Calcul 6" xfId="11841" hidden="1" xr:uid="{00000000-0005-0000-0000-000001290000}"/>
    <cellStyle name="Calcul 6" xfId="11885" hidden="1" xr:uid="{00000000-0005-0000-0000-000002290000}"/>
    <cellStyle name="Calcul 6" xfId="11924" hidden="1" xr:uid="{00000000-0005-0000-0000-000003290000}"/>
    <cellStyle name="Calcul 6" xfId="11960" hidden="1" xr:uid="{00000000-0005-0000-0000-000004290000}"/>
    <cellStyle name="Calcul 6" xfId="11995" hidden="1" xr:uid="{00000000-0005-0000-0000-000005290000}"/>
    <cellStyle name="Calcul 6" xfId="12027" hidden="1" xr:uid="{00000000-0005-0000-0000-000006290000}"/>
    <cellStyle name="Calcul 6" xfId="12150" hidden="1" xr:uid="{00000000-0005-0000-0000-000007290000}"/>
    <cellStyle name="Calcul 6" xfId="12246" hidden="1" xr:uid="{00000000-0005-0000-0000-000008290000}"/>
    <cellStyle name="Calcul 6" xfId="12328" hidden="1" xr:uid="{00000000-0005-0000-0000-000009290000}"/>
    <cellStyle name="Calcul 6" xfId="12378" hidden="1" xr:uid="{00000000-0005-0000-0000-00000A290000}"/>
    <cellStyle name="Calcul 6" xfId="12428" hidden="1" xr:uid="{00000000-0005-0000-0000-00000B290000}"/>
    <cellStyle name="Calcul 6" xfId="12478" hidden="1" xr:uid="{00000000-0005-0000-0000-00000C290000}"/>
    <cellStyle name="Calcul 6" xfId="12527" hidden="1" xr:uid="{00000000-0005-0000-0000-00000D290000}"/>
    <cellStyle name="Calcul 6" xfId="12576" hidden="1" xr:uid="{00000000-0005-0000-0000-00000E290000}"/>
    <cellStyle name="Calcul 6" xfId="12623" hidden="1" xr:uid="{00000000-0005-0000-0000-00000F290000}"/>
    <cellStyle name="Calcul 6" xfId="12670" hidden="1" xr:uid="{00000000-0005-0000-0000-000010290000}"/>
    <cellStyle name="Calcul 6" xfId="12715" hidden="1" xr:uid="{00000000-0005-0000-0000-000011290000}"/>
    <cellStyle name="Calcul 6" xfId="12754" hidden="1" xr:uid="{00000000-0005-0000-0000-000012290000}"/>
    <cellStyle name="Calcul 6" xfId="12791" hidden="1" xr:uid="{00000000-0005-0000-0000-000013290000}"/>
    <cellStyle name="Calcul 6" xfId="12825" hidden="1" xr:uid="{00000000-0005-0000-0000-000014290000}"/>
    <cellStyle name="Calcul 6" xfId="12892" hidden="1" xr:uid="{00000000-0005-0000-0000-000015290000}"/>
    <cellStyle name="Calcul 6" xfId="12960" hidden="1" xr:uid="{00000000-0005-0000-0000-000016290000}"/>
    <cellStyle name="Calcul 6" xfId="13021" hidden="1" xr:uid="{00000000-0005-0000-0000-000017290000}"/>
    <cellStyle name="Calcul 6" xfId="13067" hidden="1" xr:uid="{00000000-0005-0000-0000-000018290000}"/>
    <cellStyle name="Calcul 6" xfId="13111" hidden="1" xr:uid="{00000000-0005-0000-0000-000019290000}"/>
    <cellStyle name="Calcul 6" xfId="13150" hidden="1" xr:uid="{00000000-0005-0000-0000-00001A290000}"/>
    <cellStyle name="Calcul 6" xfId="13186" hidden="1" xr:uid="{00000000-0005-0000-0000-00001B290000}"/>
    <cellStyle name="Calcul 6" xfId="13221" hidden="1" xr:uid="{00000000-0005-0000-0000-00001C290000}"/>
    <cellStyle name="Calcul 6" xfId="13252" hidden="1" xr:uid="{00000000-0005-0000-0000-00001D290000}"/>
    <cellStyle name="Calcul 6" xfId="12099" hidden="1" xr:uid="{00000000-0005-0000-0000-00001E290000}"/>
    <cellStyle name="Calcul 6" xfId="6161" hidden="1" xr:uid="{00000000-0005-0000-0000-00001F290000}"/>
    <cellStyle name="Calcul 6" xfId="11004" hidden="1" xr:uid="{00000000-0005-0000-0000-000020290000}"/>
    <cellStyle name="Calcul 6" xfId="13331" hidden="1" xr:uid="{00000000-0005-0000-0000-000021290000}"/>
    <cellStyle name="Calcul 6" xfId="13380" hidden="1" xr:uid="{00000000-0005-0000-0000-000022290000}"/>
    <cellStyle name="Calcul 6" xfId="13429" hidden="1" xr:uid="{00000000-0005-0000-0000-000023290000}"/>
    <cellStyle name="Calcul 6" xfId="13478" hidden="1" xr:uid="{00000000-0005-0000-0000-000024290000}"/>
    <cellStyle name="Calcul 6" xfId="13526" hidden="1" xr:uid="{00000000-0005-0000-0000-000025290000}"/>
    <cellStyle name="Calcul 6" xfId="13574" hidden="1" xr:uid="{00000000-0005-0000-0000-000026290000}"/>
    <cellStyle name="Calcul 6" xfId="13620" hidden="1" xr:uid="{00000000-0005-0000-0000-000027290000}"/>
    <cellStyle name="Calcul 6" xfId="13667" hidden="1" xr:uid="{00000000-0005-0000-0000-000028290000}"/>
    <cellStyle name="Calcul 6" xfId="13712" hidden="1" xr:uid="{00000000-0005-0000-0000-000029290000}"/>
    <cellStyle name="Calcul 6" xfId="13751" hidden="1" xr:uid="{00000000-0005-0000-0000-00002A290000}"/>
    <cellStyle name="Calcul 6" xfId="13788" hidden="1" xr:uid="{00000000-0005-0000-0000-00002B290000}"/>
    <cellStyle name="Calcul 6" xfId="13822" hidden="1" xr:uid="{00000000-0005-0000-0000-00002C290000}"/>
    <cellStyle name="Calcul 6" xfId="13888" hidden="1" xr:uid="{00000000-0005-0000-0000-00002D290000}"/>
    <cellStyle name="Calcul 6" xfId="13956" hidden="1" xr:uid="{00000000-0005-0000-0000-00002E290000}"/>
    <cellStyle name="Calcul 6" xfId="14017" hidden="1" xr:uid="{00000000-0005-0000-0000-00002F290000}"/>
    <cellStyle name="Calcul 6" xfId="14063" hidden="1" xr:uid="{00000000-0005-0000-0000-000030290000}"/>
    <cellStyle name="Calcul 6" xfId="14107" hidden="1" xr:uid="{00000000-0005-0000-0000-000031290000}"/>
    <cellStyle name="Calcul 6" xfId="14146" hidden="1" xr:uid="{00000000-0005-0000-0000-000032290000}"/>
    <cellStyle name="Calcul 6" xfId="14182" hidden="1" xr:uid="{00000000-0005-0000-0000-000033290000}"/>
    <cellStyle name="Calcul 6" xfId="14217" hidden="1" xr:uid="{00000000-0005-0000-0000-000034290000}"/>
    <cellStyle name="Calcul 6" xfId="14248" hidden="1" xr:uid="{00000000-0005-0000-0000-000035290000}"/>
    <cellStyle name="Calcul 6" xfId="14349" hidden="1" xr:uid="{00000000-0005-0000-0000-000036290000}"/>
    <cellStyle name="Calcul 6" xfId="14445" hidden="1" xr:uid="{00000000-0005-0000-0000-000037290000}"/>
    <cellStyle name="Calcul 6" xfId="14527" hidden="1" xr:uid="{00000000-0005-0000-0000-000038290000}"/>
    <cellStyle name="Calcul 6" xfId="14577" hidden="1" xr:uid="{00000000-0005-0000-0000-000039290000}"/>
    <cellStyle name="Calcul 6" xfId="14627" hidden="1" xr:uid="{00000000-0005-0000-0000-00003A290000}"/>
    <cellStyle name="Calcul 6" xfId="14677" hidden="1" xr:uid="{00000000-0005-0000-0000-00003B290000}"/>
    <cellStyle name="Calcul 6" xfId="14726" hidden="1" xr:uid="{00000000-0005-0000-0000-00003C290000}"/>
    <cellStyle name="Calcul 6" xfId="14775" hidden="1" xr:uid="{00000000-0005-0000-0000-00003D290000}"/>
    <cellStyle name="Calcul 6" xfId="14822" hidden="1" xr:uid="{00000000-0005-0000-0000-00003E290000}"/>
    <cellStyle name="Calcul 6" xfId="14869" hidden="1" xr:uid="{00000000-0005-0000-0000-00003F290000}"/>
    <cellStyle name="Calcul 6" xfId="14914" hidden="1" xr:uid="{00000000-0005-0000-0000-000040290000}"/>
    <cellStyle name="Calcul 6" xfId="14953" hidden="1" xr:uid="{00000000-0005-0000-0000-000041290000}"/>
    <cellStyle name="Calcul 6" xfId="14990" hidden="1" xr:uid="{00000000-0005-0000-0000-000042290000}"/>
    <cellStyle name="Calcul 6" xfId="15024" hidden="1" xr:uid="{00000000-0005-0000-0000-000043290000}"/>
    <cellStyle name="Calcul 6" xfId="15091" hidden="1" xr:uid="{00000000-0005-0000-0000-000044290000}"/>
    <cellStyle name="Calcul 6" xfId="15159" hidden="1" xr:uid="{00000000-0005-0000-0000-000045290000}"/>
    <cellStyle name="Calcul 6" xfId="15221" hidden="1" xr:uid="{00000000-0005-0000-0000-000046290000}"/>
    <cellStyle name="Calcul 6" xfId="15267" hidden="1" xr:uid="{00000000-0005-0000-0000-000047290000}"/>
    <cellStyle name="Calcul 6" xfId="15311" hidden="1" xr:uid="{00000000-0005-0000-0000-000048290000}"/>
    <cellStyle name="Calcul 6" xfId="15350" hidden="1" xr:uid="{00000000-0005-0000-0000-000049290000}"/>
    <cellStyle name="Calcul 6" xfId="15386" hidden="1" xr:uid="{00000000-0005-0000-0000-00004A290000}"/>
    <cellStyle name="Calcul 6" xfId="15421" hidden="1" xr:uid="{00000000-0005-0000-0000-00004B290000}"/>
    <cellStyle name="Calcul 6" xfId="15453" hidden="1" xr:uid="{00000000-0005-0000-0000-00004C290000}"/>
    <cellStyle name="Calcul 6" xfId="14298" hidden="1" xr:uid="{00000000-0005-0000-0000-00004D290000}"/>
    <cellStyle name="Calcul 6" xfId="15631" hidden="1" xr:uid="{00000000-0005-0000-0000-00004E290000}"/>
    <cellStyle name="Calcul 6" xfId="15737" hidden="1" xr:uid="{00000000-0005-0000-0000-00004F290000}"/>
    <cellStyle name="Calcul 6" xfId="15820" hidden="1" xr:uid="{00000000-0005-0000-0000-000050290000}"/>
    <cellStyle name="Calcul 6" xfId="15870" hidden="1" xr:uid="{00000000-0005-0000-0000-000051290000}"/>
    <cellStyle name="Calcul 6" xfId="15920" hidden="1" xr:uid="{00000000-0005-0000-0000-000052290000}"/>
    <cellStyle name="Calcul 6" xfId="15970" hidden="1" xr:uid="{00000000-0005-0000-0000-000053290000}"/>
    <cellStyle name="Calcul 6" xfId="16019" hidden="1" xr:uid="{00000000-0005-0000-0000-000054290000}"/>
    <cellStyle name="Calcul 6" xfId="16068" hidden="1" xr:uid="{00000000-0005-0000-0000-000055290000}"/>
    <cellStyle name="Calcul 6" xfId="16115" hidden="1" xr:uid="{00000000-0005-0000-0000-000056290000}"/>
    <cellStyle name="Calcul 6" xfId="16162" hidden="1" xr:uid="{00000000-0005-0000-0000-000057290000}"/>
    <cellStyle name="Calcul 6" xfId="16207" hidden="1" xr:uid="{00000000-0005-0000-0000-000058290000}"/>
    <cellStyle name="Calcul 6" xfId="16246" hidden="1" xr:uid="{00000000-0005-0000-0000-000059290000}"/>
    <cellStyle name="Calcul 6" xfId="16283" hidden="1" xr:uid="{00000000-0005-0000-0000-00005A290000}"/>
    <cellStyle name="Calcul 6" xfId="16317" hidden="1" xr:uid="{00000000-0005-0000-0000-00005B290000}"/>
    <cellStyle name="Calcul 6" xfId="16389" hidden="1" xr:uid="{00000000-0005-0000-0000-00005C290000}"/>
    <cellStyle name="Calcul 6" xfId="16459" hidden="1" xr:uid="{00000000-0005-0000-0000-00005D290000}"/>
    <cellStyle name="Calcul 6" xfId="16523" hidden="1" xr:uid="{00000000-0005-0000-0000-00005E290000}"/>
    <cellStyle name="Calcul 6" xfId="16569" hidden="1" xr:uid="{00000000-0005-0000-0000-00005F290000}"/>
    <cellStyle name="Calcul 6" xfId="16613" hidden="1" xr:uid="{00000000-0005-0000-0000-000060290000}"/>
    <cellStyle name="Calcul 6" xfId="16652" hidden="1" xr:uid="{00000000-0005-0000-0000-000061290000}"/>
    <cellStyle name="Calcul 6" xfId="16688" hidden="1" xr:uid="{00000000-0005-0000-0000-000062290000}"/>
    <cellStyle name="Calcul 6" xfId="16723" hidden="1" xr:uid="{00000000-0005-0000-0000-000063290000}"/>
    <cellStyle name="Calcul 6" xfId="16760" hidden="1" xr:uid="{00000000-0005-0000-0000-000064290000}"/>
    <cellStyle name="Calcul 6" xfId="16925" hidden="1" xr:uid="{00000000-0005-0000-0000-000065290000}"/>
    <cellStyle name="Calcul 6" xfId="17022" hidden="1" xr:uid="{00000000-0005-0000-0000-000066290000}"/>
    <cellStyle name="Calcul 6" xfId="17104" hidden="1" xr:uid="{00000000-0005-0000-0000-000067290000}"/>
    <cellStyle name="Calcul 6" xfId="17154" hidden="1" xr:uid="{00000000-0005-0000-0000-000068290000}"/>
    <cellStyle name="Calcul 6" xfId="17204" hidden="1" xr:uid="{00000000-0005-0000-0000-000069290000}"/>
    <cellStyle name="Calcul 6" xfId="17254" hidden="1" xr:uid="{00000000-0005-0000-0000-00006A290000}"/>
    <cellStyle name="Calcul 6" xfId="17303" hidden="1" xr:uid="{00000000-0005-0000-0000-00006B290000}"/>
    <cellStyle name="Calcul 6" xfId="17352" hidden="1" xr:uid="{00000000-0005-0000-0000-00006C290000}"/>
    <cellStyle name="Calcul 6" xfId="17399" hidden="1" xr:uid="{00000000-0005-0000-0000-00006D290000}"/>
    <cellStyle name="Calcul 6" xfId="17446" hidden="1" xr:uid="{00000000-0005-0000-0000-00006E290000}"/>
    <cellStyle name="Calcul 6" xfId="17491" hidden="1" xr:uid="{00000000-0005-0000-0000-00006F290000}"/>
    <cellStyle name="Calcul 6" xfId="17530" hidden="1" xr:uid="{00000000-0005-0000-0000-000070290000}"/>
    <cellStyle name="Calcul 6" xfId="17567" hidden="1" xr:uid="{00000000-0005-0000-0000-000071290000}"/>
    <cellStyle name="Calcul 6" xfId="17601" hidden="1" xr:uid="{00000000-0005-0000-0000-000072290000}"/>
    <cellStyle name="Calcul 6" xfId="17669" hidden="1" xr:uid="{00000000-0005-0000-0000-000073290000}"/>
    <cellStyle name="Calcul 6" xfId="17737" hidden="1" xr:uid="{00000000-0005-0000-0000-000074290000}"/>
    <cellStyle name="Calcul 6" xfId="17799" hidden="1" xr:uid="{00000000-0005-0000-0000-000075290000}"/>
    <cellStyle name="Calcul 6" xfId="17845" hidden="1" xr:uid="{00000000-0005-0000-0000-000076290000}"/>
    <cellStyle name="Calcul 6" xfId="17889" hidden="1" xr:uid="{00000000-0005-0000-0000-000077290000}"/>
    <cellStyle name="Calcul 6" xfId="17928" hidden="1" xr:uid="{00000000-0005-0000-0000-000078290000}"/>
    <cellStyle name="Calcul 6" xfId="17964" hidden="1" xr:uid="{00000000-0005-0000-0000-000079290000}"/>
    <cellStyle name="Calcul 6" xfId="17999" hidden="1" xr:uid="{00000000-0005-0000-0000-00007A290000}"/>
    <cellStyle name="Calcul 6" xfId="18033" hidden="1" xr:uid="{00000000-0005-0000-0000-00007B290000}"/>
    <cellStyle name="Calcul 6" xfId="16873" hidden="1" xr:uid="{00000000-0005-0000-0000-00007C290000}"/>
    <cellStyle name="Calcul 6" xfId="16792" hidden="1" xr:uid="{00000000-0005-0000-0000-00007D290000}"/>
    <cellStyle name="Calcul 6" xfId="15504" hidden="1" xr:uid="{00000000-0005-0000-0000-00007E290000}"/>
    <cellStyle name="Calcul 6" xfId="18159" hidden="1" xr:uid="{00000000-0005-0000-0000-00007F290000}"/>
    <cellStyle name="Calcul 6" xfId="18209" hidden="1" xr:uid="{00000000-0005-0000-0000-000080290000}"/>
    <cellStyle name="Calcul 6" xfId="18259" hidden="1" xr:uid="{00000000-0005-0000-0000-000081290000}"/>
    <cellStyle name="Calcul 6" xfId="18309" hidden="1" xr:uid="{00000000-0005-0000-0000-000082290000}"/>
    <cellStyle name="Calcul 6" xfId="18358" hidden="1" xr:uid="{00000000-0005-0000-0000-000083290000}"/>
    <cellStyle name="Calcul 6" xfId="18406" hidden="1" xr:uid="{00000000-0005-0000-0000-000084290000}"/>
    <cellStyle name="Calcul 6" xfId="18453" hidden="1" xr:uid="{00000000-0005-0000-0000-000085290000}"/>
    <cellStyle name="Calcul 6" xfId="18500" hidden="1" xr:uid="{00000000-0005-0000-0000-000086290000}"/>
    <cellStyle name="Calcul 6" xfId="18545" hidden="1" xr:uid="{00000000-0005-0000-0000-000087290000}"/>
    <cellStyle name="Calcul 6" xfId="18584" hidden="1" xr:uid="{00000000-0005-0000-0000-000088290000}"/>
    <cellStyle name="Calcul 6" xfId="18621" hidden="1" xr:uid="{00000000-0005-0000-0000-000089290000}"/>
    <cellStyle name="Calcul 6" xfId="18655" hidden="1" xr:uid="{00000000-0005-0000-0000-00008A290000}"/>
    <cellStyle name="Calcul 6" xfId="18727" hidden="1" xr:uid="{00000000-0005-0000-0000-00008B290000}"/>
    <cellStyle name="Calcul 6" xfId="18797" hidden="1" xr:uid="{00000000-0005-0000-0000-00008C290000}"/>
    <cellStyle name="Calcul 6" xfId="18861" hidden="1" xr:uid="{00000000-0005-0000-0000-00008D290000}"/>
    <cellStyle name="Calcul 6" xfId="18907" hidden="1" xr:uid="{00000000-0005-0000-0000-00008E290000}"/>
    <cellStyle name="Calcul 6" xfId="18951" hidden="1" xr:uid="{00000000-0005-0000-0000-00008F290000}"/>
    <cellStyle name="Calcul 6" xfId="18990" hidden="1" xr:uid="{00000000-0005-0000-0000-000090290000}"/>
    <cellStyle name="Calcul 6" xfId="19026" hidden="1" xr:uid="{00000000-0005-0000-0000-000091290000}"/>
    <cellStyle name="Calcul 6" xfId="19061" hidden="1" xr:uid="{00000000-0005-0000-0000-000092290000}"/>
    <cellStyle name="Calcul 6" xfId="19098" hidden="1" xr:uid="{00000000-0005-0000-0000-000093290000}"/>
    <cellStyle name="Calcul 6" xfId="19261" hidden="1" xr:uid="{00000000-0005-0000-0000-000094290000}"/>
    <cellStyle name="Calcul 6" xfId="19358" hidden="1" xr:uid="{00000000-0005-0000-0000-000095290000}"/>
    <cellStyle name="Calcul 6" xfId="19440" hidden="1" xr:uid="{00000000-0005-0000-0000-000096290000}"/>
    <cellStyle name="Calcul 6" xfId="19490" hidden="1" xr:uid="{00000000-0005-0000-0000-000097290000}"/>
    <cellStyle name="Calcul 6" xfId="19540" hidden="1" xr:uid="{00000000-0005-0000-0000-000098290000}"/>
    <cellStyle name="Calcul 6" xfId="19590" hidden="1" xr:uid="{00000000-0005-0000-0000-000099290000}"/>
    <cellStyle name="Calcul 6" xfId="19639" hidden="1" xr:uid="{00000000-0005-0000-0000-00009A290000}"/>
    <cellStyle name="Calcul 6" xfId="19688" hidden="1" xr:uid="{00000000-0005-0000-0000-00009B290000}"/>
    <cellStyle name="Calcul 6" xfId="19735" hidden="1" xr:uid="{00000000-0005-0000-0000-00009C290000}"/>
    <cellStyle name="Calcul 6" xfId="19782" hidden="1" xr:uid="{00000000-0005-0000-0000-00009D290000}"/>
    <cellStyle name="Calcul 6" xfId="19827" hidden="1" xr:uid="{00000000-0005-0000-0000-00009E290000}"/>
    <cellStyle name="Calcul 6" xfId="19866" hidden="1" xr:uid="{00000000-0005-0000-0000-00009F290000}"/>
    <cellStyle name="Calcul 6" xfId="19903" hidden="1" xr:uid="{00000000-0005-0000-0000-0000A0290000}"/>
    <cellStyle name="Calcul 6" xfId="19937" hidden="1" xr:uid="{00000000-0005-0000-0000-0000A1290000}"/>
    <cellStyle name="Calcul 6" xfId="20004" hidden="1" xr:uid="{00000000-0005-0000-0000-0000A2290000}"/>
    <cellStyle name="Calcul 6" xfId="20072" hidden="1" xr:uid="{00000000-0005-0000-0000-0000A3290000}"/>
    <cellStyle name="Calcul 6" xfId="20134" hidden="1" xr:uid="{00000000-0005-0000-0000-0000A4290000}"/>
    <cellStyle name="Calcul 6" xfId="20180" hidden="1" xr:uid="{00000000-0005-0000-0000-0000A5290000}"/>
    <cellStyle name="Calcul 6" xfId="20224" hidden="1" xr:uid="{00000000-0005-0000-0000-0000A6290000}"/>
    <cellStyle name="Calcul 6" xfId="20263" hidden="1" xr:uid="{00000000-0005-0000-0000-0000A7290000}"/>
    <cellStyle name="Calcul 6" xfId="20299" hidden="1" xr:uid="{00000000-0005-0000-0000-0000A8290000}"/>
    <cellStyle name="Calcul 6" xfId="20334" hidden="1" xr:uid="{00000000-0005-0000-0000-0000A9290000}"/>
    <cellStyle name="Calcul 6" xfId="20368" hidden="1" xr:uid="{00000000-0005-0000-0000-0000AA290000}"/>
    <cellStyle name="Calcul 6" xfId="19209" hidden="1" xr:uid="{00000000-0005-0000-0000-0000AB290000}"/>
    <cellStyle name="Calcul 6" xfId="18009" hidden="1" xr:uid="{00000000-0005-0000-0000-0000AC290000}"/>
    <cellStyle name="Calcul 6" xfId="18085" hidden="1" xr:uid="{00000000-0005-0000-0000-0000AD290000}"/>
    <cellStyle name="Calcul 6" xfId="20489" hidden="1" xr:uid="{00000000-0005-0000-0000-0000AE290000}"/>
    <cellStyle name="Calcul 6" xfId="20539" hidden="1" xr:uid="{00000000-0005-0000-0000-0000AF290000}"/>
    <cellStyle name="Calcul 6" xfId="20589" hidden="1" xr:uid="{00000000-0005-0000-0000-0000B0290000}"/>
    <cellStyle name="Calcul 6" xfId="20639" hidden="1" xr:uid="{00000000-0005-0000-0000-0000B1290000}"/>
    <cellStyle name="Calcul 6" xfId="20688" hidden="1" xr:uid="{00000000-0005-0000-0000-0000B2290000}"/>
    <cellStyle name="Calcul 6" xfId="20737" hidden="1" xr:uid="{00000000-0005-0000-0000-0000B3290000}"/>
    <cellStyle name="Calcul 6" xfId="20784" hidden="1" xr:uid="{00000000-0005-0000-0000-0000B4290000}"/>
    <cellStyle name="Calcul 6" xfId="20831" hidden="1" xr:uid="{00000000-0005-0000-0000-0000B5290000}"/>
    <cellStyle name="Calcul 6" xfId="20876" hidden="1" xr:uid="{00000000-0005-0000-0000-0000B6290000}"/>
    <cellStyle name="Calcul 6" xfId="20915" hidden="1" xr:uid="{00000000-0005-0000-0000-0000B7290000}"/>
    <cellStyle name="Calcul 6" xfId="20952" hidden="1" xr:uid="{00000000-0005-0000-0000-0000B8290000}"/>
    <cellStyle name="Calcul 6" xfId="20986" hidden="1" xr:uid="{00000000-0005-0000-0000-0000B9290000}"/>
    <cellStyle name="Calcul 6" xfId="21056" hidden="1" xr:uid="{00000000-0005-0000-0000-0000BA290000}"/>
    <cellStyle name="Calcul 6" xfId="21126" hidden="1" xr:uid="{00000000-0005-0000-0000-0000BB290000}"/>
    <cellStyle name="Calcul 6" xfId="21189" hidden="1" xr:uid="{00000000-0005-0000-0000-0000BC290000}"/>
    <cellStyle name="Calcul 6" xfId="21235" hidden="1" xr:uid="{00000000-0005-0000-0000-0000BD290000}"/>
    <cellStyle name="Calcul 6" xfId="21279" hidden="1" xr:uid="{00000000-0005-0000-0000-0000BE290000}"/>
    <cellStyle name="Calcul 6" xfId="21318" hidden="1" xr:uid="{00000000-0005-0000-0000-0000BF290000}"/>
    <cellStyle name="Calcul 6" xfId="21354" hidden="1" xr:uid="{00000000-0005-0000-0000-0000C0290000}"/>
    <cellStyle name="Calcul 6" xfId="21389" hidden="1" xr:uid="{00000000-0005-0000-0000-0000C1290000}"/>
    <cellStyle name="Calcul 6" xfId="21424" hidden="1" xr:uid="{00000000-0005-0000-0000-0000C2290000}"/>
    <cellStyle name="Calcul 6" xfId="21582" hidden="1" xr:uid="{00000000-0005-0000-0000-0000C3290000}"/>
    <cellStyle name="Calcul 6" xfId="21679" hidden="1" xr:uid="{00000000-0005-0000-0000-0000C4290000}"/>
    <cellStyle name="Calcul 6" xfId="21761" hidden="1" xr:uid="{00000000-0005-0000-0000-0000C5290000}"/>
    <cellStyle name="Calcul 6" xfId="21811" hidden="1" xr:uid="{00000000-0005-0000-0000-0000C6290000}"/>
    <cellStyle name="Calcul 6" xfId="21861" hidden="1" xr:uid="{00000000-0005-0000-0000-0000C7290000}"/>
    <cellStyle name="Calcul 6" xfId="21911" hidden="1" xr:uid="{00000000-0005-0000-0000-0000C8290000}"/>
    <cellStyle name="Calcul 6" xfId="21960" hidden="1" xr:uid="{00000000-0005-0000-0000-0000C9290000}"/>
    <cellStyle name="Calcul 6" xfId="22009" hidden="1" xr:uid="{00000000-0005-0000-0000-0000CA290000}"/>
    <cellStyle name="Calcul 6" xfId="22056" hidden="1" xr:uid="{00000000-0005-0000-0000-0000CB290000}"/>
    <cellStyle name="Calcul 6" xfId="22103" hidden="1" xr:uid="{00000000-0005-0000-0000-0000CC290000}"/>
    <cellStyle name="Calcul 6" xfId="22148" hidden="1" xr:uid="{00000000-0005-0000-0000-0000CD290000}"/>
    <cellStyle name="Calcul 6" xfId="22187" hidden="1" xr:uid="{00000000-0005-0000-0000-0000CE290000}"/>
    <cellStyle name="Calcul 6" xfId="22224" hidden="1" xr:uid="{00000000-0005-0000-0000-0000CF290000}"/>
    <cellStyle name="Calcul 6" xfId="22258" hidden="1" xr:uid="{00000000-0005-0000-0000-0000D0290000}"/>
    <cellStyle name="Calcul 6" xfId="22326" hidden="1" xr:uid="{00000000-0005-0000-0000-0000D1290000}"/>
    <cellStyle name="Calcul 6" xfId="22394" hidden="1" xr:uid="{00000000-0005-0000-0000-0000D2290000}"/>
    <cellStyle name="Calcul 6" xfId="22456" hidden="1" xr:uid="{00000000-0005-0000-0000-0000D3290000}"/>
    <cellStyle name="Calcul 6" xfId="22502" hidden="1" xr:uid="{00000000-0005-0000-0000-0000D4290000}"/>
    <cellStyle name="Calcul 6" xfId="22546" hidden="1" xr:uid="{00000000-0005-0000-0000-0000D5290000}"/>
    <cellStyle name="Calcul 6" xfId="22585" hidden="1" xr:uid="{00000000-0005-0000-0000-0000D6290000}"/>
    <cellStyle name="Calcul 6" xfId="22621" hidden="1" xr:uid="{00000000-0005-0000-0000-0000D7290000}"/>
    <cellStyle name="Calcul 6" xfId="22656" hidden="1" xr:uid="{00000000-0005-0000-0000-0000D8290000}"/>
    <cellStyle name="Calcul 6" xfId="22690" hidden="1" xr:uid="{00000000-0005-0000-0000-0000D9290000}"/>
    <cellStyle name="Calcul 6" xfId="21530" hidden="1" xr:uid="{00000000-0005-0000-0000-0000DA290000}"/>
    <cellStyle name="Calcul 6" xfId="20398" hidden="1" xr:uid="{00000000-0005-0000-0000-0000DB290000}"/>
    <cellStyle name="Calcul 6" xfId="19144" hidden="1" xr:uid="{00000000-0005-0000-0000-0000DC290000}"/>
    <cellStyle name="Calcul 6" xfId="22804" hidden="1" xr:uid="{00000000-0005-0000-0000-0000DD290000}"/>
    <cellStyle name="Calcul 6" xfId="22854" hidden="1" xr:uid="{00000000-0005-0000-0000-0000DE290000}"/>
    <cellStyle name="Calcul 6" xfId="22904" hidden="1" xr:uid="{00000000-0005-0000-0000-0000DF290000}"/>
    <cellStyle name="Calcul 6" xfId="22954" hidden="1" xr:uid="{00000000-0005-0000-0000-0000E0290000}"/>
    <cellStyle name="Calcul 6" xfId="23002" hidden="1" xr:uid="{00000000-0005-0000-0000-0000E1290000}"/>
    <cellStyle name="Calcul 6" xfId="23051" hidden="1" xr:uid="{00000000-0005-0000-0000-0000E2290000}"/>
    <cellStyle name="Calcul 6" xfId="23097" hidden="1" xr:uid="{00000000-0005-0000-0000-0000E3290000}"/>
    <cellStyle name="Calcul 6" xfId="23144" hidden="1" xr:uid="{00000000-0005-0000-0000-0000E4290000}"/>
    <cellStyle name="Calcul 6" xfId="23189" hidden="1" xr:uid="{00000000-0005-0000-0000-0000E5290000}"/>
    <cellStyle name="Calcul 6" xfId="23228" hidden="1" xr:uid="{00000000-0005-0000-0000-0000E6290000}"/>
    <cellStyle name="Calcul 6" xfId="23265" hidden="1" xr:uid="{00000000-0005-0000-0000-0000E7290000}"/>
    <cellStyle name="Calcul 6" xfId="23299" hidden="1" xr:uid="{00000000-0005-0000-0000-0000E8290000}"/>
    <cellStyle name="Calcul 6" xfId="23368" hidden="1" xr:uid="{00000000-0005-0000-0000-0000E9290000}"/>
    <cellStyle name="Calcul 6" xfId="23438" hidden="1" xr:uid="{00000000-0005-0000-0000-0000EA290000}"/>
    <cellStyle name="Calcul 6" xfId="23500" hidden="1" xr:uid="{00000000-0005-0000-0000-0000EB290000}"/>
    <cellStyle name="Calcul 6" xfId="23546" hidden="1" xr:uid="{00000000-0005-0000-0000-0000EC290000}"/>
    <cellStyle name="Calcul 6" xfId="23590" hidden="1" xr:uid="{00000000-0005-0000-0000-0000ED290000}"/>
    <cellStyle name="Calcul 6" xfId="23629" hidden="1" xr:uid="{00000000-0005-0000-0000-0000EE290000}"/>
    <cellStyle name="Calcul 6" xfId="23665" hidden="1" xr:uid="{00000000-0005-0000-0000-0000EF290000}"/>
    <cellStyle name="Calcul 6" xfId="23700" hidden="1" xr:uid="{00000000-0005-0000-0000-0000F0290000}"/>
    <cellStyle name="Calcul 6" xfId="23732" hidden="1" xr:uid="{00000000-0005-0000-0000-0000F1290000}"/>
    <cellStyle name="Calcul 6" xfId="23883" hidden="1" xr:uid="{00000000-0005-0000-0000-0000F2290000}"/>
    <cellStyle name="Calcul 6" xfId="23979" hidden="1" xr:uid="{00000000-0005-0000-0000-0000F3290000}"/>
    <cellStyle name="Calcul 6" xfId="24061" hidden="1" xr:uid="{00000000-0005-0000-0000-0000F4290000}"/>
    <cellStyle name="Calcul 6" xfId="24111" hidden="1" xr:uid="{00000000-0005-0000-0000-0000F5290000}"/>
    <cellStyle name="Calcul 6" xfId="24161" hidden="1" xr:uid="{00000000-0005-0000-0000-0000F6290000}"/>
    <cellStyle name="Calcul 6" xfId="24211" hidden="1" xr:uid="{00000000-0005-0000-0000-0000F7290000}"/>
    <cellStyle name="Calcul 6" xfId="24260" hidden="1" xr:uid="{00000000-0005-0000-0000-0000F8290000}"/>
    <cellStyle name="Calcul 6" xfId="24309" hidden="1" xr:uid="{00000000-0005-0000-0000-0000F9290000}"/>
    <cellStyle name="Calcul 6" xfId="24356" hidden="1" xr:uid="{00000000-0005-0000-0000-0000FA290000}"/>
    <cellStyle name="Calcul 6" xfId="24403" hidden="1" xr:uid="{00000000-0005-0000-0000-0000FB290000}"/>
    <cellStyle name="Calcul 6" xfId="24448" hidden="1" xr:uid="{00000000-0005-0000-0000-0000FC290000}"/>
    <cellStyle name="Calcul 6" xfId="24487" hidden="1" xr:uid="{00000000-0005-0000-0000-0000FD290000}"/>
    <cellStyle name="Calcul 6" xfId="24524" hidden="1" xr:uid="{00000000-0005-0000-0000-0000FE290000}"/>
    <cellStyle name="Calcul 6" xfId="24558" hidden="1" xr:uid="{00000000-0005-0000-0000-0000FF290000}"/>
    <cellStyle name="Calcul 6" xfId="24626" hidden="1" xr:uid="{00000000-0005-0000-0000-0000002A0000}"/>
    <cellStyle name="Calcul 6" xfId="24694" hidden="1" xr:uid="{00000000-0005-0000-0000-0000012A0000}"/>
    <cellStyle name="Calcul 6" xfId="24756" hidden="1" xr:uid="{00000000-0005-0000-0000-0000022A0000}"/>
    <cellStyle name="Calcul 6" xfId="24802" hidden="1" xr:uid="{00000000-0005-0000-0000-0000032A0000}"/>
    <cellStyle name="Calcul 6" xfId="24846" hidden="1" xr:uid="{00000000-0005-0000-0000-0000042A0000}"/>
    <cellStyle name="Calcul 6" xfId="24885" hidden="1" xr:uid="{00000000-0005-0000-0000-0000052A0000}"/>
    <cellStyle name="Calcul 6" xfId="24921" hidden="1" xr:uid="{00000000-0005-0000-0000-0000062A0000}"/>
    <cellStyle name="Calcul 6" xfId="24956" hidden="1" xr:uid="{00000000-0005-0000-0000-0000072A0000}"/>
    <cellStyle name="Calcul 6" xfId="24988" hidden="1" xr:uid="{00000000-0005-0000-0000-0000082A0000}"/>
    <cellStyle name="Calcul 6" xfId="23831" hidden="1" xr:uid="{00000000-0005-0000-0000-0000092A0000}"/>
    <cellStyle name="Calcul 6" xfId="21467" hidden="1" xr:uid="{00000000-0005-0000-0000-00000A2A0000}"/>
    <cellStyle name="Calcul 6" xfId="20351" hidden="1" xr:uid="{00000000-0005-0000-0000-00000B2A0000}"/>
    <cellStyle name="Calcul 6" xfId="25103" hidden="1" xr:uid="{00000000-0005-0000-0000-00000C2A0000}"/>
    <cellStyle name="Calcul 6" xfId="25153" hidden="1" xr:uid="{00000000-0005-0000-0000-00000D2A0000}"/>
    <cellStyle name="Calcul 6" xfId="25203" hidden="1" xr:uid="{00000000-0005-0000-0000-00000E2A0000}"/>
    <cellStyle name="Calcul 6" xfId="25253" hidden="1" xr:uid="{00000000-0005-0000-0000-00000F2A0000}"/>
    <cellStyle name="Calcul 6" xfId="25302" hidden="1" xr:uid="{00000000-0005-0000-0000-0000102A0000}"/>
    <cellStyle name="Calcul 6" xfId="25351" hidden="1" xr:uid="{00000000-0005-0000-0000-0000112A0000}"/>
    <cellStyle name="Calcul 6" xfId="25398" hidden="1" xr:uid="{00000000-0005-0000-0000-0000122A0000}"/>
    <cellStyle name="Calcul 6" xfId="25444" hidden="1" xr:uid="{00000000-0005-0000-0000-0000132A0000}"/>
    <cellStyle name="Calcul 6" xfId="25488" hidden="1" xr:uid="{00000000-0005-0000-0000-0000142A0000}"/>
    <cellStyle name="Calcul 6" xfId="25526" hidden="1" xr:uid="{00000000-0005-0000-0000-0000152A0000}"/>
    <cellStyle name="Calcul 6" xfId="25563" hidden="1" xr:uid="{00000000-0005-0000-0000-0000162A0000}"/>
    <cellStyle name="Calcul 6" xfId="25597" hidden="1" xr:uid="{00000000-0005-0000-0000-0000172A0000}"/>
    <cellStyle name="Calcul 6" xfId="25664" hidden="1" xr:uid="{00000000-0005-0000-0000-0000182A0000}"/>
    <cellStyle name="Calcul 6" xfId="25734" hidden="1" xr:uid="{00000000-0005-0000-0000-0000192A0000}"/>
    <cellStyle name="Calcul 6" xfId="25795" hidden="1" xr:uid="{00000000-0005-0000-0000-00001A2A0000}"/>
    <cellStyle name="Calcul 6" xfId="25841" hidden="1" xr:uid="{00000000-0005-0000-0000-00001B2A0000}"/>
    <cellStyle name="Calcul 6" xfId="25885" hidden="1" xr:uid="{00000000-0005-0000-0000-00001C2A0000}"/>
    <cellStyle name="Calcul 6" xfId="25924" hidden="1" xr:uid="{00000000-0005-0000-0000-00001D2A0000}"/>
    <cellStyle name="Calcul 6" xfId="25960" hidden="1" xr:uid="{00000000-0005-0000-0000-00001E2A0000}"/>
    <cellStyle name="Calcul 6" xfId="25995" hidden="1" xr:uid="{00000000-0005-0000-0000-00001F2A0000}"/>
    <cellStyle name="Calcul 6" xfId="26026" hidden="1" xr:uid="{00000000-0005-0000-0000-0000202A0000}"/>
    <cellStyle name="Calcul 6" xfId="26148" hidden="1" xr:uid="{00000000-0005-0000-0000-0000212A0000}"/>
    <cellStyle name="Calcul 6" xfId="26244" hidden="1" xr:uid="{00000000-0005-0000-0000-0000222A0000}"/>
    <cellStyle name="Calcul 6" xfId="26326" hidden="1" xr:uid="{00000000-0005-0000-0000-0000232A0000}"/>
    <cellStyle name="Calcul 6" xfId="26376" hidden="1" xr:uid="{00000000-0005-0000-0000-0000242A0000}"/>
    <cellStyle name="Calcul 6" xfId="26426" hidden="1" xr:uid="{00000000-0005-0000-0000-0000252A0000}"/>
    <cellStyle name="Calcul 6" xfId="26476" hidden="1" xr:uid="{00000000-0005-0000-0000-0000262A0000}"/>
    <cellStyle name="Calcul 6" xfId="26525" hidden="1" xr:uid="{00000000-0005-0000-0000-0000272A0000}"/>
    <cellStyle name="Calcul 6" xfId="26574" hidden="1" xr:uid="{00000000-0005-0000-0000-0000282A0000}"/>
    <cellStyle name="Calcul 6" xfId="26621" hidden="1" xr:uid="{00000000-0005-0000-0000-0000292A0000}"/>
    <cellStyle name="Calcul 6" xfId="26668" hidden="1" xr:uid="{00000000-0005-0000-0000-00002A2A0000}"/>
    <cellStyle name="Calcul 6" xfId="26713" hidden="1" xr:uid="{00000000-0005-0000-0000-00002B2A0000}"/>
    <cellStyle name="Calcul 6" xfId="26752" hidden="1" xr:uid="{00000000-0005-0000-0000-00002C2A0000}"/>
    <cellStyle name="Calcul 6" xfId="26789" hidden="1" xr:uid="{00000000-0005-0000-0000-00002D2A0000}"/>
    <cellStyle name="Calcul 6" xfId="26823" hidden="1" xr:uid="{00000000-0005-0000-0000-00002E2A0000}"/>
    <cellStyle name="Calcul 6" xfId="26890" hidden="1" xr:uid="{00000000-0005-0000-0000-00002F2A0000}"/>
    <cellStyle name="Calcul 6" xfId="26958" hidden="1" xr:uid="{00000000-0005-0000-0000-0000302A0000}"/>
    <cellStyle name="Calcul 6" xfId="27019" hidden="1" xr:uid="{00000000-0005-0000-0000-0000312A0000}"/>
    <cellStyle name="Calcul 6" xfId="27065" hidden="1" xr:uid="{00000000-0005-0000-0000-0000322A0000}"/>
    <cellStyle name="Calcul 6" xfId="27109" hidden="1" xr:uid="{00000000-0005-0000-0000-0000332A0000}"/>
    <cellStyle name="Calcul 6" xfId="27148" hidden="1" xr:uid="{00000000-0005-0000-0000-0000342A0000}"/>
    <cellStyle name="Calcul 6" xfId="27184" hidden="1" xr:uid="{00000000-0005-0000-0000-0000352A0000}"/>
    <cellStyle name="Calcul 6" xfId="27219" hidden="1" xr:uid="{00000000-0005-0000-0000-0000362A0000}"/>
    <cellStyle name="Calcul 6" xfId="27250" hidden="1" xr:uid="{00000000-0005-0000-0000-0000372A0000}"/>
    <cellStyle name="Calcul 6" xfId="26097" hidden="1" xr:uid="{00000000-0005-0000-0000-0000382A0000}"/>
    <cellStyle name="Calcul 6" xfId="23773" hidden="1" xr:uid="{00000000-0005-0000-0000-0000392A0000}"/>
    <cellStyle name="Calcul 6" xfId="23771" hidden="1" xr:uid="{00000000-0005-0000-0000-00003A2A0000}"/>
    <cellStyle name="Calcul 6" xfId="27338" hidden="1" xr:uid="{00000000-0005-0000-0000-00003B2A0000}"/>
    <cellStyle name="Calcul 6" xfId="27387" hidden="1" xr:uid="{00000000-0005-0000-0000-00003C2A0000}"/>
    <cellStyle name="Calcul 6" xfId="27436" hidden="1" xr:uid="{00000000-0005-0000-0000-00003D2A0000}"/>
    <cellStyle name="Calcul 6" xfId="27485" hidden="1" xr:uid="{00000000-0005-0000-0000-00003E2A0000}"/>
    <cellStyle name="Calcul 6" xfId="27533" hidden="1" xr:uid="{00000000-0005-0000-0000-00003F2A0000}"/>
    <cellStyle name="Calcul 6" xfId="27581" hidden="1" xr:uid="{00000000-0005-0000-0000-0000402A0000}"/>
    <cellStyle name="Calcul 6" xfId="27627" hidden="1" xr:uid="{00000000-0005-0000-0000-0000412A0000}"/>
    <cellStyle name="Calcul 6" xfId="27674" hidden="1" xr:uid="{00000000-0005-0000-0000-0000422A0000}"/>
    <cellStyle name="Calcul 6" xfId="27719" hidden="1" xr:uid="{00000000-0005-0000-0000-0000432A0000}"/>
    <cellStyle name="Calcul 6" xfId="27758" hidden="1" xr:uid="{00000000-0005-0000-0000-0000442A0000}"/>
    <cellStyle name="Calcul 6" xfId="27795" hidden="1" xr:uid="{00000000-0005-0000-0000-0000452A0000}"/>
    <cellStyle name="Calcul 6" xfId="27829" hidden="1" xr:uid="{00000000-0005-0000-0000-0000462A0000}"/>
    <cellStyle name="Calcul 6" xfId="27895" hidden="1" xr:uid="{00000000-0005-0000-0000-0000472A0000}"/>
    <cellStyle name="Calcul 6" xfId="27963" hidden="1" xr:uid="{00000000-0005-0000-0000-0000482A0000}"/>
    <cellStyle name="Calcul 6" xfId="28024" hidden="1" xr:uid="{00000000-0005-0000-0000-0000492A0000}"/>
    <cellStyle name="Calcul 6" xfId="28070" hidden="1" xr:uid="{00000000-0005-0000-0000-00004A2A0000}"/>
    <cellStyle name="Calcul 6" xfId="28114" hidden="1" xr:uid="{00000000-0005-0000-0000-00004B2A0000}"/>
    <cellStyle name="Calcul 6" xfId="28153" hidden="1" xr:uid="{00000000-0005-0000-0000-00004C2A0000}"/>
    <cellStyle name="Calcul 6" xfId="28189" hidden="1" xr:uid="{00000000-0005-0000-0000-00004D2A0000}"/>
    <cellStyle name="Calcul 6" xfId="28224" hidden="1" xr:uid="{00000000-0005-0000-0000-00004E2A0000}"/>
    <cellStyle name="Calcul 6" xfId="28255" hidden="1" xr:uid="{00000000-0005-0000-0000-00004F2A0000}"/>
    <cellStyle name="Calcul 6" xfId="28355" hidden="1" xr:uid="{00000000-0005-0000-0000-0000502A0000}"/>
    <cellStyle name="Calcul 6" xfId="28450" hidden="1" xr:uid="{00000000-0005-0000-0000-0000512A0000}"/>
    <cellStyle name="Calcul 6" xfId="28532" hidden="1" xr:uid="{00000000-0005-0000-0000-0000522A0000}"/>
    <cellStyle name="Calcul 6" xfId="28582" hidden="1" xr:uid="{00000000-0005-0000-0000-0000532A0000}"/>
    <cellStyle name="Calcul 6" xfId="28632" hidden="1" xr:uid="{00000000-0005-0000-0000-0000542A0000}"/>
    <cellStyle name="Calcul 6" xfId="28682" hidden="1" xr:uid="{00000000-0005-0000-0000-0000552A0000}"/>
    <cellStyle name="Calcul 6" xfId="28731" hidden="1" xr:uid="{00000000-0005-0000-0000-0000562A0000}"/>
    <cellStyle name="Calcul 6" xfId="28780" hidden="1" xr:uid="{00000000-0005-0000-0000-0000572A0000}"/>
    <cellStyle name="Calcul 6" xfId="28827" hidden="1" xr:uid="{00000000-0005-0000-0000-0000582A0000}"/>
    <cellStyle name="Calcul 6" xfId="28874" hidden="1" xr:uid="{00000000-0005-0000-0000-0000592A0000}"/>
    <cellStyle name="Calcul 6" xfId="28919" hidden="1" xr:uid="{00000000-0005-0000-0000-00005A2A0000}"/>
    <cellStyle name="Calcul 6" xfId="28958" hidden="1" xr:uid="{00000000-0005-0000-0000-00005B2A0000}"/>
    <cellStyle name="Calcul 6" xfId="28995" hidden="1" xr:uid="{00000000-0005-0000-0000-00005C2A0000}"/>
    <cellStyle name="Calcul 6" xfId="29029" hidden="1" xr:uid="{00000000-0005-0000-0000-00005D2A0000}"/>
    <cellStyle name="Calcul 6" xfId="29095" hidden="1" xr:uid="{00000000-0005-0000-0000-00005E2A0000}"/>
    <cellStyle name="Calcul 6" xfId="29163" hidden="1" xr:uid="{00000000-0005-0000-0000-00005F2A0000}"/>
    <cellStyle name="Calcul 6" xfId="29224" hidden="1" xr:uid="{00000000-0005-0000-0000-0000602A0000}"/>
    <cellStyle name="Calcul 6" xfId="29270" hidden="1" xr:uid="{00000000-0005-0000-0000-0000612A0000}"/>
    <cellStyle name="Calcul 6" xfId="29314" hidden="1" xr:uid="{00000000-0005-0000-0000-0000622A0000}"/>
    <cellStyle name="Calcul 6" xfId="29353" hidden="1" xr:uid="{00000000-0005-0000-0000-0000632A0000}"/>
    <cellStyle name="Calcul 6" xfId="29389" hidden="1" xr:uid="{00000000-0005-0000-0000-0000642A0000}"/>
    <cellStyle name="Calcul 6" xfId="29424" hidden="1" xr:uid="{00000000-0005-0000-0000-0000652A0000}"/>
    <cellStyle name="Calcul 6" xfId="29455" hidden="1" xr:uid="{00000000-0005-0000-0000-0000662A0000}"/>
    <cellStyle name="Calcul 6" xfId="28305" hidden="1" xr:uid="{00000000-0005-0000-0000-0000672A0000}"/>
    <cellStyle name="Calcul 6" xfId="29507" hidden="1" xr:uid="{00000000-0005-0000-0000-0000682A0000}"/>
    <cellStyle name="Calcul 6" xfId="29592" hidden="1" xr:uid="{00000000-0005-0000-0000-0000692A0000}"/>
    <cellStyle name="Calcul 6" xfId="29674" hidden="1" xr:uid="{00000000-0005-0000-0000-00006A2A0000}"/>
    <cellStyle name="Calcul 6" xfId="29723" hidden="1" xr:uid="{00000000-0005-0000-0000-00006B2A0000}"/>
    <cellStyle name="Calcul 6" xfId="29772" hidden="1" xr:uid="{00000000-0005-0000-0000-00006C2A0000}"/>
    <cellStyle name="Calcul 6" xfId="29821" hidden="1" xr:uid="{00000000-0005-0000-0000-00006D2A0000}"/>
    <cellStyle name="Calcul 6" xfId="29869" hidden="1" xr:uid="{00000000-0005-0000-0000-00006E2A0000}"/>
    <cellStyle name="Calcul 6" xfId="29917" hidden="1" xr:uid="{00000000-0005-0000-0000-00006F2A0000}"/>
    <cellStyle name="Calcul 6" xfId="29963" hidden="1" xr:uid="{00000000-0005-0000-0000-0000702A0000}"/>
    <cellStyle name="Calcul 6" xfId="30009" hidden="1" xr:uid="{00000000-0005-0000-0000-0000712A0000}"/>
    <cellStyle name="Calcul 6" xfId="30053" hidden="1" xr:uid="{00000000-0005-0000-0000-0000722A0000}"/>
    <cellStyle name="Calcul 6" xfId="30091" hidden="1" xr:uid="{00000000-0005-0000-0000-0000732A0000}"/>
    <cellStyle name="Calcul 6" xfId="30128" hidden="1" xr:uid="{00000000-0005-0000-0000-0000742A0000}"/>
    <cellStyle name="Calcul 6" xfId="30162" hidden="1" xr:uid="{00000000-0005-0000-0000-0000752A0000}"/>
    <cellStyle name="Calcul 6" xfId="30227" hidden="1" xr:uid="{00000000-0005-0000-0000-0000762A0000}"/>
    <cellStyle name="Calcul 6" xfId="30295" hidden="1" xr:uid="{00000000-0005-0000-0000-0000772A0000}"/>
    <cellStyle name="Calcul 6" xfId="30356" hidden="1" xr:uid="{00000000-0005-0000-0000-0000782A0000}"/>
    <cellStyle name="Calcul 6" xfId="30402" hidden="1" xr:uid="{00000000-0005-0000-0000-0000792A0000}"/>
    <cellStyle name="Calcul 6" xfId="30446" hidden="1" xr:uid="{00000000-0005-0000-0000-00007A2A0000}"/>
    <cellStyle name="Calcul 6" xfId="30485" hidden="1" xr:uid="{00000000-0005-0000-0000-00007B2A0000}"/>
    <cellStyle name="Calcul 6" xfId="30521" hidden="1" xr:uid="{00000000-0005-0000-0000-00007C2A0000}"/>
    <cellStyle name="Calcul 6" xfId="30556" hidden="1" xr:uid="{00000000-0005-0000-0000-00007D2A0000}"/>
    <cellStyle name="Calcul 6" xfId="30587" hidden="1" xr:uid="{00000000-0005-0000-0000-00007E2A0000}"/>
    <cellStyle name="Calcul 6" xfId="30687" hidden="1" xr:uid="{00000000-0005-0000-0000-00007F2A0000}"/>
    <cellStyle name="Calcul 6" xfId="30782" hidden="1" xr:uid="{00000000-0005-0000-0000-0000802A0000}"/>
    <cellStyle name="Calcul 6" xfId="30864" hidden="1" xr:uid="{00000000-0005-0000-0000-0000812A0000}"/>
    <cellStyle name="Calcul 6" xfId="30914" hidden="1" xr:uid="{00000000-0005-0000-0000-0000822A0000}"/>
    <cellStyle name="Calcul 6" xfId="30964" hidden="1" xr:uid="{00000000-0005-0000-0000-0000832A0000}"/>
    <cellStyle name="Calcul 6" xfId="31014" hidden="1" xr:uid="{00000000-0005-0000-0000-0000842A0000}"/>
    <cellStyle name="Calcul 6" xfId="31063" hidden="1" xr:uid="{00000000-0005-0000-0000-0000852A0000}"/>
    <cellStyle name="Calcul 6" xfId="31112" hidden="1" xr:uid="{00000000-0005-0000-0000-0000862A0000}"/>
    <cellStyle name="Calcul 6" xfId="31159" hidden="1" xr:uid="{00000000-0005-0000-0000-0000872A0000}"/>
    <cellStyle name="Calcul 6" xfId="31206" hidden="1" xr:uid="{00000000-0005-0000-0000-0000882A0000}"/>
    <cellStyle name="Calcul 6" xfId="31251" hidden="1" xr:uid="{00000000-0005-0000-0000-0000892A0000}"/>
    <cellStyle name="Calcul 6" xfId="31290" hidden="1" xr:uid="{00000000-0005-0000-0000-00008A2A0000}"/>
    <cellStyle name="Calcul 6" xfId="31327" hidden="1" xr:uid="{00000000-0005-0000-0000-00008B2A0000}"/>
    <cellStyle name="Calcul 6" xfId="31361" hidden="1" xr:uid="{00000000-0005-0000-0000-00008C2A0000}"/>
    <cellStyle name="Calcul 6" xfId="31427" hidden="1" xr:uid="{00000000-0005-0000-0000-00008D2A0000}"/>
    <cellStyle name="Calcul 6" xfId="31495" hidden="1" xr:uid="{00000000-0005-0000-0000-00008E2A0000}"/>
    <cellStyle name="Calcul 6" xfId="31556" hidden="1" xr:uid="{00000000-0005-0000-0000-00008F2A0000}"/>
    <cellStyle name="Calcul 6" xfId="31602" hidden="1" xr:uid="{00000000-0005-0000-0000-0000902A0000}"/>
    <cellStyle name="Calcul 6" xfId="31646" hidden="1" xr:uid="{00000000-0005-0000-0000-0000912A0000}"/>
    <cellStyle name="Calcul 6" xfId="31685" hidden="1" xr:uid="{00000000-0005-0000-0000-0000922A0000}"/>
    <cellStyle name="Calcul 6" xfId="31721" hidden="1" xr:uid="{00000000-0005-0000-0000-0000932A0000}"/>
    <cellStyle name="Calcul 6" xfId="31756" hidden="1" xr:uid="{00000000-0005-0000-0000-0000942A0000}"/>
    <cellStyle name="Calcul 6" xfId="31787" hidden="1" xr:uid="{00000000-0005-0000-0000-0000952A0000}"/>
    <cellStyle name="Calcul 6" xfId="30637" xr:uid="{00000000-0005-0000-0000-0000962A0000}"/>
    <cellStyle name="Calcul 7" xfId="138" hidden="1" xr:uid="{00000000-0005-0000-0000-0000972A0000}"/>
    <cellStyle name="Calcul 7" xfId="244" hidden="1" xr:uid="{00000000-0005-0000-0000-0000982A0000}"/>
    <cellStyle name="Calcul 7" xfId="306" hidden="1" xr:uid="{00000000-0005-0000-0000-0000992A0000}"/>
    <cellStyle name="Calcul 7" xfId="356" hidden="1" xr:uid="{00000000-0005-0000-0000-00009A2A0000}"/>
    <cellStyle name="Calcul 7" xfId="406" hidden="1" xr:uid="{00000000-0005-0000-0000-00009B2A0000}"/>
    <cellStyle name="Calcul 7" xfId="456" hidden="1" xr:uid="{00000000-0005-0000-0000-00009C2A0000}"/>
    <cellStyle name="Calcul 7" xfId="505" hidden="1" xr:uid="{00000000-0005-0000-0000-00009D2A0000}"/>
    <cellStyle name="Calcul 7" xfId="554" hidden="1" xr:uid="{00000000-0005-0000-0000-00009E2A0000}"/>
    <cellStyle name="Calcul 7" xfId="601" hidden="1" xr:uid="{00000000-0005-0000-0000-00009F2A0000}"/>
    <cellStyle name="Calcul 7" xfId="648" hidden="1" xr:uid="{00000000-0005-0000-0000-0000A02A0000}"/>
    <cellStyle name="Calcul 7" xfId="693" hidden="1" xr:uid="{00000000-0005-0000-0000-0000A12A0000}"/>
    <cellStyle name="Calcul 7" xfId="732" hidden="1" xr:uid="{00000000-0005-0000-0000-0000A22A0000}"/>
    <cellStyle name="Calcul 7" xfId="769" hidden="1" xr:uid="{00000000-0005-0000-0000-0000A32A0000}"/>
    <cellStyle name="Calcul 7" xfId="803" hidden="1" xr:uid="{00000000-0005-0000-0000-0000A42A0000}"/>
    <cellStyle name="Calcul 7" xfId="896" hidden="1" xr:uid="{00000000-0005-0000-0000-0000A52A0000}"/>
    <cellStyle name="Calcul 7" xfId="946" hidden="1" xr:uid="{00000000-0005-0000-0000-0000A62A0000}"/>
    <cellStyle name="Calcul 7" xfId="1011" hidden="1" xr:uid="{00000000-0005-0000-0000-0000A72A0000}"/>
    <cellStyle name="Calcul 7" xfId="1057" hidden="1" xr:uid="{00000000-0005-0000-0000-0000A82A0000}"/>
    <cellStyle name="Calcul 7" xfId="1101" hidden="1" xr:uid="{00000000-0005-0000-0000-0000A92A0000}"/>
    <cellStyle name="Calcul 7" xfId="1140" hidden="1" xr:uid="{00000000-0005-0000-0000-0000AA2A0000}"/>
    <cellStyle name="Calcul 7" xfId="1176" hidden="1" xr:uid="{00000000-0005-0000-0000-0000AB2A0000}"/>
    <cellStyle name="Calcul 7" xfId="1211" hidden="1" xr:uid="{00000000-0005-0000-0000-0000AC2A0000}"/>
    <cellStyle name="Calcul 7" xfId="1267" hidden="1" xr:uid="{00000000-0005-0000-0000-0000AD2A0000}"/>
    <cellStyle name="Calcul 7" xfId="1514" hidden="1" xr:uid="{00000000-0005-0000-0000-0000AE2A0000}"/>
    <cellStyle name="Calcul 7" xfId="1620" hidden="1" xr:uid="{00000000-0005-0000-0000-0000AF2A0000}"/>
    <cellStyle name="Calcul 7" xfId="1682" hidden="1" xr:uid="{00000000-0005-0000-0000-0000B02A0000}"/>
    <cellStyle name="Calcul 7" xfId="1732" hidden="1" xr:uid="{00000000-0005-0000-0000-0000B12A0000}"/>
    <cellStyle name="Calcul 7" xfId="1782" hidden="1" xr:uid="{00000000-0005-0000-0000-0000B22A0000}"/>
    <cellStyle name="Calcul 7" xfId="1832" hidden="1" xr:uid="{00000000-0005-0000-0000-0000B32A0000}"/>
    <cellStyle name="Calcul 7" xfId="1881" hidden="1" xr:uid="{00000000-0005-0000-0000-0000B42A0000}"/>
    <cellStyle name="Calcul 7" xfId="1930" hidden="1" xr:uid="{00000000-0005-0000-0000-0000B52A0000}"/>
    <cellStyle name="Calcul 7" xfId="1977" hidden="1" xr:uid="{00000000-0005-0000-0000-0000B62A0000}"/>
    <cellStyle name="Calcul 7" xfId="2024" hidden="1" xr:uid="{00000000-0005-0000-0000-0000B72A0000}"/>
    <cellStyle name="Calcul 7" xfId="2069" hidden="1" xr:uid="{00000000-0005-0000-0000-0000B82A0000}"/>
    <cellStyle name="Calcul 7" xfId="2108" hidden="1" xr:uid="{00000000-0005-0000-0000-0000B92A0000}"/>
    <cellStyle name="Calcul 7" xfId="2145" hidden="1" xr:uid="{00000000-0005-0000-0000-0000BA2A0000}"/>
    <cellStyle name="Calcul 7" xfId="2179" hidden="1" xr:uid="{00000000-0005-0000-0000-0000BB2A0000}"/>
    <cellStyle name="Calcul 7" xfId="2272" hidden="1" xr:uid="{00000000-0005-0000-0000-0000BC2A0000}"/>
    <cellStyle name="Calcul 7" xfId="2322" hidden="1" xr:uid="{00000000-0005-0000-0000-0000BD2A0000}"/>
    <cellStyle name="Calcul 7" xfId="2387" hidden="1" xr:uid="{00000000-0005-0000-0000-0000BE2A0000}"/>
    <cellStyle name="Calcul 7" xfId="2433" hidden="1" xr:uid="{00000000-0005-0000-0000-0000BF2A0000}"/>
    <cellStyle name="Calcul 7" xfId="2477" hidden="1" xr:uid="{00000000-0005-0000-0000-0000C02A0000}"/>
    <cellStyle name="Calcul 7" xfId="2516" hidden="1" xr:uid="{00000000-0005-0000-0000-0000C12A0000}"/>
    <cellStyle name="Calcul 7" xfId="2552" hidden="1" xr:uid="{00000000-0005-0000-0000-0000C22A0000}"/>
    <cellStyle name="Calcul 7" xfId="2587" hidden="1" xr:uid="{00000000-0005-0000-0000-0000C32A0000}"/>
    <cellStyle name="Calcul 7" xfId="2642" hidden="1" xr:uid="{00000000-0005-0000-0000-0000C42A0000}"/>
    <cellStyle name="Calcul 7" xfId="1441" hidden="1" xr:uid="{00000000-0005-0000-0000-0000C52A0000}"/>
    <cellStyle name="Calcul 7" xfId="1472" hidden="1" xr:uid="{00000000-0005-0000-0000-0000C62A0000}"/>
    <cellStyle name="Calcul 7" xfId="2815" hidden="1" xr:uid="{00000000-0005-0000-0000-0000C72A0000}"/>
    <cellStyle name="Calcul 7" xfId="2877" hidden="1" xr:uid="{00000000-0005-0000-0000-0000C82A0000}"/>
    <cellStyle name="Calcul 7" xfId="2926" hidden="1" xr:uid="{00000000-0005-0000-0000-0000C92A0000}"/>
    <cellStyle name="Calcul 7" xfId="2976" hidden="1" xr:uid="{00000000-0005-0000-0000-0000CA2A0000}"/>
    <cellStyle name="Calcul 7" xfId="3026" hidden="1" xr:uid="{00000000-0005-0000-0000-0000CB2A0000}"/>
    <cellStyle name="Calcul 7" xfId="3075" hidden="1" xr:uid="{00000000-0005-0000-0000-0000CC2A0000}"/>
    <cellStyle name="Calcul 7" xfId="3124" hidden="1" xr:uid="{00000000-0005-0000-0000-0000CD2A0000}"/>
    <cellStyle name="Calcul 7" xfId="3171" hidden="1" xr:uid="{00000000-0005-0000-0000-0000CE2A0000}"/>
    <cellStyle name="Calcul 7" xfId="3218" hidden="1" xr:uid="{00000000-0005-0000-0000-0000CF2A0000}"/>
    <cellStyle name="Calcul 7" xfId="3263" hidden="1" xr:uid="{00000000-0005-0000-0000-0000D02A0000}"/>
    <cellStyle name="Calcul 7" xfId="3302" hidden="1" xr:uid="{00000000-0005-0000-0000-0000D12A0000}"/>
    <cellStyle name="Calcul 7" xfId="3339" hidden="1" xr:uid="{00000000-0005-0000-0000-0000D22A0000}"/>
    <cellStyle name="Calcul 7" xfId="3373" hidden="1" xr:uid="{00000000-0005-0000-0000-0000D32A0000}"/>
    <cellStyle name="Calcul 7" xfId="3465" hidden="1" xr:uid="{00000000-0005-0000-0000-0000D42A0000}"/>
    <cellStyle name="Calcul 7" xfId="3515" hidden="1" xr:uid="{00000000-0005-0000-0000-0000D52A0000}"/>
    <cellStyle name="Calcul 7" xfId="3579" hidden="1" xr:uid="{00000000-0005-0000-0000-0000D62A0000}"/>
    <cellStyle name="Calcul 7" xfId="3625" hidden="1" xr:uid="{00000000-0005-0000-0000-0000D72A0000}"/>
    <cellStyle name="Calcul 7" xfId="3669" hidden="1" xr:uid="{00000000-0005-0000-0000-0000D82A0000}"/>
    <cellStyle name="Calcul 7" xfId="3708" hidden="1" xr:uid="{00000000-0005-0000-0000-0000D92A0000}"/>
    <cellStyle name="Calcul 7" xfId="3744" hidden="1" xr:uid="{00000000-0005-0000-0000-0000DA2A0000}"/>
    <cellStyle name="Calcul 7" xfId="3779" hidden="1" xr:uid="{00000000-0005-0000-0000-0000DB2A0000}"/>
    <cellStyle name="Calcul 7" xfId="3833" hidden="1" xr:uid="{00000000-0005-0000-0000-0000DC2A0000}"/>
    <cellStyle name="Calcul 7" xfId="1466" hidden="1" xr:uid="{00000000-0005-0000-0000-0000DD2A0000}"/>
    <cellStyle name="Calcul 7" xfId="1546" hidden="1" xr:uid="{00000000-0005-0000-0000-0000DE2A0000}"/>
    <cellStyle name="Calcul 7" xfId="3987" hidden="1" xr:uid="{00000000-0005-0000-0000-0000DF2A0000}"/>
    <cellStyle name="Calcul 7" xfId="4037" hidden="1" xr:uid="{00000000-0005-0000-0000-0000E02A0000}"/>
    <cellStyle name="Calcul 7" xfId="4087" hidden="1" xr:uid="{00000000-0005-0000-0000-0000E12A0000}"/>
    <cellStyle name="Calcul 7" xfId="4137" hidden="1" xr:uid="{00000000-0005-0000-0000-0000E22A0000}"/>
    <cellStyle name="Calcul 7" xfId="4186" hidden="1" xr:uid="{00000000-0005-0000-0000-0000E32A0000}"/>
    <cellStyle name="Calcul 7" xfId="4235" hidden="1" xr:uid="{00000000-0005-0000-0000-0000E42A0000}"/>
    <cellStyle name="Calcul 7" xfId="4282" hidden="1" xr:uid="{00000000-0005-0000-0000-0000E52A0000}"/>
    <cellStyle name="Calcul 7" xfId="4329" hidden="1" xr:uid="{00000000-0005-0000-0000-0000E62A0000}"/>
    <cellStyle name="Calcul 7" xfId="4374" hidden="1" xr:uid="{00000000-0005-0000-0000-0000E72A0000}"/>
    <cellStyle name="Calcul 7" xfId="4413" hidden="1" xr:uid="{00000000-0005-0000-0000-0000E82A0000}"/>
    <cellStyle name="Calcul 7" xfId="4450" hidden="1" xr:uid="{00000000-0005-0000-0000-0000E92A0000}"/>
    <cellStyle name="Calcul 7" xfId="4484" hidden="1" xr:uid="{00000000-0005-0000-0000-0000EA2A0000}"/>
    <cellStyle name="Calcul 7" xfId="4571" hidden="1" xr:uid="{00000000-0005-0000-0000-0000EB2A0000}"/>
    <cellStyle name="Calcul 7" xfId="4620" hidden="1" xr:uid="{00000000-0005-0000-0000-0000EC2A0000}"/>
    <cellStyle name="Calcul 7" xfId="4683" hidden="1" xr:uid="{00000000-0005-0000-0000-0000ED2A0000}"/>
    <cellStyle name="Calcul 7" xfId="4729" hidden="1" xr:uid="{00000000-0005-0000-0000-0000EE2A0000}"/>
    <cellStyle name="Calcul 7" xfId="4773" hidden="1" xr:uid="{00000000-0005-0000-0000-0000EF2A0000}"/>
    <cellStyle name="Calcul 7" xfId="4812" hidden="1" xr:uid="{00000000-0005-0000-0000-0000F02A0000}"/>
    <cellStyle name="Calcul 7" xfId="4848" hidden="1" xr:uid="{00000000-0005-0000-0000-0000F12A0000}"/>
    <cellStyle name="Calcul 7" xfId="4883" hidden="1" xr:uid="{00000000-0005-0000-0000-0000F22A0000}"/>
    <cellStyle name="Calcul 7" xfId="4933" hidden="1" xr:uid="{00000000-0005-0000-0000-0000F32A0000}"/>
    <cellStyle name="Calcul 7" xfId="3903" hidden="1" xr:uid="{00000000-0005-0000-0000-0000F42A0000}"/>
    <cellStyle name="Calcul 7" xfId="1388" hidden="1" xr:uid="{00000000-0005-0000-0000-0000F52A0000}"/>
    <cellStyle name="Calcul 7" xfId="5026" hidden="1" xr:uid="{00000000-0005-0000-0000-0000F62A0000}"/>
    <cellStyle name="Calcul 7" xfId="5087" hidden="1" xr:uid="{00000000-0005-0000-0000-0000F72A0000}"/>
    <cellStyle name="Calcul 7" xfId="5136" hidden="1" xr:uid="{00000000-0005-0000-0000-0000F82A0000}"/>
    <cellStyle name="Calcul 7" xfId="5186" hidden="1" xr:uid="{00000000-0005-0000-0000-0000F92A0000}"/>
    <cellStyle name="Calcul 7" xfId="5236" hidden="1" xr:uid="{00000000-0005-0000-0000-0000FA2A0000}"/>
    <cellStyle name="Calcul 7" xfId="5285" hidden="1" xr:uid="{00000000-0005-0000-0000-0000FB2A0000}"/>
    <cellStyle name="Calcul 7" xfId="5334" hidden="1" xr:uid="{00000000-0005-0000-0000-0000FC2A0000}"/>
    <cellStyle name="Calcul 7" xfId="5381" hidden="1" xr:uid="{00000000-0005-0000-0000-0000FD2A0000}"/>
    <cellStyle name="Calcul 7" xfId="5428" hidden="1" xr:uid="{00000000-0005-0000-0000-0000FE2A0000}"/>
    <cellStyle name="Calcul 7" xfId="5473" hidden="1" xr:uid="{00000000-0005-0000-0000-0000FF2A0000}"/>
    <cellStyle name="Calcul 7" xfId="5512" hidden="1" xr:uid="{00000000-0005-0000-0000-0000002B0000}"/>
    <cellStyle name="Calcul 7" xfId="5549" hidden="1" xr:uid="{00000000-0005-0000-0000-0000012B0000}"/>
    <cellStyle name="Calcul 7" xfId="5583" hidden="1" xr:uid="{00000000-0005-0000-0000-0000022B0000}"/>
    <cellStyle name="Calcul 7" xfId="5670" hidden="1" xr:uid="{00000000-0005-0000-0000-0000032B0000}"/>
    <cellStyle name="Calcul 7" xfId="5718" hidden="1" xr:uid="{00000000-0005-0000-0000-0000042B0000}"/>
    <cellStyle name="Calcul 7" xfId="5780" hidden="1" xr:uid="{00000000-0005-0000-0000-0000052B0000}"/>
    <cellStyle name="Calcul 7" xfId="5826" hidden="1" xr:uid="{00000000-0005-0000-0000-0000062B0000}"/>
    <cellStyle name="Calcul 7" xfId="5870" hidden="1" xr:uid="{00000000-0005-0000-0000-0000072B0000}"/>
    <cellStyle name="Calcul 7" xfId="5909" hidden="1" xr:uid="{00000000-0005-0000-0000-0000082B0000}"/>
    <cellStyle name="Calcul 7" xfId="5945" hidden="1" xr:uid="{00000000-0005-0000-0000-0000092B0000}"/>
    <cellStyle name="Calcul 7" xfId="5980" hidden="1" xr:uid="{00000000-0005-0000-0000-00000A2B0000}"/>
    <cellStyle name="Calcul 7" xfId="6030" hidden="1" xr:uid="{00000000-0005-0000-0000-00000B2B0000}"/>
    <cellStyle name="Calcul 7" xfId="6197" hidden="1" xr:uid="{00000000-0005-0000-0000-00000C2B0000}"/>
    <cellStyle name="Calcul 7" xfId="6303" hidden="1" xr:uid="{00000000-0005-0000-0000-00000D2B0000}"/>
    <cellStyle name="Calcul 7" xfId="6365" hidden="1" xr:uid="{00000000-0005-0000-0000-00000E2B0000}"/>
    <cellStyle name="Calcul 7" xfId="6415" hidden="1" xr:uid="{00000000-0005-0000-0000-00000F2B0000}"/>
    <cellStyle name="Calcul 7" xfId="6465" hidden="1" xr:uid="{00000000-0005-0000-0000-0000102B0000}"/>
    <cellStyle name="Calcul 7" xfId="6515" hidden="1" xr:uid="{00000000-0005-0000-0000-0000112B0000}"/>
    <cellStyle name="Calcul 7" xfId="6564" hidden="1" xr:uid="{00000000-0005-0000-0000-0000122B0000}"/>
    <cellStyle name="Calcul 7" xfId="6613" hidden="1" xr:uid="{00000000-0005-0000-0000-0000132B0000}"/>
    <cellStyle name="Calcul 7" xfId="6660" hidden="1" xr:uid="{00000000-0005-0000-0000-0000142B0000}"/>
    <cellStyle name="Calcul 7" xfId="6707" hidden="1" xr:uid="{00000000-0005-0000-0000-0000152B0000}"/>
    <cellStyle name="Calcul 7" xfId="6752" hidden="1" xr:uid="{00000000-0005-0000-0000-0000162B0000}"/>
    <cellStyle name="Calcul 7" xfId="6791" hidden="1" xr:uid="{00000000-0005-0000-0000-0000172B0000}"/>
    <cellStyle name="Calcul 7" xfId="6828" hidden="1" xr:uid="{00000000-0005-0000-0000-0000182B0000}"/>
    <cellStyle name="Calcul 7" xfId="6862" hidden="1" xr:uid="{00000000-0005-0000-0000-0000192B0000}"/>
    <cellStyle name="Calcul 7" xfId="6953" hidden="1" xr:uid="{00000000-0005-0000-0000-00001A2B0000}"/>
    <cellStyle name="Calcul 7" xfId="7003" hidden="1" xr:uid="{00000000-0005-0000-0000-00001B2B0000}"/>
    <cellStyle name="Calcul 7" xfId="7068" hidden="1" xr:uid="{00000000-0005-0000-0000-00001C2B0000}"/>
    <cellStyle name="Calcul 7" xfId="7114" hidden="1" xr:uid="{00000000-0005-0000-0000-00001D2B0000}"/>
    <cellStyle name="Calcul 7" xfId="7158" hidden="1" xr:uid="{00000000-0005-0000-0000-00001E2B0000}"/>
    <cellStyle name="Calcul 7" xfId="7197" hidden="1" xr:uid="{00000000-0005-0000-0000-00001F2B0000}"/>
    <cellStyle name="Calcul 7" xfId="7233" hidden="1" xr:uid="{00000000-0005-0000-0000-0000202B0000}"/>
    <cellStyle name="Calcul 7" xfId="7268" hidden="1" xr:uid="{00000000-0005-0000-0000-0000212B0000}"/>
    <cellStyle name="Calcul 7" xfId="7323" hidden="1" xr:uid="{00000000-0005-0000-0000-0000222B0000}"/>
    <cellStyle name="Calcul 7" xfId="7474" hidden="1" xr:uid="{00000000-0005-0000-0000-0000232B0000}"/>
    <cellStyle name="Calcul 7" xfId="7571" hidden="1" xr:uid="{00000000-0005-0000-0000-0000242B0000}"/>
    <cellStyle name="Calcul 7" xfId="7632" hidden="1" xr:uid="{00000000-0005-0000-0000-0000252B0000}"/>
    <cellStyle name="Calcul 7" xfId="7682" hidden="1" xr:uid="{00000000-0005-0000-0000-0000262B0000}"/>
    <cellStyle name="Calcul 7" xfId="7732" hidden="1" xr:uid="{00000000-0005-0000-0000-0000272B0000}"/>
    <cellStyle name="Calcul 7" xfId="7782" hidden="1" xr:uid="{00000000-0005-0000-0000-0000282B0000}"/>
    <cellStyle name="Calcul 7" xfId="7831" hidden="1" xr:uid="{00000000-0005-0000-0000-0000292B0000}"/>
    <cellStyle name="Calcul 7" xfId="7880" hidden="1" xr:uid="{00000000-0005-0000-0000-00002A2B0000}"/>
    <cellStyle name="Calcul 7" xfId="7927" hidden="1" xr:uid="{00000000-0005-0000-0000-00002B2B0000}"/>
    <cellStyle name="Calcul 7" xfId="7974" hidden="1" xr:uid="{00000000-0005-0000-0000-00002C2B0000}"/>
    <cellStyle name="Calcul 7" xfId="8019" hidden="1" xr:uid="{00000000-0005-0000-0000-00002D2B0000}"/>
    <cellStyle name="Calcul 7" xfId="8058" hidden="1" xr:uid="{00000000-0005-0000-0000-00002E2B0000}"/>
    <cellStyle name="Calcul 7" xfId="8095" hidden="1" xr:uid="{00000000-0005-0000-0000-00002F2B0000}"/>
    <cellStyle name="Calcul 7" xfId="8129" hidden="1" xr:uid="{00000000-0005-0000-0000-0000302B0000}"/>
    <cellStyle name="Calcul 7" xfId="8218" hidden="1" xr:uid="{00000000-0005-0000-0000-0000312B0000}"/>
    <cellStyle name="Calcul 7" xfId="8266" hidden="1" xr:uid="{00000000-0005-0000-0000-0000322B0000}"/>
    <cellStyle name="Calcul 7" xfId="8329" hidden="1" xr:uid="{00000000-0005-0000-0000-0000332B0000}"/>
    <cellStyle name="Calcul 7" xfId="8375" hidden="1" xr:uid="{00000000-0005-0000-0000-0000342B0000}"/>
    <cellStyle name="Calcul 7" xfId="8419" hidden="1" xr:uid="{00000000-0005-0000-0000-0000352B0000}"/>
    <cellStyle name="Calcul 7" xfId="8458" hidden="1" xr:uid="{00000000-0005-0000-0000-0000362B0000}"/>
    <cellStyle name="Calcul 7" xfId="8494" hidden="1" xr:uid="{00000000-0005-0000-0000-0000372B0000}"/>
    <cellStyle name="Calcul 7" xfId="8529" hidden="1" xr:uid="{00000000-0005-0000-0000-0000382B0000}"/>
    <cellStyle name="Calcul 7" xfId="8581" hidden="1" xr:uid="{00000000-0005-0000-0000-0000392B0000}"/>
    <cellStyle name="Calcul 7" xfId="7422" hidden="1" xr:uid="{00000000-0005-0000-0000-00003A2B0000}"/>
    <cellStyle name="Calcul 7" xfId="8678" hidden="1" xr:uid="{00000000-0005-0000-0000-00003B2B0000}"/>
    <cellStyle name="Calcul 7" xfId="8740" hidden="1" xr:uid="{00000000-0005-0000-0000-00003C2B0000}"/>
    <cellStyle name="Calcul 7" xfId="8790" hidden="1" xr:uid="{00000000-0005-0000-0000-00003D2B0000}"/>
    <cellStyle name="Calcul 7" xfId="8839" hidden="1" xr:uid="{00000000-0005-0000-0000-00003E2B0000}"/>
    <cellStyle name="Calcul 7" xfId="8889" hidden="1" xr:uid="{00000000-0005-0000-0000-00003F2B0000}"/>
    <cellStyle name="Calcul 7" xfId="8938" hidden="1" xr:uid="{00000000-0005-0000-0000-0000402B0000}"/>
    <cellStyle name="Calcul 7" xfId="8987" hidden="1" xr:uid="{00000000-0005-0000-0000-0000412B0000}"/>
    <cellStyle name="Calcul 7" xfId="9034" hidden="1" xr:uid="{00000000-0005-0000-0000-0000422B0000}"/>
    <cellStyle name="Calcul 7" xfId="9081" hidden="1" xr:uid="{00000000-0005-0000-0000-0000432B0000}"/>
    <cellStyle name="Calcul 7" xfId="9126" hidden="1" xr:uid="{00000000-0005-0000-0000-0000442B0000}"/>
    <cellStyle name="Calcul 7" xfId="9165" hidden="1" xr:uid="{00000000-0005-0000-0000-0000452B0000}"/>
    <cellStyle name="Calcul 7" xfId="9202" hidden="1" xr:uid="{00000000-0005-0000-0000-0000462B0000}"/>
    <cellStyle name="Calcul 7" xfId="9236" hidden="1" xr:uid="{00000000-0005-0000-0000-0000472B0000}"/>
    <cellStyle name="Calcul 7" xfId="9329" hidden="1" xr:uid="{00000000-0005-0000-0000-0000482B0000}"/>
    <cellStyle name="Calcul 7" xfId="9379" hidden="1" xr:uid="{00000000-0005-0000-0000-0000492B0000}"/>
    <cellStyle name="Calcul 7" xfId="9444" hidden="1" xr:uid="{00000000-0005-0000-0000-00004A2B0000}"/>
    <cellStyle name="Calcul 7" xfId="9490" hidden="1" xr:uid="{00000000-0005-0000-0000-00004B2B0000}"/>
    <cellStyle name="Calcul 7" xfId="9534" hidden="1" xr:uid="{00000000-0005-0000-0000-00004C2B0000}"/>
    <cellStyle name="Calcul 7" xfId="9573" hidden="1" xr:uid="{00000000-0005-0000-0000-00004D2B0000}"/>
    <cellStyle name="Calcul 7" xfId="9609" hidden="1" xr:uid="{00000000-0005-0000-0000-00004E2B0000}"/>
    <cellStyle name="Calcul 7" xfId="9644" hidden="1" xr:uid="{00000000-0005-0000-0000-00004F2B0000}"/>
    <cellStyle name="Calcul 7" xfId="9700" hidden="1" xr:uid="{00000000-0005-0000-0000-0000502B0000}"/>
    <cellStyle name="Calcul 7" xfId="9854" hidden="1" xr:uid="{00000000-0005-0000-0000-0000512B0000}"/>
    <cellStyle name="Calcul 7" xfId="9951" hidden="1" xr:uid="{00000000-0005-0000-0000-0000522B0000}"/>
    <cellStyle name="Calcul 7" xfId="10012" hidden="1" xr:uid="{00000000-0005-0000-0000-0000532B0000}"/>
    <cellStyle name="Calcul 7" xfId="10062" hidden="1" xr:uid="{00000000-0005-0000-0000-0000542B0000}"/>
    <cellStyle name="Calcul 7" xfId="10112" hidden="1" xr:uid="{00000000-0005-0000-0000-0000552B0000}"/>
    <cellStyle name="Calcul 7" xfId="10162" hidden="1" xr:uid="{00000000-0005-0000-0000-0000562B0000}"/>
    <cellStyle name="Calcul 7" xfId="10211" hidden="1" xr:uid="{00000000-0005-0000-0000-0000572B0000}"/>
    <cellStyle name="Calcul 7" xfId="10260" hidden="1" xr:uid="{00000000-0005-0000-0000-0000582B0000}"/>
    <cellStyle name="Calcul 7" xfId="10307" hidden="1" xr:uid="{00000000-0005-0000-0000-0000592B0000}"/>
    <cellStyle name="Calcul 7" xfId="10354" hidden="1" xr:uid="{00000000-0005-0000-0000-00005A2B0000}"/>
    <cellStyle name="Calcul 7" xfId="10399" hidden="1" xr:uid="{00000000-0005-0000-0000-00005B2B0000}"/>
    <cellStyle name="Calcul 7" xfId="10438" hidden="1" xr:uid="{00000000-0005-0000-0000-00005C2B0000}"/>
    <cellStyle name="Calcul 7" xfId="10475" hidden="1" xr:uid="{00000000-0005-0000-0000-00005D2B0000}"/>
    <cellStyle name="Calcul 7" xfId="10509" hidden="1" xr:uid="{00000000-0005-0000-0000-00005E2B0000}"/>
    <cellStyle name="Calcul 7" xfId="10598" hidden="1" xr:uid="{00000000-0005-0000-0000-00005F2B0000}"/>
    <cellStyle name="Calcul 7" xfId="10646" hidden="1" xr:uid="{00000000-0005-0000-0000-0000602B0000}"/>
    <cellStyle name="Calcul 7" xfId="10709" hidden="1" xr:uid="{00000000-0005-0000-0000-0000612B0000}"/>
    <cellStyle name="Calcul 7" xfId="10755" hidden="1" xr:uid="{00000000-0005-0000-0000-0000622B0000}"/>
    <cellStyle name="Calcul 7" xfId="10799" hidden="1" xr:uid="{00000000-0005-0000-0000-0000632B0000}"/>
    <cellStyle name="Calcul 7" xfId="10838" hidden="1" xr:uid="{00000000-0005-0000-0000-0000642B0000}"/>
    <cellStyle name="Calcul 7" xfId="10874" hidden="1" xr:uid="{00000000-0005-0000-0000-0000652B0000}"/>
    <cellStyle name="Calcul 7" xfId="10909" hidden="1" xr:uid="{00000000-0005-0000-0000-0000662B0000}"/>
    <cellStyle name="Calcul 7" xfId="10962" hidden="1" xr:uid="{00000000-0005-0000-0000-0000672B0000}"/>
    <cellStyle name="Calcul 7" xfId="9802" hidden="1" xr:uid="{00000000-0005-0000-0000-0000682B0000}"/>
    <cellStyle name="Calcul 7" xfId="11020" hidden="1" xr:uid="{00000000-0005-0000-0000-0000692B0000}"/>
    <cellStyle name="Calcul 7" xfId="11082" hidden="1" xr:uid="{00000000-0005-0000-0000-00006A2B0000}"/>
    <cellStyle name="Calcul 7" xfId="11132" hidden="1" xr:uid="{00000000-0005-0000-0000-00006B2B0000}"/>
    <cellStyle name="Calcul 7" xfId="11182" hidden="1" xr:uid="{00000000-0005-0000-0000-00006C2B0000}"/>
    <cellStyle name="Calcul 7" xfId="11232" hidden="1" xr:uid="{00000000-0005-0000-0000-00006D2B0000}"/>
    <cellStyle name="Calcul 7" xfId="11281" hidden="1" xr:uid="{00000000-0005-0000-0000-00006E2B0000}"/>
    <cellStyle name="Calcul 7" xfId="11330" hidden="1" xr:uid="{00000000-0005-0000-0000-00006F2B0000}"/>
    <cellStyle name="Calcul 7" xfId="11377" hidden="1" xr:uid="{00000000-0005-0000-0000-0000702B0000}"/>
    <cellStyle name="Calcul 7" xfId="11424" hidden="1" xr:uid="{00000000-0005-0000-0000-0000712B0000}"/>
    <cellStyle name="Calcul 7" xfId="11469" hidden="1" xr:uid="{00000000-0005-0000-0000-0000722B0000}"/>
    <cellStyle name="Calcul 7" xfId="11508" hidden="1" xr:uid="{00000000-0005-0000-0000-0000732B0000}"/>
    <cellStyle name="Calcul 7" xfId="11545" hidden="1" xr:uid="{00000000-0005-0000-0000-0000742B0000}"/>
    <cellStyle name="Calcul 7" xfId="11579" hidden="1" xr:uid="{00000000-0005-0000-0000-0000752B0000}"/>
    <cellStyle name="Calcul 7" xfId="11668" hidden="1" xr:uid="{00000000-0005-0000-0000-0000762B0000}"/>
    <cellStyle name="Calcul 7" xfId="11718" hidden="1" xr:uid="{00000000-0005-0000-0000-0000772B0000}"/>
    <cellStyle name="Calcul 7" xfId="11780" hidden="1" xr:uid="{00000000-0005-0000-0000-0000782B0000}"/>
    <cellStyle name="Calcul 7" xfId="11826" hidden="1" xr:uid="{00000000-0005-0000-0000-0000792B0000}"/>
    <cellStyle name="Calcul 7" xfId="11870" hidden="1" xr:uid="{00000000-0005-0000-0000-00007A2B0000}"/>
    <cellStyle name="Calcul 7" xfId="11909" hidden="1" xr:uid="{00000000-0005-0000-0000-00007B2B0000}"/>
    <cellStyle name="Calcul 7" xfId="11945" hidden="1" xr:uid="{00000000-0005-0000-0000-00007C2B0000}"/>
    <cellStyle name="Calcul 7" xfId="11980" hidden="1" xr:uid="{00000000-0005-0000-0000-00007D2B0000}"/>
    <cellStyle name="Calcul 7" xfId="12031" hidden="1" xr:uid="{00000000-0005-0000-0000-00007E2B0000}"/>
    <cellStyle name="Calcul 7" xfId="12154" hidden="1" xr:uid="{00000000-0005-0000-0000-00007F2B0000}"/>
    <cellStyle name="Calcul 7" xfId="12250" hidden="1" xr:uid="{00000000-0005-0000-0000-0000802B0000}"/>
    <cellStyle name="Calcul 7" xfId="12311" hidden="1" xr:uid="{00000000-0005-0000-0000-0000812B0000}"/>
    <cellStyle name="Calcul 7" xfId="12361" hidden="1" xr:uid="{00000000-0005-0000-0000-0000822B0000}"/>
    <cellStyle name="Calcul 7" xfId="12411" hidden="1" xr:uid="{00000000-0005-0000-0000-0000832B0000}"/>
    <cellStyle name="Calcul 7" xfId="12461" hidden="1" xr:uid="{00000000-0005-0000-0000-0000842B0000}"/>
    <cellStyle name="Calcul 7" xfId="12510" hidden="1" xr:uid="{00000000-0005-0000-0000-0000852B0000}"/>
    <cellStyle name="Calcul 7" xfId="12559" hidden="1" xr:uid="{00000000-0005-0000-0000-0000862B0000}"/>
    <cellStyle name="Calcul 7" xfId="12606" hidden="1" xr:uid="{00000000-0005-0000-0000-0000872B0000}"/>
    <cellStyle name="Calcul 7" xfId="12653" hidden="1" xr:uid="{00000000-0005-0000-0000-0000882B0000}"/>
    <cellStyle name="Calcul 7" xfId="12698" hidden="1" xr:uid="{00000000-0005-0000-0000-0000892B0000}"/>
    <cellStyle name="Calcul 7" xfId="12737" hidden="1" xr:uid="{00000000-0005-0000-0000-00008A2B0000}"/>
    <cellStyle name="Calcul 7" xfId="12774" hidden="1" xr:uid="{00000000-0005-0000-0000-00008B2B0000}"/>
    <cellStyle name="Calcul 7" xfId="12808" hidden="1" xr:uid="{00000000-0005-0000-0000-00008C2B0000}"/>
    <cellStyle name="Calcul 7" xfId="12896" hidden="1" xr:uid="{00000000-0005-0000-0000-00008D2B0000}"/>
    <cellStyle name="Calcul 7" xfId="12944" hidden="1" xr:uid="{00000000-0005-0000-0000-00008E2B0000}"/>
    <cellStyle name="Calcul 7" xfId="13006" hidden="1" xr:uid="{00000000-0005-0000-0000-00008F2B0000}"/>
    <cellStyle name="Calcul 7" xfId="13052" hidden="1" xr:uid="{00000000-0005-0000-0000-0000902B0000}"/>
    <cellStyle name="Calcul 7" xfId="13096" hidden="1" xr:uid="{00000000-0005-0000-0000-0000912B0000}"/>
    <cellStyle name="Calcul 7" xfId="13135" hidden="1" xr:uid="{00000000-0005-0000-0000-0000922B0000}"/>
    <cellStyle name="Calcul 7" xfId="13171" hidden="1" xr:uid="{00000000-0005-0000-0000-0000932B0000}"/>
    <cellStyle name="Calcul 7" xfId="13206" hidden="1" xr:uid="{00000000-0005-0000-0000-0000942B0000}"/>
    <cellStyle name="Calcul 7" xfId="13256" hidden="1" xr:uid="{00000000-0005-0000-0000-0000952B0000}"/>
    <cellStyle name="Calcul 7" xfId="12103" hidden="1" xr:uid="{00000000-0005-0000-0000-0000962B0000}"/>
    <cellStyle name="Calcul 7" xfId="11714" hidden="1" xr:uid="{00000000-0005-0000-0000-0000972B0000}"/>
    <cellStyle name="Calcul 7" xfId="12059" hidden="1" xr:uid="{00000000-0005-0000-0000-0000982B0000}"/>
    <cellStyle name="Calcul 7" xfId="13314" hidden="1" xr:uid="{00000000-0005-0000-0000-0000992B0000}"/>
    <cellStyle name="Calcul 7" xfId="13363" hidden="1" xr:uid="{00000000-0005-0000-0000-00009A2B0000}"/>
    <cellStyle name="Calcul 7" xfId="13412" hidden="1" xr:uid="{00000000-0005-0000-0000-00009B2B0000}"/>
    <cellStyle name="Calcul 7" xfId="13461" hidden="1" xr:uid="{00000000-0005-0000-0000-00009C2B0000}"/>
    <cellStyle name="Calcul 7" xfId="13509" hidden="1" xr:uid="{00000000-0005-0000-0000-00009D2B0000}"/>
    <cellStyle name="Calcul 7" xfId="13557" hidden="1" xr:uid="{00000000-0005-0000-0000-00009E2B0000}"/>
    <cellStyle name="Calcul 7" xfId="13603" hidden="1" xr:uid="{00000000-0005-0000-0000-00009F2B0000}"/>
    <cellStyle name="Calcul 7" xfId="13650" hidden="1" xr:uid="{00000000-0005-0000-0000-0000A02B0000}"/>
    <cellStyle name="Calcul 7" xfId="13695" hidden="1" xr:uid="{00000000-0005-0000-0000-0000A12B0000}"/>
    <cellStyle name="Calcul 7" xfId="13734" hidden="1" xr:uid="{00000000-0005-0000-0000-0000A22B0000}"/>
    <cellStyle name="Calcul 7" xfId="13771" hidden="1" xr:uid="{00000000-0005-0000-0000-0000A32B0000}"/>
    <cellStyle name="Calcul 7" xfId="13805" hidden="1" xr:uid="{00000000-0005-0000-0000-0000A42B0000}"/>
    <cellStyle name="Calcul 7" xfId="13892" hidden="1" xr:uid="{00000000-0005-0000-0000-0000A52B0000}"/>
    <cellStyle name="Calcul 7" xfId="13940" hidden="1" xr:uid="{00000000-0005-0000-0000-0000A62B0000}"/>
    <cellStyle name="Calcul 7" xfId="14002" hidden="1" xr:uid="{00000000-0005-0000-0000-0000A72B0000}"/>
    <cellStyle name="Calcul 7" xfId="14048" hidden="1" xr:uid="{00000000-0005-0000-0000-0000A82B0000}"/>
    <cellStyle name="Calcul 7" xfId="14092" hidden="1" xr:uid="{00000000-0005-0000-0000-0000A92B0000}"/>
    <cellStyle name="Calcul 7" xfId="14131" hidden="1" xr:uid="{00000000-0005-0000-0000-0000AA2B0000}"/>
    <cellStyle name="Calcul 7" xfId="14167" hidden="1" xr:uid="{00000000-0005-0000-0000-0000AB2B0000}"/>
    <cellStyle name="Calcul 7" xfId="14202" hidden="1" xr:uid="{00000000-0005-0000-0000-0000AC2B0000}"/>
    <cellStyle name="Calcul 7" xfId="14252" hidden="1" xr:uid="{00000000-0005-0000-0000-0000AD2B0000}"/>
    <cellStyle name="Calcul 7" xfId="14353" hidden="1" xr:uid="{00000000-0005-0000-0000-0000AE2B0000}"/>
    <cellStyle name="Calcul 7" xfId="14449" hidden="1" xr:uid="{00000000-0005-0000-0000-0000AF2B0000}"/>
    <cellStyle name="Calcul 7" xfId="14510" hidden="1" xr:uid="{00000000-0005-0000-0000-0000B02B0000}"/>
    <cellStyle name="Calcul 7" xfId="14560" hidden="1" xr:uid="{00000000-0005-0000-0000-0000B12B0000}"/>
    <cellStyle name="Calcul 7" xfId="14610" hidden="1" xr:uid="{00000000-0005-0000-0000-0000B22B0000}"/>
    <cellStyle name="Calcul 7" xfId="14660" hidden="1" xr:uid="{00000000-0005-0000-0000-0000B32B0000}"/>
    <cellStyle name="Calcul 7" xfId="14709" hidden="1" xr:uid="{00000000-0005-0000-0000-0000B42B0000}"/>
    <cellStyle name="Calcul 7" xfId="14758" hidden="1" xr:uid="{00000000-0005-0000-0000-0000B52B0000}"/>
    <cellStyle name="Calcul 7" xfId="14805" hidden="1" xr:uid="{00000000-0005-0000-0000-0000B62B0000}"/>
    <cellStyle name="Calcul 7" xfId="14852" hidden="1" xr:uid="{00000000-0005-0000-0000-0000B72B0000}"/>
    <cellStyle name="Calcul 7" xfId="14897" hidden="1" xr:uid="{00000000-0005-0000-0000-0000B82B0000}"/>
    <cellStyle name="Calcul 7" xfId="14936" hidden="1" xr:uid="{00000000-0005-0000-0000-0000B92B0000}"/>
    <cellStyle name="Calcul 7" xfId="14973" hidden="1" xr:uid="{00000000-0005-0000-0000-0000BA2B0000}"/>
    <cellStyle name="Calcul 7" xfId="15007" hidden="1" xr:uid="{00000000-0005-0000-0000-0000BB2B0000}"/>
    <cellStyle name="Calcul 7" xfId="15095" hidden="1" xr:uid="{00000000-0005-0000-0000-0000BC2B0000}"/>
    <cellStyle name="Calcul 7" xfId="15143" hidden="1" xr:uid="{00000000-0005-0000-0000-0000BD2B0000}"/>
    <cellStyle name="Calcul 7" xfId="15206" hidden="1" xr:uid="{00000000-0005-0000-0000-0000BE2B0000}"/>
    <cellStyle name="Calcul 7" xfId="15252" hidden="1" xr:uid="{00000000-0005-0000-0000-0000BF2B0000}"/>
    <cellStyle name="Calcul 7" xfId="15296" hidden="1" xr:uid="{00000000-0005-0000-0000-0000C02B0000}"/>
    <cellStyle name="Calcul 7" xfId="15335" hidden="1" xr:uid="{00000000-0005-0000-0000-0000C12B0000}"/>
    <cellStyle name="Calcul 7" xfId="15371" hidden="1" xr:uid="{00000000-0005-0000-0000-0000C22B0000}"/>
    <cellStyle name="Calcul 7" xfId="15406" hidden="1" xr:uid="{00000000-0005-0000-0000-0000C32B0000}"/>
    <cellStyle name="Calcul 7" xfId="15457" hidden="1" xr:uid="{00000000-0005-0000-0000-0000C42B0000}"/>
    <cellStyle name="Calcul 7" xfId="14302" hidden="1" xr:uid="{00000000-0005-0000-0000-0000C52B0000}"/>
    <cellStyle name="Calcul 7" xfId="15635" hidden="1" xr:uid="{00000000-0005-0000-0000-0000C62B0000}"/>
    <cellStyle name="Calcul 7" xfId="15741" hidden="1" xr:uid="{00000000-0005-0000-0000-0000C72B0000}"/>
    <cellStyle name="Calcul 7" xfId="15803" hidden="1" xr:uid="{00000000-0005-0000-0000-0000C82B0000}"/>
    <cellStyle name="Calcul 7" xfId="15853" hidden="1" xr:uid="{00000000-0005-0000-0000-0000C92B0000}"/>
    <cellStyle name="Calcul 7" xfId="15903" hidden="1" xr:uid="{00000000-0005-0000-0000-0000CA2B0000}"/>
    <cellStyle name="Calcul 7" xfId="15953" hidden="1" xr:uid="{00000000-0005-0000-0000-0000CB2B0000}"/>
    <cellStyle name="Calcul 7" xfId="16002" hidden="1" xr:uid="{00000000-0005-0000-0000-0000CC2B0000}"/>
    <cellStyle name="Calcul 7" xfId="16051" hidden="1" xr:uid="{00000000-0005-0000-0000-0000CD2B0000}"/>
    <cellStyle name="Calcul 7" xfId="16098" hidden="1" xr:uid="{00000000-0005-0000-0000-0000CE2B0000}"/>
    <cellStyle name="Calcul 7" xfId="16145" hidden="1" xr:uid="{00000000-0005-0000-0000-0000CF2B0000}"/>
    <cellStyle name="Calcul 7" xfId="16190" hidden="1" xr:uid="{00000000-0005-0000-0000-0000D02B0000}"/>
    <cellStyle name="Calcul 7" xfId="16229" hidden="1" xr:uid="{00000000-0005-0000-0000-0000D12B0000}"/>
    <cellStyle name="Calcul 7" xfId="16266" hidden="1" xr:uid="{00000000-0005-0000-0000-0000D22B0000}"/>
    <cellStyle name="Calcul 7" xfId="16300" hidden="1" xr:uid="{00000000-0005-0000-0000-0000D32B0000}"/>
    <cellStyle name="Calcul 7" xfId="16393" hidden="1" xr:uid="{00000000-0005-0000-0000-0000D42B0000}"/>
    <cellStyle name="Calcul 7" xfId="16443" hidden="1" xr:uid="{00000000-0005-0000-0000-0000D52B0000}"/>
    <cellStyle name="Calcul 7" xfId="16508" hidden="1" xr:uid="{00000000-0005-0000-0000-0000D62B0000}"/>
    <cellStyle name="Calcul 7" xfId="16554" hidden="1" xr:uid="{00000000-0005-0000-0000-0000D72B0000}"/>
    <cellStyle name="Calcul 7" xfId="16598" hidden="1" xr:uid="{00000000-0005-0000-0000-0000D82B0000}"/>
    <cellStyle name="Calcul 7" xfId="16637" hidden="1" xr:uid="{00000000-0005-0000-0000-0000D92B0000}"/>
    <cellStyle name="Calcul 7" xfId="16673" hidden="1" xr:uid="{00000000-0005-0000-0000-0000DA2B0000}"/>
    <cellStyle name="Calcul 7" xfId="16708" hidden="1" xr:uid="{00000000-0005-0000-0000-0000DB2B0000}"/>
    <cellStyle name="Calcul 7" xfId="16764" hidden="1" xr:uid="{00000000-0005-0000-0000-0000DC2B0000}"/>
    <cellStyle name="Calcul 7" xfId="16929" hidden="1" xr:uid="{00000000-0005-0000-0000-0000DD2B0000}"/>
    <cellStyle name="Calcul 7" xfId="17026" hidden="1" xr:uid="{00000000-0005-0000-0000-0000DE2B0000}"/>
    <cellStyle name="Calcul 7" xfId="17087" hidden="1" xr:uid="{00000000-0005-0000-0000-0000DF2B0000}"/>
    <cellStyle name="Calcul 7" xfId="17137" hidden="1" xr:uid="{00000000-0005-0000-0000-0000E02B0000}"/>
    <cellStyle name="Calcul 7" xfId="17187" hidden="1" xr:uid="{00000000-0005-0000-0000-0000E12B0000}"/>
    <cellStyle name="Calcul 7" xfId="17237" hidden="1" xr:uid="{00000000-0005-0000-0000-0000E22B0000}"/>
    <cellStyle name="Calcul 7" xfId="17286" hidden="1" xr:uid="{00000000-0005-0000-0000-0000E32B0000}"/>
    <cellStyle name="Calcul 7" xfId="17335" hidden="1" xr:uid="{00000000-0005-0000-0000-0000E42B0000}"/>
    <cellStyle name="Calcul 7" xfId="17382" hidden="1" xr:uid="{00000000-0005-0000-0000-0000E52B0000}"/>
    <cellStyle name="Calcul 7" xfId="17429" hidden="1" xr:uid="{00000000-0005-0000-0000-0000E62B0000}"/>
    <cellStyle name="Calcul 7" xfId="17474" hidden="1" xr:uid="{00000000-0005-0000-0000-0000E72B0000}"/>
    <cellStyle name="Calcul 7" xfId="17513" hidden="1" xr:uid="{00000000-0005-0000-0000-0000E82B0000}"/>
    <cellStyle name="Calcul 7" xfId="17550" hidden="1" xr:uid="{00000000-0005-0000-0000-0000E92B0000}"/>
    <cellStyle name="Calcul 7" xfId="17584" hidden="1" xr:uid="{00000000-0005-0000-0000-0000EA2B0000}"/>
    <cellStyle name="Calcul 7" xfId="17673" hidden="1" xr:uid="{00000000-0005-0000-0000-0000EB2B0000}"/>
    <cellStyle name="Calcul 7" xfId="17721" hidden="1" xr:uid="{00000000-0005-0000-0000-0000EC2B0000}"/>
    <cellStyle name="Calcul 7" xfId="17784" hidden="1" xr:uid="{00000000-0005-0000-0000-0000ED2B0000}"/>
    <cellStyle name="Calcul 7" xfId="17830" hidden="1" xr:uid="{00000000-0005-0000-0000-0000EE2B0000}"/>
    <cellStyle name="Calcul 7" xfId="17874" hidden="1" xr:uid="{00000000-0005-0000-0000-0000EF2B0000}"/>
    <cellStyle name="Calcul 7" xfId="17913" hidden="1" xr:uid="{00000000-0005-0000-0000-0000F02B0000}"/>
    <cellStyle name="Calcul 7" xfId="17949" hidden="1" xr:uid="{00000000-0005-0000-0000-0000F12B0000}"/>
    <cellStyle name="Calcul 7" xfId="17984" hidden="1" xr:uid="{00000000-0005-0000-0000-0000F22B0000}"/>
    <cellStyle name="Calcul 7" xfId="18037" hidden="1" xr:uid="{00000000-0005-0000-0000-0000F32B0000}"/>
    <cellStyle name="Calcul 7" xfId="16877" hidden="1" xr:uid="{00000000-0005-0000-0000-0000F42B0000}"/>
    <cellStyle name="Calcul 7" xfId="15663" hidden="1" xr:uid="{00000000-0005-0000-0000-0000F52B0000}"/>
    <cellStyle name="Calcul 7" xfId="15500" hidden="1" xr:uid="{00000000-0005-0000-0000-0000F62B0000}"/>
    <cellStyle name="Calcul 7" xfId="18142" hidden="1" xr:uid="{00000000-0005-0000-0000-0000F72B0000}"/>
    <cellStyle name="Calcul 7" xfId="18192" hidden="1" xr:uid="{00000000-0005-0000-0000-0000F82B0000}"/>
    <cellStyle name="Calcul 7" xfId="18242" hidden="1" xr:uid="{00000000-0005-0000-0000-0000F92B0000}"/>
    <cellStyle name="Calcul 7" xfId="18292" hidden="1" xr:uid="{00000000-0005-0000-0000-0000FA2B0000}"/>
    <cellStyle name="Calcul 7" xfId="18341" hidden="1" xr:uid="{00000000-0005-0000-0000-0000FB2B0000}"/>
    <cellStyle name="Calcul 7" xfId="18389" hidden="1" xr:uid="{00000000-0005-0000-0000-0000FC2B0000}"/>
    <cellStyle name="Calcul 7" xfId="18436" hidden="1" xr:uid="{00000000-0005-0000-0000-0000FD2B0000}"/>
    <cellStyle name="Calcul 7" xfId="18483" hidden="1" xr:uid="{00000000-0005-0000-0000-0000FE2B0000}"/>
    <cellStyle name="Calcul 7" xfId="18528" hidden="1" xr:uid="{00000000-0005-0000-0000-0000FF2B0000}"/>
    <cellStyle name="Calcul 7" xfId="18567" hidden="1" xr:uid="{00000000-0005-0000-0000-0000002C0000}"/>
    <cellStyle name="Calcul 7" xfId="18604" hidden="1" xr:uid="{00000000-0005-0000-0000-0000012C0000}"/>
    <cellStyle name="Calcul 7" xfId="18638" hidden="1" xr:uid="{00000000-0005-0000-0000-0000022C0000}"/>
    <cellStyle name="Calcul 7" xfId="18731" hidden="1" xr:uid="{00000000-0005-0000-0000-0000032C0000}"/>
    <cellStyle name="Calcul 7" xfId="18781" hidden="1" xr:uid="{00000000-0005-0000-0000-0000042C0000}"/>
    <cellStyle name="Calcul 7" xfId="18846" hidden="1" xr:uid="{00000000-0005-0000-0000-0000052C0000}"/>
    <cellStyle name="Calcul 7" xfId="18892" hidden="1" xr:uid="{00000000-0005-0000-0000-0000062C0000}"/>
    <cellStyle name="Calcul 7" xfId="18936" hidden="1" xr:uid="{00000000-0005-0000-0000-0000072C0000}"/>
    <cellStyle name="Calcul 7" xfId="18975" hidden="1" xr:uid="{00000000-0005-0000-0000-0000082C0000}"/>
    <cellStyle name="Calcul 7" xfId="19011" hidden="1" xr:uid="{00000000-0005-0000-0000-0000092C0000}"/>
    <cellStyle name="Calcul 7" xfId="19046" hidden="1" xr:uid="{00000000-0005-0000-0000-00000A2C0000}"/>
    <cellStyle name="Calcul 7" xfId="19102" hidden="1" xr:uid="{00000000-0005-0000-0000-00000B2C0000}"/>
    <cellStyle name="Calcul 7" xfId="19265" hidden="1" xr:uid="{00000000-0005-0000-0000-00000C2C0000}"/>
    <cellStyle name="Calcul 7" xfId="19362" hidden="1" xr:uid="{00000000-0005-0000-0000-00000D2C0000}"/>
    <cellStyle name="Calcul 7" xfId="19423" hidden="1" xr:uid="{00000000-0005-0000-0000-00000E2C0000}"/>
    <cellStyle name="Calcul 7" xfId="19473" hidden="1" xr:uid="{00000000-0005-0000-0000-00000F2C0000}"/>
    <cellStyle name="Calcul 7" xfId="19523" hidden="1" xr:uid="{00000000-0005-0000-0000-0000102C0000}"/>
    <cellStyle name="Calcul 7" xfId="19573" hidden="1" xr:uid="{00000000-0005-0000-0000-0000112C0000}"/>
    <cellStyle name="Calcul 7" xfId="19622" hidden="1" xr:uid="{00000000-0005-0000-0000-0000122C0000}"/>
    <cellStyle name="Calcul 7" xfId="19671" hidden="1" xr:uid="{00000000-0005-0000-0000-0000132C0000}"/>
    <cellStyle name="Calcul 7" xfId="19718" hidden="1" xr:uid="{00000000-0005-0000-0000-0000142C0000}"/>
    <cellStyle name="Calcul 7" xfId="19765" hidden="1" xr:uid="{00000000-0005-0000-0000-0000152C0000}"/>
    <cellStyle name="Calcul 7" xfId="19810" hidden="1" xr:uid="{00000000-0005-0000-0000-0000162C0000}"/>
    <cellStyle name="Calcul 7" xfId="19849" hidden="1" xr:uid="{00000000-0005-0000-0000-0000172C0000}"/>
    <cellStyle name="Calcul 7" xfId="19886" hidden="1" xr:uid="{00000000-0005-0000-0000-0000182C0000}"/>
    <cellStyle name="Calcul 7" xfId="19920" hidden="1" xr:uid="{00000000-0005-0000-0000-0000192C0000}"/>
    <cellStyle name="Calcul 7" xfId="20008" hidden="1" xr:uid="{00000000-0005-0000-0000-00001A2C0000}"/>
    <cellStyle name="Calcul 7" xfId="20056" hidden="1" xr:uid="{00000000-0005-0000-0000-00001B2C0000}"/>
    <cellStyle name="Calcul 7" xfId="20119" hidden="1" xr:uid="{00000000-0005-0000-0000-00001C2C0000}"/>
    <cellStyle name="Calcul 7" xfId="20165" hidden="1" xr:uid="{00000000-0005-0000-0000-00001D2C0000}"/>
    <cellStyle name="Calcul 7" xfId="20209" hidden="1" xr:uid="{00000000-0005-0000-0000-00001E2C0000}"/>
    <cellStyle name="Calcul 7" xfId="20248" hidden="1" xr:uid="{00000000-0005-0000-0000-00001F2C0000}"/>
    <cellStyle name="Calcul 7" xfId="20284" hidden="1" xr:uid="{00000000-0005-0000-0000-0000202C0000}"/>
    <cellStyle name="Calcul 7" xfId="20319" hidden="1" xr:uid="{00000000-0005-0000-0000-0000212C0000}"/>
    <cellStyle name="Calcul 7" xfId="20372" hidden="1" xr:uid="{00000000-0005-0000-0000-0000222C0000}"/>
    <cellStyle name="Calcul 7" xfId="19213" hidden="1" xr:uid="{00000000-0005-0000-0000-0000232C0000}"/>
    <cellStyle name="Calcul 7" xfId="19154" hidden="1" xr:uid="{00000000-0005-0000-0000-0000242C0000}"/>
    <cellStyle name="Calcul 7" xfId="15607" hidden="1" xr:uid="{00000000-0005-0000-0000-0000252C0000}"/>
    <cellStyle name="Calcul 7" xfId="20472" hidden="1" xr:uid="{00000000-0005-0000-0000-0000262C0000}"/>
    <cellStyle name="Calcul 7" xfId="20522" hidden="1" xr:uid="{00000000-0005-0000-0000-0000272C0000}"/>
    <cellStyle name="Calcul 7" xfId="20572" hidden="1" xr:uid="{00000000-0005-0000-0000-0000282C0000}"/>
    <cellStyle name="Calcul 7" xfId="20622" hidden="1" xr:uid="{00000000-0005-0000-0000-0000292C0000}"/>
    <cellStyle name="Calcul 7" xfId="20671" hidden="1" xr:uid="{00000000-0005-0000-0000-00002A2C0000}"/>
    <cellStyle name="Calcul 7" xfId="20720" hidden="1" xr:uid="{00000000-0005-0000-0000-00002B2C0000}"/>
    <cellStyle name="Calcul 7" xfId="20767" hidden="1" xr:uid="{00000000-0005-0000-0000-00002C2C0000}"/>
    <cellStyle name="Calcul 7" xfId="20814" hidden="1" xr:uid="{00000000-0005-0000-0000-00002D2C0000}"/>
    <cellStyle name="Calcul 7" xfId="20859" hidden="1" xr:uid="{00000000-0005-0000-0000-00002E2C0000}"/>
    <cellStyle name="Calcul 7" xfId="20898" hidden="1" xr:uid="{00000000-0005-0000-0000-00002F2C0000}"/>
    <cellStyle name="Calcul 7" xfId="20935" hidden="1" xr:uid="{00000000-0005-0000-0000-0000302C0000}"/>
    <cellStyle name="Calcul 7" xfId="20969" hidden="1" xr:uid="{00000000-0005-0000-0000-0000312C0000}"/>
    <cellStyle name="Calcul 7" xfId="21060" hidden="1" xr:uid="{00000000-0005-0000-0000-0000322C0000}"/>
    <cellStyle name="Calcul 7" xfId="21110" hidden="1" xr:uid="{00000000-0005-0000-0000-0000332C0000}"/>
    <cellStyle name="Calcul 7" xfId="21174" hidden="1" xr:uid="{00000000-0005-0000-0000-0000342C0000}"/>
    <cellStyle name="Calcul 7" xfId="21220" hidden="1" xr:uid="{00000000-0005-0000-0000-0000352C0000}"/>
    <cellStyle name="Calcul 7" xfId="21264" hidden="1" xr:uid="{00000000-0005-0000-0000-0000362C0000}"/>
    <cellStyle name="Calcul 7" xfId="21303" hidden="1" xr:uid="{00000000-0005-0000-0000-0000372C0000}"/>
    <cellStyle name="Calcul 7" xfId="21339" hidden="1" xr:uid="{00000000-0005-0000-0000-0000382C0000}"/>
    <cellStyle name="Calcul 7" xfId="21374" hidden="1" xr:uid="{00000000-0005-0000-0000-0000392C0000}"/>
    <cellStyle name="Calcul 7" xfId="21428" hidden="1" xr:uid="{00000000-0005-0000-0000-00003A2C0000}"/>
    <cellStyle name="Calcul 7" xfId="21586" hidden="1" xr:uid="{00000000-0005-0000-0000-00003B2C0000}"/>
    <cellStyle name="Calcul 7" xfId="21683" hidden="1" xr:uid="{00000000-0005-0000-0000-00003C2C0000}"/>
    <cellStyle name="Calcul 7" xfId="21744" hidden="1" xr:uid="{00000000-0005-0000-0000-00003D2C0000}"/>
    <cellStyle name="Calcul 7" xfId="21794" hidden="1" xr:uid="{00000000-0005-0000-0000-00003E2C0000}"/>
    <cellStyle name="Calcul 7" xfId="21844" hidden="1" xr:uid="{00000000-0005-0000-0000-00003F2C0000}"/>
    <cellStyle name="Calcul 7" xfId="21894" hidden="1" xr:uid="{00000000-0005-0000-0000-0000402C0000}"/>
    <cellStyle name="Calcul 7" xfId="21943" hidden="1" xr:uid="{00000000-0005-0000-0000-0000412C0000}"/>
    <cellStyle name="Calcul 7" xfId="21992" hidden="1" xr:uid="{00000000-0005-0000-0000-0000422C0000}"/>
    <cellStyle name="Calcul 7" xfId="22039" hidden="1" xr:uid="{00000000-0005-0000-0000-0000432C0000}"/>
    <cellStyle name="Calcul 7" xfId="22086" hidden="1" xr:uid="{00000000-0005-0000-0000-0000442C0000}"/>
    <cellStyle name="Calcul 7" xfId="22131" hidden="1" xr:uid="{00000000-0005-0000-0000-0000452C0000}"/>
    <cellStyle name="Calcul 7" xfId="22170" hidden="1" xr:uid="{00000000-0005-0000-0000-0000462C0000}"/>
    <cellStyle name="Calcul 7" xfId="22207" hidden="1" xr:uid="{00000000-0005-0000-0000-0000472C0000}"/>
    <cellStyle name="Calcul 7" xfId="22241" hidden="1" xr:uid="{00000000-0005-0000-0000-0000482C0000}"/>
    <cellStyle name="Calcul 7" xfId="22330" hidden="1" xr:uid="{00000000-0005-0000-0000-0000492C0000}"/>
    <cellStyle name="Calcul 7" xfId="22378" hidden="1" xr:uid="{00000000-0005-0000-0000-00004A2C0000}"/>
    <cellStyle name="Calcul 7" xfId="22441" hidden="1" xr:uid="{00000000-0005-0000-0000-00004B2C0000}"/>
    <cellStyle name="Calcul 7" xfId="22487" hidden="1" xr:uid="{00000000-0005-0000-0000-00004C2C0000}"/>
    <cellStyle name="Calcul 7" xfId="22531" hidden="1" xr:uid="{00000000-0005-0000-0000-00004D2C0000}"/>
    <cellStyle name="Calcul 7" xfId="22570" hidden="1" xr:uid="{00000000-0005-0000-0000-00004E2C0000}"/>
    <cellStyle name="Calcul 7" xfId="22606" hidden="1" xr:uid="{00000000-0005-0000-0000-00004F2C0000}"/>
    <cellStyle name="Calcul 7" xfId="22641" hidden="1" xr:uid="{00000000-0005-0000-0000-0000502C0000}"/>
    <cellStyle name="Calcul 7" xfId="22694" hidden="1" xr:uid="{00000000-0005-0000-0000-0000512C0000}"/>
    <cellStyle name="Calcul 7" xfId="21534" hidden="1" xr:uid="{00000000-0005-0000-0000-0000522C0000}"/>
    <cellStyle name="Calcul 7" xfId="21106" hidden="1" xr:uid="{00000000-0005-0000-0000-0000532C0000}"/>
    <cellStyle name="Calcul 7" xfId="20423" hidden="1" xr:uid="{00000000-0005-0000-0000-0000542C0000}"/>
    <cellStyle name="Calcul 7" xfId="22787" hidden="1" xr:uid="{00000000-0005-0000-0000-0000552C0000}"/>
    <cellStyle name="Calcul 7" xfId="22837" hidden="1" xr:uid="{00000000-0005-0000-0000-0000562C0000}"/>
    <cellStyle name="Calcul 7" xfId="22887" hidden="1" xr:uid="{00000000-0005-0000-0000-0000572C0000}"/>
    <cellStyle name="Calcul 7" xfId="22937" hidden="1" xr:uid="{00000000-0005-0000-0000-0000582C0000}"/>
    <cellStyle name="Calcul 7" xfId="22985" hidden="1" xr:uid="{00000000-0005-0000-0000-0000592C0000}"/>
    <cellStyle name="Calcul 7" xfId="23034" hidden="1" xr:uid="{00000000-0005-0000-0000-00005A2C0000}"/>
    <cellStyle name="Calcul 7" xfId="23080" hidden="1" xr:uid="{00000000-0005-0000-0000-00005B2C0000}"/>
    <cellStyle name="Calcul 7" xfId="23127" hidden="1" xr:uid="{00000000-0005-0000-0000-00005C2C0000}"/>
    <cellStyle name="Calcul 7" xfId="23172" hidden="1" xr:uid="{00000000-0005-0000-0000-00005D2C0000}"/>
    <cellStyle name="Calcul 7" xfId="23211" hidden="1" xr:uid="{00000000-0005-0000-0000-00005E2C0000}"/>
    <cellStyle name="Calcul 7" xfId="23248" hidden="1" xr:uid="{00000000-0005-0000-0000-00005F2C0000}"/>
    <cellStyle name="Calcul 7" xfId="23282" hidden="1" xr:uid="{00000000-0005-0000-0000-0000602C0000}"/>
    <cellStyle name="Calcul 7" xfId="23372" hidden="1" xr:uid="{00000000-0005-0000-0000-0000612C0000}"/>
    <cellStyle name="Calcul 7" xfId="23422" hidden="1" xr:uid="{00000000-0005-0000-0000-0000622C0000}"/>
    <cellStyle name="Calcul 7" xfId="23485" hidden="1" xr:uid="{00000000-0005-0000-0000-0000632C0000}"/>
    <cellStyle name="Calcul 7" xfId="23531" hidden="1" xr:uid="{00000000-0005-0000-0000-0000642C0000}"/>
    <cellStyle name="Calcul 7" xfId="23575" hidden="1" xr:uid="{00000000-0005-0000-0000-0000652C0000}"/>
    <cellStyle name="Calcul 7" xfId="23614" hidden="1" xr:uid="{00000000-0005-0000-0000-0000662C0000}"/>
    <cellStyle name="Calcul 7" xfId="23650" hidden="1" xr:uid="{00000000-0005-0000-0000-0000672C0000}"/>
    <cellStyle name="Calcul 7" xfId="23685" hidden="1" xr:uid="{00000000-0005-0000-0000-0000682C0000}"/>
    <cellStyle name="Calcul 7" xfId="23736" hidden="1" xr:uid="{00000000-0005-0000-0000-0000692C0000}"/>
    <cellStyle name="Calcul 7" xfId="23887" hidden="1" xr:uid="{00000000-0005-0000-0000-00006A2C0000}"/>
    <cellStyle name="Calcul 7" xfId="23983" hidden="1" xr:uid="{00000000-0005-0000-0000-00006B2C0000}"/>
    <cellStyle name="Calcul 7" xfId="24044" hidden="1" xr:uid="{00000000-0005-0000-0000-00006C2C0000}"/>
    <cellStyle name="Calcul 7" xfId="24094" hidden="1" xr:uid="{00000000-0005-0000-0000-00006D2C0000}"/>
    <cellStyle name="Calcul 7" xfId="24144" hidden="1" xr:uid="{00000000-0005-0000-0000-00006E2C0000}"/>
    <cellStyle name="Calcul 7" xfId="24194" hidden="1" xr:uid="{00000000-0005-0000-0000-00006F2C0000}"/>
    <cellStyle name="Calcul 7" xfId="24243" hidden="1" xr:uid="{00000000-0005-0000-0000-0000702C0000}"/>
    <cellStyle name="Calcul 7" xfId="24292" hidden="1" xr:uid="{00000000-0005-0000-0000-0000712C0000}"/>
    <cellStyle name="Calcul 7" xfId="24339" hidden="1" xr:uid="{00000000-0005-0000-0000-0000722C0000}"/>
    <cellStyle name="Calcul 7" xfId="24386" hidden="1" xr:uid="{00000000-0005-0000-0000-0000732C0000}"/>
    <cellStyle name="Calcul 7" xfId="24431" hidden="1" xr:uid="{00000000-0005-0000-0000-0000742C0000}"/>
    <cellStyle name="Calcul 7" xfId="24470" hidden="1" xr:uid="{00000000-0005-0000-0000-0000752C0000}"/>
    <cellStyle name="Calcul 7" xfId="24507" hidden="1" xr:uid="{00000000-0005-0000-0000-0000762C0000}"/>
    <cellStyle name="Calcul 7" xfId="24541" hidden="1" xr:uid="{00000000-0005-0000-0000-0000772C0000}"/>
    <cellStyle name="Calcul 7" xfId="24630" hidden="1" xr:uid="{00000000-0005-0000-0000-0000782C0000}"/>
    <cellStyle name="Calcul 7" xfId="24678" hidden="1" xr:uid="{00000000-0005-0000-0000-0000792C0000}"/>
    <cellStyle name="Calcul 7" xfId="24741" hidden="1" xr:uid="{00000000-0005-0000-0000-00007A2C0000}"/>
    <cellStyle name="Calcul 7" xfId="24787" hidden="1" xr:uid="{00000000-0005-0000-0000-00007B2C0000}"/>
    <cellStyle name="Calcul 7" xfId="24831" hidden="1" xr:uid="{00000000-0005-0000-0000-00007C2C0000}"/>
    <cellStyle name="Calcul 7" xfId="24870" hidden="1" xr:uid="{00000000-0005-0000-0000-00007D2C0000}"/>
    <cellStyle name="Calcul 7" xfId="24906" hidden="1" xr:uid="{00000000-0005-0000-0000-00007E2C0000}"/>
    <cellStyle name="Calcul 7" xfId="24941" hidden="1" xr:uid="{00000000-0005-0000-0000-00007F2C0000}"/>
    <cellStyle name="Calcul 7" xfId="24992" hidden="1" xr:uid="{00000000-0005-0000-0000-0000802C0000}"/>
    <cellStyle name="Calcul 7" xfId="23835" hidden="1" xr:uid="{00000000-0005-0000-0000-0000812C0000}"/>
    <cellStyle name="Calcul 7" xfId="23418" hidden="1" xr:uid="{00000000-0005-0000-0000-0000822C0000}"/>
    <cellStyle name="Calcul 7" xfId="21468" hidden="1" xr:uid="{00000000-0005-0000-0000-0000832C0000}"/>
    <cellStyle name="Calcul 7" xfId="25086" hidden="1" xr:uid="{00000000-0005-0000-0000-0000842C0000}"/>
    <cellStyle name="Calcul 7" xfId="25136" hidden="1" xr:uid="{00000000-0005-0000-0000-0000852C0000}"/>
    <cellStyle name="Calcul 7" xfId="25186" hidden="1" xr:uid="{00000000-0005-0000-0000-0000862C0000}"/>
    <cellStyle name="Calcul 7" xfId="25236" hidden="1" xr:uid="{00000000-0005-0000-0000-0000872C0000}"/>
    <cellStyle name="Calcul 7" xfId="25285" hidden="1" xr:uid="{00000000-0005-0000-0000-0000882C0000}"/>
    <cellStyle name="Calcul 7" xfId="25334" hidden="1" xr:uid="{00000000-0005-0000-0000-0000892C0000}"/>
    <cellStyle name="Calcul 7" xfId="25381" hidden="1" xr:uid="{00000000-0005-0000-0000-00008A2C0000}"/>
    <cellStyle name="Calcul 7" xfId="25427" hidden="1" xr:uid="{00000000-0005-0000-0000-00008B2C0000}"/>
    <cellStyle name="Calcul 7" xfId="25471" hidden="1" xr:uid="{00000000-0005-0000-0000-00008C2C0000}"/>
    <cellStyle name="Calcul 7" xfId="25509" hidden="1" xr:uid="{00000000-0005-0000-0000-00008D2C0000}"/>
    <cellStyle name="Calcul 7" xfId="25546" hidden="1" xr:uid="{00000000-0005-0000-0000-00008E2C0000}"/>
    <cellStyle name="Calcul 7" xfId="25580" hidden="1" xr:uid="{00000000-0005-0000-0000-00008F2C0000}"/>
    <cellStyle name="Calcul 7" xfId="25668" hidden="1" xr:uid="{00000000-0005-0000-0000-0000902C0000}"/>
    <cellStyle name="Calcul 7" xfId="25718" hidden="1" xr:uid="{00000000-0005-0000-0000-0000912C0000}"/>
    <cellStyle name="Calcul 7" xfId="25780" hidden="1" xr:uid="{00000000-0005-0000-0000-0000922C0000}"/>
    <cellStyle name="Calcul 7" xfId="25826" hidden="1" xr:uid="{00000000-0005-0000-0000-0000932C0000}"/>
    <cellStyle name="Calcul 7" xfId="25870" hidden="1" xr:uid="{00000000-0005-0000-0000-0000942C0000}"/>
    <cellStyle name="Calcul 7" xfId="25909" hidden="1" xr:uid="{00000000-0005-0000-0000-0000952C0000}"/>
    <cellStyle name="Calcul 7" xfId="25945" hidden="1" xr:uid="{00000000-0005-0000-0000-0000962C0000}"/>
    <cellStyle name="Calcul 7" xfId="25980" hidden="1" xr:uid="{00000000-0005-0000-0000-0000972C0000}"/>
    <cellStyle name="Calcul 7" xfId="26030" hidden="1" xr:uid="{00000000-0005-0000-0000-0000982C0000}"/>
    <cellStyle name="Calcul 7" xfId="26152" hidden="1" xr:uid="{00000000-0005-0000-0000-0000992C0000}"/>
    <cellStyle name="Calcul 7" xfId="26248" hidden="1" xr:uid="{00000000-0005-0000-0000-00009A2C0000}"/>
    <cellStyle name="Calcul 7" xfId="26309" hidden="1" xr:uid="{00000000-0005-0000-0000-00009B2C0000}"/>
    <cellStyle name="Calcul 7" xfId="26359" hidden="1" xr:uid="{00000000-0005-0000-0000-00009C2C0000}"/>
    <cellStyle name="Calcul 7" xfId="26409" hidden="1" xr:uid="{00000000-0005-0000-0000-00009D2C0000}"/>
    <cellStyle name="Calcul 7" xfId="26459" hidden="1" xr:uid="{00000000-0005-0000-0000-00009E2C0000}"/>
    <cellStyle name="Calcul 7" xfId="26508" hidden="1" xr:uid="{00000000-0005-0000-0000-00009F2C0000}"/>
    <cellStyle name="Calcul 7" xfId="26557" hidden="1" xr:uid="{00000000-0005-0000-0000-0000A02C0000}"/>
    <cellStyle name="Calcul 7" xfId="26604" hidden="1" xr:uid="{00000000-0005-0000-0000-0000A12C0000}"/>
    <cellStyle name="Calcul 7" xfId="26651" hidden="1" xr:uid="{00000000-0005-0000-0000-0000A22C0000}"/>
    <cellStyle name="Calcul 7" xfId="26696" hidden="1" xr:uid="{00000000-0005-0000-0000-0000A32C0000}"/>
    <cellStyle name="Calcul 7" xfId="26735" hidden="1" xr:uid="{00000000-0005-0000-0000-0000A42C0000}"/>
    <cellStyle name="Calcul 7" xfId="26772" hidden="1" xr:uid="{00000000-0005-0000-0000-0000A52C0000}"/>
    <cellStyle name="Calcul 7" xfId="26806" hidden="1" xr:uid="{00000000-0005-0000-0000-0000A62C0000}"/>
    <cellStyle name="Calcul 7" xfId="26894" hidden="1" xr:uid="{00000000-0005-0000-0000-0000A72C0000}"/>
    <cellStyle name="Calcul 7" xfId="26942" hidden="1" xr:uid="{00000000-0005-0000-0000-0000A82C0000}"/>
    <cellStyle name="Calcul 7" xfId="27004" hidden="1" xr:uid="{00000000-0005-0000-0000-0000A92C0000}"/>
    <cellStyle name="Calcul 7" xfId="27050" hidden="1" xr:uid="{00000000-0005-0000-0000-0000AA2C0000}"/>
    <cellStyle name="Calcul 7" xfId="27094" hidden="1" xr:uid="{00000000-0005-0000-0000-0000AB2C0000}"/>
    <cellStyle name="Calcul 7" xfId="27133" hidden="1" xr:uid="{00000000-0005-0000-0000-0000AC2C0000}"/>
    <cellStyle name="Calcul 7" xfId="27169" hidden="1" xr:uid="{00000000-0005-0000-0000-0000AD2C0000}"/>
    <cellStyle name="Calcul 7" xfId="27204" hidden="1" xr:uid="{00000000-0005-0000-0000-0000AE2C0000}"/>
    <cellStyle name="Calcul 7" xfId="27254" hidden="1" xr:uid="{00000000-0005-0000-0000-0000AF2C0000}"/>
    <cellStyle name="Calcul 7" xfId="26101" hidden="1" xr:uid="{00000000-0005-0000-0000-0000B02C0000}"/>
    <cellStyle name="Calcul 7" xfId="25714" hidden="1" xr:uid="{00000000-0005-0000-0000-0000B12C0000}"/>
    <cellStyle name="Calcul 7" xfId="21460" hidden="1" xr:uid="{00000000-0005-0000-0000-0000B22C0000}"/>
    <cellStyle name="Calcul 7" xfId="27321" hidden="1" xr:uid="{00000000-0005-0000-0000-0000B32C0000}"/>
    <cellStyle name="Calcul 7" xfId="27370" hidden="1" xr:uid="{00000000-0005-0000-0000-0000B42C0000}"/>
    <cellStyle name="Calcul 7" xfId="27419" hidden="1" xr:uid="{00000000-0005-0000-0000-0000B52C0000}"/>
    <cellStyle name="Calcul 7" xfId="27468" hidden="1" xr:uid="{00000000-0005-0000-0000-0000B62C0000}"/>
    <cellStyle name="Calcul 7" xfId="27516" hidden="1" xr:uid="{00000000-0005-0000-0000-0000B72C0000}"/>
    <cellStyle name="Calcul 7" xfId="27564" hidden="1" xr:uid="{00000000-0005-0000-0000-0000B82C0000}"/>
    <cellStyle name="Calcul 7" xfId="27610" hidden="1" xr:uid="{00000000-0005-0000-0000-0000B92C0000}"/>
    <cellStyle name="Calcul 7" xfId="27657" hidden="1" xr:uid="{00000000-0005-0000-0000-0000BA2C0000}"/>
    <cellStyle name="Calcul 7" xfId="27702" hidden="1" xr:uid="{00000000-0005-0000-0000-0000BB2C0000}"/>
    <cellStyle name="Calcul 7" xfId="27741" hidden="1" xr:uid="{00000000-0005-0000-0000-0000BC2C0000}"/>
    <cellStyle name="Calcul 7" xfId="27778" hidden="1" xr:uid="{00000000-0005-0000-0000-0000BD2C0000}"/>
    <cellStyle name="Calcul 7" xfId="27812" hidden="1" xr:uid="{00000000-0005-0000-0000-0000BE2C0000}"/>
    <cellStyle name="Calcul 7" xfId="27899" hidden="1" xr:uid="{00000000-0005-0000-0000-0000BF2C0000}"/>
    <cellStyle name="Calcul 7" xfId="27947" hidden="1" xr:uid="{00000000-0005-0000-0000-0000C02C0000}"/>
    <cellStyle name="Calcul 7" xfId="28009" hidden="1" xr:uid="{00000000-0005-0000-0000-0000C12C0000}"/>
    <cellStyle name="Calcul 7" xfId="28055" hidden="1" xr:uid="{00000000-0005-0000-0000-0000C22C0000}"/>
    <cellStyle name="Calcul 7" xfId="28099" hidden="1" xr:uid="{00000000-0005-0000-0000-0000C32C0000}"/>
    <cellStyle name="Calcul 7" xfId="28138" hidden="1" xr:uid="{00000000-0005-0000-0000-0000C42C0000}"/>
    <cellStyle name="Calcul 7" xfId="28174" hidden="1" xr:uid="{00000000-0005-0000-0000-0000C52C0000}"/>
    <cellStyle name="Calcul 7" xfId="28209" hidden="1" xr:uid="{00000000-0005-0000-0000-0000C62C0000}"/>
    <cellStyle name="Calcul 7" xfId="28259" hidden="1" xr:uid="{00000000-0005-0000-0000-0000C72C0000}"/>
    <cellStyle name="Calcul 7" xfId="28359" hidden="1" xr:uid="{00000000-0005-0000-0000-0000C82C0000}"/>
    <cellStyle name="Calcul 7" xfId="28454" hidden="1" xr:uid="{00000000-0005-0000-0000-0000C92C0000}"/>
    <cellStyle name="Calcul 7" xfId="28515" hidden="1" xr:uid="{00000000-0005-0000-0000-0000CA2C0000}"/>
    <cellStyle name="Calcul 7" xfId="28565" hidden="1" xr:uid="{00000000-0005-0000-0000-0000CB2C0000}"/>
    <cellStyle name="Calcul 7" xfId="28615" hidden="1" xr:uid="{00000000-0005-0000-0000-0000CC2C0000}"/>
    <cellStyle name="Calcul 7" xfId="28665" hidden="1" xr:uid="{00000000-0005-0000-0000-0000CD2C0000}"/>
    <cellStyle name="Calcul 7" xfId="28714" hidden="1" xr:uid="{00000000-0005-0000-0000-0000CE2C0000}"/>
    <cellStyle name="Calcul 7" xfId="28763" hidden="1" xr:uid="{00000000-0005-0000-0000-0000CF2C0000}"/>
    <cellStyle name="Calcul 7" xfId="28810" hidden="1" xr:uid="{00000000-0005-0000-0000-0000D02C0000}"/>
    <cellStyle name="Calcul 7" xfId="28857" hidden="1" xr:uid="{00000000-0005-0000-0000-0000D12C0000}"/>
    <cellStyle name="Calcul 7" xfId="28902" hidden="1" xr:uid="{00000000-0005-0000-0000-0000D22C0000}"/>
    <cellStyle name="Calcul 7" xfId="28941" hidden="1" xr:uid="{00000000-0005-0000-0000-0000D32C0000}"/>
    <cellStyle name="Calcul 7" xfId="28978" hidden="1" xr:uid="{00000000-0005-0000-0000-0000D42C0000}"/>
    <cellStyle name="Calcul 7" xfId="29012" hidden="1" xr:uid="{00000000-0005-0000-0000-0000D52C0000}"/>
    <cellStyle name="Calcul 7" xfId="29099" hidden="1" xr:uid="{00000000-0005-0000-0000-0000D62C0000}"/>
    <cellStyle name="Calcul 7" xfId="29147" hidden="1" xr:uid="{00000000-0005-0000-0000-0000D72C0000}"/>
    <cellStyle name="Calcul 7" xfId="29209" hidden="1" xr:uid="{00000000-0005-0000-0000-0000D82C0000}"/>
    <cellStyle name="Calcul 7" xfId="29255" hidden="1" xr:uid="{00000000-0005-0000-0000-0000D92C0000}"/>
    <cellStyle name="Calcul 7" xfId="29299" hidden="1" xr:uid="{00000000-0005-0000-0000-0000DA2C0000}"/>
    <cellStyle name="Calcul 7" xfId="29338" hidden="1" xr:uid="{00000000-0005-0000-0000-0000DB2C0000}"/>
    <cellStyle name="Calcul 7" xfId="29374" hidden="1" xr:uid="{00000000-0005-0000-0000-0000DC2C0000}"/>
    <cellStyle name="Calcul 7" xfId="29409" hidden="1" xr:uid="{00000000-0005-0000-0000-0000DD2C0000}"/>
    <cellStyle name="Calcul 7" xfId="29459" hidden="1" xr:uid="{00000000-0005-0000-0000-0000DE2C0000}"/>
    <cellStyle name="Calcul 7" xfId="28309" hidden="1" xr:uid="{00000000-0005-0000-0000-0000DF2C0000}"/>
    <cellStyle name="Calcul 7" xfId="29510" hidden="1" xr:uid="{00000000-0005-0000-0000-0000E02C0000}"/>
    <cellStyle name="Calcul 7" xfId="29596" hidden="1" xr:uid="{00000000-0005-0000-0000-0000E12C0000}"/>
    <cellStyle name="Calcul 7" xfId="29657" hidden="1" xr:uid="{00000000-0005-0000-0000-0000E22C0000}"/>
    <cellStyle name="Calcul 7" xfId="29706" hidden="1" xr:uid="{00000000-0005-0000-0000-0000E32C0000}"/>
    <cellStyle name="Calcul 7" xfId="29755" hidden="1" xr:uid="{00000000-0005-0000-0000-0000E42C0000}"/>
    <cellStyle name="Calcul 7" xfId="29804" hidden="1" xr:uid="{00000000-0005-0000-0000-0000E52C0000}"/>
    <cellStyle name="Calcul 7" xfId="29852" hidden="1" xr:uid="{00000000-0005-0000-0000-0000E62C0000}"/>
    <cellStyle name="Calcul 7" xfId="29900" hidden="1" xr:uid="{00000000-0005-0000-0000-0000E72C0000}"/>
    <cellStyle name="Calcul 7" xfId="29946" hidden="1" xr:uid="{00000000-0005-0000-0000-0000E82C0000}"/>
    <cellStyle name="Calcul 7" xfId="29992" hidden="1" xr:uid="{00000000-0005-0000-0000-0000E92C0000}"/>
    <cellStyle name="Calcul 7" xfId="30036" hidden="1" xr:uid="{00000000-0005-0000-0000-0000EA2C0000}"/>
    <cellStyle name="Calcul 7" xfId="30074" hidden="1" xr:uid="{00000000-0005-0000-0000-0000EB2C0000}"/>
    <cellStyle name="Calcul 7" xfId="30111" hidden="1" xr:uid="{00000000-0005-0000-0000-0000EC2C0000}"/>
    <cellStyle name="Calcul 7" xfId="30145" hidden="1" xr:uid="{00000000-0005-0000-0000-0000ED2C0000}"/>
    <cellStyle name="Calcul 7" xfId="30231" hidden="1" xr:uid="{00000000-0005-0000-0000-0000EE2C0000}"/>
    <cellStyle name="Calcul 7" xfId="30279" hidden="1" xr:uid="{00000000-0005-0000-0000-0000EF2C0000}"/>
    <cellStyle name="Calcul 7" xfId="30341" hidden="1" xr:uid="{00000000-0005-0000-0000-0000F02C0000}"/>
    <cellStyle name="Calcul 7" xfId="30387" hidden="1" xr:uid="{00000000-0005-0000-0000-0000F12C0000}"/>
    <cellStyle name="Calcul 7" xfId="30431" hidden="1" xr:uid="{00000000-0005-0000-0000-0000F22C0000}"/>
    <cellStyle name="Calcul 7" xfId="30470" hidden="1" xr:uid="{00000000-0005-0000-0000-0000F32C0000}"/>
    <cellStyle name="Calcul 7" xfId="30506" hidden="1" xr:uid="{00000000-0005-0000-0000-0000F42C0000}"/>
    <cellStyle name="Calcul 7" xfId="30541" hidden="1" xr:uid="{00000000-0005-0000-0000-0000F52C0000}"/>
    <cellStyle name="Calcul 7" xfId="30591" hidden="1" xr:uid="{00000000-0005-0000-0000-0000F62C0000}"/>
    <cellStyle name="Calcul 7" xfId="30691" hidden="1" xr:uid="{00000000-0005-0000-0000-0000F72C0000}"/>
    <cellStyle name="Calcul 7" xfId="30786" hidden="1" xr:uid="{00000000-0005-0000-0000-0000F82C0000}"/>
    <cellStyle name="Calcul 7" xfId="30847" hidden="1" xr:uid="{00000000-0005-0000-0000-0000F92C0000}"/>
    <cellStyle name="Calcul 7" xfId="30897" hidden="1" xr:uid="{00000000-0005-0000-0000-0000FA2C0000}"/>
    <cellStyle name="Calcul 7" xfId="30947" hidden="1" xr:uid="{00000000-0005-0000-0000-0000FB2C0000}"/>
    <cellStyle name="Calcul 7" xfId="30997" hidden="1" xr:uid="{00000000-0005-0000-0000-0000FC2C0000}"/>
    <cellStyle name="Calcul 7" xfId="31046" hidden="1" xr:uid="{00000000-0005-0000-0000-0000FD2C0000}"/>
    <cellStyle name="Calcul 7" xfId="31095" hidden="1" xr:uid="{00000000-0005-0000-0000-0000FE2C0000}"/>
    <cellStyle name="Calcul 7" xfId="31142" hidden="1" xr:uid="{00000000-0005-0000-0000-0000FF2C0000}"/>
    <cellStyle name="Calcul 7" xfId="31189" hidden="1" xr:uid="{00000000-0005-0000-0000-0000002D0000}"/>
    <cellStyle name="Calcul 7" xfId="31234" hidden="1" xr:uid="{00000000-0005-0000-0000-0000012D0000}"/>
    <cellStyle name="Calcul 7" xfId="31273" hidden="1" xr:uid="{00000000-0005-0000-0000-0000022D0000}"/>
    <cellStyle name="Calcul 7" xfId="31310" hidden="1" xr:uid="{00000000-0005-0000-0000-0000032D0000}"/>
    <cellStyle name="Calcul 7" xfId="31344" hidden="1" xr:uid="{00000000-0005-0000-0000-0000042D0000}"/>
    <cellStyle name="Calcul 7" xfId="31431" hidden="1" xr:uid="{00000000-0005-0000-0000-0000052D0000}"/>
    <cellStyle name="Calcul 7" xfId="31479" hidden="1" xr:uid="{00000000-0005-0000-0000-0000062D0000}"/>
    <cellStyle name="Calcul 7" xfId="31541" hidden="1" xr:uid="{00000000-0005-0000-0000-0000072D0000}"/>
    <cellStyle name="Calcul 7" xfId="31587" hidden="1" xr:uid="{00000000-0005-0000-0000-0000082D0000}"/>
    <cellStyle name="Calcul 7" xfId="31631" hidden="1" xr:uid="{00000000-0005-0000-0000-0000092D0000}"/>
    <cellStyle name="Calcul 7" xfId="31670" hidden="1" xr:uid="{00000000-0005-0000-0000-00000A2D0000}"/>
    <cellStyle name="Calcul 7" xfId="31706" hidden="1" xr:uid="{00000000-0005-0000-0000-00000B2D0000}"/>
    <cellStyle name="Calcul 7" xfId="31741" hidden="1" xr:uid="{00000000-0005-0000-0000-00000C2D0000}"/>
    <cellStyle name="Calcul 7" xfId="31791" hidden="1" xr:uid="{00000000-0005-0000-0000-00000D2D0000}"/>
    <cellStyle name="Calcul 7" xfId="30641" xr:uid="{00000000-0005-0000-0000-00000E2D0000}"/>
    <cellStyle name="Calcul 8" xfId="142" hidden="1" xr:uid="{00000000-0005-0000-0000-00000F2D0000}"/>
    <cellStyle name="Calcul 8" xfId="248" hidden="1" xr:uid="{00000000-0005-0000-0000-0000102D0000}"/>
    <cellStyle name="Calcul 8" xfId="174" hidden="1" xr:uid="{00000000-0005-0000-0000-0000112D0000}"/>
    <cellStyle name="Calcul 8" xfId="279" hidden="1" xr:uid="{00000000-0005-0000-0000-0000122D0000}"/>
    <cellStyle name="Calcul 8" xfId="282" hidden="1" xr:uid="{00000000-0005-0000-0000-0000132D0000}"/>
    <cellStyle name="Calcul 8" xfId="275" hidden="1" xr:uid="{00000000-0005-0000-0000-0000142D0000}"/>
    <cellStyle name="Calcul 8" xfId="332" hidden="1" xr:uid="{00000000-0005-0000-0000-0000152D0000}"/>
    <cellStyle name="Calcul 8" xfId="382" hidden="1" xr:uid="{00000000-0005-0000-0000-0000162D0000}"/>
    <cellStyle name="Calcul 8" xfId="432" hidden="1" xr:uid="{00000000-0005-0000-0000-0000172D0000}"/>
    <cellStyle name="Calcul 8" xfId="482" hidden="1" xr:uid="{00000000-0005-0000-0000-0000182D0000}"/>
    <cellStyle name="Calcul 8" xfId="531" hidden="1" xr:uid="{00000000-0005-0000-0000-0000192D0000}"/>
    <cellStyle name="Calcul 8" xfId="579" hidden="1" xr:uid="{00000000-0005-0000-0000-00001A2D0000}"/>
    <cellStyle name="Calcul 8" xfId="626" hidden="1" xr:uid="{00000000-0005-0000-0000-00001B2D0000}"/>
    <cellStyle name="Calcul 8" xfId="672" hidden="1" xr:uid="{00000000-0005-0000-0000-00001C2D0000}"/>
    <cellStyle name="Calcul 8" xfId="900" hidden="1" xr:uid="{00000000-0005-0000-0000-00001D2D0000}"/>
    <cellStyle name="Calcul 8" xfId="973" hidden="1" xr:uid="{00000000-0005-0000-0000-00001E2D0000}"/>
    <cellStyle name="Calcul 8" xfId="995" hidden="1" xr:uid="{00000000-0005-0000-0000-00001F2D0000}"/>
    <cellStyle name="Calcul 8" xfId="854" hidden="1" xr:uid="{00000000-0005-0000-0000-0000202D0000}"/>
    <cellStyle name="Calcul 8" xfId="839" hidden="1" xr:uid="{00000000-0005-0000-0000-0000212D0000}"/>
    <cellStyle name="Calcul 8" xfId="930" hidden="1" xr:uid="{00000000-0005-0000-0000-0000222D0000}"/>
    <cellStyle name="Calcul 8" xfId="928" hidden="1" xr:uid="{00000000-0005-0000-0000-0000232D0000}"/>
    <cellStyle name="Calcul 8" xfId="983" hidden="1" xr:uid="{00000000-0005-0000-0000-0000242D0000}"/>
    <cellStyle name="Calcul 8" xfId="1271" hidden="1" xr:uid="{00000000-0005-0000-0000-0000252D0000}"/>
    <cellStyle name="Calcul 8" xfId="1518" hidden="1" xr:uid="{00000000-0005-0000-0000-0000262D0000}"/>
    <cellStyle name="Calcul 8" xfId="1624" hidden="1" xr:uid="{00000000-0005-0000-0000-0000272D0000}"/>
    <cellStyle name="Calcul 8" xfId="1550" hidden="1" xr:uid="{00000000-0005-0000-0000-0000282D0000}"/>
    <cellStyle name="Calcul 8" xfId="1655" hidden="1" xr:uid="{00000000-0005-0000-0000-0000292D0000}"/>
    <cellStyle name="Calcul 8" xfId="1658" hidden="1" xr:uid="{00000000-0005-0000-0000-00002A2D0000}"/>
    <cellStyle name="Calcul 8" xfId="1651" hidden="1" xr:uid="{00000000-0005-0000-0000-00002B2D0000}"/>
    <cellStyle name="Calcul 8" xfId="1708" hidden="1" xr:uid="{00000000-0005-0000-0000-00002C2D0000}"/>
    <cellStyle name="Calcul 8" xfId="1758" hidden="1" xr:uid="{00000000-0005-0000-0000-00002D2D0000}"/>
    <cellStyle name="Calcul 8" xfId="1808" hidden="1" xr:uid="{00000000-0005-0000-0000-00002E2D0000}"/>
    <cellStyle name="Calcul 8" xfId="1858" hidden="1" xr:uid="{00000000-0005-0000-0000-00002F2D0000}"/>
    <cellStyle name="Calcul 8" xfId="1907" hidden="1" xr:uid="{00000000-0005-0000-0000-0000302D0000}"/>
    <cellStyle name="Calcul 8" xfId="1955" hidden="1" xr:uid="{00000000-0005-0000-0000-0000312D0000}"/>
    <cellStyle name="Calcul 8" xfId="2002" hidden="1" xr:uid="{00000000-0005-0000-0000-0000322D0000}"/>
    <cellStyle name="Calcul 8" xfId="2048" hidden="1" xr:uid="{00000000-0005-0000-0000-0000332D0000}"/>
    <cellStyle name="Calcul 8" xfId="2276" hidden="1" xr:uid="{00000000-0005-0000-0000-0000342D0000}"/>
    <cellStyle name="Calcul 8" xfId="2349" hidden="1" xr:uid="{00000000-0005-0000-0000-0000352D0000}"/>
    <cellStyle name="Calcul 8" xfId="2371" hidden="1" xr:uid="{00000000-0005-0000-0000-0000362D0000}"/>
    <cellStyle name="Calcul 8" xfId="2230" hidden="1" xr:uid="{00000000-0005-0000-0000-0000372D0000}"/>
    <cellStyle name="Calcul 8" xfId="2215" hidden="1" xr:uid="{00000000-0005-0000-0000-0000382D0000}"/>
    <cellStyle name="Calcul 8" xfId="2306" hidden="1" xr:uid="{00000000-0005-0000-0000-0000392D0000}"/>
    <cellStyle name="Calcul 8" xfId="2304" hidden="1" xr:uid="{00000000-0005-0000-0000-00003A2D0000}"/>
    <cellStyle name="Calcul 8" xfId="2359" hidden="1" xr:uid="{00000000-0005-0000-0000-00003B2D0000}"/>
    <cellStyle name="Calcul 8" xfId="2646" hidden="1" xr:uid="{00000000-0005-0000-0000-00003C2D0000}"/>
    <cellStyle name="Calcul 8" xfId="1445" hidden="1" xr:uid="{00000000-0005-0000-0000-00003D2D0000}"/>
    <cellStyle name="Calcul 8" xfId="2689" hidden="1" xr:uid="{00000000-0005-0000-0000-00003E2D0000}"/>
    <cellStyle name="Calcul 8" xfId="2819" hidden="1" xr:uid="{00000000-0005-0000-0000-00003F2D0000}"/>
    <cellStyle name="Calcul 8" xfId="1397" hidden="1" xr:uid="{00000000-0005-0000-0000-0000402D0000}"/>
    <cellStyle name="Calcul 8" xfId="2850" hidden="1" xr:uid="{00000000-0005-0000-0000-0000412D0000}"/>
    <cellStyle name="Calcul 8" xfId="2853" hidden="1" xr:uid="{00000000-0005-0000-0000-0000422D0000}"/>
    <cellStyle name="Calcul 8" xfId="2846" hidden="1" xr:uid="{00000000-0005-0000-0000-0000432D0000}"/>
    <cellStyle name="Calcul 8" xfId="2903" hidden="1" xr:uid="{00000000-0005-0000-0000-0000442D0000}"/>
    <cellStyle name="Calcul 8" xfId="2952" hidden="1" xr:uid="{00000000-0005-0000-0000-0000452D0000}"/>
    <cellStyle name="Calcul 8" xfId="3002" hidden="1" xr:uid="{00000000-0005-0000-0000-0000462D0000}"/>
    <cellStyle name="Calcul 8" xfId="3052" hidden="1" xr:uid="{00000000-0005-0000-0000-0000472D0000}"/>
    <cellStyle name="Calcul 8" xfId="3101" hidden="1" xr:uid="{00000000-0005-0000-0000-0000482D0000}"/>
    <cellStyle name="Calcul 8" xfId="3149" hidden="1" xr:uid="{00000000-0005-0000-0000-0000492D0000}"/>
    <cellStyle name="Calcul 8" xfId="3196" hidden="1" xr:uid="{00000000-0005-0000-0000-00004A2D0000}"/>
    <cellStyle name="Calcul 8" xfId="3242" hidden="1" xr:uid="{00000000-0005-0000-0000-00004B2D0000}"/>
    <cellStyle name="Calcul 8" xfId="3469" hidden="1" xr:uid="{00000000-0005-0000-0000-00004C2D0000}"/>
    <cellStyle name="Calcul 8" xfId="3542" hidden="1" xr:uid="{00000000-0005-0000-0000-00004D2D0000}"/>
    <cellStyle name="Calcul 8" xfId="3563" hidden="1" xr:uid="{00000000-0005-0000-0000-00004E2D0000}"/>
    <cellStyle name="Calcul 8" xfId="3424" hidden="1" xr:uid="{00000000-0005-0000-0000-00004F2D0000}"/>
    <cellStyle name="Calcul 8" xfId="3409" hidden="1" xr:uid="{00000000-0005-0000-0000-0000502D0000}"/>
    <cellStyle name="Calcul 8" xfId="3499" hidden="1" xr:uid="{00000000-0005-0000-0000-0000512D0000}"/>
    <cellStyle name="Calcul 8" xfId="3497" hidden="1" xr:uid="{00000000-0005-0000-0000-0000522D0000}"/>
    <cellStyle name="Calcul 8" xfId="3552" hidden="1" xr:uid="{00000000-0005-0000-0000-0000532D0000}"/>
    <cellStyle name="Calcul 8" xfId="3837" hidden="1" xr:uid="{00000000-0005-0000-0000-0000542D0000}"/>
    <cellStyle name="Calcul 8" xfId="2751" hidden="1" xr:uid="{00000000-0005-0000-0000-0000552D0000}"/>
    <cellStyle name="Calcul 8" xfId="2674" hidden="1" xr:uid="{00000000-0005-0000-0000-0000562D0000}"/>
    <cellStyle name="Calcul 8" xfId="2675" hidden="1" xr:uid="{00000000-0005-0000-0000-0000572D0000}"/>
    <cellStyle name="Calcul 8" xfId="3960" hidden="1" xr:uid="{00000000-0005-0000-0000-0000582D0000}"/>
    <cellStyle name="Calcul 8" xfId="3963" hidden="1" xr:uid="{00000000-0005-0000-0000-0000592D0000}"/>
    <cellStyle name="Calcul 8" xfId="3956" hidden="1" xr:uid="{00000000-0005-0000-0000-00005A2D0000}"/>
    <cellStyle name="Calcul 8" xfId="4013" hidden="1" xr:uid="{00000000-0005-0000-0000-00005B2D0000}"/>
    <cellStyle name="Calcul 8" xfId="4063" hidden="1" xr:uid="{00000000-0005-0000-0000-00005C2D0000}"/>
    <cellStyle name="Calcul 8" xfId="4113" hidden="1" xr:uid="{00000000-0005-0000-0000-00005D2D0000}"/>
    <cellStyle name="Calcul 8" xfId="4163" hidden="1" xr:uid="{00000000-0005-0000-0000-00005E2D0000}"/>
    <cellStyle name="Calcul 8" xfId="4212" hidden="1" xr:uid="{00000000-0005-0000-0000-00005F2D0000}"/>
    <cellStyle name="Calcul 8" xfId="4260" hidden="1" xr:uid="{00000000-0005-0000-0000-0000602D0000}"/>
    <cellStyle name="Calcul 8" xfId="4307" hidden="1" xr:uid="{00000000-0005-0000-0000-0000612D0000}"/>
    <cellStyle name="Calcul 8" xfId="4353" hidden="1" xr:uid="{00000000-0005-0000-0000-0000622D0000}"/>
    <cellStyle name="Calcul 8" xfId="4575" hidden="1" xr:uid="{00000000-0005-0000-0000-0000632D0000}"/>
    <cellStyle name="Calcul 8" xfId="4647" hidden="1" xr:uid="{00000000-0005-0000-0000-0000642D0000}"/>
    <cellStyle name="Calcul 8" xfId="4667" hidden="1" xr:uid="{00000000-0005-0000-0000-0000652D0000}"/>
    <cellStyle name="Calcul 8" xfId="4533" hidden="1" xr:uid="{00000000-0005-0000-0000-0000662D0000}"/>
    <cellStyle name="Calcul 8" xfId="4520" hidden="1" xr:uid="{00000000-0005-0000-0000-0000672D0000}"/>
    <cellStyle name="Calcul 8" xfId="4604" hidden="1" xr:uid="{00000000-0005-0000-0000-0000682D0000}"/>
    <cellStyle name="Calcul 8" xfId="4602" hidden="1" xr:uid="{00000000-0005-0000-0000-0000692D0000}"/>
    <cellStyle name="Calcul 8" xfId="4657" hidden="1" xr:uid="{00000000-0005-0000-0000-00006A2D0000}"/>
    <cellStyle name="Calcul 8" xfId="4937" hidden="1" xr:uid="{00000000-0005-0000-0000-00006B2D0000}"/>
    <cellStyle name="Calcul 8" xfId="3925" hidden="1" xr:uid="{00000000-0005-0000-0000-00006C2D0000}"/>
    <cellStyle name="Calcul 8" xfId="4649" hidden="1" xr:uid="{00000000-0005-0000-0000-00006D2D0000}"/>
    <cellStyle name="Calcul 8" xfId="5030" hidden="1" xr:uid="{00000000-0005-0000-0000-00006E2D0000}"/>
    <cellStyle name="Calcul 8" xfId="3436" hidden="1" xr:uid="{00000000-0005-0000-0000-00006F2D0000}"/>
    <cellStyle name="Calcul 8" xfId="5061" hidden="1" xr:uid="{00000000-0005-0000-0000-0000702D0000}"/>
    <cellStyle name="Calcul 8" xfId="5064" hidden="1" xr:uid="{00000000-0005-0000-0000-0000712D0000}"/>
    <cellStyle name="Calcul 8" xfId="5057" hidden="1" xr:uid="{00000000-0005-0000-0000-0000722D0000}"/>
    <cellStyle name="Calcul 8" xfId="5113" hidden="1" xr:uid="{00000000-0005-0000-0000-0000732D0000}"/>
    <cellStyle name="Calcul 8" xfId="5162" hidden="1" xr:uid="{00000000-0005-0000-0000-0000742D0000}"/>
    <cellStyle name="Calcul 8" xfId="5212" hidden="1" xr:uid="{00000000-0005-0000-0000-0000752D0000}"/>
    <cellStyle name="Calcul 8" xfId="5262" hidden="1" xr:uid="{00000000-0005-0000-0000-0000762D0000}"/>
    <cellStyle name="Calcul 8" xfId="5311" hidden="1" xr:uid="{00000000-0005-0000-0000-0000772D0000}"/>
    <cellStyle name="Calcul 8" xfId="5359" hidden="1" xr:uid="{00000000-0005-0000-0000-0000782D0000}"/>
    <cellStyle name="Calcul 8" xfId="5406" hidden="1" xr:uid="{00000000-0005-0000-0000-0000792D0000}"/>
    <cellStyle name="Calcul 8" xfId="5452" hidden="1" xr:uid="{00000000-0005-0000-0000-00007A2D0000}"/>
    <cellStyle name="Calcul 8" xfId="5674" hidden="1" xr:uid="{00000000-0005-0000-0000-00007B2D0000}"/>
    <cellStyle name="Calcul 8" xfId="5745" hidden="1" xr:uid="{00000000-0005-0000-0000-00007C2D0000}"/>
    <cellStyle name="Calcul 8" xfId="5764" hidden="1" xr:uid="{00000000-0005-0000-0000-00007D2D0000}"/>
    <cellStyle name="Calcul 8" xfId="5632" hidden="1" xr:uid="{00000000-0005-0000-0000-00007E2D0000}"/>
    <cellStyle name="Calcul 8" xfId="5619" hidden="1" xr:uid="{00000000-0005-0000-0000-00007F2D0000}"/>
    <cellStyle name="Calcul 8" xfId="5703" hidden="1" xr:uid="{00000000-0005-0000-0000-0000802D0000}"/>
    <cellStyle name="Calcul 8" xfId="5701" hidden="1" xr:uid="{00000000-0005-0000-0000-0000812D0000}"/>
    <cellStyle name="Calcul 8" xfId="5754" hidden="1" xr:uid="{00000000-0005-0000-0000-0000822D0000}"/>
    <cellStyle name="Calcul 8" xfId="6034" hidden="1" xr:uid="{00000000-0005-0000-0000-0000832D0000}"/>
    <cellStyle name="Calcul 8" xfId="6201" hidden="1" xr:uid="{00000000-0005-0000-0000-0000842D0000}"/>
    <cellStyle name="Calcul 8" xfId="6307" hidden="1" xr:uid="{00000000-0005-0000-0000-0000852D0000}"/>
    <cellStyle name="Calcul 8" xfId="6233" hidden="1" xr:uid="{00000000-0005-0000-0000-0000862D0000}"/>
    <cellStyle name="Calcul 8" xfId="6338" hidden="1" xr:uid="{00000000-0005-0000-0000-0000872D0000}"/>
    <cellStyle name="Calcul 8" xfId="6341" hidden="1" xr:uid="{00000000-0005-0000-0000-0000882D0000}"/>
    <cellStyle name="Calcul 8" xfId="6334" hidden="1" xr:uid="{00000000-0005-0000-0000-0000892D0000}"/>
    <cellStyle name="Calcul 8" xfId="6391" hidden="1" xr:uid="{00000000-0005-0000-0000-00008A2D0000}"/>
    <cellStyle name="Calcul 8" xfId="6441" hidden="1" xr:uid="{00000000-0005-0000-0000-00008B2D0000}"/>
    <cellStyle name="Calcul 8" xfId="6491" hidden="1" xr:uid="{00000000-0005-0000-0000-00008C2D0000}"/>
    <cellStyle name="Calcul 8" xfId="6541" hidden="1" xr:uid="{00000000-0005-0000-0000-00008D2D0000}"/>
    <cellStyle name="Calcul 8" xfId="6590" hidden="1" xr:uid="{00000000-0005-0000-0000-00008E2D0000}"/>
    <cellStyle name="Calcul 8" xfId="6638" hidden="1" xr:uid="{00000000-0005-0000-0000-00008F2D0000}"/>
    <cellStyle name="Calcul 8" xfId="6685" hidden="1" xr:uid="{00000000-0005-0000-0000-0000902D0000}"/>
    <cellStyle name="Calcul 8" xfId="6731" hidden="1" xr:uid="{00000000-0005-0000-0000-0000912D0000}"/>
    <cellStyle name="Calcul 8" xfId="6957" hidden="1" xr:uid="{00000000-0005-0000-0000-0000922D0000}"/>
    <cellStyle name="Calcul 8" xfId="7030" hidden="1" xr:uid="{00000000-0005-0000-0000-0000932D0000}"/>
    <cellStyle name="Calcul 8" xfId="7052" hidden="1" xr:uid="{00000000-0005-0000-0000-0000942D0000}"/>
    <cellStyle name="Calcul 8" xfId="6912" hidden="1" xr:uid="{00000000-0005-0000-0000-0000952D0000}"/>
    <cellStyle name="Calcul 8" xfId="6898" hidden="1" xr:uid="{00000000-0005-0000-0000-0000962D0000}"/>
    <cellStyle name="Calcul 8" xfId="6987" hidden="1" xr:uid="{00000000-0005-0000-0000-0000972D0000}"/>
    <cellStyle name="Calcul 8" xfId="6985" hidden="1" xr:uid="{00000000-0005-0000-0000-0000982D0000}"/>
    <cellStyle name="Calcul 8" xfId="7040" hidden="1" xr:uid="{00000000-0005-0000-0000-0000992D0000}"/>
    <cellStyle name="Calcul 8" xfId="7327" hidden="1" xr:uid="{00000000-0005-0000-0000-00009A2D0000}"/>
    <cellStyle name="Calcul 8" xfId="7478" hidden="1" xr:uid="{00000000-0005-0000-0000-00009B2D0000}"/>
    <cellStyle name="Calcul 8" xfId="7575" hidden="1" xr:uid="{00000000-0005-0000-0000-00009C2D0000}"/>
    <cellStyle name="Calcul 8" xfId="7501" hidden="1" xr:uid="{00000000-0005-0000-0000-00009D2D0000}"/>
    <cellStyle name="Calcul 8" xfId="7606" hidden="1" xr:uid="{00000000-0005-0000-0000-00009E2D0000}"/>
    <cellStyle name="Calcul 8" xfId="7609" hidden="1" xr:uid="{00000000-0005-0000-0000-00009F2D0000}"/>
    <cellStyle name="Calcul 8" xfId="7602" hidden="1" xr:uid="{00000000-0005-0000-0000-0000A02D0000}"/>
    <cellStyle name="Calcul 8" xfId="7658" hidden="1" xr:uid="{00000000-0005-0000-0000-0000A12D0000}"/>
    <cellStyle name="Calcul 8" xfId="7708" hidden="1" xr:uid="{00000000-0005-0000-0000-0000A22D0000}"/>
    <cellStyle name="Calcul 8" xfId="7758" hidden="1" xr:uid="{00000000-0005-0000-0000-0000A32D0000}"/>
    <cellStyle name="Calcul 8" xfId="7808" hidden="1" xr:uid="{00000000-0005-0000-0000-0000A42D0000}"/>
    <cellStyle name="Calcul 8" xfId="7857" hidden="1" xr:uid="{00000000-0005-0000-0000-0000A52D0000}"/>
    <cellStyle name="Calcul 8" xfId="7905" hidden="1" xr:uid="{00000000-0005-0000-0000-0000A62D0000}"/>
    <cellStyle name="Calcul 8" xfId="7952" hidden="1" xr:uid="{00000000-0005-0000-0000-0000A72D0000}"/>
    <cellStyle name="Calcul 8" xfId="7998" hidden="1" xr:uid="{00000000-0005-0000-0000-0000A82D0000}"/>
    <cellStyle name="Calcul 8" xfId="8222" hidden="1" xr:uid="{00000000-0005-0000-0000-0000A92D0000}"/>
    <cellStyle name="Calcul 8" xfId="8293" hidden="1" xr:uid="{00000000-0005-0000-0000-0000AA2D0000}"/>
    <cellStyle name="Calcul 8" xfId="8313" hidden="1" xr:uid="{00000000-0005-0000-0000-0000AB2D0000}"/>
    <cellStyle name="Calcul 8" xfId="8178" hidden="1" xr:uid="{00000000-0005-0000-0000-0000AC2D0000}"/>
    <cellStyle name="Calcul 8" xfId="8165" hidden="1" xr:uid="{00000000-0005-0000-0000-0000AD2D0000}"/>
    <cellStyle name="Calcul 8" xfId="8251" hidden="1" xr:uid="{00000000-0005-0000-0000-0000AE2D0000}"/>
    <cellStyle name="Calcul 8" xfId="8249" hidden="1" xr:uid="{00000000-0005-0000-0000-0000AF2D0000}"/>
    <cellStyle name="Calcul 8" xfId="8302" hidden="1" xr:uid="{00000000-0005-0000-0000-0000B02D0000}"/>
    <cellStyle name="Calcul 8" xfId="8585" hidden="1" xr:uid="{00000000-0005-0000-0000-0000B12D0000}"/>
    <cellStyle name="Calcul 8" xfId="7426" hidden="1" xr:uid="{00000000-0005-0000-0000-0000B22D0000}"/>
    <cellStyle name="Calcul 8" xfId="8682" hidden="1" xr:uid="{00000000-0005-0000-0000-0000B32D0000}"/>
    <cellStyle name="Calcul 8" xfId="6981" hidden="1" xr:uid="{00000000-0005-0000-0000-0000B42D0000}"/>
    <cellStyle name="Calcul 8" xfId="8713" hidden="1" xr:uid="{00000000-0005-0000-0000-0000B52D0000}"/>
    <cellStyle name="Calcul 8" xfId="8716" hidden="1" xr:uid="{00000000-0005-0000-0000-0000B62D0000}"/>
    <cellStyle name="Calcul 8" xfId="8709" hidden="1" xr:uid="{00000000-0005-0000-0000-0000B72D0000}"/>
    <cellStyle name="Calcul 8" xfId="8766" hidden="1" xr:uid="{00000000-0005-0000-0000-0000B82D0000}"/>
    <cellStyle name="Calcul 8" xfId="8816" hidden="1" xr:uid="{00000000-0005-0000-0000-0000B92D0000}"/>
    <cellStyle name="Calcul 8" xfId="8865" hidden="1" xr:uid="{00000000-0005-0000-0000-0000BA2D0000}"/>
    <cellStyle name="Calcul 8" xfId="8915" hidden="1" xr:uid="{00000000-0005-0000-0000-0000BB2D0000}"/>
    <cellStyle name="Calcul 8" xfId="8964" hidden="1" xr:uid="{00000000-0005-0000-0000-0000BC2D0000}"/>
    <cellStyle name="Calcul 8" xfId="9012" hidden="1" xr:uid="{00000000-0005-0000-0000-0000BD2D0000}"/>
    <cellStyle name="Calcul 8" xfId="9059" hidden="1" xr:uid="{00000000-0005-0000-0000-0000BE2D0000}"/>
    <cellStyle name="Calcul 8" xfId="9105" hidden="1" xr:uid="{00000000-0005-0000-0000-0000BF2D0000}"/>
    <cellStyle name="Calcul 8" xfId="9333" hidden="1" xr:uid="{00000000-0005-0000-0000-0000C02D0000}"/>
    <cellStyle name="Calcul 8" xfId="9406" hidden="1" xr:uid="{00000000-0005-0000-0000-0000C12D0000}"/>
    <cellStyle name="Calcul 8" xfId="9428" hidden="1" xr:uid="{00000000-0005-0000-0000-0000C22D0000}"/>
    <cellStyle name="Calcul 8" xfId="9287" hidden="1" xr:uid="{00000000-0005-0000-0000-0000C32D0000}"/>
    <cellStyle name="Calcul 8" xfId="9272" hidden="1" xr:uid="{00000000-0005-0000-0000-0000C42D0000}"/>
    <cellStyle name="Calcul 8" xfId="9363" hidden="1" xr:uid="{00000000-0005-0000-0000-0000C52D0000}"/>
    <cellStyle name="Calcul 8" xfId="9361" hidden="1" xr:uid="{00000000-0005-0000-0000-0000C62D0000}"/>
    <cellStyle name="Calcul 8" xfId="9416" hidden="1" xr:uid="{00000000-0005-0000-0000-0000C72D0000}"/>
    <cellStyle name="Calcul 8" xfId="9704" hidden="1" xr:uid="{00000000-0005-0000-0000-0000C82D0000}"/>
    <cellStyle name="Calcul 8" xfId="9858" hidden="1" xr:uid="{00000000-0005-0000-0000-0000C92D0000}"/>
    <cellStyle name="Calcul 8" xfId="9955" hidden="1" xr:uid="{00000000-0005-0000-0000-0000CA2D0000}"/>
    <cellStyle name="Calcul 8" xfId="9881" hidden="1" xr:uid="{00000000-0005-0000-0000-0000CB2D0000}"/>
    <cellStyle name="Calcul 8" xfId="9986" hidden="1" xr:uid="{00000000-0005-0000-0000-0000CC2D0000}"/>
    <cellStyle name="Calcul 8" xfId="9989" hidden="1" xr:uid="{00000000-0005-0000-0000-0000CD2D0000}"/>
    <cellStyle name="Calcul 8" xfId="9982" hidden="1" xr:uid="{00000000-0005-0000-0000-0000CE2D0000}"/>
    <cellStyle name="Calcul 8" xfId="10038" hidden="1" xr:uid="{00000000-0005-0000-0000-0000CF2D0000}"/>
    <cellStyle name="Calcul 8" xfId="10088" hidden="1" xr:uid="{00000000-0005-0000-0000-0000D02D0000}"/>
    <cellStyle name="Calcul 8" xfId="10138" hidden="1" xr:uid="{00000000-0005-0000-0000-0000D12D0000}"/>
    <cellStyle name="Calcul 8" xfId="10188" hidden="1" xr:uid="{00000000-0005-0000-0000-0000D22D0000}"/>
    <cellStyle name="Calcul 8" xfId="10237" hidden="1" xr:uid="{00000000-0005-0000-0000-0000D32D0000}"/>
    <cellStyle name="Calcul 8" xfId="10285" hidden="1" xr:uid="{00000000-0005-0000-0000-0000D42D0000}"/>
    <cellStyle name="Calcul 8" xfId="10332" hidden="1" xr:uid="{00000000-0005-0000-0000-0000D52D0000}"/>
    <cellStyle name="Calcul 8" xfId="10378" hidden="1" xr:uid="{00000000-0005-0000-0000-0000D62D0000}"/>
    <cellStyle name="Calcul 8" xfId="10602" hidden="1" xr:uid="{00000000-0005-0000-0000-0000D72D0000}"/>
    <cellStyle name="Calcul 8" xfId="10673" hidden="1" xr:uid="{00000000-0005-0000-0000-0000D82D0000}"/>
    <cellStyle name="Calcul 8" xfId="10693" hidden="1" xr:uid="{00000000-0005-0000-0000-0000D92D0000}"/>
    <cellStyle name="Calcul 8" xfId="10558" hidden="1" xr:uid="{00000000-0005-0000-0000-0000DA2D0000}"/>
    <cellStyle name="Calcul 8" xfId="10545" hidden="1" xr:uid="{00000000-0005-0000-0000-0000DB2D0000}"/>
    <cellStyle name="Calcul 8" xfId="10631" hidden="1" xr:uid="{00000000-0005-0000-0000-0000DC2D0000}"/>
    <cellStyle name="Calcul 8" xfId="10629" hidden="1" xr:uid="{00000000-0005-0000-0000-0000DD2D0000}"/>
    <cellStyle name="Calcul 8" xfId="10682" hidden="1" xr:uid="{00000000-0005-0000-0000-0000DE2D0000}"/>
    <cellStyle name="Calcul 8" xfId="10966" hidden="1" xr:uid="{00000000-0005-0000-0000-0000DF2D0000}"/>
    <cellStyle name="Calcul 8" xfId="9806" hidden="1" xr:uid="{00000000-0005-0000-0000-0000E02D0000}"/>
    <cellStyle name="Calcul 8" xfId="11024" hidden="1" xr:uid="{00000000-0005-0000-0000-0000E12D0000}"/>
    <cellStyle name="Calcul 8" xfId="7377" hidden="1" xr:uid="{00000000-0005-0000-0000-0000E22D0000}"/>
    <cellStyle name="Calcul 8" xfId="11055" hidden="1" xr:uid="{00000000-0005-0000-0000-0000E32D0000}"/>
    <cellStyle name="Calcul 8" xfId="11058" hidden="1" xr:uid="{00000000-0005-0000-0000-0000E42D0000}"/>
    <cellStyle name="Calcul 8" xfId="11051" hidden="1" xr:uid="{00000000-0005-0000-0000-0000E52D0000}"/>
    <cellStyle name="Calcul 8" xfId="11108" hidden="1" xr:uid="{00000000-0005-0000-0000-0000E62D0000}"/>
    <cellStyle name="Calcul 8" xfId="11158" hidden="1" xr:uid="{00000000-0005-0000-0000-0000E72D0000}"/>
    <cellStyle name="Calcul 8" xfId="11208" hidden="1" xr:uid="{00000000-0005-0000-0000-0000E82D0000}"/>
    <cellStyle name="Calcul 8" xfId="11258" hidden="1" xr:uid="{00000000-0005-0000-0000-0000E92D0000}"/>
    <cellStyle name="Calcul 8" xfId="11307" hidden="1" xr:uid="{00000000-0005-0000-0000-0000EA2D0000}"/>
    <cellStyle name="Calcul 8" xfId="11355" hidden="1" xr:uid="{00000000-0005-0000-0000-0000EB2D0000}"/>
    <cellStyle name="Calcul 8" xfId="11402" hidden="1" xr:uid="{00000000-0005-0000-0000-0000EC2D0000}"/>
    <cellStyle name="Calcul 8" xfId="11448" hidden="1" xr:uid="{00000000-0005-0000-0000-0000ED2D0000}"/>
    <cellStyle name="Calcul 8" xfId="11672" hidden="1" xr:uid="{00000000-0005-0000-0000-0000EE2D0000}"/>
    <cellStyle name="Calcul 8" xfId="11745" hidden="1" xr:uid="{00000000-0005-0000-0000-0000EF2D0000}"/>
    <cellStyle name="Calcul 8" xfId="11764" hidden="1" xr:uid="{00000000-0005-0000-0000-0000F02D0000}"/>
    <cellStyle name="Calcul 8" xfId="11629" hidden="1" xr:uid="{00000000-0005-0000-0000-0000F12D0000}"/>
    <cellStyle name="Calcul 8" xfId="11615" hidden="1" xr:uid="{00000000-0005-0000-0000-0000F22D0000}"/>
    <cellStyle name="Calcul 8" xfId="11702" hidden="1" xr:uid="{00000000-0005-0000-0000-0000F32D0000}"/>
    <cellStyle name="Calcul 8" xfId="11700" hidden="1" xr:uid="{00000000-0005-0000-0000-0000F42D0000}"/>
    <cellStyle name="Calcul 8" xfId="11754" hidden="1" xr:uid="{00000000-0005-0000-0000-0000F52D0000}"/>
    <cellStyle name="Calcul 8" xfId="12035" hidden="1" xr:uid="{00000000-0005-0000-0000-0000F62D0000}"/>
    <cellStyle name="Calcul 8" xfId="12158" hidden="1" xr:uid="{00000000-0005-0000-0000-0000F72D0000}"/>
    <cellStyle name="Calcul 8" xfId="12254" hidden="1" xr:uid="{00000000-0005-0000-0000-0000F82D0000}"/>
    <cellStyle name="Calcul 8" xfId="12180" hidden="1" xr:uid="{00000000-0005-0000-0000-0000F92D0000}"/>
    <cellStyle name="Calcul 8" xfId="12285" hidden="1" xr:uid="{00000000-0005-0000-0000-0000FA2D0000}"/>
    <cellStyle name="Calcul 8" xfId="12288" hidden="1" xr:uid="{00000000-0005-0000-0000-0000FB2D0000}"/>
    <cellStyle name="Calcul 8" xfId="12281" hidden="1" xr:uid="{00000000-0005-0000-0000-0000FC2D0000}"/>
    <cellStyle name="Calcul 8" xfId="12337" hidden="1" xr:uid="{00000000-0005-0000-0000-0000FD2D0000}"/>
    <cellStyle name="Calcul 8" xfId="12387" hidden="1" xr:uid="{00000000-0005-0000-0000-0000FE2D0000}"/>
    <cellStyle name="Calcul 8" xfId="12437" hidden="1" xr:uid="{00000000-0005-0000-0000-0000FF2D0000}"/>
    <cellStyle name="Calcul 8" xfId="12487" hidden="1" xr:uid="{00000000-0005-0000-0000-0000002E0000}"/>
    <cellStyle name="Calcul 8" xfId="12536" hidden="1" xr:uid="{00000000-0005-0000-0000-0000012E0000}"/>
    <cellStyle name="Calcul 8" xfId="12584" hidden="1" xr:uid="{00000000-0005-0000-0000-0000022E0000}"/>
    <cellStyle name="Calcul 8" xfId="12631" hidden="1" xr:uid="{00000000-0005-0000-0000-0000032E0000}"/>
    <cellStyle name="Calcul 8" xfId="12677" hidden="1" xr:uid="{00000000-0005-0000-0000-0000042E0000}"/>
    <cellStyle name="Calcul 8" xfId="12900" hidden="1" xr:uid="{00000000-0005-0000-0000-0000052E0000}"/>
    <cellStyle name="Calcul 8" xfId="12971" hidden="1" xr:uid="{00000000-0005-0000-0000-0000062E0000}"/>
    <cellStyle name="Calcul 8" xfId="12990" hidden="1" xr:uid="{00000000-0005-0000-0000-0000072E0000}"/>
    <cellStyle name="Calcul 8" xfId="12857" hidden="1" xr:uid="{00000000-0005-0000-0000-0000082E0000}"/>
    <cellStyle name="Calcul 8" xfId="12844" hidden="1" xr:uid="{00000000-0005-0000-0000-0000092E0000}"/>
    <cellStyle name="Calcul 8" xfId="12929" hidden="1" xr:uid="{00000000-0005-0000-0000-00000A2E0000}"/>
    <cellStyle name="Calcul 8" xfId="12927" hidden="1" xr:uid="{00000000-0005-0000-0000-00000B2E0000}"/>
    <cellStyle name="Calcul 8" xfId="12980" hidden="1" xr:uid="{00000000-0005-0000-0000-00000C2E0000}"/>
    <cellStyle name="Calcul 8" xfId="13260" hidden="1" xr:uid="{00000000-0005-0000-0000-00000D2E0000}"/>
    <cellStyle name="Calcul 8" xfId="12107" hidden="1" xr:uid="{00000000-0005-0000-0000-00000E2E0000}"/>
    <cellStyle name="Calcul 8" xfId="6084" hidden="1" xr:uid="{00000000-0005-0000-0000-00000F2E0000}"/>
    <cellStyle name="Calcul 8" xfId="7378" hidden="1" xr:uid="{00000000-0005-0000-0000-0000102E0000}"/>
    <cellStyle name="Calcul 8" xfId="11493" hidden="1" xr:uid="{00000000-0005-0000-0000-0000112E0000}"/>
    <cellStyle name="Calcul 8" xfId="13288" hidden="1" xr:uid="{00000000-0005-0000-0000-0000122E0000}"/>
    <cellStyle name="Calcul 8" xfId="13291" hidden="1" xr:uid="{00000000-0005-0000-0000-0000132E0000}"/>
    <cellStyle name="Calcul 8" xfId="6166" hidden="1" xr:uid="{00000000-0005-0000-0000-0000142E0000}"/>
    <cellStyle name="Calcul 8" xfId="13340" hidden="1" xr:uid="{00000000-0005-0000-0000-0000152E0000}"/>
    <cellStyle name="Calcul 8" xfId="13389" hidden="1" xr:uid="{00000000-0005-0000-0000-0000162E0000}"/>
    <cellStyle name="Calcul 8" xfId="13438" hidden="1" xr:uid="{00000000-0005-0000-0000-0000172E0000}"/>
    <cellStyle name="Calcul 8" xfId="13487" hidden="1" xr:uid="{00000000-0005-0000-0000-0000182E0000}"/>
    <cellStyle name="Calcul 8" xfId="13535" hidden="1" xr:uid="{00000000-0005-0000-0000-0000192E0000}"/>
    <cellStyle name="Calcul 8" xfId="13582" hidden="1" xr:uid="{00000000-0005-0000-0000-00001A2E0000}"/>
    <cellStyle name="Calcul 8" xfId="13628" hidden="1" xr:uid="{00000000-0005-0000-0000-00001B2E0000}"/>
    <cellStyle name="Calcul 8" xfId="13674" hidden="1" xr:uid="{00000000-0005-0000-0000-00001C2E0000}"/>
    <cellStyle name="Calcul 8" xfId="13896" hidden="1" xr:uid="{00000000-0005-0000-0000-00001D2E0000}"/>
    <cellStyle name="Calcul 8" xfId="13967" hidden="1" xr:uid="{00000000-0005-0000-0000-00001E2E0000}"/>
    <cellStyle name="Calcul 8" xfId="13986" hidden="1" xr:uid="{00000000-0005-0000-0000-00001F2E0000}"/>
    <cellStyle name="Calcul 8" xfId="13854" hidden="1" xr:uid="{00000000-0005-0000-0000-0000202E0000}"/>
    <cellStyle name="Calcul 8" xfId="13841" hidden="1" xr:uid="{00000000-0005-0000-0000-0000212E0000}"/>
    <cellStyle name="Calcul 8" xfId="13925" hidden="1" xr:uid="{00000000-0005-0000-0000-0000222E0000}"/>
    <cellStyle name="Calcul 8" xfId="13923" hidden="1" xr:uid="{00000000-0005-0000-0000-0000232E0000}"/>
    <cellStyle name="Calcul 8" xfId="13976" hidden="1" xr:uid="{00000000-0005-0000-0000-0000242E0000}"/>
    <cellStyle name="Calcul 8" xfId="14256" hidden="1" xr:uid="{00000000-0005-0000-0000-0000252E0000}"/>
    <cellStyle name="Calcul 8" xfId="14357" hidden="1" xr:uid="{00000000-0005-0000-0000-0000262E0000}"/>
    <cellStyle name="Calcul 8" xfId="14453" hidden="1" xr:uid="{00000000-0005-0000-0000-0000272E0000}"/>
    <cellStyle name="Calcul 8" xfId="14380" hidden="1" xr:uid="{00000000-0005-0000-0000-0000282E0000}"/>
    <cellStyle name="Calcul 8" xfId="14484" hidden="1" xr:uid="{00000000-0005-0000-0000-0000292E0000}"/>
    <cellStyle name="Calcul 8" xfId="14487" hidden="1" xr:uid="{00000000-0005-0000-0000-00002A2E0000}"/>
    <cellStyle name="Calcul 8" xfId="14480" hidden="1" xr:uid="{00000000-0005-0000-0000-00002B2E0000}"/>
    <cellStyle name="Calcul 8" xfId="14536" hidden="1" xr:uid="{00000000-0005-0000-0000-00002C2E0000}"/>
    <cellStyle name="Calcul 8" xfId="14586" hidden="1" xr:uid="{00000000-0005-0000-0000-00002D2E0000}"/>
    <cellStyle name="Calcul 8" xfId="14636" hidden="1" xr:uid="{00000000-0005-0000-0000-00002E2E0000}"/>
    <cellStyle name="Calcul 8" xfId="14686" hidden="1" xr:uid="{00000000-0005-0000-0000-00002F2E0000}"/>
    <cellStyle name="Calcul 8" xfId="14735" hidden="1" xr:uid="{00000000-0005-0000-0000-0000302E0000}"/>
    <cellStyle name="Calcul 8" xfId="14783" hidden="1" xr:uid="{00000000-0005-0000-0000-0000312E0000}"/>
    <cellStyle name="Calcul 8" xfId="14830" hidden="1" xr:uid="{00000000-0005-0000-0000-0000322E0000}"/>
    <cellStyle name="Calcul 8" xfId="14876" hidden="1" xr:uid="{00000000-0005-0000-0000-0000332E0000}"/>
    <cellStyle name="Calcul 8" xfId="15099" hidden="1" xr:uid="{00000000-0005-0000-0000-0000342E0000}"/>
    <cellStyle name="Calcul 8" xfId="15170" hidden="1" xr:uid="{00000000-0005-0000-0000-0000352E0000}"/>
    <cellStyle name="Calcul 8" xfId="15190" hidden="1" xr:uid="{00000000-0005-0000-0000-0000362E0000}"/>
    <cellStyle name="Calcul 8" xfId="15056" hidden="1" xr:uid="{00000000-0005-0000-0000-0000372E0000}"/>
    <cellStyle name="Calcul 8" xfId="15043" hidden="1" xr:uid="{00000000-0005-0000-0000-0000382E0000}"/>
    <cellStyle name="Calcul 8" xfId="15128" hidden="1" xr:uid="{00000000-0005-0000-0000-0000392E0000}"/>
    <cellStyle name="Calcul 8" xfId="15126" hidden="1" xr:uid="{00000000-0005-0000-0000-00003A2E0000}"/>
    <cellStyle name="Calcul 8" xfId="15179" hidden="1" xr:uid="{00000000-0005-0000-0000-00003B2E0000}"/>
    <cellStyle name="Calcul 8" xfId="15461" hidden="1" xr:uid="{00000000-0005-0000-0000-00003C2E0000}"/>
    <cellStyle name="Calcul 8" xfId="14306" hidden="1" xr:uid="{00000000-0005-0000-0000-00003D2E0000}"/>
    <cellStyle name="Calcul 8" xfId="15639" hidden="1" xr:uid="{00000000-0005-0000-0000-00003E2E0000}"/>
    <cellStyle name="Calcul 8" xfId="15745" hidden="1" xr:uid="{00000000-0005-0000-0000-00003F2E0000}"/>
    <cellStyle name="Calcul 8" xfId="15671" hidden="1" xr:uid="{00000000-0005-0000-0000-0000402E0000}"/>
    <cellStyle name="Calcul 8" xfId="15776" hidden="1" xr:uid="{00000000-0005-0000-0000-0000412E0000}"/>
    <cellStyle name="Calcul 8" xfId="15779" hidden="1" xr:uid="{00000000-0005-0000-0000-0000422E0000}"/>
    <cellStyle name="Calcul 8" xfId="15772" hidden="1" xr:uid="{00000000-0005-0000-0000-0000432E0000}"/>
    <cellStyle name="Calcul 8" xfId="15829" hidden="1" xr:uid="{00000000-0005-0000-0000-0000442E0000}"/>
    <cellStyle name="Calcul 8" xfId="15879" hidden="1" xr:uid="{00000000-0005-0000-0000-0000452E0000}"/>
    <cellStyle name="Calcul 8" xfId="15929" hidden="1" xr:uid="{00000000-0005-0000-0000-0000462E0000}"/>
    <cellStyle name="Calcul 8" xfId="15979" hidden="1" xr:uid="{00000000-0005-0000-0000-0000472E0000}"/>
    <cellStyle name="Calcul 8" xfId="16028" hidden="1" xr:uid="{00000000-0005-0000-0000-0000482E0000}"/>
    <cellStyle name="Calcul 8" xfId="16076" hidden="1" xr:uid="{00000000-0005-0000-0000-0000492E0000}"/>
    <cellStyle name="Calcul 8" xfId="16123" hidden="1" xr:uid="{00000000-0005-0000-0000-00004A2E0000}"/>
    <cellStyle name="Calcul 8" xfId="16169" hidden="1" xr:uid="{00000000-0005-0000-0000-00004B2E0000}"/>
    <cellStyle name="Calcul 8" xfId="16397" hidden="1" xr:uid="{00000000-0005-0000-0000-00004C2E0000}"/>
    <cellStyle name="Calcul 8" xfId="16470" hidden="1" xr:uid="{00000000-0005-0000-0000-00004D2E0000}"/>
    <cellStyle name="Calcul 8" xfId="16492" hidden="1" xr:uid="{00000000-0005-0000-0000-00004E2E0000}"/>
    <cellStyle name="Calcul 8" xfId="16351" hidden="1" xr:uid="{00000000-0005-0000-0000-00004F2E0000}"/>
    <cellStyle name="Calcul 8" xfId="16336" hidden="1" xr:uid="{00000000-0005-0000-0000-0000502E0000}"/>
    <cellStyle name="Calcul 8" xfId="16427" hidden="1" xr:uid="{00000000-0005-0000-0000-0000512E0000}"/>
    <cellStyle name="Calcul 8" xfId="16425" hidden="1" xr:uid="{00000000-0005-0000-0000-0000522E0000}"/>
    <cellStyle name="Calcul 8" xfId="16480" hidden="1" xr:uid="{00000000-0005-0000-0000-0000532E0000}"/>
    <cellStyle name="Calcul 8" xfId="16768" hidden="1" xr:uid="{00000000-0005-0000-0000-0000542E0000}"/>
    <cellStyle name="Calcul 8" xfId="16933" hidden="1" xr:uid="{00000000-0005-0000-0000-0000552E0000}"/>
    <cellStyle name="Calcul 8" xfId="17030" hidden="1" xr:uid="{00000000-0005-0000-0000-0000562E0000}"/>
    <cellStyle name="Calcul 8" xfId="16956" hidden="1" xr:uid="{00000000-0005-0000-0000-0000572E0000}"/>
    <cellStyle name="Calcul 8" xfId="17061" hidden="1" xr:uid="{00000000-0005-0000-0000-0000582E0000}"/>
    <cellStyle name="Calcul 8" xfId="17064" hidden="1" xr:uid="{00000000-0005-0000-0000-0000592E0000}"/>
    <cellStyle name="Calcul 8" xfId="17057" hidden="1" xr:uid="{00000000-0005-0000-0000-00005A2E0000}"/>
    <cellStyle name="Calcul 8" xfId="17113" hidden="1" xr:uid="{00000000-0005-0000-0000-00005B2E0000}"/>
    <cellStyle name="Calcul 8" xfId="17163" hidden="1" xr:uid="{00000000-0005-0000-0000-00005C2E0000}"/>
    <cellStyle name="Calcul 8" xfId="17213" hidden="1" xr:uid="{00000000-0005-0000-0000-00005D2E0000}"/>
    <cellStyle name="Calcul 8" xfId="17263" hidden="1" xr:uid="{00000000-0005-0000-0000-00005E2E0000}"/>
    <cellStyle name="Calcul 8" xfId="17312" hidden="1" xr:uid="{00000000-0005-0000-0000-00005F2E0000}"/>
    <cellStyle name="Calcul 8" xfId="17360" hidden="1" xr:uid="{00000000-0005-0000-0000-0000602E0000}"/>
    <cellStyle name="Calcul 8" xfId="17407" hidden="1" xr:uid="{00000000-0005-0000-0000-0000612E0000}"/>
    <cellStyle name="Calcul 8" xfId="17453" hidden="1" xr:uid="{00000000-0005-0000-0000-0000622E0000}"/>
    <cellStyle name="Calcul 8" xfId="17677" hidden="1" xr:uid="{00000000-0005-0000-0000-0000632E0000}"/>
    <cellStyle name="Calcul 8" xfId="17748" hidden="1" xr:uid="{00000000-0005-0000-0000-0000642E0000}"/>
    <cellStyle name="Calcul 8" xfId="17768" hidden="1" xr:uid="{00000000-0005-0000-0000-0000652E0000}"/>
    <cellStyle name="Calcul 8" xfId="17633" hidden="1" xr:uid="{00000000-0005-0000-0000-0000662E0000}"/>
    <cellStyle name="Calcul 8" xfId="17620" hidden="1" xr:uid="{00000000-0005-0000-0000-0000672E0000}"/>
    <cellStyle name="Calcul 8" xfId="17706" hidden="1" xr:uid="{00000000-0005-0000-0000-0000682E0000}"/>
    <cellStyle name="Calcul 8" xfId="17704" hidden="1" xr:uid="{00000000-0005-0000-0000-0000692E0000}"/>
    <cellStyle name="Calcul 8" xfId="17757" hidden="1" xr:uid="{00000000-0005-0000-0000-00006A2E0000}"/>
    <cellStyle name="Calcul 8" xfId="18041" hidden="1" xr:uid="{00000000-0005-0000-0000-00006B2E0000}"/>
    <cellStyle name="Calcul 8" xfId="16881" hidden="1" xr:uid="{00000000-0005-0000-0000-00006C2E0000}"/>
    <cellStyle name="Calcul 8" xfId="15545" hidden="1" xr:uid="{00000000-0005-0000-0000-00006D2E0000}"/>
    <cellStyle name="Calcul 8" xfId="15496" hidden="1" xr:uid="{00000000-0005-0000-0000-00006E2E0000}"/>
    <cellStyle name="Calcul 8" xfId="16812" hidden="1" xr:uid="{00000000-0005-0000-0000-00006F2E0000}"/>
    <cellStyle name="Calcul 8" xfId="18115" hidden="1" xr:uid="{00000000-0005-0000-0000-0000702E0000}"/>
    <cellStyle name="Calcul 8" xfId="18118" hidden="1" xr:uid="{00000000-0005-0000-0000-0000712E0000}"/>
    <cellStyle name="Calcul 8" xfId="18111" hidden="1" xr:uid="{00000000-0005-0000-0000-0000722E0000}"/>
    <cellStyle name="Calcul 8" xfId="18168" hidden="1" xr:uid="{00000000-0005-0000-0000-0000732E0000}"/>
    <cellStyle name="Calcul 8" xfId="18218" hidden="1" xr:uid="{00000000-0005-0000-0000-0000742E0000}"/>
    <cellStyle name="Calcul 8" xfId="18268" hidden="1" xr:uid="{00000000-0005-0000-0000-0000752E0000}"/>
    <cellStyle name="Calcul 8" xfId="18318" hidden="1" xr:uid="{00000000-0005-0000-0000-0000762E0000}"/>
    <cellStyle name="Calcul 8" xfId="18367" hidden="1" xr:uid="{00000000-0005-0000-0000-0000772E0000}"/>
    <cellStyle name="Calcul 8" xfId="18414" hidden="1" xr:uid="{00000000-0005-0000-0000-0000782E0000}"/>
    <cellStyle name="Calcul 8" xfId="18461" hidden="1" xr:uid="{00000000-0005-0000-0000-0000792E0000}"/>
    <cellStyle name="Calcul 8" xfId="18507" hidden="1" xr:uid="{00000000-0005-0000-0000-00007A2E0000}"/>
    <cellStyle name="Calcul 8" xfId="18735" hidden="1" xr:uid="{00000000-0005-0000-0000-00007B2E0000}"/>
    <cellStyle name="Calcul 8" xfId="18808" hidden="1" xr:uid="{00000000-0005-0000-0000-00007C2E0000}"/>
    <cellStyle name="Calcul 8" xfId="18830" hidden="1" xr:uid="{00000000-0005-0000-0000-00007D2E0000}"/>
    <cellStyle name="Calcul 8" xfId="18689" hidden="1" xr:uid="{00000000-0005-0000-0000-00007E2E0000}"/>
    <cellStyle name="Calcul 8" xfId="18674" hidden="1" xr:uid="{00000000-0005-0000-0000-00007F2E0000}"/>
    <cellStyle name="Calcul 8" xfId="18765" hidden="1" xr:uid="{00000000-0005-0000-0000-0000802E0000}"/>
    <cellStyle name="Calcul 8" xfId="18763" hidden="1" xr:uid="{00000000-0005-0000-0000-0000812E0000}"/>
    <cellStyle name="Calcul 8" xfId="18818" hidden="1" xr:uid="{00000000-0005-0000-0000-0000822E0000}"/>
    <cellStyle name="Calcul 8" xfId="19106" hidden="1" xr:uid="{00000000-0005-0000-0000-0000832E0000}"/>
    <cellStyle name="Calcul 8" xfId="19269" hidden="1" xr:uid="{00000000-0005-0000-0000-0000842E0000}"/>
    <cellStyle name="Calcul 8" xfId="19366" hidden="1" xr:uid="{00000000-0005-0000-0000-0000852E0000}"/>
    <cellStyle name="Calcul 8" xfId="19292" hidden="1" xr:uid="{00000000-0005-0000-0000-0000862E0000}"/>
    <cellStyle name="Calcul 8" xfId="19397" hidden="1" xr:uid="{00000000-0005-0000-0000-0000872E0000}"/>
    <cellStyle name="Calcul 8" xfId="19400" hidden="1" xr:uid="{00000000-0005-0000-0000-0000882E0000}"/>
    <cellStyle name="Calcul 8" xfId="19393" hidden="1" xr:uid="{00000000-0005-0000-0000-0000892E0000}"/>
    <cellStyle name="Calcul 8" xfId="19449" hidden="1" xr:uid="{00000000-0005-0000-0000-00008A2E0000}"/>
    <cellStyle name="Calcul 8" xfId="19499" hidden="1" xr:uid="{00000000-0005-0000-0000-00008B2E0000}"/>
    <cellStyle name="Calcul 8" xfId="19549" hidden="1" xr:uid="{00000000-0005-0000-0000-00008C2E0000}"/>
    <cellStyle name="Calcul 8" xfId="19599" hidden="1" xr:uid="{00000000-0005-0000-0000-00008D2E0000}"/>
    <cellStyle name="Calcul 8" xfId="19648" hidden="1" xr:uid="{00000000-0005-0000-0000-00008E2E0000}"/>
    <cellStyle name="Calcul 8" xfId="19696" hidden="1" xr:uid="{00000000-0005-0000-0000-00008F2E0000}"/>
    <cellStyle name="Calcul 8" xfId="19743" hidden="1" xr:uid="{00000000-0005-0000-0000-0000902E0000}"/>
    <cellStyle name="Calcul 8" xfId="19789" hidden="1" xr:uid="{00000000-0005-0000-0000-0000912E0000}"/>
    <cellStyle name="Calcul 8" xfId="20012" hidden="1" xr:uid="{00000000-0005-0000-0000-0000922E0000}"/>
    <cellStyle name="Calcul 8" xfId="20083" hidden="1" xr:uid="{00000000-0005-0000-0000-0000932E0000}"/>
    <cellStyle name="Calcul 8" xfId="20103" hidden="1" xr:uid="{00000000-0005-0000-0000-0000942E0000}"/>
    <cellStyle name="Calcul 8" xfId="19969" hidden="1" xr:uid="{00000000-0005-0000-0000-0000952E0000}"/>
    <cellStyle name="Calcul 8" xfId="19956" hidden="1" xr:uid="{00000000-0005-0000-0000-0000962E0000}"/>
    <cellStyle name="Calcul 8" xfId="20041" hidden="1" xr:uid="{00000000-0005-0000-0000-0000972E0000}"/>
    <cellStyle name="Calcul 8" xfId="20039" hidden="1" xr:uid="{00000000-0005-0000-0000-0000982E0000}"/>
    <cellStyle name="Calcul 8" xfId="20092" hidden="1" xr:uid="{00000000-0005-0000-0000-0000992E0000}"/>
    <cellStyle name="Calcul 8" xfId="20376" hidden="1" xr:uid="{00000000-0005-0000-0000-00009A2E0000}"/>
    <cellStyle name="Calcul 8" xfId="19217" hidden="1" xr:uid="{00000000-0005-0000-0000-00009B2E0000}"/>
    <cellStyle name="Calcul 8" xfId="16823" hidden="1" xr:uid="{00000000-0005-0000-0000-00009C2E0000}"/>
    <cellStyle name="Calcul 8" xfId="15519" hidden="1" xr:uid="{00000000-0005-0000-0000-00009D2E0000}"/>
    <cellStyle name="Calcul 8" xfId="18176" hidden="1" xr:uid="{00000000-0005-0000-0000-00009E2E0000}"/>
    <cellStyle name="Calcul 8" xfId="20445" hidden="1" xr:uid="{00000000-0005-0000-0000-00009F2E0000}"/>
    <cellStyle name="Calcul 8" xfId="20448" hidden="1" xr:uid="{00000000-0005-0000-0000-0000A02E0000}"/>
    <cellStyle name="Calcul 8" xfId="20441" hidden="1" xr:uid="{00000000-0005-0000-0000-0000A12E0000}"/>
    <cellStyle name="Calcul 8" xfId="20498" hidden="1" xr:uid="{00000000-0005-0000-0000-0000A22E0000}"/>
    <cellStyle name="Calcul 8" xfId="20548" hidden="1" xr:uid="{00000000-0005-0000-0000-0000A32E0000}"/>
    <cellStyle name="Calcul 8" xfId="20598" hidden="1" xr:uid="{00000000-0005-0000-0000-0000A42E0000}"/>
    <cellStyle name="Calcul 8" xfId="20648" hidden="1" xr:uid="{00000000-0005-0000-0000-0000A52E0000}"/>
    <cellStyle name="Calcul 8" xfId="20697" hidden="1" xr:uid="{00000000-0005-0000-0000-0000A62E0000}"/>
    <cellStyle name="Calcul 8" xfId="20745" hidden="1" xr:uid="{00000000-0005-0000-0000-0000A72E0000}"/>
    <cellStyle name="Calcul 8" xfId="20792" hidden="1" xr:uid="{00000000-0005-0000-0000-0000A82E0000}"/>
    <cellStyle name="Calcul 8" xfId="20838" hidden="1" xr:uid="{00000000-0005-0000-0000-0000A92E0000}"/>
    <cellStyle name="Calcul 8" xfId="21064" hidden="1" xr:uid="{00000000-0005-0000-0000-0000AA2E0000}"/>
    <cellStyle name="Calcul 8" xfId="21137" hidden="1" xr:uid="{00000000-0005-0000-0000-0000AB2E0000}"/>
    <cellStyle name="Calcul 8" xfId="21158" hidden="1" xr:uid="{00000000-0005-0000-0000-0000AC2E0000}"/>
    <cellStyle name="Calcul 8" xfId="21019" hidden="1" xr:uid="{00000000-0005-0000-0000-0000AD2E0000}"/>
    <cellStyle name="Calcul 8" xfId="21005" hidden="1" xr:uid="{00000000-0005-0000-0000-0000AE2E0000}"/>
    <cellStyle name="Calcul 8" xfId="21094" hidden="1" xr:uid="{00000000-0005-0000-0000-0000AF2E0000}"/>
    <cellStyle name="Calcul 8" xfId="21092" hidden="1" xr:uid="{00000000-0005-0000-0000-0000B02E0000}"/>
    <cellStyle name="Calcul 8" xfId="21146" hidden="1" xr:uid="{00000000-0005-0000-0000-0000B12E0000}"/>
    <cellStyle name="Calcul 8" xfId="21432" hidden="1" xr:uid="{00000000-0005-0000-0000-0000B22E0000}"/>
    <cellStyle name="Calcul 8" xfId="21590" hidden="1" xr:uid="{00000000-0005-0000-0000-0000B32E0000}"/>
    <cellStyle name="Calcul 8" xfId="21687" hidden="1" xr:uid="{00000000-0005-0000-0000-0000B42E0000}"/>
    <cellStyle name="Calcul 8" xfId="21613" hidden="1" xr:uid="{00000000-0005-0000-0000-0000B52E0000}"/>
    <cellStyle name="Calcul 8" xfId="21718" hidden="1" xr:uid="{00000000-0005-0000-0000-0000B62E0000}"/>
    <cellStyle name="Calcul 8" xfId="21721" hidden="1" xr:uid="{00000000-0005-0000-0000-0000B72E0000}"/>
    <cellStyle name="Calcul 8" xfId="21714" hidden="1" xr:uid="{00000000-0005-0000-0000-0000B82E0000}"/>
    <cellStyle name="Calcul 8" xfId="21770" hidden="1" xr:uid="{00000000-0005-0000-0000-0000B92E0000}"/>
    <cellStyle name="Calcul 8" xfId="21820" hidden="1" xr:uid="{00000000-0005-0000-0000-0000BA2E0000}"/>
    <cellStyle name="Calcul 8" xfId="21870" hidden="1" xr:uid="{00000000-0005-0000-0000-0000BB2E0000}"/>
    <cellStyle name="Calcul 8" xfId="21920" hidden="1" xr:uid="{00000000-0005-0000-0000-0000BC2E0000}"/>
    <cellStyle name="Calcul 8" xfId="21969" hidden="1" xr:uid="{00000000-0005-0000-0000-0000BD2E0000}"/>
    <cellStyle name="Calcul 8" xfId="22017" hidden="1" xr:uid="{00000000-0005-0000-0000-0000BE2E0000}"/>
    <cellStyle name="Calcul 8" xfId="22064" hidden="1" xr:uid="{00000000-0005-0000-0000-0000BF2E0000}"/>
    <cellStyle name="Calcul 8" xfId="22110" hidden="1" xr:uid="{00000000-0005-0000-0000-0000C02E0000}"/>
    <cellStyle name="Calcul 8" xfId="22334" hidden="1" xr:uid="{00000000-0005-0000-0000-0000C12E0000}"/>
    <cellStyle name="Calcul 8" xfId="22405" hidden="1" xr:uid="{00000000-0005-0000-0000-0000C22E0000}"/>
    <cellStyle name="Calcul 8" xfId="22425" hidden="1" xr:uid="{00000000-0005-0000-0000-0000C32E0000}"/>
    <cellStyle name="Calcul 8" xfId="22290" hidden="1" xr:uid="{00000000-0005-0000-0000-0000C42E0000}"/>
    <cellStyle name="Calcul 8" xfId="22277" hidden="1" xr:uid="{00000000-0005-0000-0000-0000C52E0000}"/>
    <cellStyle name="Calcul 8" xfId="22363" hidden="1" xr:uid="{00000000-0005-0000-0000-0000C62E0000}"/>
    <cellStyle name="Calcul 8" xfId="22361" hidden="1" xr:uid="{00000000-0005-0000-0000-0000C72E0000}"/>
    <cellStyle name="Calcul 8" xfId="22414" hidden="1" xr:uid="{00000000-0005-0000-0000-0000C82E0000}"/>
    <cellStyle name="Calcul 8" xfId="22698" hidden="1" xr:uid="{00000000-0005-0000-0000-0000C92E0000}"/>
    <cellStyle name="Calcul 8" xfId="21538" hidden="1" xr:uid="{00000000-0005-0000-0000-0000CA2E0000}"/>
    <cellStyle name="Calcul 8" xfId="19173" hidden="1" xr:uid="{00000000-0005-0000-0000-0000CB2E0000}"/>
    <cellStyle name="Calcul 8" xfId="20402" hidden="1" xr:uid="{00000000-0005-0000-0000-0000CC2E0000}"/>
    <cellStyle name="Calcul 8" xfId="20752" hidden="1" xr:uid="{00000000-0005-0000-0000-0000CD2E0000}"/>
    <cellStyle name="Calcul 8" xfId="22760" hidden="1" xr:uid="{00000000-0005-0000-0000-0000CE2E0000}"/>
    <cellStyle name="Calcul 8" xfId="22763" hidden="1" xr:uid="{00000000-0005-0000-0000-0000CF2E0000}"/>
    <cellStyle name="Calcul 8" xfId="22756" hidden="1" xr:uid="{00000000-0005-0000-0000-0000D02E0000}"/>
    <cellStyle name="Calcul 8" xfId="22813" hidden="1" xr:uid="{00000000-0005-0000-0000-0000D12E0000}"/>
    <cellStyle name="Calcul 8" xfId="22863" hidden="1" xr:uid="{00000000-0005-0000-0000-0000D22E0000}"/>
    <cellStyle name="Calcul 8" xfId="22913" hidden="1" xr:uid="{00000000-0005-0000-0000-0000D32E0000}"/>
    <cellStyle name="Calcul 8" xfId="22963" hidden="1" xr:uid="{00000000-0005-0000-0000-0000D42E0000}"/>
    <cellStyle name="Calcul 8" xfId="23011" hidden="1" xr:uid="{00000000-0005-0000-0000-0000D52E0000}"/>
    <cellStyle name="Calcul 8" xfId="23059" hidden="1" xr:uid="{00000000-0005-0000-0000-0000D62E0000}"/>
    <cellStyle name="Calcul 8" xfId="23105" hidden="1" xr:uid="{00000000-0005-0000-0000-0000D72E0000}"/>
    <cellStyle name="Calcul 8" xfId="23151" hidden="1" xr:uid="{00000000-0005-0000-0000-0000D82E0000}"/>
    <cellStyle name="Calcul 8" xfId="23376" hidden="1" xr:uid="{00000000-0005-0000-0000-0000D92E0000}"/>
    <cellStyle name="Calcul 8" xfId="23449" hidden="1" xr:uid="{00000000-0005-0000-0000-0000DA2E0000}"/>
    <cellStyle name="Calcul 8" xfId="23469" hidden="1" xr:uid="{00000000-0005-0000-0000-0000DB2E0000}"/>
    <cellStyle name="Calcul 8" xfId="23332" hidden="1" xr:uid="{00000000-0005-0000-0000-0000DC2E0000}"/>
    <cellStyle name="Calcul 8" xfId="23318" hidden="1" xr:uid="{00000000-0005-0000-0000-0000DD2E0000}"/>
    <cellStyle name="Calcul 8" xfId="23406" hidden="1" xr:uid="{00000000-0005-0000-0000-0000DE2E0000}"/>
    <cellStyle name="Calcul 8" xfId="23404" hidden="1" xr:uid="{00000000-0005-0000-0000-0000DF2E0000}"/>
    <cellStyle name="Calcul 8" xfId="23458" hidden="1" xr:uid="{00000000-0005-0000-0000-0000E02E0000}"/>
    <cellStyle name="Calcul 8" xfId="23740" hidden="1" xr:uid="{00000000-0005-0000-0000-0000E12E0000}"/>
    <cellStyle name="Calcul 8" xfId="23891" hidden="1" xr:uid="{00000000-0005-0000-0000-0000E22E0000}"/>
    <cellStyle name="Calcul 8" xfId="23987" hidden="1" xr:uid="{00000000-0005-0000-0000-0000E32E0000}"/>
    <cellStyle name="Calcul 8" xfId="23913" hidden="1" xr:uid="{00000000-0005-0000-0000-0000E42E0000}"/>
    <cellStyle name="Calcul 8" xfId="24018" hidden="1" xr:uid="{00000000-0005-0000-0000-0000E52E0000}"/>
    <cellStyle name="Calcul 8" xfId="24021" hidden="1" xr:uid="{00000000-0005-0000-0000-0000E62E0000}"/>
    <cellStyle name="Calcul 8" xfId="24014" hidden="1" xr:uid="{00000000-0005-0000-0000-0000E72E0000}"/>
    <cellStyle name="Calcul 8" xfId="24070" hidden="1" xr:uid="{00000000-0005-0000-0000-0000E82E0000}"/>
    <cellStyle name="Calcul 8" xfId="24120" hidden="1" xr:uid="{00000000-0005-0000-0000-0000E92E0000}"/>
    <cellStyle name="Calcul 8" xfId="24170" hidden="1" xr:uid="{00000000-0005-0000-0000-0000EA2E0000}"/>
    <cellStyle name="Calcul 8" xfId="24220" hidden="1" xr:uid="{00000000-0005-0000-0000-0000EB2E0000}"/>
    <cellStyle name="Calcul 8" xfId="24269" hidden="1" xr:uid="{00000000-0005-0000-0000-0000EC2E0000}"/>
    <cellStyle name="Calcul 8" xfId="24317" hidden="1" xr:uid="{00000000-0005-0000-0000-0000ED2E0000}"/>
    <cellStyle name="Calcul 8" xfId="24364" hidden="1" xr:uid="{00000000-0005-0000-0000-0000EE2E0000}"/>
    <cellStyle name="Calcul 8" xfId="24410" hidden="1" xr:uid="{00000000-0005-0000-0000-0000EF2E0000}"/>
    <cellStyle name="Calcul 8" xfId="24634" hidden="1" xr:uid="{00000000-0005-0000-0000-0000F02E0000}"/>
    <cellStyle name="Calcul 8" xfId="24705" hidden="1" xr:uid="{00000000-0005-0000-0000-0000F12E0000}"/>
    <cellStyle name="Calcul 8" xfId="24725" hidden="1" xr:uid="{00000000-0005-0000-0000-0000F22E0000}"/>
    <cellStyle name="Calcul 8" xfId="24590" hidden="1" xr:uid="{00000000-0005-0000-0000-0000F32E0000}"/>
    <cellStyle name="Calcul 8" xfId="24577" hidden="1" xr:uid="{00000000-0005-0000-0000-0000F42E0000}"/>
    <cellStyle name="Calcul 8" xfId="24663" hidden="1" xr:uid="{00000000-0005-0000-0000-0000F52E0000}"/>
    <cellStyle name="Calcul 8" xfId="24661" hidden="1" xr:uid="{00000000-0005-0000-0000-0000F62E0000}"/>
    <cellStyle name="Calcul 8" xfId="24714" hidden="1" xr:uid="{00000000-0005-0000-0000-0000F72E0000}"/>
    <cellStyle name="Calcul 8" xfId="24996" hidden="1" xr:uid="{00000000-0005-0000-0000-0000F82E0000}"/>
    <cellStyle name="Calcul 8" xfId="23839" hidden="1" xr:uid="{00000000-0005-0000-0000-0000F92E0000}"/>
    <cellStyle name="Calcul 8" xfId="22737" hidden="1" xr:uid="{00000000-0005-0000-0000-0000FA2E0000}"/>
    <cellStyle name="Calcul 8" xfId="22719" hidden="1" xr:uid="{00000000-0005-0000-0000-0000FB2E0000}"/>
    <cellStyle name="Calcul 8" xfId="22871" hidden="1" xr:uid="{00000000-0005-0000-0000-0000FC2E0000}"/>
    <cellStyle name="Calcul 8" xfId="25059" hidden="1" xr:uid="{00000000-0005-0000-0000-0000FD2E0000}"/>
    <cellStyle name="Calcul 8" xfId="25062" hidden="1" xr:uid="{00000000-0005-0000-0000-0000FE2E0000}"/>
    <cellStyle name="Calcul 8" xfId="25055" hidden="1" xr:uid="{00000000-0005-0000-0000-0000FF2E0000}"/>
    <cellStyle name="Calcul 8" xfId="25112" hidden="1" xr:uid="{00000000-0005-0000-0000-0000002F0000}"/>
    <cellStyle name="Calcul 8" xfId="25162" hidden="1" xr:uid="{00000000-0005-0000-0000-0000012F0000}"/>
    <cellStyle name="Calcul 8" xfId="25212" hidden="1" xr:uid="{00000000-0005-0000-0000-0000022F0000}"/>
    <cellStyle name="Calcul 8" xfId="25262" hidden="1" xr:uid="{00000000-0005-0000-0000-0000032F0000}"/>
    <cellStyle name="Calcul 8" xfId="25311" hidden="1" xr:uid="{00000000-0005-0000-0000-0000042F0000}"/>
    <cellStyle name="Calcul 8" xfId="25359" hidden="1" xr:uid="{00000000-0005-0000-0000-0000052F0000}"/>
    <cellStyle name="Calcul 8" xfId="25406" hidden="1" xr:uid="{00000000-0005-0000-0000-0000062F0000}"/>
    <cellStyle name="Calcul 8" xfId="25451" hidden="1" xr:uid="{00000000-0005-0000-0000-0000072F0000}"/>
    <cellStyle name="Calcul 8" xfId="25672" hidden="1" xr:uid="{00000000-0005-0000-0000-0000082F0000}"/>
    <cellStyle name="Calcul 8" xfId="25745" hidden="1" xr:uid="{00000000-0005-0000-0000-0000092F0000}"/>
    <cellStyle name="Calcul 8" xfId="25764" hidden="1" xr:uid="{00000000-0005-0000-0000-00000A2F0000}"/>
    <cellStyle name="Calcul 8" xfId="25629" hidden="1" xr:uid="{00000000-0005-0000-0000-00000B2F0000}"/>
    <cellStyle name="Calcul 8" xfId="25616" hidden="1" xr:uid="{00000000-0005-0000-0000-00000C2F0000}"/>
    <cellStyle name="Calcul 8" xfId="25702" hidden="1" xr:uid="{00000000-0005-0000-0000-00000D2F0000}"/>
    <cellStyle name="Calcul 8" xfId="25700" hidden="1" xr:uid="{00000000-0005-0000-0000-00000E2F0000}"/>
    <cellStyle name="Calcul 8" xfId="25754" hidden="1" xr:uid="{00000000-0005-0000-0000-00000F2F0000}"/>
    <cellStyle name="Calcul 8" xfId="26034" hidden="1" xr:uid="{00000000-0005-0000-0000-0000102F0000}"/>
    <cellStyle name="Calcul 8" xfId="26156" hidden="1" xr:uid="{00000000-0005-0000-0000-0000112F0000}"/>
    <cellStyle name="Calcul 8" xfId="26252" hidden="1" xr:uid="{00000000-0005-0000-0000-0000122F0000}"/>
    <cellStyle name="Calcul 8" xfId="26178" hidden="1" xr:uid="{00000000-0005-0000-0000-0000132F0000}"/>
    <cellStyle name="Calcul 8" xfId="26283" hidden="1" xr:uid="{00000000-0005-0000-0000-0000142F0000}"/>
    <cellStyle name="Calcul 8" xfId="26286" hidden="1" xr:uid="{00000000-0005-0000-0000-0000152F0000}"/>
    <cellStyle name="Calcul 8" xfId="26279" hidden="1" xr:uid="{00000000-0005-0000-0000-0000162F0000}"/>
    <cellStyle name="Calcul 8" xfId="26335" hidden="1" xr:uid="{00000000-0005-0000-0000-0000172F0000}"/>
    <cellStyle name="Calcul 8" xfId="26385" hidden="1" xr:uid="{00000000-0005-0000-0000-0000182F0000}"/>
    <cellStyle name="Calcul 8" xfId="26435" hidden="1" xr:uid="{00000000-0005-0000-0000-0000192F0000}"/>
    <cellStyle name="Calcul 8" xfId="26485" hidden="1" xr:uid="{00000000-0005-0000-0000-00001A2F0000}"/>
    <cellStyle name="Calcul 8" xfId="26534" hidden="1" xr:uid="{00000000-0005-0000-0000-00001B2F0000}"/>
    <cellStyle name="Calcul 8" xfId="26582" hidden="1" xr:uid="{00000000-0005-0000-0000-00001C2F0000}"/>
    <cellStyle name="Calcul 8" xfId="26629" hidden="1" xr:uid="{00000000-0005-0000-0000-00001D2F0000}"/>
    <cellStyle name="Calcul 8" xfId="26675" hidden="1" xr:uid="{00000000-0005-0000-0000-00001E2F0000}"/>
    <cellStyle name="Calcul 8" xfId="26898" hidden="1" xr:uid="{00000000-0005-0000-0000-00001F2F0000}"/>
    <cellStyle name="Calcul 8" xfId="26969" hidden="1" xr:uid="{00000000-0005-0000-0000-0000202F0000}"/>
    <cellStyle name="Calcul 8" xfId="26988" hidden="1" xr:uid="{00000000-0005-0000-0000-0000212F0000}"/>
    <cellStyle name="Calcul 8" xfId="26855" hidden="1" xr:uid="{00000000-0005-0000-0000-0000222F0000}"/>
    <cellStyle name="Calcul 8" xfId="26842" hidden="1" xr:uid="{00000000-0005-0000-0000-0000232F0000}"/>
    <cellStyle name="Calcul 8" xfId="26927" hidden="1" xr:uid="{00000000-0005-0000-0000-0000242F0000}"/>
    <cellStyle name="Calcul 8" xfId="26925" hidden="1" xr:uid="{00000000-0005-0000-0000-0000252F0000}"/>
    <cellStyle name="Calcul 8" xfId="26978" hidden="1" xr:uid="{00000000-0005-0000-0000-0000262F0000}"/>
    <cellStyle name="Calcul 8" xfId="27258" hidden="1" xr:uid="{00000000-0005-0000-0000-0000272F0000}"/>
    <cellStyle name="Calcul 8" xfId="26105" hidden="1" xr:uid="{00000000-0005-0000-0000-0000282F0000}"/>
    <cellStyle name="Calcul 8" xfId="25032" hidden="1" xr:uid="{00000000-0005-0000-0000-0000292F0000}"/>
    <cellStyle name="Calcul 8" xfId="23774" hidden="1" xr:uid="{00000000-0005-0000-0000-00002A2F0000}"/>
    <cellStyle name="Calcul 8" xfId="25366" hidden="1" xr:uid="{00000000-0005-0000-0000-00002B2F0000}"/>
    <cellStyle name="Calcul 8" xfId="27295" hidden="1" xr:uid="{00000000-0005-0000-0000-00002C2F0000}"/>
    <cellStyle name="Calcul 8" xfId="27298" hidden="1" xr:uid="{00000000-0005-0000-0000-00002D2F0000}"/>
    <cellStyle name="Calcul 8" xfId="27291" hidden="1" xr:uid="{00000000-0005-0000-0000-00002E2F0000}"/>
    <cellStyle name="Calcul 8" xfId="27347" hidden="1" xr:uid="{00000000-0005-0000-0000-00002F2F0000}"/>
    <cellStyle name="Calcul 8" xfId="27396" hidden="1" xr:uid="{00000000-0005-0000-0000-0000302F0000}"/>
    <cellStyle name="Calcul 8" xfId="27445" hidden="1" xr:uid="{00000000-0005-0000-0000-0000312F0000}"/>
    <cellStyle name="Calcul 8" xfId="27494" hidden="1" xr:uid="{00000000-0005-0000-0000-0000322F0000}"/>
    <cellStyle name="Calcul 8" xfId="27542" hidden="1" xr:uid="{00000000-0005-0000-0000-0000332F0000}"/>
    <cellStyle name="Calcul 8" xfId="27589" hidden="1" xr:uid="{00000000-0005-0000-0000-0000342F0000}"/>
    <cellStyle name="Calcul 8" xfId="27635" hidden="1" xr:uid="{00000000-0005-0000-0000-0000352F0000}"/>
    <cellStyle name="Calcul 8" xfId="27681" hidden="1" xr:uid="{00000000-0005-0000-0000-0000362F0000}"/>
    <cellStyle name="Calcul 8" xfId="27903" hidden="1" xr:uid="{00000000-0005-0000-0000-0000372F0000}"/>
    <cellStyle name="Calcul 8" xfId="27974" hidden="1" xr:uid="{00000000-0005-0000-0000-0000382F0000}"/>
    <cellStyle name="Calcul 8" xfId="27993" hidden="1" xr:uid="{00000000-0005-0000-0000-0000392F0000}"/>
    <cellStyle name="Calcul 8" xfId="27861" hidden="1" xr:uid="{00000000-0005-0000-0000-00003A2F0000}"/>
    <cellStyle name="Calcul 8" xfId="27848" hidden="1" xr:uid="{00000000-0005-0000-0000-00003B2F0000}"/>
    <cellStyle name="Calcul 8" xfId="27932" hidden="1" xr:uid="{00000000-0005-0000-0000-00003C2F0000}"/>
    <cellStyle name="Calcul 8" xfId="27930" hidden="1" xr:uid="{00000000-0005-0000-0000-00003D2F0000}"/>
    <cellStyle name="Calcul 8" xfId="27983" hidden="1" xr:uid="{00000000-0005-0000-0000-00003E2F0000}"/>
    <cellStyle name="Calcul 8" xfId="28263" hidden="1" xr:uid="{00000000-0005-0000-0000-00003F2F0000}"/>
    <cellStyle name="Calcul 8" xfId="28363" hidden="1" xr:uid="{00000000-0005-0000-0000-0000402F0000}"/>
    <cellStyle name="Calcul 8" xfId="28458" hidden="1" xr:uid="{00000000-0005-0000-0000-0000412F0000}"/>
    <cellStyle name="Calcul 8" xfId="28385" hidden="1" xr:uid="{00000000-0005-0000-0000-0000422F0000}"/>
    <cellStyle name="Calcul 8" xfId="28489" hidden="1" xr:uid="{00000000-0005-0000-0000-0000432F0000}"/>
    <cellStyle name="Calcul 8" xfId="28492" hidden="1" xr:uid="{00000000-0005-0000-0000-0000442F0000}"/>
    <cellStyle name="Calcul 8" xfId="28485" hidden="1" xr:uid="{00000000-0005-0000-0000-0000452F0000}"/>
    <cellStyle name="Calcul 8" xfId="28541" hidden="1" xr:uid="{00000000-0005-0000-0000-0000462F0000}"/>
    <cellStyle name="Calcul 8" xfId="28591" hidden="1" xr:uid="{00000000-0005-0000-0000-0000472F0000}"/>
    <cellStyle name="Calcul 8" xfId="28641" hidden="1" xr:uid="{00000000-0005-0000-0000-0000482F0000}"/>
    <cellStyle name="Calcul 8" xfId="28691" hidden="1" xr:uid="{00000000-0005-0000-0000-0000492F0000}"/>
    <cellStyle name="Calcul 8" xfId="28740" hidden="1" xr:uid="{00000000-0005-0000-0000-00004A2F0000}"/>
    <cellStyle name="Calcul 8" xfId="28788" hidden="1" xr:uid="{00000000-0005-0000-0000-00004B2F0000}"/>
    <cellStyle name="Calcul 8" xfId="28835" hidden="1" xr:uid="{00000000-0005-0000-0000-00004C2F0000}"/>
    <cellStyle name="Calcul 8" xfId="28881" hidden="1" xr:uid="{00000000-0005-0000-0000-00004D2F0000}"/>
    <cellStyle name="Calcul 8" xfId="29103" hidden="1" xr:uid="{00000000-0005-0000-0000-00004E2F0000}"/>
    <cellStyle name="Calcul 8" xfId="29174" hidden="1" xr:uid="{00000000-0005-0000-0000-00004F2F0000}"/>
    <cellStyle name="Calcul 8" xfId="29193" hidden="1" xr:uid="{00000000-0005-0000-0000-0000502F0000}"/>
    <cellStyle name="Calcul 8" xfId="29061" hidden="1" xr:uid="{00000000-0005-0000-0000-0000512F0000}"/>
    <cellStyle name="Calcul 8" xfId="29048" hidden="1" xr:uid="{00000000-0005-0000-0000-0000522F0000}"/>
    <cellStyle name="Calcul 8" xfId="29132" hidden="1" xr:uid="{00000000-0005-0000-0000-0000532F0000}"/>
    <cellStyle name="Calcul 8" xfId="29130" hidden="1" xr:uid="{00000000-0005-0000-0000-0000542F0000}"/>
    <cellStyle name="Calcul 8" xfId="29183" hidden="1" xr:uid="{00000000-0005-0000-0000-0000552F0000}"/>
    <cellStyle name="Calcul 8" xfId="29463" hidden="1" xr:uid="{00000000-0005-0000-0000-0000562F0000}"/>
    <cellStyle name="Calcul 8" xfId="28313" hidden="1" xr:uid="{00000000-0005-0000-0000-0000572F0000}"/>
    <cellStyle name="Calcul 8" xfId="29513" hidden="1" xr:uid="{00000000-0005-0000-0000-0000582F0000}"/>
    <cellStyle name="Calcul 8" xfId="29600" hidden="1" xr:uid="{00000000-0005-0000-0000-0000592F0000}"/>
    <cellStyle name="Calcul 8" xfId="29530" hidden="1" xr:uid="{00000000-0005-0000-0000-00005A2F0000}"/>
    <cellStyle name="Calcul 8" xfId="29631" hidden="1" xr:uid="{00000000-0005-0000-0000-00005B2F0000}"/>
    <cellStyle name="Calcul 8" xfId="29634" hidden="1" xr:uid="{00000000-0005-0000-0000-00005C2F0000}"/>
    <cellStyle name="Calcul 8" xfId="29627" hidden="1" xr:uid="{00000000-0005-0000-0000-00005D2F0000}"/>
    <cellStyle name="Calcul 8" xfId="29683" hidden="1" xr:uid="{00000000-0005-0000-0000-00005E2F0000}"/>
    <cellStyle name="Calcul 8" xfId="29732" hidden="1" xr:uid="{00000000-0005-0000-0000-00005F2F0000}"/>
    <cellStyle name="Calcul 8" xfId="29781" hidden="1" xr:uid="{00000000-0005-0000-0000-0000602F0000}"/>
    <cellStyle name="Calcul 8" xfId="29830" hidden="1" xr:uid="{00000000-0005-0000-0000-0000612F0000}"/>
    <cellStyle name="Calcul 8" xfId="29878" hidden="1" xr:uid="{00000000-0005-0000-0000-0000622F0000}"/>
    <cellStyle name="Calcul 8" xfId="29925" hidden="1" xr:uid="{00000000-0005-0000-0000-0000632F0000}"/>
    <cellStyle name="Calcul 8" xfId="29971" hidden="1" xr:uid="{00000000-0005-0000-0000-0000642F0000}"/>
    <cellStyle name="Calcul 8" xfId="30016" hidden="1" xr:uid="{00000000-0005-0000-0000-0000652F0000}"/>
    <cellStyle name="Calcul 8" xfId="30235" hidden="1" xr:uid="{00000000-0005-0000-0000-0000662F0000}"/>
    <cellStyle name="Calcul 8" xfId="30306" hidden="1" xr:uid="{00000000-0005-0000-0000-0000672F0000}"/>
    <cellStyle name="Calcul 8" xfId="30325" hidden="1" xr:uid="{00000000-0005-0000-0000-0000682F0000}"/>
    <cellStyle name="Calcul 8" xfId="30194" hidden="1" xr:uid="{00000000-0005-0000-0000-0000692F0000}"/>
    <cellStyle name="Calcul 8" xfId="30181" hidden="1" xr:uid="{00000000-0005-0000-0000-00006A2F0000}"/>
    <cellStyle name="Calcul 8" xfId="30264" hidden="1" xr:uid="{00000000-0005-0000-0000-00006B2F0000}"/>
    <cellStyle name="Calcul 8" xfId="30262" hidden="1" xr:uid="{00000000-0005-0000-0000-00006C2F0000}"/>
    <cellStyle name="Calcul 8" xfId="30315" hidden="1" xr:uid="{00000000-0005-0000-0000-00006D2F0000}"/>
    <cellStyle name="Calcul 8" xfId="30595" hidden="1" xr:uid="{00000000-0005-0000-0000-00006E2F0000}"/>
    <cellStyle name="Calcul 8" xfId="30695" hidden="1" xr:uid="{00000000-0005-0000-0000-00006F2F0000}"/>
    <cellStyle name="Calcul 8" xfId="30790" hidden="1" xr:uid="{00000000-0005-0000-0000-0000702F0000}"/>
    <cellStyle name="Calcul 8" xfId="30717" hidden="1" xr:uid="{00000000-0005-0000-0000-0000712F0000}"/>
    <cellStyle name="Calcul 8" xfId="30821" hidden="1" xr:uid="{00000000-0005-0000-0000-0000722F0000}"/>
    <cellStyle name="Calcul 8" xfId="30824" hidden="1" xr:uid="{00000000-0005-0000-0000-0000732F0000}"/>
    <cellStyle name="Calcul 8" xfId="30817" hidden="1" xr:uid="{00000000-0005-0000-0000-0000742F0000}"/>
    <cellStyle name="Calcul 8" xfId="30873" hidden="1" xr:uid="{00000000-0005-0000-0000-0000752F0000}"/>
    <cellStyle name="Calcul 8" xfId="30923" hidden="1" xr:uid="{00000000-0005-0000-0000-0000762F0000}"/>
    <cellStyle name="Calcul 8" xfId="30973" hidden="1" xr:uid="{00000000-0005-0000-0000-0000772F0000}"/>
    <cellStyle name="Calcul 8" xfId="31023" hidden="1" xr:uid="{00000000-0005-0000-0000-0000782F0000}"/>
    <cellStyle name="Calcul 8" xfId="31072" hidden="1" xr:uid="{00000000-0005-0000-0000-0000792F0000}"/>
    <cellStyle name="Calcul 8" xfId="31120" hidden="1" xr:uid="{00000000-0005-0000-0000-00007A2F0000}"/>
    <cellStyle name="Calcul 8" xfId="31167" hidden="1" xr:uid="{00000000-0005-0000-0000-00007B2F0000}"/>
    <cellStyle name="Calcul 8" xfId="31213" hidden="1" xr:uid="{00000000-0005-0000-0000-00007C2F0000}"/>
    <cellStyle name="Calcul 8" xfId="31435" hidden="1" xr:uid="{00000000-0005-0000-0000-00007D2F0000}"/>
    <cellStyle name="Calcul 8" xfId="31506" hidden="1" xr:uid="{00000000-0005-0000-0000-00007E2F0000}"/>
    <cellStyle name="Calcul 8" xfId="31525" hidden="1" xr:uid="{00000000-0005-0000-0000-00007F2F0000}"/>
    <cellStyle name="Calcul 8" xfId="31393" hidden="1" xr:uid="{00000000-0005-0000-0000-0000802F0000}"/>
    <cellStyle name="Calcul 8" xfId="31380" hidden="1" xr:uid="{00000000-0005-0000-0000-0000812F0000}"/>
    <cellStyle name="Calcul 8" xfId="31464" hidden="1" xr:uid="{00000000-0005-0000-0000-0000822F0000}"/>
    <cellStyle name="Calcul 8" xfId="31462" hidden="1" xr:uid="{00000000-0005-0000-0000-0000832F0000}"/>
    <cellStyle name="Calcul 8" xfId="31515" hidden="1" xr:uid="{00000000-0005-0000-0000-0000842F0000}"/>
    <cellStyle name="Calcul 8" xfId="31795" hidden="1" xr:uid="{00000000-0005-0000-0000-0000852F0000}"/>
    <cellStyle name="Calcul 8" xfId="30645" xr:uid="{00000000-0005-0000-0000-0000862F0000}"/>
    <cellStyle name="Calcul 9" xfId="146" hidden="1" xr:uid="{00000000-0005-0000-0000-0000872F0000}"/>
    <cellStyle name="Calcul 9" xfId="252" hidden="1" xr:uid="{00000000-0005-0000-0000-0000882F0000}"/>
    <cellStyle name="Calcul 9" xfId="311" hidden="1" xr:uid="{00000000-0005-0000-0000-0000892F0000}"/>
    <cellStyle name="Calcul 9" xfId="361" hidden="1" xr:uid="{00000000-0005-0000-0000-00008A2F0000}"/>
    <cellStyle name="Calcul 9" xfId="411" hidden="1" xr:uid="{00000000-0005-0000-0000-00008B2F0000}"/>
    <cellStyle name="Calcul 9" xfId="461" hidden="1" xr:uid="{00000000-0005-0000-0000-00008C2F0000}"/>
    <cellStyle name="Calcul 9" xfId="510" hidden="1" xr:uid="{00000000-0005-0000-0000-00008D2F0000}"/>
    <cellStyle name="Calcul 9" xfId="559" hidden="1" xr:uid="{00000000-0005-0000-0000-00008E2F0000}"/>
    <cellStyle name="Calcul 9" xfId="606" hidden="1" xr:uid="{00000000-0005-0000-0000-00008F2F0000}"/>
    <cellStyle name="Calcul 9" xfId="653" hidden="1" xr:uid="{00000000-0005-0000-0000-0000902F0000}"/>
    <cellStyle name="Calcul 9" xfId="698" hidden="1" xr:uid="{00000000-0005-0000-0000-0000912F0000}"/>
    <cellStyle name="Calcul 9" xfId="737" hidden="1" xr:uid="{00000000-0005-0000-0000-0000922F0000}"/>
    <cellStyle name="Calcul 9" xfId="774" hidden="1" xr:uid="{00000000-0005-0000-0000-0000932F0000}"/>
    <cellStyle name="Calcul 9" xfId="808" hidden="1" xr:uid="{00000000-0005-0000-0000-0000942F0000}"/>
    <cellStyle name="Calcul 9" xfId="904" hidden="1" xr:uid="{00000000-0005-0000-0000-0000952F0000}"/>
    <cellStyle name="Calcul 9" xfId="951" hidden="1" xr:uid="{00000000-0005-0000-0000-0000962F0000}"/>
    <cellStyle name="Calcul 9" xfId="1016" hidden="1" xr:uid="{00000000-0005-0000-0000-0000972F0000}"/>
    <cellStyle name="Calcul 9" xfId="1062" hidden="1" xr:uid="{00000000-0005-0000-0000-0000982F0000}"/>
    <cellStyle name="Calcul 9" xfId="1106" hidden="1" xr:uid="{00000000-0005-0000-0000-0000992F0000}"/>
    <cellStyle name="Calcul 9" xfId="1145" hidden="1" xr:uid="{00000000-0005-0000-0000-00009A2F0000}"/>
    <cellStyle name="Calcul 9" xfId="1181" hidden="1" xr:uid="{00000000-0005-0000-0000-00009B2F0000}"/>
    <cellStyle name="Calcul 9" xfId="1216" hidden="1" xr:uid="{00000000-0005-0000-0000-00009C2F0000}"/>
    <cellStyle name="Calcul 9" xfId="1275" hidden="1" xr:uid="{00000000-0005-0000-0000-00009D2F0000}"/>
    <cellStyle name="Calcul 9" xfId="1522" hidden="1" xr:uid="{00000000-0005-0000-0000-00009E2F0000}"/>
    <cellStyle name="Calcul 9" xfId="1628" hidden="1" xr:uid="{00000000-0005-0000-0000-00009F2F0000}"/>
    <cellStyle name="Calcul 9" xfId="1687" hidden="1" xr:uid="{00000000-0005-0000-0000-0000A02F0000}"/>
    <cellStyle name="Calcul 9" xfId="1737" hidden="1" xr:uid="{00000000-0005-0000-0000-0000A12F0000}"/>
    <cellStyle name="Calcul 9" xfId="1787" hidden="1" xr:uid="{00000000-0005-0000-0000-0000A22F0000}"/>
    <cellStyle name="Calcul 9" xfId="1837" hidden="1" xr:uid="{00000000-0005-0000-0000-0000A32F0000}"/>
    <cellStyle name="Calcul 9" xfId="1886" hidden="1" xr:uid="{00000000-0005-0000-0000-0000A42F0000}"/>
    <cellStyle name="Calcul 9" xfId="1935" hidden="1" xr:uid="{00000000-0005-0000-0000-0000A52F0000}"/>
    <cellStyle name="Calcul 9" xfId="1982" hidden="1" xr:uid="{00000000-0005-0000-0000-0000A62F0000}"/>
    <cellStyle name="Calcul 9" xfId="2029" hidden="1" xr:uid="{00000000-0005-0000-0000-0000A72F0000}"/>
    <cellStyle name="Calcul 9" xfId="2074" hidden="1" xr:uid="{00000000-0005-0000-0000-0000A82F0000}"/>
    <cellStyle name="Calcul 9" xfId="2113" hidden="1" xr:uid="{00000000-0005-0000-0000-0000A92F0000}"/>
    <cellStyle name="Calcul 9" xfId="2150" hidden="1" xr:uid="{00000000-0005-0000-0000-0000AA2F0000}"/>
    <cellStyle name="Calcul 9" xfId="2184" hidden="1" xr:uid="{00000000-0005-0000-0000-0000AB2F0000}"/>
    <cellStyle name="Calcul 9" xfId="2280" hidden="1" xr:uid="{00000000-0005-0000-0000-0000AC2F0000}"/>
    <cellStyle name="Calcul 9" xfId="2327" hidden="1" xr:uid="{00000000-0005-0000-0000-0000AD2F0000}"/>
    <cellStyle name="Calcul 9" xfId="2392" hidden="1" xr:uid="{00000000-0005-0000-0000-0000AE2F0000}"/>
    <cellStyle name="Calcul 9" xfId="2438" hidden="1" xr:uid="{00000000-0005-0000-0000-0000AF2F0000}"/>
    <cellStyle name="Calcul 9" xfId="2482" hidden="1" xr:uid="{00000000-0005-0000-0000-0000B02F0000}"/>
    <cellStyle name="Calcul 9" xfId="2521" hidden="1" xr:uid="{00000000-0005-0000-0000-0000B12F0000}"/>
    <cellStyle name="Calcul 9" xfId="2557" hidden="1" xr:uid="{00000000-0005-0000-0000-0000B22F0000}"/>
    <cellStyle name="Calcul 9" xfId="2592" hidden="1" xr:uid="{00000000-0005-0000-0000-0000B32F0000}"/>
    <cellStyle name="Calcul 9" xfId="2650" hidden="1" xr:uid="{00000000-0005-0000-0000-0000B42F0000}"/>
    <cellStyle name="Calcul 9" xfId="1449" hidden="1" xr:uid="{00000000-0005-0000-0000-0000B52F0000}"/>
    <cellStyle name="Calcul 9" xfId="1541" hidden="1" xr:uid="{00000000-0005-0000-0000-0000B62F0000}"/>
    <cellStyle name="Calcul 9" xfId="2823" hidden="1" xr:uid="{00000000-0005-0000-0000-0000B72F0000}"/>
    <cellStyle name="Calcul 9" xfId="2882" hidden="1" xr:uid="{00000000-0005-0000-0000-0000B82F0000}"/>
    <cellStyle name="Calcul 9" xfId="2931" hidden="1" xr:uid="{00000000-0005-0000-0000-0000B92F0000}"/>
    <cellStyle name="Calcul 9" xfId="2981" hidden="1" xr:uid="{00000000-0005-0000-0000-0000BA2F0000}"/>
    <cellStyle name="Calcul 9" xfId="3031" hidden="1" xr:uid="{00000000-0005-0000-0000-0000BB2F0000}"/>
    <cellStyle name="Calcul 9" xfId="3080" hidden="1" xr:uid="{00000000-0005-0000-0000-0000BC2F0000}"/>
    <cellStyle name="Calcul 9" xfId="3129" hidden="1" xr:uid="{00000000-0005-0000-0000-0000BD2F0000}"/>
    <cellStyle name="Calcul 9" xfId="3176" hidden="1" xr:uid="{00000000-0005-0000-0000-0000BE2F0000}"/>
    <cellStyle name="Calcul 9" xfId="3223" hidden="1" xr:uid="{00000000-0005-0000-0000-0000BF2F0000}"/>
    <cellStyle name="Calcul 9" xfId="3268" hidden="1" xr:uid="{00000000-0005-0000-0000-0000C02F0000}"/>
    <cellStyle name="Calcul 9" xfId="3307" hidden="1" xr:uid="{00000000-0005-0000-0000-0000C12F0000}"/>
    <cellStyle name="Calcul 9" xfId="3344" hidden="1" xr:uid="{00000000-0005-0000-0000-0000C22F0000}"/>
    <cellStyle name="Calcul 9" xfId="3378" hidden="1" xr:uid="{00000000-0005-0000-0000-0000C32F0000}"/>
    <cellStyle name="Calcul 9" xfId="3473" hidden="1" xr:uid="{00000000-0005-0000-0000-0000C42F0000}"/>
    <cellStyle name="Calcul 9" xfId="3520" hidden="1" xr:uid="{00000000-0005-0000-0000-0000C52F0000}"/>
    <cellStyle name="Calcul 9" xfId="3584" hidden="1" xr:uid="{00000000-0005-0000-0000-0000C62F0000}"/>
    <cellStyle name="Calcul 9" xfId="3630" hidden="1" xr:uid="{00000000-0005-0000-0000-0000C72F0000}"/>
    <cellStyle name="Calcul 9" xfId="3674" hidden="1" xr:uid="{00000000-0005-0000-0000-0000C82F0000}"/>
    <cellStyle name="Calcul 9" xfId="3713" hidden="1" xr:uid="{00000000-0005-0000-0000-0000C92F0000}"/>
    <cellStyle name="Calcul 9" xfId="3749" hidden="1" xr:uid="{00000000-0005-0000-0000-0000CA2F0000}"/>
    <cellStyle name="Calcul 9" xfId="3784" hidden="1" xr:uid="{00000000-0005-0000-0000-0000CB2F0000}"/>
    <cellStyle name="Calcul 9" xfId="3841" hidden="1" xr:uid="{00000000-0005-0000-0000-0000CC2F0000}"/>
    <cellStyle name="Calcul 9" xfId="2705" hidden="1" xr:uid="{00000000-0005-0000-0000-0000CD2F0000}"/>
    <cellStyle name="Calcul 9" xfId="3933" hidden="1" xr:uid="{00000000-0005-0000-0000-0000CE2F0000}"/>
    <cellStyle name="Calcul 9" xfId="3992" hidden="1" xr:uid="{00000000-0005-0000-0000-0000CF2F0000}"/>
    <cellStyle name="Calcul 9" xfId="4042" hidden="1" xr:uid="{00000000-0005-0000-0000-0000D02F0000}"/>
    <cellStyle name="Calcul 9" xfId="4092" hidden="1" xr:uid="{00000000-0005-0000-0000-0000D12F0000}"/>
    <cellStyle name="Calcul 9" xfId="4142" hidden="1" xr:uid="{00000000-0005-0000-0000-0000D22F0000}"/>
    <cellStyle name="Calcul 9" xfId="4191" hidden="1" xr:uid="{00000000-0005-0000-0000-0000D32F0000}"/>
    <cellStyle name="Calcul 9" xfId="4240" hidden="1" xr:uid="{00000000-0005-0000-0000-0000D42F0000}"/>
    <cellStyle name="Calcul 9" xfId="4287" hidden="1" xr:uid="{00000000-0005-0000-0000-0000D52F0000}"/>
    <cellStyle name="Calcul 9" xfId="4334" hidden="1" xr:uid="{00000000-0005-0000-0000-0000D62F0000}"/>
    <cellStyle name="Calcul 9" xfId="4379" hidden="1" xr:uid="{00000000-0005-0000-0000-0000D72F0000}"/>
    <cellStyle name="Calcul 9" xfId="4418" hidden="1" xr:uid="{00000000-0005-0000-0000-0000D82F0000}"/>
    <cellStyle name="Calcul 9" xfId="4455" hidden="1" xr:uid="{00000000-0005-0000-0000-0000D92F0000}"/>
    <cellStyle name="Calcul 9" xfId="4489" hidden="1" xr:uid="{00000000-0005-0000-0000-0000DA2F0000}"/>
    <cellStyle name="Calcul 9" xfId="4579" hidden="1" xr:uid="{00000000-0005-0000-0000-0000DB2F0000}"/>
    <cellStyle name="Calcul 9" xfId="4625" hidden="1" xr:uid="{00000000-0005-0000-0000-0000DC2F0000}"/>
    <cellStyle name="Calcul 9" xfId="4688" hidden="1" xr:uid="{00000000-0005-0000-0000-0000DD2F0000}"/>
    <cellStyle name="Calcul 9" xfId="4734" hidden="1" xr:uid="{00000000-0005-0000-0000-0000DE2F0000}"/>
    <cellStyle name="Calcul 9" xfId="4778" hidden="1" xr:uid="{00000000-0005-0000-0000-0000DF2F0000}"/>
    <cellStyle name="Calcul 9" xfId="4817" hidden="1" xr:uid="{00000000-0005-0000-0000-0000E02F0000}"/>
    <cellStyle name="Calcul 9" xfId="4853" hidden="1" xr:uid="{00000000-0005-0000-0000-0000E12F0000}"/>
    <cellStyle name="Calcul 9" xfId="4888" hidden="1" xr:uid="{00000000-0005-0000-0000-0000E22F0000}"/>
    <cellStyle name="Calcul 9" xfId="4941" hidden="1" xr:uid="{00000000-0005-0000-0000-0000E32F0000}"/>
    <cellStyle name="Calcul 9" xfId="3923" hidden="1" xr:uid="{00000000-0005-0000-0000-0000E42F0000}"/>
    <cellStyle name="Calcul 9" xfId="4963" hidden="1" xr:uid="{00000000-0005-0000-0000-0000E52F0000}"/>
    <cellStyle name="Calcul 9" xfId="5034" hidden="1" xr:uid="{00000000-0005-0000-0000-0000E62F0000}"/>
    <cellStyle name="Calcul 9" xfId="5092" hidden="1" xr:uid="{00000000-0005-0000-0000-0000E72F0000}"/>
    <cellStyle name="Calcul 9" xfId="5141" hidden="1" xr:uid="{00000000-0005-0000-0000-0000E82F0000}"/>
    <cellStyle name="Calcul 9" xfId="5191" hidden="1" xr:uid="{00000000-0005-0000-0000-0000E92F0000}"/>
    <cellStyle name="Calcul 9" xfId="5241" hidden="1" xr:uid="{00000000-0005-0000-0000-0000EA2F0000}"/>
    <cellStyle name="Calcul 9" xfId="5290" hidden="1" xr:uid="{00000000-0005-0000-0000-0000EB2F0000}"/>
    <cellStyle name="Calcul 9" xfId="5339" hidden="1" xr:uid="{00000000-0005-0000-0000-0000EC2F0000}"/>
    <cellStyle name="Calcul 9" xfId="5386" hidden="1" xr:uid="{00000000-0005-0000-0000-0000ED2F0000}"/>
    <cellStyle name="Calcul 9" xfId="5433" hidden="1" xr:uid="{00000000-0005-0000-0000-0000EE2F0000}"/>
    <cellStyle name="Calcul 9" xfId="5478" hidden="1" xr:uid="{00000000-0005-0000-0000-0000EF2F0000}"/>
    <cellStyle name="Calcul 9" xfId="5517" hidden="1" xr:uid="{00000000-0005-0000-0000-0000F02F0000}"/>
    <cellStyle name="Calcul 9" xfId="5554" hidden="1" xr:uid="{00000000-0005-0000-0000-0000F12F0000}"/>
    <cellStyle name="Calcul 9" xfId="5588" hidden="1" xr:uid="{00000000-0005-0000-0000-0000F22F0000}"/>
    <cellStyle name="Calcul 9" xfId="5678" hidden="1" xr:uid="{00000000-0005-0000-0000-0000F32F0000}"/>
    <cellStyle name="Calcul 9" xfId="5723" hidden="1" xr:uid="{00000000-0005-0000-0000-0000F42F0000}"/>
    <cellStyle name="Calcul 9" xfId="5785" hidden="1" xr:uid="{00000000-0005-0000-0000-0000F52F0000}"/>
    <cellStyle name="Calcul 9" xfId="5831" hidden="1" xr:uid="{00000000-0005-0000-0000-0000F62F0000}"/>
    <cellStyle name="Calcul 9" xfId="5875" hidden="1" xr:uid="{00000000-0005-0000-0000-0000F72F0000}"/>
    <cellStyle name="Calcul 9" xfId="5914" hidden="1" xr:uid="{00000000-0005-0000-0000-0000F82F0000}"/>
    <cellStyle name="Calcul 9" xfId="5950" hidden="1" xr:uid="{00000000-0005-0000-0000-0000F92F0000}"/>
    <cellStyle name="Calcul 9" xfId="5985" hidden="1" xr:uid="{00000000-0005-0000-0000-0000FA2F0000}"/>
    <cellStyle name="Calcul 9" xfId="6038" hidden="1" xr:uid="{00000000-0005-0000-0000-0000FB2F0000}"/>
    <cellStyle name="Calcul 9" xfId="6205" hidden="1" xr:uid="{00000000-0005-0000-0000-0000FC2F0000}"/>
    <cellStyle name="Calcul 9" xfId="6311" hidden="1" xr:uid="{00000000-0005-0000-0000-0000FD2F0000}"/>
    <cellStyle name="Calcul 9" xfId="6370" hidden="1" xr:uid="{00000000-0005-0000-0000-0000FE2F0000}"/>
    <cellStyle name="Calcul 9" xfId="6420" hidden="1" xr:uid="{00000000-0005-0000-0000-0000FF2F0000}"/>
    <cellStyle name="Calcul 9" xfId="6470" hidden="1" xr:uid="{00000000-0005-0000-0000-000000300000}"/>
    <cellStyle name="Calcul 9" xfId="6520" hidden="1" xr:uid="{00000000-0005-0000-0000-000001300000}"/>
    <cellStyle name="Calcul 9" xfId="6569" hidden="1" xr:uid="{00000000-0005-0000-0000-000002300000}"/>
    <cellStyle name="Calcul 9" xfId="6618" hidden="1" xr:uid="{00000000-0005-0000-0000-000003300000}"/>
    <cellStyle name="Calcul 9" xfId="6665" hidden="1" xr:uid="{00000000-0005-0000-0000-000004300000}"/>
    <cellStyle name="Calcul 9" xfId="6712" hidden="1" xr:uid="{00000000-0005-0000-0000-000005300000}"/>
    <cellStyle name="Calcul 9" xfId="6757" hidden="1" xr:uid="{00000000-0005-0000-0000-000006300000}"/>
    <cellStyle name="Calcul 9" xfId="6796" hidden="1" xr:uid="{00000000-0005-0000-0000-000007300000}"/>
    <cellStyle name="Calcul 9" xfId="6833" hidden="1" xr:uid="{00000000-0005-0000-0000-000008300000}"/>
    <cellStyle name="Calcul 9" xfId="6867" hidden="1" xr:uid="{00000000-0005-0000-0000-000009300000}"/>
    <cellStyle name="Calcul 9" xfId="6961" hidden="1" xr:uid="{00000000-0005-0000-0000-00000A300000}"/>
    <cellStyle name="Calcul 9" xfId="7008" hidden="1" xr:uid="{00000000-0005-0000-0000-00000B300000}"/>
    <cellStyle name="Calcul 9" xfId="7073" hidden="1" xr:uid="{00000000-0005-0000-0000-00000C300000}"/>
    <cellStyle name="Calcul 9" xfId="7119" hidden="1" xr:uid="{00000000-0005-0000-0000-00000D300000}"/>
    <cellStyle name="Calcul 9" xfId="7163" hidden="1" xr:uid="{00000000-0005-0000-0000-00000E300000}"/>
    <cellStyle name="Calcul 9" xfId="7202" hidden="1" xr:uid="{00000000-0005-0000-0000-00000F300000}"/>
    <cellStyle name="Calcul 9" xfId="7238" hidden="1" xr:uid="{00000000-0005-0000-0000-000010300000}"/>
    <cellStyle name="Calcul 9" xfId="7273" hidden="1" xr:uid="{00000000-0005-0000-0000-000011300000}"/>
    <cellStyle name="Calcul 9" xfId="7331" hidden="1" xr:uid="{00000000-0005-0000-0000-000012300000}"/>
    <cellStyle name="Calcul 9" xfId="7482" hidden="1" xr:uid="{00000000-0005-0000-0000-000013300000}"/>
    <cellStyle name="Calcul 9" xfId="7579" hidden="1" xr:uid="{00000000-0005-0000-0000-000014300000}"/>
    <cellStyle name="Calcul 9" xfId="7637" hidden="1" xr:uid="{00000000-0005-0000-0000-000015300000}"/>
    <cellStyle name="Calcul 9" xfId="7687" hidden="1" xr:uid="{00000000-0005-0000-0000-000016300000}"/>
    <cellStyle name="Calcul 9" xfId="7737" hidden="1" xr:uid="{00000000-0005-0000-0000-000017300000}"/>
    <cellStyle name="Calcul 9" xfId="7787" hidden="1" xr:uid="{00000000-0005-0000-0000-000018300000}"/>
    <cellStyle name="Calcul 9" xfId="7836" hidden="1" xr:uid="{00000000-0005-0000-0000-000019300000}"/>
    <cellStyle name="Calcul 9" xfId="7885" hidden="1" xr:uid="{00000000-0005-0000-0000-00001A300000}"/>
    <cellStyle name="Calcul 9" xfId="7932" hidden="1" xr:uid="{00000000-0005-0000-0000-00001B300000}"/>
    <cellStyle name="Calcul 9" xfId="7979" hidden="1" xr:uid="{00000000-0005-0000-0000-00001C300000}"/>
    <cellStyle name="Calcul 9" xfId="8024" hidden="1" xr:uid="{00000000-0005-0000-0000-00001D300000}"/>
    <cellStyle name="Calcul 9" xfId="8063" hidden="1" xr:uid="{00000000-0005-0000-0000-00001E300000}"/>
    <cellStyle name="Calcul 9" xfId="8100" hidden="1" xr:uid="{00000000-0005-0000-0000-00001F300000}"/>
    <cellStyle name="Calcul 9" xfId="8134" hidden="1" xr:uid="{00000000-0005-0000-0000-000020300000}"/>
    <cellStyle name="Calcul 9" xfId="8226" hidden="1" xr:uid="{00000000-0005-0000-0000-000021300000}"/>
    <cellStyle name="Calcul 9" xfId="8271" hidden="1" xr:uid="{00000000-0005-0000-0000-000022300000}"/>
    <cellStyle name="Calcul 9" xfId="8334" hidden="1" xr:uid="{00000000-0005-0000-0000-000023300000}"/>
    <cellStyle name="Calcul 9" xfId="8380" hidden="1" xr:uid="{00000000-0005-0000-0000-000024300000}"/>
    <cellStyle name="Calcul 9" xfId="8424" hidden="1" xr:uid="{00000000-0005-0000-0000-000025300000}"/>
    <cellStyle name="Calcul 9" xfId="8463" hidden="1" xr:uid="{00000000-0005-0000-0000-000026300000}"/>
    <cellStyle name="Calcul 9" xfId="8499" hidden="1" xr:uid="{00000000-0005-0000-0000-000027300000}"/>
    <cellStyle name="Calcul 9" xfId="8534" hidden="1" xr:uid="{00000000-0005-0000-0000-000028300000}"/>
    <cellStyle name="Calcul 9" xfId="8589" hidden="1" xr:uid="{00000000-0005-0000-0000-000029300000}"/>
    <cellStyle name="Calcul 9" xfId="7430" hidden="1" xr:uid="{00000000-0005-0000-0000-00002A300000}"/>
    <cellStyle name="Calcul 9" xfId="8686" hidden="1" xr:uid="{00000000-0005-0000-0000-00002B300000}"/>
    <cellStyle name="Calcul 9" xfId="8745" hidden="1" xr:uid="{00000000-0005-0000-0000-00002C300000}"/>
    <cellStyle name="Calcul 9" xfId="8795" hidden="1" xr:uid="{00000000-0005-0000-0000-00002D300000}"/>
    <cellStyle name="Calcul 9" xfId="8844" hidden="1" xr:uid="{00000000-0005-0000-0000-00002E300000}"/>
    <cellStyle name="Calcul 9" xfId="8894" hidden="1" xr:uid="{00000000-0005-0000-0000-00002F300000}"/>
    <cellStyle name="Calcul 9" xfId="8943" hidden="1" xr:uid="{00000000-0005-0000-0000-000030300000}"/>
    <cellStyle name="Calcul 9" xfId="8992" hidden="1" xr:uid="{00000000-0005-0000-0000-000031300000}"/>
    <cellStyle name="Calcul 9" xfId="9039" hidden="1" xr:uid="{00000000-0005-0000-0000-000032300000}"/>
    <cellStyle name="Calcul 9" xfId="9086" hidden="1" xr:uid="{00000000-0005-0000-0000-000033300000}"/>
    <cellStyle name="Calcul 9" xfId="9131" hidden="1" xr:uid="{00000000-0005-0000-0000-000034300000}"/>
    <cellStyle name="Calcul 9" xfId="9170" hidden="1" xr:uid="{00000000-0005-0000-0000-000035300000}"/>
    <cellStyle name="Calcul 9" xfId="9207" hidden="1" xr:uid="{00000000-0005-0000-0000-000036300000}"/>
    <cellStyle name="Calcul 9" xfId="9241" hidden="1" xr:uid="{00000000-0005-0000-0000-000037300000}"/>
    <cellStyle name="Calcul 9" xfId="9337" hidden="1" xr:uid="{00000000-0005-0000-0000-000038300000}"/>
    <cellStyle name="Calcul 9" xfId="9384" hidden="1" xr:uid="{00000000-0005-0000-0000-000039300000}"/>
    <cellStyle name="Calcul 9" xfId="9449" hidden="1" xr:uid="{00000000-0005-0000-0000-00003A300000}"/>
    <cellStyle name="Calcul 9" xfId="9495" hidden="1" xr:uid="{00000000-0005-0000-0000-00003B300000}"/>
    <cellStyle name="Calcul 9" xfId="9539" hidden="1" xr:uid="{00000000-0005-0000-0000-00003C300000}"/>
    <cellStyle name="Calcul 9" xfId="9578" hidden="1" xr:uid="{00000000-0005-0000-0000-00003D300000}"/>
    <cellStyle name="Calcul 9" xfId="9614" hidden="1" xr:uid="{00000000-0005-0000-0000-00003E300000}"/>
    <cellStyle name="Calcul 9" xfId="9649" hidden="1" xr:uid="{00000000-0005-0000-0000-00003F300000}"/>
    <cellStyle name="Calcul 9" xfId="9708" hidden="1" xr:uid="{00000000-0005-0000-0000-000040300000}"/>
    <cellStyle name="Calcul 9" xfId="9862" hidden="1" xr:uid="{00000000-0005-0000-0000-000041300000}"/>
    <cellStyle name="Calcul 9" xfId="9959" hidden="1" xr:uid="{00000000-0005-0000-0000-000042300000}"/>
    <cellStyle name="Calcul 9" xfId="10017" hidden="1" xr:uid="{00000000-0005-0000-0000-000043300000}"/>
    <cellStyle name="Calcul 9" xfId="10067" hidden="1" xr:uid="{00000000-0005-0000-0000-000044300000}"/>
    <cellStyle name="Calcul 9" xfId="10117" hidden="1" xr:uid="{00000000-0005-0000-0000-000045300000}"/>
    <cellStyle name="Calcul 9" xfId="10167" hidden="1" xr:uid="{00000000-0005-0000-0000-000046300000}"/>
    <cellStyle name="Calcul 9" xfId="10216" hidden="1" xr:uid="{00000000-0005-0000-0000-000047300000}"/>
    <cellStyle name="Calcul 9" xfId="10265" hidden="1" xr:uid="{00000000-0005-0000-0000-000048300000}"/>
    <cellStyle name="Calcul 9" xfId="10312" hidden="1" xr:uid="{00000000-0005-0000-0000-000049300000}"/>
    <cellStyle name="Calcul 9" xfId="10359" hidden="1" xr:uid="{00000000-0005-0000-0000-00004A300000}"/>
    <cellStyle name="Calcul 9" xfId="10404" hidden="1" xr:uid="{00000000-0005-0000-0000-00004B300000}"/>
    <cellStyle name="Calcul 9" xfId="10443" hidden="1" xr:uid="{00000000-0005-0000-0000-00004C300000}"/>
    <cellStyle name="Calcul 9" xfId="10480" hidden="1" xr:uid="{00000000-0005-0000-0000-00004D300000}"/>
    <cellStyle name="Calcul 9" xfId="10514" hidden="1" xr:uid="{00000000-0005-0000-0000-00004E300000}"/>
    <cellStyle name="Calcul 9" xfId="10606" hidden="1" xr:uid="{00000000-0005-0000-0000-00004F300000}"/>
    <cellStyle name="Calcul 9" xfId="10651" hidden="1" xr:uid="{00000000-0005-0000-0000-000050300000}"/>
    <cellStyle name="Calcul 9" xfId="10714" hidden="1" xr:uid="{00000000-0005-0000-0000-000051300000}"/>
    <cellStyle name="Calcul 9" xfId="10760" hidden="1" xr:uid="{00000000-0005-0000-0000-000052300000}"/>
    <cellStyle name="Calcul 9" xfId="10804" hidden="1" xr:uid="{00000000-0005-0000-0000-000053300000}"/>
    <cellStyle name="Calcul 9" xfId="10843" hidden="1" xr:uid="{00000000-0005-0000-0000-000054300000}"/>
    <cellStyle name="Calcul 9" xfId="10879" hidden="1" xr:uid="{00000000-0005-0000-0000-000055300000}"/>
    <cellStyle name="Calcul 9" xfId="10914" hidden="1" xr:uid="{00000000-0005-0000-0000-000056300000}"/>
    <cellStyle name="Calcul 9" xfId="10970" hidden="1" xr:uid="{00000000-0005-0000-0000-000057300000}"/>
    <cellStyle name="Calcul 9" xfId="9810" hidden="1" xr:uid="{00000000-0005-0000-0000-000058300000}"/>
    <cellStyle name="Calcul 9" xfId="11028" hidden="1" xr:uid="{00000000-0005-0000-0000-000059300000}"/>
    <cellStyle name="Calcul 9" xfId="11087" hidden="1" xr:uid="{00000000-0005-0000-0000-00005A300000}"/>
    <cellStyle name="Calcul 9" xfId="11137" hidden="1" xr:uid="{00000000-0005-0000-0000-00005B300000}"/>
    <cellStyle name="Calcul 9" xfId="11187" hidden="1" xr:uid="{00000000-0005-0000-0000-00005C300000}"/>
    <cellStyle name="Calcul 9" xfId="11237" hidden="1" xr:uid="{00000000-0005-0000-0000-00005D300000}"/>
    <cellStyle name="Calcul 9" xfId="11286" hidden="1" xr:uid="{00000000-0005-0000-0000-00005E300000}"/>
    <cellStyle name="Calcul 9" xfId="11335" hidden="1" xr:uid="{00000000-0005-0000-0000-00005F300000}"/>
    <cellStyle name="Calcul 9" xfId="11382" hidden="1" xr:uid="{00000000-0005-0000-0000-000060300000}"/>
    <cellStyle name="Calcul 9" xfId="11429" hidden="1" xr:uid="{00000000-0005-0000-0000-000061300000}"/>
    <cellStyle name="Calcul 9" xfId="11474" hidden="1" xr:uid="{00000000-0005-0000-0000-000062300000}"/>
    <cellStyle name="Calcul 9" xfId="11513" hidden="1" xr:uid="{00000000-0005-0000-0000-000063300000}"/>
    <cellStyle name="Calcul 9" xfId="11550" hidden="1" xr:uid="{00000000-0005-0000-0000-000064300000}"/>
    <cellStyle name="Calcul 9" xfId="11584" hidden="1" xr:uid="{00000000-0005-0000-0000-000065300000}"/>
    <cellStyle name="Calcul 9" xfId="11676" hidden="1" xr:uid="{00000000-0005-0000-0000-000066300000}"/>
    <cellStyle name="Calcul 9" xfId="11723" hidden="1" xr:uid="{00000000-0005-0000-0000-000067300000}"/>
    <cellStyle name="Calcul 9" xfId="11785" hidden="1" xr:uid="{00000000-0005-0000-0000-000068300000}"/>
    <cellStyle name="Calcul 9" xfId="11831" hidden="1" xr:uid="{00000000-0005-0000-0000-000069300000}"/>
    <cellStyle name="Calcul 9" xfId="11875" hidden="1" xr:uid="{00000000-0005-0000-0000-00006A300000}"/>
    <cellStyle name="Calcul 9" xfId="11914" hidden="1" xr:uid="{00000000-0005-0000-0000-00006B300000}"/>
    <cellStyle name="Calcul 9" xfId="11950" hidden="1" xr:uid="{00000000-0005-0000-0000-00006C300000}"/>
    <cellStyle name="Calcul 9" xfId="11985" hidden="1" xr:uid="{00000000-0005-0000-0000-00006D300000}"/>
    <cellStyle name="Calcul 9" xfId="12039" hidden="1" xr:uid="{00000000-0005-0000-0000-00006E300000}"/>
    <cellStyle name="Calcul 9" xfId="12162" hidden="1" xr:uid="{00000000-0005-0000-0000-00006F300000}"/>
    <cellStyle name="Calcul 9" xfId="12258" hidden="1" xr:uid="{00000000-0005-0000-0000-000070300000}"/>
    <cellStyle name="Calcul 9" xfId="12316" hidden="1" xr:uid="{00000000-0005-0000-0000-000071300000}"/>
    <cellStyle name="Calcul 9" xfId="12366" hidden="1" xr:uid="{00000000-0005-0000-0000-000072300000}"/>
    <cellStyle name="Calcul 9" xfId="12416" hidden="1" xr:uid="{00000000-0005-0000-0000-000073300000}"/>
    <cellStyle name="Calcul 9" xfId="12466" hidden="1" xr:uid="{00000000-0005-0000-0000-000074300000}"/>
    <cellStyle name="Calcul 9" xfId="12515" hidden="1" xr:uid="{00000000-0005-0000-0000-000075300000}"/>
    <cellStyle name="Calcul 9" xfId="12564" hidden="1" xr:uid="{00000000-0005-0000-0000-000076300000}"/>
    <cellStyle name="Calcul 9" xfId="12611" hidden="1" xr:uid="{00000000-0005-0000-0000-000077300000}"/>
    <cellStyle name="Calcul 9" xfId="12658" hidden="1" xr:uid="{00000000-0005-0000-0000-000078300000}"/>
    <cellStyle name="Calcul 9" xfId="12703" hidden="1" xr:uid="{00000000-0005-0000-0000-000079300000}"/>
    <cellStyle name="Calcul 9" xfId="12742" hidden="1" xr:uid="{00000000-0005-0000-0000-00007A300000}"/>
    <cellStyle name="Calcul 9" xfId="12779" hidden="1" xr:uid="{00000000-0005-0000-0000-00007B300000}"/>
    <cellStyle name="Calcul 9" xfId="12813" hidden="1" xr:uid="{00000000-0005-0000-0000-00007C300000}"/>
    <cellStyle name="Calcul 9" xfId="12904" hidden="1" xr:uid="{00000000-0005-0000-0000-00007D300000}"/>
    <cellStyle name="Calcul 9" xfId="12949" hidden="1" xr:uid="{00000000-0005-0000-0000-00007E300000}"/>
    <cellStyle name="Calcul 9" xfId="13011" hidden="1" xr:uid="{00000000-0005-0000-0000-00007F300000}"/>
    <cellStyle name="Calcul 9" xfId="13057" hidden="1" xr:uid="{00000000-0005-0000-0000-000080300000}"/>
    <cellStyle name="Calcul 9" xfId="13101" hidden="1" xr:uid="{00000000-0005-0000-0000-000081300000}"/>
    <cellStyle name="Calcul 9" xfId="13140" hidden="1" xr:uid="{00000000-0005-0000-0000-000082300000}"/>
    <cellStyle name="Calcul 9" xfId="13176" hidden="1" xr:uid="{00000000-0005-0000-0000-000083300000}"/>
    <cellStyle name="Calcul 9" xfId="13211" hidden="1" xr:uid="{00000000-0005-0000-0000-000084300000}"/>
    <cellStyle name="Calcul 9" xfId="13264" hidden="1" xr:uid="{00000000-0005-0000-0000-000085300000}"/>
    <cellStyle name="Calcul 9" xfId="12111" hidden="1" xr:uid="{00000000-0005-0000-0000-000086300000}"/>
    <cellStyle name="Calcul 9" xfId="7368" hidden="1" xr:uid="{00000000-0005-0000-0000-000087300000}"/>
    <cellStyle name="Calcul 9" xfId="9751" hidden="1" xr:uid="{00000000-0005-0000-0000-000088300000}"/>
    <cellStyle name="Calcul 9" xfId="13319" hidden="1" xr:uid="{00000000-0005-0000-0000-000089300000}"/>
    <cellStyle name="Calcul 9" xfId="13368" hidden="1" xr:uid="{00000000-0005-0000-0000-00008A300000}"/>
    <cellStyle name="Calcul 9" xfId="13417" hidden="1" xr:uid="{00000000-0005-0000-0000-00008B300000}"/>
    <cellStyle name="Calcul 9" xfId="13466" hidden="1" xr:uid="{00000000-0005-0000-0000-00008C300000}"/>
    <cellStyle name="Calcul 9" xfId="13514" hidden="1" xr:uid="{00000000-0005-0000-0000-00008D300000}"/>
    <cellStyle name="Calcul 9" xfId="13562" hidden="1" xr:uid="{00000000-0005-0000-0000-00008E300000}"/>
    <cellStyle name="Calcul 9" xfId="13608" hidden="1" xr:uid="{00000000-0005-0000-0000-00008F300000}"/>
    <cellStyle name="Calcul 9" xfId="13655" hidden="1" xr:uid="{00000000-0005-0000-0000-000090300000}"/>
    <cellStyle name="Calcul 9" xfId="13700" hidden="1" xr:uid="{00000000-0005-0000-0000-000091300000}"/>
    <cellStyle name="Calcul 9" xfId="13739" hidden="1" xr:uid="{00000000-0005-0000-0000-000092300000}"/>
    <cellStyle name="Calcul 9" xfId="13776" hidden="1" xr:uid="{00000000-0005-0000-0000-000093300000}"/>
    <cellStyle name="Calcul 9" xfId="13810" hidden="1" xr:uid="{00000000-0005-0000-0000-000094300000}"/>
    <cellStyle name="Calcul 9" xfId="13900" hidden="1" xr:uid="{00000000-0005-0000-0000-000095300000}"/>
    <cellStyle name="Calcul 9" xfId="13945" hidden="1" xr:uid="{00000000-0005-0000-0000-000096300000}"/>
    <cellStyle name="Calcul 9" xfId="14007" hidden="1" xr:uid="{00000000-0005-0000-0000-000097300000}"/>
    <cellStyle name="Calcul 9" xfId="14053" hidden="1" xr:uid="{00000000-0005-0000-0000-000098300000}"/>
    <cellStyle name="Calcul 9" xfId="14097" hidden="1" xr:uid="{00000000-0005-0000-0000-000099300000}"/>
    <cellStyle name="Calcul 9" xfId="14136" hidden="1" xr:uid="{00000000-0005-0000-0000-00009A300000}"/>
    <cellStyle name="Calcul 9" xfId="14172" hidden="1" xr:uid="{00000000-0005-0000-0000-00009B300000}"/>
    <cellStyle name="Calcul 9" xfId="14207" hidden="1" xr:uid="{00000000-0005-0000-0000-00009C300000}"/>
    <cellStyle name="Calcul 9" xfId="14260" hidden="1" xr:uid="{00000000-0005-0000-0000-00009D300000}"/>
    <cellStyle name="Calcul 9" xfId="14361" hidden="1" xr:uid="{00000000-0005-0000-0000-00009E300000}"/>
    <cellStyle name="Calcul 9" xfId="14457" hidden="1" xr:uid="{00000000-0005-0000-0000-00009F300000}"/>
    <cellStyle name="Calcul 9" xfId="14515" hidden="1" xr:uid="{00000000-0005-0000-0000-0000A0300000}"/>
    <cellStyle name="Calcul 9" xfId="14565" hidden="1" xr:uid="{00000000-0005-0000-0000-0000A1300000}"/>
    <cellStyle name="Calcul 9" xfId="14615" hidden="1" xr:uid="{00000000-0005-0000-0000-0000A2300000}"/>
    <cellStyle name="Calcul 9" xfId="14665" hidden="1" xr:uid="{00000000-0005-0000-0000-0000A3300000}"/>
    <cellStyle name="Calcul 9" xfId="14714" hidden="1" xr:uid="{00000000-0005-0000-0000-0000A4300000}"/>
    <cellStyle name="Calcul 9" xfId="14763" hidden="1" xr:uid="{00000000-0005-0000-0000-0000A5300000}"/>
    <cellStyle name="Calcul 9" xfId="14810" hidden="1" xr:uid="{00000000-0005-0000-0000-0000A6300000}"/>
    <cellStyle name="Calcul 9" xfId="14857" hidden="1" xr:uid="{00000000-0005-0000-0000-0000A7300000}"/>
    <cellStyle name="Calcul 9" xfId="14902" hidden="1" xr:uid="{00000000-0005-0000-0000-0000A8300000}"/>
    <cellStyle name="Calcul 9" xfId="14941" hidden="1" xr:uid="{00000000-0005-0000-0000-0000A9300000}"/>
    <cellStyle name="Calcul 9" xfId="14978" hidden="1" xr:uid="{00000000-0005-0000-0000-0000AA300000}"/>
    <cellStyle name="Calcul 9" xfId="15012" hidden="1" xr:uid="{00000000-0005-0000-0000-0000AB300000}"/>
    <cellStyle name="Calcul 9" xfId="15103" hidden="1" xr:uid="{00000000-0005-0000-0000-0000AC300000}"/>
    <cellStyle name="Calcul 9" xfId="15148" hidden="1" xr:uid="{00000000-0005-0000-0000-0000AD300000}"/>
    <cellStyle name="Calcul 9" xfId="15211" hidden="1" xr:uid="{00000000-0005-0000-0000-0000AE300000}"/>
    <cellStyle name="Calcul 9" xfId="15257" hidden="1" xr:uid="{00000000-0005-0000-0000-0000AF300000}"/>
    <cellStyle name="Calcul 9" xfId="15301" hidden="1" xr:uid="{00000000-0005-0000-0000-0000B0300000}"/>
    <cellStyle name="Calcul 9" xfId="15340" hidden="1" xr:uid="{00000000-0005-0000-0000-0000B1300000}"/>
    <cellStyle name="Calcul 9" xfId="15376" hidden="1" xr:uid="{00000000-0005-0000-0000-0000B2300000}"/>
    <cellStyle name="Calcul 9" xfId="15411" hidden="1" xr:uid="{00000000-0005-0000-0000-0000B3300000}"/>
    <cellStyle name="Calcul 9" xfId="15465" hidden="1" xr:uid="{00000000-0005-0000-0000-0000B4300000}"/>
    <cellStyle name="Calcul 9" xfId="14310" hidden="1" xr:uid="{00000000-0005-0000-0000-0000B5300000}"/>
    <cellStyle name="Calcul 9" xfId="15643" hidden="1" xr:uid="{00000000-0005-0000-0000-0000B6300000}"/>
    <cellStyle name="Calcul 9" xfId="15749" hidden="1" xr:uid="{00000000-0005-0000-0000-0000B7300000}"/>
    <cellStyle name="Calcul 9" xfId="15808" hidden="1" xr:uid="{00000000-0005-0000-0000-0000B8300000}"/>
    <cellStyle name="Calcul 9" xfId="15858" hidden="1" xr:uid="{00000000-0005-0000-0000-0000B9300000}"/>
    <cellStyle name="Calcul 9" xfId="15908" hidden="1" xr:uid="{00000000-0005-0000-0000-0000BA300000}"/>
    <cellStyle name="Calcul 9" xfId="15958" hidden="1" xr:uid="{00000000-0005-0000-0000-0000BB300000}"/>
    <cellStyle name="Calcul 9" xfId="16007" hidden="1" xr:uid="{00000000-0005-0000-0000-0000BC300000}"/>
    <cellStyle name="Calcul 9" xfId="16056" hidden="1" xr:uid="{00000000-0005-0000-0000-0000BD300000}"/>
    <cellStyle name="Calcul 9" xfId="16103" hidden="1" xr:uid="{00000000-0005-0000-0000-0000BE300000}"/>
    <cellStyle name="Calcul 9" xfId="16150" hidden="1" xr:uid="{00000000-0005-0000-0000-0000BF300000}"/>
    <cellStyle name="Calcul 9" xfId="16195" hidden="1" xr:uid="{00000000-0005-0000-0000-0000C0300000}"/>
    <cellStyle name="Calcul 9" xfId="16234" hidden="1" xr:uid="{00000000-0005-0000-0000-0000C1300000}"/>
    <cellStyle name="Calcul 9" xfId="16271" hidden="1" xr:uid="{00000000-0005-0000-0000-0000C2300000}"/>
    <cellStyle name="Calcul 9" xfId="16305" hidden="1" xr:uid="{00000000-0005-0000-0000-0000C3300000}"/>
    <cellStyle name="Calcul 9" xfId="16401" hidden="1" xr:uid="{00000000-0005-0000-0000-0000C4300000}"/>
    <cellStyle name="Calcul 9" xfId="16448" hidden="1" xr:uid="{00000000-0005-0000-0000-0000C5300000}"/>
    <cellStyle name="Calcul 9" xfId="16513" hidden="1" xr:uid="{00000000-0005-0000-0000-0000C6300000}"/>
    <cellStyle name="Calcul 9" xfId="16559" hidden="1" xr:uid="{00000000-0005-0000-0000-0000C7300000}"/>
    <cellStyle name="Calcul 9" xfId="16603" hidden="1" xr:uid="{00000000-0005-0000-0000-0000C8300000}"/>
    <cellStyle name="Calcul 9" xfId="16642" hidden="1" xr:uid="{00000000-0005-0000-0000-0000C9300000}"/>
    <cellStyle name="Calcul 9" xfId="16678" hidden="1" xr:uid="{00000000-0005-0000-0000-0000CA300000}"/>
    <cellStyle name="Calcul 9" xfId="16713" hidden="1" xr:uid="{00000000-0005-0000-0000-0000CB300000}"/>
    <cellStyle name="Calcul 9" xfId="16772" hidden="1" xr:uid="{00000000-0005-0000-0000-0000CC300000}"/>
    <cellStyle name="Calcul 9" xfId="16937" hidden="1" xr:uid="{00000000-0005-0000-0000-0000CD300000}"/>
    <cellStyle name="Calcul 9" xfId="17034" hidden="1" xr:uid="{00000000-0005-0000-0000-0000CE300000}"/>
    <cellStyle name="Calcul 9" xfId="17092" hidden="1" xr:uid="{00000000-0005-0000-0000-0000CF300000}"/>
    <cellStyle name="Calcul 9" xfId="17142" hidden="1" xr:uid="{00000000-0005-0000-0000-0000D0300000}"/>
    <cellStyle name="Calcul 9" xfId="17192" hidden="1" xr:uid="{00000000-0005-0000-0000-0000D1300000}"/>
    <cellStyle name="Calcul 9" xfId="17242" hidden="1" xr:uid="{00000000-0005-0000-0000-0000D2300000}"/>
    <cellStyle name="Calcul 9" xfId="17291" hidden="1" xr:uid="{00000000-0005-0000-0000-0000D3300000}"/>
    <cellStyle name="Calcul 9" xfId="17340" hidden="1" xr:uid="{00000000-0005-0000-0000-0000D4300000}"/>
    <cellStyle name="Calcul 9" xfId="17387" hidden="1" xr:uid="{00000000-0005-0000-0000-0000D5300000}"/>
    <cellStyle name="Calcul 9" xfId="17434" hidden="1" xr:uid="{00000000-0005-0000-0000-0000D6300000}"/>
    <cellStyle name="Calcul 9" xfId="17479" hidden="1" xr:uid="{00000000-0005-0000-0000-0000D7300000}"/>
    <cellStyle name="Calcul 9" xfId="17518" hidden="1" xr:uid="{00000000-0005-0000-0000-0000D8300000}"/>
    <cellStyle name="Calcul 9" xfId="17555" hidden="1" xr:uid="{00000000-0005-0000-0000-0000D9300000}"/>
    <cellStyle name="Calcul 9" xfId="17589" hidden="1" xr:uid="{00000000-0005-0000-0000-0000DA300000}"/>
    <cellStyle name="Calcul 9" xfId="17681" hidden="1" xr:uid="{00000000-0005-0000-0000-0000DB300000}"/>
    <cellStyle name="Calcul 9" xfId="17726" hidden="1" xr:uid="{00000000-0005-0000-0000-0000DC300000}"/>
    <cellStyle name="Calcul 9" xfId="17789" hidden="1" xr:uid="{00000000-0005-0000-0000-0000DD300000}"/>
    <cellStyle name="Calcul 9" xfId="17835" hidden="1" xr:uid="{00000000-0005-0000-0000-0000DE300000}"/>
    <cellStyle name="Calcul 9" xfId="17879" hidden="1" xr:uid="{00000000-0005-0000-0000-0000DF300000}"/>
    <cellStyle name="Calcul 9" xfId="17918" hidden="1" xr:uid="{00000000-0005-0000-0000-0000E0300000}"/>
    <cellStyle name="Calcul 9" xfId="17954" hidden="1" xr:uid="{00000000-0005-0000-0000-0000E1300000}"/>
    <cellStyle name="Calcul 9" xfId="17989" hidden="1" xr:uid="{00000000-0005-0000-0000-0000E2300000}"/>
    <cellStyle name="Calcul 9" xfId="18045" hidden="1" xr:uid="{00000000-0005-0000-0000-0000E3300000}"/>
    <cellStyle name="Calcul 9" xfId="16885" hidden="1" xr:uid="{00000000-0005-0000-0000-0000E4300000}"/>
    <cellStyle name="Calcul 9" xfId="15547" hidden="1" xr:uid="{00000000-0005-0000-0000-0000E5300000}"/>
    <cellStyle name="Calcul 9" xfId="15492" hidden="1" xr:uid="{00000000-0005-0000-0000-0000E6300000}"/>
    <cellStyle name="Calcul 9" xfId="18147" hidden="1" xr:uid="{00000000-0005-0000-0000-0000E7300000}"/>
    <cellStyle name="Calcul 9" xfId="18197" hidden="1" xr:uid="{00000000-0005-0000-0000-0000E8300000}"/>
    <cellStyle name="Calcul 9" xfId="18247" hidden="1" xr:uid="{00000000-0005-0000-0000-0000E9300000}"/>
    <cellStyle name="Calcul 9" xfId="18297" hidden="1" xr:uid="{00000000-0005-0000-0000-0000EA300000}"/>
    <cellStyle name="Calcul 9" xfId="18346" hidden="1" xr:uid="{00000000-0005-0000-0000-0000EB300000}"/>
    <cellStyle name="Calcul 9" xfId="18394" hidden="1" xr:uid="{00000000-0005-0000-0000-0000EC300000}"/>
    <cellStyle name="Calcul 9" xfId="18441" hidden="1" xr:uid="{00000000-0005-0000-0000-0000ED300000}"/>
    <cellStyle name="Calcul 9" xfId="18488" hidden="1" xr:uid="{00000000-0005-0000-0000-0000EE300000}"/>
    <cellStyle name="Calcul 9" xfId="18533" hidden="1" xr:uid="{00000000-0005-0000-0000-0000EF300000}"/>
    <cellStyle name="Calcul 9" xfId="18572" hidden="1" xr:uid="{00000000-0005-0000-0000-0000F0300000}"/>
    <cellStyle name="Calcul 9" xfId="18609" hidden="1" xr:uid="{00000000-0005-0000-0000-0000F1300000}"/>
    <cellStyle name="Calcul 9" xfId="18643" hidden="1" xr:uid="{00000000-0005-0000-0000-0000F2300000}"/>
    <cellStyle name="Calcul 9" xfId="18739" hidden="1" xr:uid="{00000000-0005-0000-0000-0000F3300000}"/>
    <cellStyle name="Calcul 9" xfId="18786" hidden="1" xr:uid="{00000000-0005-0000-0000-0000F4300000}"/>
    <cellStyle name="Calcul 9" xfId="18851" hidden="1" xr:uid="{00000000-0005-0000-0000-0000F5300000}"/>
    <cellStyle name="Calcul 9" xfId="18897" hidden="1" xr:uid="{00000000-0005-0000-0000-0000F6300000}"/>
    <cellStyle name="Calcul 9" xfId="18941" hidden="1" xr:uid="{00000000-0005-0000-0000-0000F7300000}"/>
    <cellStyle name="Calcul 9" xfId="18980" hidden="1" xr:uid="{00000000-0005-0000-0000-0000F8300000}"/>
    <cellStyle name="Calcul 9" xfId="19016" hidden="1" xr:uid="{00000000-0005-0000-0000-0000F9300000}"/>
    <cellStyle name="Calcul 9" xfId="19051" hidden="1" xr:uid="{00000000-0005-0000-0000-0000FA300000}"/>
    <cellStyle name="Calcul 9" xfId="19110" hidden="1" xr:uid="{00000000-0005-0000-0000-0000FB300000}"/>
    <cellStyle name="Calcul 9" xfId="19273" hidden="1" xr:uid="{00000000-0005-0000-0000-0000FC300000}"/>
    <cellStyle name="Calcul 9" xfId="19370" hidden="1" xr:uid="{00000000-0005-0000-0000-0000FD300000}"/>
    <cellStyle name="Calcul 9" xfId="19428" hidden="1" xr:uid="{00000000-0005-0000-0000-0000FE300000}"/>
    <cellStyle name="Calcul 9" xfId="19478" hidden="1" xr:uid="{00000000-0005-0000-0000-0000FF300000}"/>
    <cellStyle name="Calcul 9" xfId="19528" hidden="1" xr:uid="{00000000-0005-0000-0000-000000310000}"/>
    <cellStyle name="Calcul 9" xfId="19578" hidden="1" xr:uid="{00000000-0005-0000-0000-000001310000}"/>
    <cellStyle name="Calcul 9" xfId="19627" hidden="1" xr:uid="{00000000-0005-0000-0000-000002310000}"/>
    <cellStyle name="Calcul 9" xfId="19676" hidden="1" xr:uid="{00000000-0005-0000-0000-000003310000}"/>
    <cellStyle name="Calcul 9" xfId="19723" hidden="1" xr:uid="{00000000-0005-0000-0000-000004310000}"/>
    <cellStyle name="Calcul 9" xfId="19770" hidden="1" xr:uid="{00000000-0005-0000-0000-000005310000}"/>
    <cellStyle name="Calcul 9" xfId="19815" hidden="1" xr:uid="{00000000-0005-0000-0000-000006310000}"/>
    <cellStyle name="Calcul 9" xfId="19854" hidden="1" xr:uid="{00000000-0005-0000-0000-000007310000}"/>
    <cellStyle name="Calcul 9" xfId="19891" hidden="1" xr:uid="{00000000-0005-0000-0000-000008310000}"/>
    <cellStyle name="Calcul 9" xfId="19925" hidden="1" xr:uid="{00000000-0005-0000-0000-000009310000}"/>
    <cellStyle name="Calcul 9" xfId="20016" hidden="1" xr:uid="{00000000-0005-0000-0000-00000A310000}"/>
    <cellStyle name="Calcul 9" xfId="20061" hidden="1" xr:uid="{00000000-0005-0000-0000-00000B310000}"/>
    <cellStyle name="Calcul 9" xfId="20124" hidden="1" xr:uid="{00000000-0005-0000-0000-00000C310000}"/>
    <cellStyle name="Calcul 9" xfId="20170" hidden="1" xr:uid="{00000000-0005-0000-0000-00000D310000}"/>
    <cellStyle name="Calcul 9" xfId="20214" hidden="1" xr:uid="{00000000-0005-0000-0000-00000E310000}"/>
    <cellStyle name="Calcul 9" xfId="20253" hidden="1" xr:uid="{00000000-0005-0000-0000-00000F310000}"/>
    <cellStyle name="Calcul 9" xfId="20289" hidden="1" xr:uid="{00000000-0005-0000-0000-000010310000}"/>
    <cellStyle name="Calcul 9" xfId="20324" hidden="1" xr:uid="{00000000-0005-0000-0000-000011310000}"/>
    <cellStyle name="Calcul 9" xfId="20380" hidden="1" xr:uid="{00000000-0005-0000-0000-000012310000}"/>
    <cellStyle name="Calcul 9" xfId="19221" hidden="1" xr:uid="{00000000-0005-0000-0000-000013310000}"/>
    <cellStyle name="Calcul 9" xfId="18690" hidden="1" xr:uid="{00000000-0005-0000-0000-000014310000}"/>
    <cellStyle name="Calcul 9" xfId="15606" hidden="1" xr:uid="{00000000-0005-0000-0000-000015310000}"/>
    <cellStyle name="Calcul 9" xfId="20477" hidden="1" xr:uid="{00000000-0005-0000-0000-000016310000}"/>
    <cellStyle name="Calcul 9" xfId="20527" hidden="1" xr:uid="{00000000-0005-0000-0000-000017310000}"/>
    <cellStyle name="Calcul 9" xfId="20577" hidden="1" xr:uid="{00000000-0005-0000-0000-000018310000}"/>
    <cellStyle name="Calcul 9" xfId="20627" hidden="1" xr:uid="{00000000-0005-0000-0000-000019310000}"/>
    <cellStyle name="Calcul 9" xfId="20676" hidden="1" xr:uid="{00000000-0005-0000-0000-00001A310000}"/>
    <cellStyle name="Calcul 9" xfId="20725" hidden="1" xr:uid="{00000000-0005-0000-0000-00001B310000}"/>
    <cellStyle name="Calcul 9" xfId="20772" hidden="1" xr:uid="{00000000-0005-0000-0000-00001C310000}"/>
    <cellStyle name="Calcul 9" xfId="20819" hidden="1" xr:uid="{00000000-0005-0000-0000-00001D310000}"/>
    <cellStyle name="Calcul 9" xfId="20864" hidden="1" xr:uid="{00000000-0005-0000-0000-00001E310000}"/>
    <cellStyle name="Calcul 9" xfId="20903" hidden="1" xr:uid="{00000000-0005-0000-0000-00001F310000}"/>
    <cellStyle name="Calcul 9" xfId="20940" hidden="1" xr:uid="{00000000-0005-0000-0000-000020310000}"/>
    <cellStyle name="Calcul 9" xfId="20974" hidden="1" xr:uid="{00000000-0005-0000-0000-000021310000}"/>
    <cellStyle name="Calcul 9" xfId="21068" hidden="1" xr:uid="{00000000-0005-0000-0000-000022310000}"/>
    <cellStyle name="Calcul 9" xfId="21115" hidden="1" xr:uid="{00000000-0005-0000-0000-000023310000}"/>
    <cellStyle name="Calcul 9" xfId="21179" hidden="1" xr:uid="{00000000-0005-0000-0000-000024310000}"/>
    <cellStyle name="Calcul 9" xfId="21225" hidden="1" xr:uid="{00000000-0005-0000-0000-000025310000}"/>
    <cellStyle name="Calcul 9" xfId="21269" hidden="1" xr:uid="{00000000-0005-0000-0000-000026310000}"/>
    <cellStyle name="Calcul 9" xfId="21308" hidden="1" xr:uid="{00000000-0005-0000-0000-000027310000}"/>
    <cellStyle name="Calcul 9" xfId="21344" hidden="1" xr:uid="{00000000-0005-0000-0000-000028310000}"/>
    <cellStyle name="Calcul 9" xfId="21379" hidden="1" xr:uid="{00000000-0005-0000-0000-000029310000}"/>
    <cellStyle name="Calcul 9" xfId="21436" hidden="1" xr:uid="{00000000-0005-0000-0000-00002A310000}"/>
    <cellStyle name="Calcul 9" xfId="21594" hidden="1" xr:uid="{00000000-0005-0000-0000-00002B310000}"/>
    <cellStyle name="Calcul 9" xfId="21691" hidden="1" xr:uid="{00000000-0005-0000-0000-00002C310000}"/>
    <cellStyle name="Calcul 9" xfId="21749" hidden="1" xr:uid="{00000000-0005-0000-0000-00002D310000}"/>
    <cellStyle name="Calcul 9" xfId="21799" hidden="1" xr:uid="{00000000-0005-0000-0000-00002E310000}"/>
    <cellStyle name="Calcul 9" xfId="21849" hidden="1" xr:uid="{00000000-0005-0000-0000-00002F310000}"/>
    <cellStyle name="Calcul 9" xfId="21899" hidden="1" xr:uid="{00000000-0005-0000-0000-000030310000}"/>
    <cellStyle name="Calcul 9" xfId="21948" hidden="1" xr:uid="{00000000-0005-0000-0000-000031310000}"/>
    <cellStyle name="Calcul 9" xfId="21997" hidden="1" xr:uid="{00000000-0005-0000-0000-000032310000}"/>
    <cellStyle name="Calcul 9" xfId="22044" hidden="1" xr:uid="{00000000-0005-0000-0000-000033310000}"/>
    <cellStyle name="Calcul 9" xfId="22091" hidden="1" xr:uid="{00000000-0005-0000-0000-000034310000}"/>
    <cellStyle name="Calcul 9" xfId="22136" hidden="1" xr:uid="{00000000-0005-0000-0000-000035310000}"/>
    <cellStyle name="Calcul 9" xfId="22175" hidden="1" xr:uid="{00000000-0005-0000-0000-000036310000}"/>
    <cellStyle name="Calcul 9" xfId="22212" hidden="1" xr:uid="{00000000-0005-0000-0000-000037310000}"/>
    <cellStyle name="Calcul 9" xfId="22246" hidden="1" xr:uid="{00000000-0005-0000-0000-000038310000}"/>
    <cellStyle name="Calcul 9" xfId="22338" hidden="1" xr:uid="{00000000-0005-0000-0000-000039310000}"/>
    <cellStyle name="Calcul 9" xfId="22383" hidden="1" xr:uid="{00000000-0005-0000-0000-00003A310000}"/>
    <cellStyle name="Calcul 9" xfId="22446" hidden="1" xr:uid="{00000000-0005-0000-0000-00003B310000}"/>
    <cellStyle name="Calcul 9" xfId="22492" hidden="1" xr:uid="{00000000-0005-0000-0000-00003C310000}"/>
    <cellStyle name="Calcul 9" xfId="22536" hidden="1" xr:uid="{00000000-0005-0000-0000-00003D310000}"/>
    <cellStyle name="Calcul 9" xfId="22575" hidden="1" xr:uid="{00000000-0005-0000-0000-00003E310000}"/>
    <cellStyle name="Calcul 9" xfId="22611" hidden="1" xr:uid="{00000000-0005-0000-0000-00003F310000}"/>
    <cellStyle name="Calcul 9" xfId="22646" hidden="1" xr:uid="{00000000-0005-0000-0000-000040310000}"/>
    <cellStyle name="Calcul 9" xfId="22702" hidden="1" xr:uid="{00000000-0005-0000-0000-000041310000}"/>
    <cellStyle name="Calcul 9" xfId="21542" hidden="1" xr:uid="{00000000-0005-0000-0000-000042310000}"/>
    <cellStyle name="Calcul 9" xfId="21477" hidden="1" xr:uid="{00000000-0005-0000-0000-000043310000}"/>
    <cellStyle name="Calcul 9" xfId="19134" hidden="1" xr:uid="{00000000-0005-0000-0000-000044310000}"/>
    <cellStyle name="Calcul 9" xfId="22792" hidden="1" xr:uid="{00000000-0005-0000-0000-000045310000}"/>
    <cellStyle name="Calcul 9" xfId="22842" hidden="1" xr:uid="{00000000-0005-0000-0000-000046310000}"/>
    <cellStyle name="Calcul 9" xfId="22892" hidden="1" xr:uid="{00000000-0005-0000-0000-000047310000}"/>
    <cellStyle name="Calcul 9" xfId="22942" hidden="1" xr:uid="{00000000-0005-0000-0000-000048310000}"/>
    <cellStyle name="Calcul 9" xfId="22990" hidden="1" xr:uid="{00000000-0005-0000-0000-000049310000}"/>
    <cellStyle name="Calcul 9" xfId="23039" hidden="1" xr:uid="{00000000-0005-0000-0000-00004A310000}"/>
    <cellStyle name="Calcul 9" xfId="23085" hidden="1" xr:uid="{00000000-0005-0000-0000-00004B310000}"/>
    <cellStyle name="Calcul 9" xfId="23132" hidden="1" xr:uid="{00000000-0005-0000-0000-00004C310000}"/>
    <cellStyle name="Calcul 9" xfId="23177" hidden="1" xr:uid="{00000000-0005-0000-0000-00004D310000}"/>
    <cellStyle name="Calcul 9" xfId="23216" hidden="1" xr:uid="{00000000-0005-0000-0000-00004E310000}"/>
    <cellStyle name="Calcul 9" xfId="23253" hidden="1" xr:uid="{00000000-0005-0000-0000-00004F310000}"/>
    <cellStyle name="Calcul 9" xfId="23287" hidden="1" xr:uid="{00000000-0005-0000-0000-000050310000}"/>
    <cellStyle name="Calcul 9" xfId="23380" hidden="1" xr:uid="{00000000-0005-0000-0000-000051310000}"/>
    <cellStyle name="Calcul 9" xfId="23427" hidden="1" xr:uid="{00000000-0005-0000-0000-000052310000}"/>
    <cellStyle name="Calcul 9" xfId="23490" hidden="1" xr:uid="{00000000-0005-0000-0000-000053310000}"/>
    <cellStyle name="Calcul 9" xfId="23536" hidden="1" xr:uid="{00000000-0005-0000-0000-000054310000}"/>
    <cellStyle name="Calcul 9" xfId="23580" hidden="1" xr:uid="{00000000-0005-0000-0000-000055310000}"/>
    <cellStyle name="Calcul 9" xfId="23619" hidden="1" xr:uid="{00000000-0005-0000-0000-000056310000}"/>
    <cellStyle name="Calcul 9" xfId="23655" hidden="1" xr:uid="{00000000-0005-0000-0000-000057310000}"/>
    <cellStyle name="Calcul 9" xfId="23690" hidden="1" xr:uid="{00000000-0005-0000-0000-000058310000}"/>
    <cellStyle name="Calcul 9" xfId="23744" hidden="1" xr:uid="{00000000-0005-0000-0000-000059310000}"/>
    <cellStyle name="Calcul 9" xfId="23895" hidden="1" xr:uid="{00000000-0005-0000-0000-00005A310000}"/>
    <cellStyle name="Calcul 9" xfId="23991" hidden="1" xr:uid="{00000000-0005-0000-0000-00005B310000}"/>
    <cellStyle name="Calcul 9" xfId="24049" hidden="1" xr:uid="{00000000-0005-0000-0000-00005C310000}"/>
    <cellStyle name="Calcul 9" xfId="24099" hidden="1" xr:uid="{00000000-0005-0000-0000-00005D310000}"/>
    <cellStyle name="Calcul 9" xfId="24149" hidden="1" xr:uid="{00000000-0005-0000-0000-00005E310000}"/>
    <cellStyle name="Calcul 9" xfId="24199" hidden="1" xr:uid="{00000000-0005-0000-0000-00005F310000}"/>
    <cellStyle name="Calcul 9" xfId="24248" hidden="1" xr:uid="{00000000-0005-0000-0000-000060310000}"/>
    <cellStyle name="Calcul 9" xfId="24297" hidden="1" xr:uid="{00000000-0005-0000-0000-000061310000}"/>
    <cellStyle name="Calcul 9" xfId="24344" hidden="1" xr:uid="{00000000-0005-0000-0000-000062310000}"/>
    <cellStyle name="Calcul 9" xfId="24391" hidden="1" xr:uid="{00000000-0005-0000-0000-000063310000}"/>
    <cellStyle name="Calcul 9" xfId="24436" hidden="1" xr:uid="{00000000-0005-0000-0000-000064310000}"/>
    <cellStyle name="Calcul 9" xfId="24475" hidden="1" xr:uid="{00000000-0005-0000-0000-000065310000}"/>
    <cellStyle name="Calcul 9" xfId="24512" hidden="1" xr:uid="{00000000-0005-0000-0000-000066310000}"/>
    <cellStyle name="Calcul 9" xfId="24546" hidden="1" xr:uid="{00000000-0005-0000-0000-000067310000}"/>
    <cellStyle name="Calcul 9" xfId="24638" hidden="1" xr:uid="{00000000-0005-0000-0000-000068310000}"/>
    <cellStyle name="Calcul 9" xfId="24683" hidden="1" xr:uid="{00000000-0005-0000-0000-000069310000}"/>
    <cellStyle name="Calcul 9" xfId="24746" hidden="1" xr:uid="{00000000-0005-0000-0000-00006A310000}"/>
    <cellStyle name="Calcul 9" xfId="24792" hidden="1" xr:uid="{00000000-0005-0000-0000-00006B310000}"/>
    <cellStyle name="Calcul 9" xfId="24836" hidden="1" xr:uid="{00000000-0005-0000-0000-00006C310000}"/>
    <cellStyle name="Calcul 9" xfId="24875" hidden="1" xr:uid="{00000000-0005-0000-0000-00006D310000}"/>
    <cellStyle name="Calcul 9" xfId="24911" hidden="1" xr:uid="{00000000-0005-0000-0000-00006E310000}"/>
    <cellStyle name="Calcul 9" xfId="24946" hidden="1" xr:uid="{00000000-0005-0000-0000-00006F310000}"/>
    <cellStyle name="Calcul 9" xfId="25000" hidden="1" xr:uid="{00000000-0005-0000-0000-000070310000}"/>
    <cellStyle name="Calcul 9" xfId="23843" hidden="1" xr:uid="{00000000-0005-0000-0000-000071310000}"/>
    <cellStyle name="Calcul 9" xfId="23782" hidden="1" xr:uid="{00000000-0005-0000-0000-000072310000}"/>
    <cellStyle name="Calcul 9" xfId="20409" hidden="1" xr:uid="{00000000-0005-0000-0000-000073310000}"/>
    <cellStyle name="Calcul 9" xfId="25091" hidden="1" xr:uid="{00000000-0005-0000-0000-000074310000}"/>
    <cellStyle name="Calcul 9" xfId="25141" hidden="1" xr:uid="{00000000-0005-0000-0000-000075310000}"/>
    <cellStyle name="Calcul 9" xfId="25191" hidden="1" xr:uid="{00000000-0005-0000-0000-000076310000}"/>
    <cellStyle name="Calcul 9" xfId="25241" hidden="1" xr:uid="{00000000-0005-0000-0000-000077310000}"/>
    <cellStyle name="Calcul 9" xfId="25290" hidden="1" xr:uid="{00000000-0005-0000-0000-000078310000}"/>
    <cellStyle name="Calcul 9" xfId="25339" hidden="1" xr:uid="{00000000-0005-0000-0000-000079310000}"/>
    <cellStyle name="Calcul 9" xfId="25386" hidden="1" xr:uid="{00000000-0005-0000-0000-00007A310000}"/>
    <cellStyle name="Calcul 9" xfId="25432" hidden="1" xr:uid="{00000000-0005-0000-0000-00007B310000}"/>
    <cellStyle name="Calcul 9" xfId="25476" hidden="1" xr:uid="{00000000-0005-0000-0000-00007C310000}"/>
    <cellStyle name="Calcul 9" xfId="25514" hidden="1" xr:uid="{00000000-0005-0000-0000-00007D310000}"/>
    <cellStyle name="Calcul 9" xfId="25551" hidden="1" xr:uid="{00000000-0005-0000-0000-00007E310000}"/>
    <cellStyle name="Calcul 9" xfId="25585" hidden="1" xr:uid="{00000000-0005-0000-0000-00007F310000}"/>
    <cellStyle name="Calcul 9" xfId="25676" hidden="1" xr:uid="{00000000-0005-0000-0000-000080310000}"/>
    <cellStyle name="Calcul 9" xfId="25723" hidden="1" xr:uid="{00000000-0005-0000-0000-000081310000}"/>
    <cellStyle name="Calcul 9" xfId="25785" hidden="1" xr:uid="{00000000-0005-0000-0000-000082310000}"/>
    <cellStyle name="Calcul 9" xfId="25831" hidden="1" xr:uid="{00000000-0005-0000-0000-000083310000}"/>
    <cellStyle name="Calcul 9" xfId="25875" hidden="1" xr:uid="{00000000-0005-0000-0000-000084310000}"/>
    <cellStyle name="Calcul 9" xfId="25914" hidden="1" xr:uid="{00000000-0005-0000-0000-000085310000}"/>
    <cellStyle name="Calcul 9" xfId="25950" hidden="1" xr:uid="{00000000-0005-0000-0000-000086310000}"/>
    <cellStyle name="Calcul 9" xfId="25985" hidden="1" xr:uid="{00000000-0005-0000-0000-000087310000}"/>
    <cellStyle name="Calcul 9" xfId="26038" hidden="1" xr:uid="{00000000-0005-0000-0000-000088310000}"/>
    <cellStyle name="Calcul 9" xfId="26160" hidden="1" xr:uid="{00000000-0005-0000-0000-000089310000}"/>
    <cellStyle name="Calcul 9" xfId="26256" hidden="1" xr:uid="{00000000-0005-0000-0000-00008A310000}"/>
    <cellStyle name="Calcul 9" xfId="26314" hidden="1" xr:uid="{00000000-0005-0000-0000-00008B310000}"/>
    <cellStyle name="Calcul 9" xfId="26364" hidden="1" xr:uid="{00000000-0005-0000-0000-00008C310000}"/>
    <cellStyle name="Calcul 9" xfId="26414" hidden="1" xr:uid="{00000000-0005-0000-0000-00008D310000}"/>
    <cellStyle name="Calcul 9" xfId="26464" hidden="1" xr:uid="{00000000-0005-0000-0000-00008E310000}"/>
    <cellStyle name="Calcul 9" xfId="26513" hidden="1" xr:uid="{00000000-0005-0000-0000-00008F310000}"/>
    <cellStyle name="Calcul 9" xfId="26562" hidden="1" xr:uid="{00000000-0005-0000-0000-000090310000}"/>
    <cellStyle name="Calcul 9" xfId="26609" hidden="1" xr:uid="{00000000-0005-0000-0000-000091310000}"/>
    <cellStyle name="Calcul 9" xfId="26656" hidden="1" xr:uid="{00000000-0005-0000-0000-000092310000}"/>
    <cellStyle name="Calcul 9" xfId="26701" hidden="1" xr:uid="{00000000-0005-0000-0000-000093310000}"/>
    <cellStyle name="Calcul 9" xfId="26740" hidden="1" xr:uid="{00000000-0005-0000-0000-000094310000}"/>
    <cellStyle name="Calcul 9" xfId="26777" hidden="1" xr:uid="{00000000-0005-0000-0000-000095310000}"/>
    <cellStyle name="Calcul 9" xfId="26811" hidden="1" xr:uid="{00000000-0005-0000-0000-000096310000}"/>
    <cellStyle name="Calcul 9" xfId="26902" hidden="1" xr:uid="{00000000-0005-0000-0000-000097310000}"/>
    <cellStyle name="Calcul 9" xfId="26947" hidden="1" xr:uid="{00000000-0005-0000-0000-000098310000}"/>
    <cellStyle name="Calcul 9" xfId="27009" hidden="1" xr:uid="{00000000-0005-0000-0000-000099310000}"/>
    <cellStyle name="Calcul 9" xfId="27055" hidden="1" xr:uid="{00000000-0005-0000-0000-00009A310000}"/>
    <cellStyle name="Calcul 9" xfId="27099" hidden="1" xr:uid="{00000000-0005-0000-0000-00009B310000}"/>
    <cellStyle name="Calcul 9" xfId="27138" hidden="1" xr:uid="{00000000-0005-0000-0000-00009C310000}"/>
    <cellStyle name="Calcul 9" xfId="27174" hidden="1" xr:uid="{00000000-0005-0000-0000-00009D310000}"/>
    <cellStyle name="Calcul 9" xfId="27209" hidden="1" xr:uid="{00000000-0005-0000-0000-00009E310000}"/>
    <cellStyle name="Calcul 9" xfId="27262" hidden="1" xr:uid="{00000000-0005-0000-0000-00009F310000}"/>
    <cellStyle name="Calcul 9" xfId="26109" hidden="1" xr:uid="{00000000-0005-0000-0000-0000A0310000}"/>
    <cellStyle name="Calcul 9" xfId="26065" hidden="1" xr:uid="{00000000-0005-0000-0000-0000A1310000}"/>
    <cellStyle name="Calcul 9" xfId="25017" hidden="1" xr:uid="{00000000-0005-0000-0000-0000A2310000}"/>
    <cellStyle name="Calcul 9" xfId="27326" hidden="1" xr:uid="{00000000-0005-0000-0000-0000A3310000}"/>
    <cellStyle name="Calcul 9" xfId="27375" hidden="1" xr:uid="{00000000-0005-0000-0000-0000A4310000}"/>
    <cellStyle name="Calcul 9" xfId="27424" hidden="1" xr:uid="{00000000-0005-0000-0000-0000A5310000}"/>
    <cellStyle name="Calcul 9" xfId="27473" hidden="1" xr:uid="{00000000-0005-0000-0000-0000A6310000}"/>
    <cellStyle name="Calcul 9" xfId="27521" hidden="1" xr:uid="{00000000-0005-0000-0000-0000A7310000}"/>
    <cellStyle name="Calcul 9" xfId="27569" hidden="1" xr:uid="{00000000-0005-0000-0000-0000A8310000}"/>
    <cellStyle name="Calcul 9" xfId="27615" hidden="1" xr:uid="{00000000-0005-0000-0000-0000A9310000}"/>
    <cellStyle name="Calcul 9" xfId="27662" hidden="1" xr:uid="{00000000-0005-0000-0000-0000AA310000}"/>
    <cellStyle name="Calcul 9" xfId="27707" hidden="1" xr:uid="{00000000-0005-0000-0000-0000AB310000}"/>
    <cellStyle name="Calcul 9" xfId="27746" hidden="1" xr:uid="{00000000-0005-0000-0000-0000AC310000}"/>
    <cellStyle name="Calcul 9" xfId="27783" hidden="1" xr:uid="{00000000-0005-0000-0000-0000AD310000}"/>
    <cellStyle name="Calcul 9" xfId="27817" hidden="1" xr:uid="{00000000-0005-0000-0000-0000AE310000}"/>
    <cellStyle name="Calcul 9" xfId="27907" hidden="1" xr:uid="{00000000-0005-0000-0000-0000AF310000}"/>
    <cellStyle name="Calcul 9" xfId="27952" hidden="1" xr:uid="{00000000-0005-0000-0000-0000B0310000}"/>
    <cellStyle name="Calcul 9" xfId="28014" hidden="1" xr:uid="{00000000-0005-0000-0000-0000B1310000}"/>
    <cellStyle name="Calcul 9" xfId="28060" hidden="1" xr:uid="{00000000-0005-0000-0000-0000B2310000}"/>
    <cellStyle name="Calcul 9" xfId="28104" hidden="1" xr:uid="{00000000-0005-0000-0000-0000B3310000}"/>
    <cellStyle name="Calcul 9" xfId="28143" hidden="1" xr:uid="{00000000-0005-0000-0000-0000B4310000}"/>
    <cellStyle name="Calcul 9" xfId="28179" hidden="1" xr:uid="{00000000-0005-0000-0000-0000B5310000}"/>
    <cellStyle name="Calcul 9" xfId="28214" hidden="1" xr:uid="{00000000-0005-0000-0000-0000B6310000}"/>
    <cellStyle name="Calcul 9" xfId="28267" hidden="1" xr:uid="{00000000-0005-0000-0000-0000B7310000}"/>
    <cellStyle name="Calcul 9" xfId="28367" hidden="1" xr:uid="{00000000-0005-0000-0000-0000B8310000}"/>
    <cellStyle name="Calcul 9" xfId="28462" hidden="1" xr:uid="{00000000-0005-0000-0000-0000B9310000}"/>
    <cellStyle name="Calcul 9" xfId="28520" hidden="1" xr:uid="{00000000-0005-0000-0000-0000BA310000}"/>
    <cellStyle name="Calcul 9" xfId="28570" hidden="1" xr:uid="{00000000-0005-0000-0000-0000BB310000}"/>
    <cellStyle name="Calcul 9" xfId="28620" hidden="1" xr:uid="{00000000-0005-0000-0000-0000BC310000}"/>
    <cellStyle name="Calcul 9" xfId="28670" hidden="1" xr:uid="{00000000-0005-0000-0000-0000BD310000}"/>
    <cellStyle name="Calcul 9" xfId="28719" hidden="1" xr:uid="{00000000-0005-0000-0000-0000BE310000}"/>
    <cellStyle name="Calcul 9" xfId="28768" hidden="1" xr:uid="{00000000-0005-0000-0000-0000BF310000}"/>
    <cellStyle name="Calcul 9" xfId="28815" hidden="1" xr:uid="{00000000-0005-0000-0000-0000C0310000}"/>
    <cellStyle name="Calcul 9" xfId="28862" hidden="1" xr:uid="{00000000-0005-0000-0000-0000C1310000}"/>
    <cellStyle name="Calcul 9" xfId="28907" hidden="1" xr:uid="{00000000-0005-0000-0000-0000C2310000}"/>
    <cellStyle name="Calcul 9" xfId="28946" hidden="1" xr:uid="{00000000-0005-0000-0000-0000C3310000}"/>
    <cellStyle name="Calcul 9" xfId="28983" hidden="1" xr:uid="{00000000-0005-0000-0000-0000C4310000}"/>
    <cellStyle name="Calcul 9" xfId="29017" hidden="1" xr:uid="{00000000-0005-0000-0000-0000C5310000}"/>
    <cellStyle name="Calcul 9" xfId="29107" hidden="1" xr:uid="{00000000-0005-0000-0000-0000C6310000}"/>
    <cellStyle name="Calcul 9" xfId="29152" hidden="1" xr:uid="{00000000-0005-0000-0000-0000C7310000}"/>
    <cellStyle name="Calcul 9" xfId="29214" hidden="1" xr:uid="{00000000-0005-0000-0000-0000C8310000}"/>
    <cellStyle name="Calcul 9" xfId="29260" hidden="1" xr:uid="{00000000-0005-0000-0000-0000C9310000}"/>
    <cellStyle name="Calcul 9" xfId="29304" hidden="1" xr:uid="{00000000-0005-0000-0000-0000CA310000}"/>
    <cellStyle name="Calcul 9" xfId="29343" hidden="1" xr:uid="{00000000-0005-0000-0000-0000CB310000}"/>
    <cellStyle name="Calcul 9" xfId="29379" hidden="1" xr:uid="{00000000-0005-0000-0000-0000CC310000}"/>
    <cellStyle name="Calcul 9" xfId="29414" hidden="1" xr:uid="{00000000-0005-0000-0000-0000CD310000}"/>
    <cellStyle name="Calcul 9" xfId="29467" hidden="1" xr:uid="{00000000-0005-0000-0000-0000CE310000}"/>
    <cellStyle name="Calcul 9" xfId="28317" hidden="1" xr:uid="{00000000-0005-0000-0000-0000CF310000}"/>
    <cellStyle name="Calcul 9" xfId="29516" hidden="1" xr:uid="{00000000-0005-0000-0000-0000D0310000}"/>
    <cellStyle name="Calcul 9" xfId="29604" hidden="1" xr:uid="{00000000-0005-0000-0000-0000D1310000}"/>
    <cellStyle name="Calcul 9" xfId="29662" hidden="1" xr:uid="{00000000-0005-0000-0000-0000D2310000}"/>
    <cellStyle name="Calcul 9" xfId="29711" hidden="1" xr:uid="{00000000-0005-0000-0000-0000D3310000}"/>
    <cellStyle name="Calcul 9" xfId="29760" hidden="1" xr:uid="{00000000-0005-0000-0000-0000D4310000}"/>
    <cellStyle name="Calcul 9" xfId="29809" hidden="1" xr:uid="{00000000-0005-0000-0000-0000D5310000}"/>
    <cellStyle name="Calcul 9" xfId="29857" hidden="1" xr:uid="{00000000-0005-0000-0000-0000D6310000}"/>
    <cellStyle name="Calcul 9" xfId="29905" hidden="1" xr:uid="{00000000-0005-0000-0000-0000D7310000}"/>
    <cellStyle name="Calcul 9" xfId="29951" hidden="1" xr:uid="{00000000-0005-0000-0000-0000D8310000}"/>
    <cellStyle name="Calcul 9" xfId="29997" hidden="1" xr:uid="{00000000-0005-0000-0000-0000D9310000}"/>
    <cellStyle name="Calcul 9" xfId="30041" hidden="1" xr:uid="{00000000-0005-0000-0000-0000DA310000}"/>
    <cellStyle name="Calcul 9" xfId="30079" hidden="1" xr:uid="{00000000-0005-0000-0000-0000DB310000}"/>
    <cellStyle name="Calcul 9" xfId="30116" hidden="1" xr:uid="{00000000-0005-0000-0000-0000DC310000}"/>
    <cellStyle name="Calcul 9" xfId="30150" hidden="1" xr:uid="{00000000-0005-0000-0000-0000DD310000}"/>
    <cellStyle name="Calcul 9" xfId="30239" hidden="1" xr:uid="{00000000-0005-0000-0000-0000DE310000}"/>
    <cellStyle name="Calcul 9" xfId="30284" hidden="1" xr:uid="{00000000-0005-0000-0000-0000DF310000}"/>
    <cellStyle name="Calcul 9" xfId="30346" hidden="1" xr:uid="{00000000-0005-0000-0000-0000E0310000}"/>
    <cellStyle name="Calcul 9" xfId="30392" hidden="1" xr:uid="{00000000-0005-0000-0000-0000E1310000}"/>
    <cellStyle name="Calcul 9" xfId="30436" hidden="1" xr:uid="{00000000-0005-0000-0000-0000E2310000}"/>
    <cellStyle name="Calcul 9" xfId="30475" hidden="1" xr:uid="{00000000-0005-0000-0000-0000E3310000}"/>
    <cellStyle name="Calcul 9" xfId="30511" hidden="1" xr:uid="{00000000-0005-0000-0000-0000E4310000}"/>
    <cellStyle name="Calcul 9" xfId="30546" hidden="1" xr:uid="{00000000-0005-0000-0000-0000E5310000}"/>
    <cellStyle name="Calcul 9" xfId="30599" hidden="1" xr:uid="{00000000-0005-0000-0000-0000E6310000}"/>
    <cellStyle name="Calcul 9" xfId="30699" hidden="1" xr:uid="{00000000-0005-0000-0000-0000E7310000}"/>
    <cellStyle name="Calcul 9" xfId="30794" hidden="1" xr:uid="{00000000-0005-0000-0000-0000E8310000}"/>
    <cellStyle name="Calcul 9" xfId="30852" hidden="1" xr:uid="{00000000-0005-0000-0000-0000E9310000}"/>
    <cellStyle name="Calcul 9" xfId="30902" hidden="1" xr:uid="{00000000-0005-0000-0000-0000EA310000}"/>
    <cellStyle name="Calcul 9" xfId="30952" hidden="1" xr:uid="{00000000-0005-0000-0000-0000EB310000}"/>
    <cellStyle name="Calcul 9" xfId="31002" hidden="1" xr:uid="{00000000-0005-0000-0000-0000EC310000}"/>
    <cellStyle name="Calcul 9" xfId="31051" hidden="1" xr:uid="{00000000-0005-0000-0000-0000ED310000}"/>
    <cellStyle name="Calcul 9" xfId="31100" hidden="1" xr:uid="{00000000-0005-0000-0000-0000EE310000}"/>
    <cellStyle name="Calcul 9" xfId="31147" hidden="1" xr:uid="{00000000-0005-0000-0000-0000EF310000}"/>
    <cellStyle name="Calcul 9" xfId="31194" hidden="1" xr:uid="{00000000-0005-0000-0000-0000F0310000}"/>
    <cellStyle name="Calcul 9" xfId="31239" hidden="1" xr:uid="{00000000-0005-0000-0000-0000F1310000}"/>
    <cellStyle name="Calcul 9" xfId="31278" hidden="1" xr:uid="{00000000-0005-0000-0000-0000F2310000}"/>
    <cellStyle name="Calcul 9" xfId="31315" hidden="1" xr:uid="{00000000-0005-0000-0000-0000F3310000}"/>
    <cellStyle name="Calcul 9" xfId="31349" hidden="1" xr:uid="{00000000-0005-0000-0000-0000F4310000}"/>
    <cellStyle name="Calcul 9" xfId="31439" hidden="1" xr:uid="{00000000-0005-0000-0000-0000F5310000}"/>
    <cellStyle name="Calcul 9" xfId="31484" hidden="1" xr:uid="{00000000-0005-0000-0000-0000F6310000}"/>
    <cellStyle name="Calcul 9" xfId="31546" hidden="1" xr:uid="{00000000-0005-0000-0000-0000F7310000}"/>
    <cellStyle name="Calcul 9" xfId="31592" hidden="1" xr:uid="{00000000-0005-0000-0000-0000F8310000}"/>
    <cellStyle name="Calcul 9" xfId="31636" hidden="1" xr:uid="{00000000-0005-0000-0000-0000F9310000}"/>
    <cellStyle name="Calcul 9" xfId="31675" hidden="1" xr:uid="{00000000-0005-0000-0000-0000FA310000}"/>
    <cellStyle name="Calcul 9" xfId="31711" hidden="1" xr:uid="{00000000-0005-0000-0000-0000FB310000}"/>
    <cellStyle name="Calcul 9" xfId="31746" hidden="1" xr:uid="{00000000-0005-0000-0000-0000FC310000}"/>
    <cellStyle name="Calcul 9" xfId="31799" hidden="1" xr:uid="{00000000-0005-0000-0000-0000FD310000}"/>
    <cellStyle name="Calcul 9" xfId="30649" xr:uid="{00000000-0005-0000-0000-0000FE310000}"/>
    <cellStyle name="Cellule liée" xfId="37" hidden="1" xr:uid="{00000000-0005-0000-0000-0000FF310000}"/>
    <cellStyle name="Cellule liée" xfId="53" hidden="1" xr:uid="{00000000-0005-0000-0000-000000320000}"/>
    <cellStyle name="Cellule liée" xfId="58" hidden="1" xr:uid="{00000000-0005-0000-0000-000001320000}"/>
    <cellStyle name="Cellule liée" xfId="62" hidden="1" xr:uid="{00000000-0005-0000-0000-000002320000}"/>
    <cellStyle name="Cellule liée" xfId="66" hidden="1" xr:uid="{00000000-0005-0000-0000-000003320000}"/>
    <cellStyle name="Cellule liée" xfId="70" hidden="1" xr:uid="{00000000-0005-0000-0000-000004320000}"/>
    <cellStyle name="Cellule liée" xfId="74" hidden="1" xr:uid="{00000000-0005-0000-0000-000005320000}"/>
    <cellStyle name="Cellule liée" xfId="78" hidden="1" xr:uid="{00000000-0005-0000-0000-000006320000}"/>
    <cellStyle name="Cellule liée" xfId="82" hidden="1" xr:uid="{00000000-0005-0000-0000-000007320000}"/>
    <cellStyle name="Cellule liée" xfId="85" hidden="1" xr:uid="{00000000-0005-0000-0000-000008320000}"/>
    <cellStyle name="Cellule liée" xfId="91" xr:uid="{00000000-0005-0000-0000-000009320000}"/>
    <cellStyle name="Cellule liée 10" xfId="157" hidden="1" xr:uid="{00000000-0005-0000-0000-00000A320000}"/>
    <cellStyle name="Cellule liée 10" xfId="263" hidden="1" xr:uid="{00000000-0005-0000-0000-00000B320000}"/>
    <cellStyle name="Cellule liée 10" xfId="320" hidden="1" xr:uid="{00000000-0005-0000-0000-00000C320000}"/>
    <cellStyle name="Cellule liée 10" xfId="370" hidden="1" xr:uid="{00000000-0005-0000-0000-00000D320000}"/>
    <cellStyle name="Cellule liée 10" xfId="420" hidden="1" xr:uid="{00000000-0005-0000-0000-00000E320000}"/>
    <cellStyle name="Cellule liée 10" xfId="470" hidden="1" xr:uid="{00000000-0005-0000-0000-00000F320000}"/>
    <cellStyle name="Cellule liée 10" xfId="519" hidden="1" xr:uid="{00000000-0005-0000-0000-000010320000}"/>
    <cellStyle name="Cellule liée 10" xfId="568" hidden="1" xr:uid="{00000000-0005-0000-0000-000011320000}"/>
    <cellStyle name="Cellule liée 10" xfId="615" hidden="1" xr:uid="{00000000-0005-0000-0000-000012320000}"/>
    <cellStyle name="Cellule liée 10" xfId="662" hidden="1" xr:uid="{00000000-0005-0000-0000-000013320000}"/>
    <cellStyle name="Cellule liée 10" xfId="707" hidden="1" xr:uid="{00000000-0005-0000-0000-000014320000}"/>
    <cellStyle name="Cellule liée 10" xfId="746" hidden="1" xr:uid="{00000000-0005-0000-0000-000015320000}"/>
    <cellStyle name="Cellule liée 10" xfId="783" hidden="1" xr:uid="{00000000-0005-0000-0000-000016320000}"/>
    <cellStyle name="Cellule liée 10" xfId="817" hidden="1" xr:uid="{00000000-0005-0000-0000-000017320000}"/>
    <cellStyle name="Cellule liée 10" xfId="915" hidden="1" xr:uid="{00000000-0005-0000-0000-000018320000}"/>
    <cellStyle name="Cellule liée 10" xfId="964" hidden="1" xr:uid="{00000000-0005-0000-0000-000019320000}"/>
    <cellStyle name="Cellule liée 10" xfId="1027" hidden="1" xr:uid="{00000000-0005-0000-0000-00001A320000}"/>
    <cellStyle name="Cellule liée 10" xfId="1073" hidden="1" xr:uid="{00000000-0005-0000-0000-00001B320000}"/>
    <cellStyle name="Cellule liée 10" xfId="1117" hidden="1" xr:uid="{00000000-0005-0000-0000-00001C320000}"/>
    <cellStyle name="Cellule liée 10" xfId="1156" hidden="1" xr:uid="{00000000-0005-0000-0000-00001D320000}"/>
    <cellStyle name="Cellule liée 10" xfId="1192" hidden="1" xr:uid="{00000000-0005-0000-0000-00001E320000}"/>
    <cellStyle name="Cellule liée 10" xfId="1227" hidden="1" xr:uid="{00000000-0005-0000-0000-00001F320000}"/>
    <cellStyle name="Cellule liée 10" xfId="1286" hidden="1" xr:uid="{00000000-0005-0000-0000-000020320000}"/>
    <cellStyle name="Cellule liée 10" xfId="1533" hidden="1" xr:uid="{00000000-0005-0000-0000-000021320000}"/>
    <cellStyle name="Cellule liée 10" xfId="1639" hidden="1" xr:uid="{00000000-0005-0000-0000-000022320000}"/>
    <cellStyle name="Cellule liée 10" xfId="1696" hidden="1" xr:uid="{00000000-0005-0000-0000-000023320000}"/>
    <cellStyle name="Cellule liée 10" xfId="1746" hidden="1" xr:uid="{00000000-0005-0000-0000-000024320000}"/>
    <cellStyle name="Cellule liée 10" xfId="1796" hidden="1" xr:uid="{00000000-0005-0000-0000-000025320000}"/>
    <cellStyle name="Cellule liée 10" xfId="1846" hidden="1" xr:uid="{00000000-0005-0000-0000-000026320000}"/>
    <cellStyle name="Cellule liée 10" xfId="1895" hidden="1" xr:uid="{00000000-0005-0000-0000-000027320000}"/>
    <cellStyle name="Cellule liée 10" xfId="1944" hidden="1" xr:uid="{00000000-0005-0000-0000-000028320000}"/>
    <cellStyle name="Cellule liée 10" xfId="1991" hidden="1" xr:uid="{00000000-0005-0000-0000-000029320000}"/>
    <cellStyle name="Cellule liée 10" xfId="2038" hidden="1" xr:uid="{00000000-0005-0000-0000-00002A320000}"/>
    <cellStyle name="Cellule liée 10" xfId="2083" hidden="1" xr:uid="{00000000-0005-0000-0000-00002B320000}"/>
    <cellStyle name="Cellule liée 10" xfId="2122" hidden="1" xr:uid="{00000000-0005-0000-0000-00002C320000}"/>
    <cellStyle name="Cellule liée 10" xfId="2159" hidden="1" xr:uid="{00000000-0005-0000-0000-00002D320000}"/>
    <cellStyle name="Cellule liée 10" xfId="2193" hidden="1" xr:uid="{00000000-0005-0000-0000-00002E320000}"/>
    <cellStyle name="Cellule liée 10" xfId="2291" hidden="1" xr:uid="{00000000-0005-0000-0000-00002F320000}"/>
    <cellStyle name="Cellule liée 10" xfId="2340" hidden="1" xr:uid="{00000000-0005-0000-0000-000030320000}"/>
    <cellStyle name="Cellule liée 10" xfId="2403" hidden="1" xr:uid="{00000000-0005-0000-0000-000031320000}"/>
    <cellStyle name="Cellule liée 10" xfId="2449" hidden="1" xr:uid="{00000000-0005-0000-0000-000032320000}"/>
    <cellStyle name="Cellule liée 10" xfId="2493" hidden="1" xr:uid="{00000000-0005-0000-0000-000033320000}"/>
    <cellStyle name="Cellule liée 10" xfId="2532" hidden="1" xr:uid="{00000000-0005-0000-0000-000034320000}"/>
    <cellStyle name="Cellule liée 10" xfId="2568" hidden="1" xr:uid="{00000000-0005-0000-0000-000035320000}"/>
    <cellStyle name="Cellule liée 10" xfId="2603" hidden="1" xr:uid="{00000000-0005-0000-0000-000036320000}"/>
    <cellStyle name="Cellule liée 10" xfId="2661" hidden="1" xr:uid="{00000000-0005-0000-0000-000037320000}"/>
    <cellStyle name="Cellule liée 10" xfId="1460" hidden="1" xr:uid="{00000000-0005-0000-0000-000038320000}"/>
    <cellStyle name="Cellule liée 10" xfId="2686" hidden="1" xr:uid="{00000000-0005-0000-0000-000039320000}"/>
    <cellStyle name="Cellule liée 10" xfId="2834" hidden="1" xr:uid="{00000000-0005-0000-0000-00003A320000}"/>
    <cellStyle name="Cellule liée 10" xfId="2891" hidden="1" xr:uid="{00000000-0005-0000-0000-00003B320000}"/>
    <cellStyle name="Cellule liée 10" xfId="2940" hidden="1" xr:uid="{00000000-0005-0000-0000-00003C320000}"/>
    <cellStyle name="Cellule liée 10" xfId="2990" hidden="1" xr:uid="{00000000-0005-0000-0000-00003D320000}"/>
    <cellStyle name="Cellule liée 10" xfId="3040" hidden="1" xr:uid="{00000000-0005-0000-0000-00003E320000}"/>
    <cellStyle name="Cellule liée 10" xfId="3089" hidden="1" xr:uid="{00000000-0005-0000-0000-00003F320000}"/>
    <cellStyle name="Cellule liée 10" xfId="3138" hidden="1" xr:uid="{00000000-0005-0000-0000-000040320000}"/>
    <cellStyle name="Cellule liée 10" xfId="3185" hidden="1" xr:uid="{00000000-0005-0000-0000-000041320000}"/>
    <cellStyle name="Cellule liée 10" xfId="3232" hidden="1" xr:uid="{00000000-0005-0000-0000-000042320000}"/>
    <cellStyle name="Cellule liée 10" xfId="3277" hidden="1" xr:uid="{00000000-0005-0000-0000-000043320000}"/>
    <cellStyle name="Cellule liée 10" xfId="3316" hidden="1" xr:uid="{00000000-0005-0000-0000-000044320000}"/>
    <cellStyle name="Cellule liée 10" xfId="3353" hidden="1" xr:uid="{00000000-0005-0000-0000-000045320000}"/>
    <cellStyle name="Cellule liée 10" xfId="3387" hidden="1" xr:uid="{00000000-0005-0000-0000-000046320000}"/>
    <cellStyle name="Cellule liée 10" xfId="3484" hidden="1" xr:uid="{00000000-0005-0000-0000-000047320000}"/>
    <cellStyle name="Cellule liée 10" xfId="3533" hidden="1" xr:uid="{00000000-0005-0000-0000-000048320000}"/>
    <cellStyle name="Cellule liée 10" xfId="3595" hidden="1" xr:uid="{00000000-0005-0000-0000-000049320000}"/>
    <cellStyle name="Cellule liée 10" xfId="3641" hidden="1" xr:uid="{00000000-0005-0000-0000-00004A320000}"/>
    <cellStyle name="Cellule liée 10" xfId="3685" hidden="1" xr:uid="{00000000-0005-0000-0000-00004B320000}"/>
    <cellStyle name="Cellule liée 10" xfId="3724" hidden="1" xr:uid="{00000000-0005-0000-0000-00004C320000}"/>
    <cellStyle name="Cellule liée 10" xfId="3760" hidden="1" xr:uid="{00000000-0005-0000-0000-00004D320000}"/>
    <cellStyle name="Cellule liée 10" xfId="3795" hidden="1" xr:uid="{00000000-0005-0000-0000-00004E320000}"/>
    <cellStyle name="Cellule liée 10" xfId="3852" hidden="1" xr:uid="{00000000-0005-0000-0000-00004F320000}"/>
    <cellStyle name="Cellule liée 10" xfId="3877" hidden="1" xr:uid="{00000000-0005-0000-0000-000050320000}"/>
    <cellStyle name="Cellule liée 10" xfId="3944" hidden="1" xr:uid="{00000000-0005-0000-0000-000051320000}"/>
    <cellStyle name="Cellule liée 10" xfId="4001" hidden="1" xr:uid="{00000000-0005-0000-0000-000052320000}"/>
    <cellStyle name="Cellule liée 10" xfId="4051" hidden="1" xr:uid="{00000000-0005-0000-0000-000053320000}"/>
    <cellStyle name="Cellule liée 10" xfId="4101" hidden="1" xr:uid="{00000000-0005-0000-0000-000054320000}"/>
    <cellStyle name="Cellule liée 10" xfId="4151" hidden="1" xr:uid="{00000000-0005-0000-0000-000055320000}"/>
    <cellStyle name="Cellule liée 10" xfId="4200" hidden="1" xr:uid="{00000000-0005-0000-0000-000056320000}"/>
    <cellStyle name="Cellule liée 10" xfId="4249" hidden="1" xr:uid="{00000000-0005-0000-0000-000057320000}"/>
    <cellStyle name="Cellule liée 10" xfId="4296" hidden="1" xr:uid="{00000000-0005-0000-0000-000058320000}"/>
    <cellStyle name="Cellule liée 10" xfId="4343" hidden="1" xr:uid="{00000000-0005-0000-0000-000059320000}"/>
    <cellStyle name="Cellule liée 10" xfId="4388" hidden="1" xr:uid="{00000000-0005-0000-0000-00005A320000}"/>
    <cellStyle name="Cellule liée 10" xfId="4427" hidden="1" xr:uid="{00000000-0005-0000-0000-00005B320000}"/>
    <cellStyle name="Cellule liée 10" xfId="4464" hidden="1" xr:uid="{00000000-0005-0000-0000-00005C320000}"/>
    <cellStyle name="Cellule liée 10" xfId="4498" hidden="1" xr:uid="{00000000-0005-0000-0000-00005D320000}"/>
    <cellStyle name="Cellule liée 10" xfId="4590" hidden="1" xr:uid="{00000000-0005-0000-0000-00005E320000}"/>
    <cellStyle name="Cellule liée 10" xfId="4638" hidden="1" xr:uid="{00000000-0005-0000-0000-00005F320000}"/>
    <cellStyle name="Cellule liée 10" xfId="4699" hidden="1" xr:uid="{00000000-0005-0000-0000-000060320000}"/>
    <cellStyle name="Cellule liée 10" xfId="4745" hidden="1" xr:uid="{00000000-0005-0000-0000-000061320000}"/>
    <cellStyle name="Cellule liée 10" xfId="4789" hidden="1" xr:uid="{00000000-0005-0000-0000-000062320000}"/>
    <cellStyle name="Cellule liée 10" xfId="4828" hidden="1" xr:uid="{00000000-0005-0000-0000-000063320000}"/>
    <cellStyle name="Cellule liée 10" xfId="4864" hidden="1" xr:uid="{00000000-0005-0000-0000-000064320000}"/>
    <cellStyle name="Cellule liée 10" xfId="4899" hidden="1" xr:uid="{00000000-0005-0000-0000-000065320000}"/>
    <cellStyle name="Cellule liée 10" xfId="4952" hidden="1" xr:uid="{00000000-0005-0000-0000-000066320000}"/>
    <cellStyle name="Cellule liée 10" xfId="3902" hidden="1" xr:uid="{00000000-0005-0000-0000-000067320000}"/>
    <cellStyle name="Cellule liée 10" xfId="4972" hidden="1" xr:uid="{00000000-0005-0000-0000-000068320000}"/>
    <cellStyle name="Cellule liée 10" xfId="5045" hidden="1" xr:uid="{00000000-0005-0000-0000-000069320000}"/>
    <cellStyle name="Cellule liée 10" xfId="5101" hidden="1" xr:uid="{00000000-0005-0000-0000-00006A320000}"/>
    <cellStyle name="Cellule liée 10" xfId="5150" hidden="1" xr:uid="{00000000-0005-0000-0000-00006B320000}"/>
    <cellStyle name="Cellule liée 10" xfId="5200" hidden="1" xr:uid="{00000000-0005-0000-0000-00006C320000}"/>
    <cellStyle name="Cellule liée 10" xfId="5250" hidden="1" xr:uid="{00000000-0005-0000-0000-00006D320000}"/>
    <cellStyle name="Cellule liée 10" xfId="5299" hidden="1" xr:uid="{00000000-0005-0000-0000-00006E320000}"/>
    <cellStyle name="Cellule liée 10" xfId="5348" hidden="1" xr:uid="{00000000-0005-0000-0000-00006F320000}"/>
    <cellStyle name="Cellule liée 10" xfId="5395" hidden="1" xr:uid="{00000000-0005-0000-0000-000070320000}"/>
    <cellStyle name="Cellule liée 10" xfId="5442" hidden="1" xr:uid="{00000000-0005-0000-0000-000071320000}"/>
    <cellStyle name="Cellule liée 10" xfId="5487" hidden="1" xr:uid="{00000000-0005-0000-0000-000072320000}"/>
    <cellStyle name="Cellule liée 10" xfId="5526" hidden="1" xr:uid="{00000000-0005-0000-0000-000073320000}"/>
    <cellStyle name="Cellule liée 10" xfId="5563" hidden="1" xr:uid="{00000000-0005-0000-0000-000074320000}"/>
    <cellStyle name="Cellule liée 10" xfId="5597" hidden="1" xr:uid="{00000000-0005-0000-0000-000075320000}"/>
    <cellStyle name="Cellule liée 10" xfId="5689" hidden="1" xr:uid="{00000000-0005-0000-0000-000076320000}"/>
    <cellStyle name="Cellule liée 10" xfId="5736" hidden="1" xr:uid="{00000000-0005-0000-0000-000077320000}"/>
    <cellStyle name="Cellule liée 10" xfId="5796" hidden="1" xr:uid="{00000000-0005-0000-0000-000078320000}"/>
    <cellStyle name="Cellule liée 10" xfId="5842" hidden="1" xr:uid="{00000000-0005-0000-0000-000079320000}"/>
    <cellStyle name="Cellule liée 10" xfId="5886" hidden="1" xr:uid="{00000000-0005-0000-0000-00007A320000}"/>
    <cellStyle name="Cellule liée 10" xfId="5925" hidden="1" xr:uid="{00000000-0005-0000-0000-00007B320000}"/>
    <cellStyle name="Cellule liée 10" xfId="5961" hidden="1" xr:uid="{00000000-0005-0000-0000-00007C320000}"/>
    <cellStyle name="Cellule liée 10" xfId="5996" hidden="1" xr:uid="{00000000-0005-0000-0000-00007D320000}"/>
    <cellStyle name="Cellule liée 10" xfId="6049" hidden="1" xr:uid="{00000000-0005-0000-0000-00007E320000}"/>
    <cellStyle name="Cellule liée 10" xfId="6216" hidden="1" xr:uid="{00000000-0005-0000-0000-00007F320000}"/>
    <cellStyle name="Cellule liée 10" xfId="6322" hidden="1" xr:uid="{00000000-0005-0000-0000-000080320000}"/>
    <cellStyle name="Cellule liée 10" xfId="6379" hidden="1" xr:uid="{00000000-0005-0000-0000-000081320000}"/>
    <cellStyle name="Cellule liée 10" xfId="6429" hidden="1" xr:uid="{00000000-0005-0000-0000-000082320000}"/>
    <cellStyle name="Cellule liée 10" xfId="6479" hidden="1" xr:uid="{00000000-0005-0000-0000-000083320000}"/>
    <cellStyle name="Cellule liée 10" xfId="6529" hidden="1" xr:uid="{00000000-0005-0000-0000-000084320000}"/>
    <cellStyle name="Cellule liée 10" xfId="6578" hidden="1" xr:uid="{00000000-0005-0000-0000-000085320000}"/>
    <cellStyle name="Cellule liée 10" xfId="6627" hidden="1" xr:uid="{00000000-0005-0000-0000-000086320000}"/>
    <cellStyle name="Cellule liée 10" xfId="6674" hidden="1" xr:uid="{00000000-0005-0000-0000-000087320000}"/>
    <cellStyle name="Cellule liée 10" xfId="6721" hidden="1" xr:uid="{00000000-0005-0000-0000-000088320000}"/>
    <cellStyle name="Cellule liée 10" xfId="6766" hidden="1" xr:uid="{00000000-0005-0000-0000-000089320000}"/>
    <cellStyle name="Cellule liée 10" xfId="6805" hidden="1" xr:uid="{00000000-0005-0000-0000-00008A320000}"/>
    <cellStyle name="Cellule liée 10" xfId="6842" hidden="1" xr:uid="{00000000-0005-0000-0000-00008B320000}"/>
    <cellStyle name="Cellule liée 10" xfId="6876" hidden="1" xr:uid="{00000000-0005-0000-0000-00008C320000}"/>
    <cellStyle name="Cellule liée 10" xfId="6972" hidden="1" xr:uid="{00000000-0005-0000-0000-00008D320000}"/>
    <cellStyle name="Cellule liée 10" xfId="7021" hidden="1" xr:uid="{00000000-0005-0000-0000-00008E320000}"/>
    <cellStyle name="Cellule liée 10" xfId="7084" hidden="1" xr:uid="{00000000-0005-0000-0000-00008F320000}"/>
    <cellStyle name="Cellule liée 10" xfId="7130" hidden="1" xr:uid="{00000000-0005-0000-0000-000090320000}"/>
    <cellStyle name="Cellule liée 10" xfId="7174" hidden="1" xr:uid="{00000000-0005-0000-0000-000091320000}"/>
    <cellStyle name="Cellule liée 10" xfId="7213" hidden="1" xr:uid="{00000000-0005-0000-0000-000092320000}"/>
    <cellStyle name="Cellule liée 10" xfId="7249" hidden="1" xr:uid="{00000000-0005-0000-0000-000093320000}"/>
    <cellStyle name="Cellule liée 10" xfId="7284" hidden="1" xr:uid="{00000000-0005-0000-0000-000094320000}"/>
    <cellStyle name="Cellule liée 10" xfId="7342" hidden="1" xr:uid="{00000000-0005-0000-0000-000095320000}"/>
    <cellStyle name="Cellule liée 10" xfId="7493" hidden="1" xr:uid="{00000000-0005-0000-0000-000096320000}"/>
    <cellStyle name="Cellule liée 10" xfId="7590" hidden="1" xr:uid="{00000000-0005-0000-0000-000097320000}"/>
    <cellStyle name="Cellule liée 10" xfId="7646" hidden="1" xr:uid="{00000000-0005-0000-0000-000098320000}"/>
    <cellStyle name="Cellule liée 10" xfId="7696" hidden="1" xr:uid="{00000000-0005-0000-0000-000099320000}"/>
    <cellStyle name="Cellule liée 10" xfId="7746" hidden="1" xr:uid="{00000000-0005-0000-0000-00009A320000}"/>
    <cellStyle name="Cellule liée 10" xfId="7796" hidden="1" xr:uid="{00000000-0005-0000-0000-00009B320000}"/>
    <cellStyle name="Cellule liée 10" xfId="7845" hidden="1" xr:uid="{00000000-0005-0000-0000-00009C320000}"/>
    <cellStyle name="Cellule liée 10" xfId="7894" hidden="1" xr:uid="{00000000-0005-0000-0000-00009D320000}"/>
    <cellStyle name="Cellule liée 10" xfId="7941" hidden="1" xr:uid="{00000000-0005-0000-0000-00009E320000}"/>
    <cellStyle name="Cellule liée 10" xfId="7988" hidden="1" xr:uid="{00000000-0005-0000-0000-00009F320000}"/>
    <cellStyle name="Cellule liée 10" xfId="8033" hidden="1" xr:uid="{00000000-0005-0000-0000-0000A0320000}"/>
    <cellStyle name="Cellule liée 10" xfId="8072" hidden="1" xr:uid="{00000000-0005-0000-0000-0000A1320000}"/>
    <cellStyle name="Cellule liée 10" xfId="8109" hidden="1" xr:uid="{00000000-0005-0000-0000-0000A2320000}"/>
    <cellStyle name="Cellule liée 10" xfId="8143" hidden="1" xr:uid="{00000000-0005-0000-0000-0000A3320000}"/>
    <cellStyle name="Cellule liée 10" xfId="8237" hidden="1" xr:uid="{00000000-0005-0000-0000-0000A4320000}"/>
    <cellStyle name="Cellule liée 10" xfId="8284" hidden="1" xr:uid="{00000000-0005-0000-0000-0000A5320000}"/>
    <cellStyle name="Cellule liée 10" xfId="8345" hidden="1" xr:uid="{00000000-0005-0000-0000-0000A6320000}"/>
    <cellStyle name="Cellule liée 10" xfId="8391" hidden="1" xr:uid="{00000000-0005-0000-0000-0000A7320000}"/>
    <cellStyle name="Cellule liée 10" xfId="8435" hidden="1" xr:uid="{00000000-0005-0000-0000-0000A8320000}"/>
    <cellStyle name="Cellule liée 10" xfId="8474" hidden="1" xr:uid="{00000000-0005-0000-0000-0000A9320000}"/>
    <cellStyle name="Cellule liée 10" xfId="8510" hidden="1" xr:uid="{00000000-0005-0000-0000-0000AA320000}"/>
    <cellStyle name="Cellule liée 10" xfId="8545" hidden="1" xr:uid="{00000000-0005-0000-0000-0000AB320000}"/>
    <cellStyle name="Cellule liée 10" xfId="8600" hidden="1" xr:uid="{00000000-0005-0000-0000-0000AC320000}"/>
    <cellStyle name="Cellule liée 10" xfId="7441" hidden="1" xr:uid="{00000000-0005-0000-0000-0000AD320000}"/>
    <cellStyle name="Cellule liée 10" xfId="6123" hidden="1" xr:uid="{00000000-0005-0000-0000-0000AE320000}"/>
    <cellStyle name="Cellule liée 10" xfId="8697" hidden="1" xr:uid="{00000000-0005-0000-0000-0000AF320000}"/>
    <cellStyle name="Cellule liée 10" xfId="8754" hidden="1" xr:uid="{00000000-0005-0000-0000-0000B0320000}"/>
    <cellStyle name="Cellule liée 10" xfId="8804" hidden="1" xr:uid="{00000000-0005-0000-0000-0000B1320000}"/>
    <cellStyle name="Cellule liée 10" xfId="8853" hidden="1" xr:uid="{00000000-0005-0000-0000-0000B2320000}"/>
    <cellStyle name="Cellule liée 10" xfId="8903" hidden="1" xr:uid="{00000000-0005-0000-0000-0000B3320000}"/>
    <cellStyle name="Cellule liée 10" xfId="8952" hidden="1" xr:uid="{00000000-0005-0000-0000-0000B4320000}"/>
    <cellStyle name="Cellule liée 10" xfId="9001" hidden="1" xr:uid="{00000000-0005-0000-0000-0000B5320000}"/>
    <cellStyle name="Cellule liée 10" xfId="9048" hidden="1" xr:uid="{00000000-0005-0000-0000-0000B6320000}"/>
    <cellStyle name="Cellule liée 10" xfId="9095" hidden="1" xr:uid="{00000000-0005-0000-0000-0000B7320000}"/>
    <cellStyle name="Cellule liée 10" xfId="9140" hidden="1" xr:uid="{00000000-0005-0000-0000-0000B8320000}"/>
    <cellStyle name="Cellule liée 10" xfId="9179" hidden="1" xr:uid="{00000000-0005-0000-0000-0000B9320000}"/>
    <cellStyle name="Cellule liée 10" xfId="9216" hidden="1" xr:uid="{00000000-0005-0000-0000-0000BA320000}"/>
    <cellStyle name="Cellule liée 10" xfId="9250" hidden="1" xr:uid="{00000000-0005-0000-0000-0000BB320000}"/>
    <cellStyle name="Cellule liée 10" xfId="9348" hidden="1" xr:uid="{00000000-0005-0000-0000-0000BC320000}"/>
    <cellStyle name="Cellule liée 10" xfId="9397" hidden="1" xr:uid="{00000000-0005-0000-0000-0000BD320000}"/>
    <cellStyle name="Cellule liée 10" xfId="9460" hidden="1" xr:uid="{00000000-0005-0000-0000-0000BE320000}"/>
    <cellStyle name="Cellule liée 10" xfId="9506" hidden="1" xr:uid="{00000000-0005-0000-0000-0000BF320000}"/>
    <cellStyle name="Cellule liée 10" xfId="9550" hidden="1" xr:uid="{00000000-0005-0000-0000-0000C0320000}"/>
    <cellStyle name="Cellule liée 10" xfId="9589" hidden="1" xr:uid="{00000000-0005-0000-0000-0000C1320000}"/>
    <cellStyle name="Cellule liée 10" xfId="9625" hidden="1" xr:uid="{00000000-0005-0000-0000-0000C2320000}"/>
    <cellStyle name="Cellule liée 10" xfId="9660" hidden="1" xr:uid="{00000000-0005-0000-0000-0000C3320000}"/>
    <cellStyle name="Cellule liée 10" xfId="9719" hidden="1" xr:uid="{00000000-0005-0000-0000-0000C4320000}"/>
    <cellStyle name="Cellule liée 10" xfId="9873" hidden="1" xr:uid="{00000000-0005-0000-0000-0000C5320000}"/>
    <cellStyle name="Cellule liée 10" xfId="9970" hidden="1" xr:uid="{00000000-0005-0000-0000-0000C6320000}"/>
    <cellStyle name="Cellule liée 10" xfId="10026" hidden="1" xr:uid="{00000000-0005-0000-0000-0000C7320000}"/>
    <cellStyle name="Cellule liée 10" xfId="10076" hidden="1" xr:uid="{00000000-0005-0000-0000-0000C8320000}"/>
    <cellStyle name="Cellule liée 10" xfId="10126" hidden="1" xr:uid="{00000000-0005-0000-0000-0000C9320000}"/>
    <cellStyle name="Cellule liée 10" xfId="10176" hidden="1" xr:uid="{00000000-0005-0000-0000-0000CA320000}"/>
    <cellStyle name="Cellule liée 10" xfId="10225" hidden="1" xr:uid="{00000000-0005-0000-0000-0000CB320000}"/>
    <cellStyle name="Cellule liée 10" xfId="10274" hidden="1" xr:uid="{00000000-0005-0000-0000-0000CC320000}"/>
    <cellStyle name="Cellule liée 10" xfId="10321" hidden="1" xr:uid="{00000000-0005-0000-0000-0000CD320000}"/>
    <cellStyle name="Cellule liée 10" xfId="10368" hidden="1" xr:uid="{00000000-0005-0000-0000-0000CE320000}"/>
    <cellStyle name="Cellule liée 10" xfId="10413" hidden="1" xr:uid="{00000000-0005-0000-0000-0000CF320000}"/>
    <cellStyle name="Cellule liée 10" xfId="10452" hidden="1" xr:uid="{00000000-0005-0000-0000-0000D0320000}"/>
    <cellStyle name="Cellule liée 10" xfId="10489" hidden="1" xr:uid="{00000000-0005-0000-0000-0000D1320000}"/>
    <cellStyle name="Cellule liée 10" xfId="10523" hidden="1" xr:uid="{00000000-0005-0000-0000-0000D2320000}"/>
    <cellStyle name="Cellule liée 10" xfId="10617" hidden="1" xr:uid="{00000000-0005-0000-0000-0000D3320000}"/>
    <cellStyle name="Cellule liée 10" xfId="10664" hidden="1" xr:uid="{00000000-0005-0000-0000-0000D4320000}"/>
    <cellStyle name="Cellule liée 10" xfId="10725" hidden="1" xr:uid="{00000000-0005-0000-0000-0000D5320000}"/>
    <cellStyle name="Cellule liée 10" xfId="10771" hidden="1" xr:uid="{00000000-0005-0000-0000-0000D6320000}"/>
    <cellStyle name="Cellule liée 10" xfId="10815" hidden="1" xr:uid="{00000000-0005-0000-0000-0000D7320000}"/>
    <cellStyle name="Cellule liée 10" xfId="10854" hidden="1" xr:uid="{00000000-0005-0000-0000-0000D8320000}"/>
    <cellStyle name="Cellule liée 10" xfId="10890" hidden="1" xr:uid="{00000000-0005-0000-0000-0000D9320000}"/>
    <cellStyle name="Cellule liée 10" xfId="10925" hidden="1" xr:uid="{00000000-0005-0000-0000-0000DA320000}"/>
    <cellStyle name="Cellule liée 10" xfId="10981" hidden="1" xr:uid="{00000000-0005-0000-0000-0000DB320000}"/>
    <cellStyle name="Cellule liée 10" xfId="9821" hidden="1" xr:uid="{00000000-0005-0000-0000-0000DC320000}"/>
    <cellStyle name="Cellule liée 10" xfId="8724" hidden="1" xr:uid="{00000000-0005-0000-0000-0000DD320000}"/>
    <cellStyle name="Cellule liée 10" xfId="11039" hidden="1" xr:uid="{00000000-0005-0000-0000-0000DE320000}"/>
    <cellStyle name="Cellule liée 10" xfId="11096" hidden="1" xr:uid="{00000000-0005-0000-0000-0000DF320000}"/>
    <cellStyle name="Cellule liée 10" xfId="11146" hidden="1" xr:uid="{00000000-0005-0000-0000-0000E0320000}"/>
    <cellStyle name="Cellule liée 10" xfId="11196" hidden="1" xr:uid="{00000000-0005-0000-0000-0000E1320000}"/>
    <cellStyle name="Cellule liée 10" xfId="11246" hidden="1" xr:uid="{00000000-0005-0000-0000-0000E2320000}"/>
    <cellStyle name="Cellule liée 10" xfId="11295" hidden="1" xr:uid="{00000000-0005-0000-0000-0000E3320000}"/>
    <cellStyle name="Cellule liée 10" xfId="11344" hidden="1" xr:uid="{00000000-0005-0000-0000-0000E4320000}"/>
    <cellStyle name="Cellule liée 10" xfId="11391" hidden="1" xr:uid="{00000000-0005-0000-0000-0000E5320000}"/>
    <cellStyle name="Cellule liée 10" xfId="11438" hidden="1" xr:uid="{00000000-0005-0000-0000-0000E6320000}"/>
    <cellStyle name="Cellule liée 10" xfId="11483" hidden="1" xr:uid="{00000000-0005-0000-0000-0000E7320000}"/>
    <cellStyle name="Cellule liée 10" xfId="11522" hidden="1" xr:uid="{00000000-0005-0000-0000-0000E8320000}"/>
    <cellStyle name="Cellule liée 10" xfId="11559" hidden="1" xr:uid="{00000000-0005-0000-0000-0000E9320000}"/>
    <cellStyle name="Cellule liée 10" xfId="11593" hidden="1" xr:uid="{00000000-0005-0000-0000-0000EA320000}"/>
    <cellStyle name="Cellule liée 10" xfId="11687" hidden="1" xr:uid="{00000000-0005-0000-0000-0000EB320000}"/>
    <cellStyle name="Cellule liée 10" xfId="11736" hidden="1" xr:uid="{00000000-0005-0000-0000-0000EC320000}"/>
    <cellStyle name="Cellule liée 10" xfId="11796" hidden="1" xr:uid="{00000000-0005-0000-0000-0000ED320000}"/>
    <cellStyle name="Cellule liée 10" xfId="11842" hidden="1" xr:uid="{00000000-0005-0000-0000-0000EE320000}"/>
    <cellStyle name="Cellule liée 10" xfId="11886" hidden="1" xr:uid="{00000000-0005-0000-0000-0000EF320000}"/>
    <cellStyle name="Cellule liée 10" xfId="11925" hidden="1" xr:uid="{00000000-0005-0000-0000-0000F0320000}"/>
    <cellStyle name="Cellule liée 10" xfId="11961" hidden="1" xr:uid="{00000000-0005-0000-0000-0000F1320000}"/>
    <cellStyle name="Cellule liée 10" xfId="11996" hidden="1" xr:uid="{00000000-0005-0000-0000-0000F2320000}"/>
    <cellStyle name="Cellule liée 10" xfId="12050" hidden="1" xr:uid="{00000000-0005-0000-0000-0000F3320000}"/>
    <cellStyle name="Cellule liée 10" xfId="12173" hidden="1" xr:uid="{00000000-0005-0000-0000-0000F4320000}"/>
    <cellStyle name="Cellule liée 10" xfId="12269" hidden="1" xr:uid="{00000000-0005-0000-0000-0000F5320000}"/>
    <cellStyle name="Cellule liée 10" xfId="12325" hidden="1" xr:uid="{00000000-0005-0000-0000-0000F6320000}"/>
    <cellStyle name="Cellule liée 10" xfId="12375" hidden="1" xr:uid="{00000000-0005-0000-0000-0000F7320000}"/>
    <cellStyle name="Cellule liée 10" xfId="12425" hidden="1" xr:uid="{00000000-0005-0000-0000-0000F8320000}"/>
    <cellStyle name="Cellule liée 10" xfId="12475" hidden="1" xr:uid="{00000000-0005-0000-0000-0000F9320000}"/>
    <cellStyle name="Cellule liée 10" xfId="12524" hidden="1" xr:uid="{00000000-0005-0000-0000-0000FA320000}"/>
    <cellStyle name="Cellule liée 10" xfId="12573" hidden="1" xr:uid="{00000000-0005-0000-0000-0000FB320000}"/>
    <cellStyle name="Cellule liée 10" xfId="12620" hidden="1" xr:uid="{00000000-0005-0000-0000-0000FC320000}"/>
    <cellStyle name="Cellule liée 10" xfId="12667" hidden="1" xr:uid="{00000000-0005-0000-0000-0000FD320000}"/>
    <cellStyle name="Cellule liée 10" xfId="12712" hidden="1" xr:uid="{00000000-0005-0000-0000-0000FE320000}"/>
    <cellStyle name="Cellule liée 10" xfId="12751" hidden="1" xr:uid="{00000000-0005-0000-0000-0000FF320000}"/>
    <cellStyle name="Cellule liée 10" xfId="12788" hidden="1" xr:uid="{00000000-0005-0000-0000-000000330000}"/>
    <cellStyle name="Cellule liée 10" xfId="12822" hidden="1" xr:uid="{00000000-0005-0000-0000-000001330000}"/>
    <cellStyle name="Cellule liée 10" xfId="12915" hidden="1" xr:uid="{00000000-0005-0000-0000-000002330000}"/>
    <cellStyle name="Cellule liée 10" xfId="12962" hidden="1" xr:uid="{00000000-0005-0000-0000-000003330000}"/>
    <cellStyle name="Cellule liée 10" xfId="13022" hidden="1" xr:uid="{00000000-0005-0000-0000-000004330000}"/>
    <cellStyle name="Cellule liée 10" xfId="13068" hidden="1" xr:uid="{00000000-0005-0000-0000-000005330000}"/>
    <cellStyle name="Cellule liée 10" xfId="13112" hidden="1" xr:uid="{00000000-0005-0000-0000-000006330000}"/>
    <cellStyle name="Cellule liée 10" xfId="13151" hidden="1" xr:uid="{00000000-0005-0000-0000-000007330000}"/>
    <cellStyle name="Cellule liée 10" xfId="13187" hidden="1" xr:uid="{00000000-0005-0000-0000-000008330000}"/>
    <cellStyle name="Cellule liée 10" xfId="13222" hidden="1" xr:uid="{00000000-0005-0000-0000-000009330000}"/>
    <cellStyle name="Cellule liée 10" xfId="13275" hidden="1" xr:uid="{00000000-0005-0000-0000-00000A330000}"/>
    <cellStyle name="Cellule liée 10" xfId="12122" hidden="1" xr:uid="{00000000-0005-0000-0000-00000B330000}"/>
    <cellStyle name="Cellule liée 10" xfId="9736" hidden="1" xr:uid="{00000000-0005-0000-0000-00000C330000}"/>
    <cellStyle name="Cellule liée 10" xfId="6228" hidden="1" xr:uid="{00000000-0005-0000-0000-00000D330000}"/>
    <cellStyle name="Cellule liée 10" xfId="13328" hidden="1" xr:uid="{00000000-0005-0000-0000-00000E330000}"/>
    <cellStyle name="Cellule liée 10" xfId="13377" hidden="1" xr:uid="{00000000-0005-0000-0000-00000F330000}"/>
    <cellStyle name="Cellule liée 10" xfId="13426" hidden="1" xr:uid="{00000000-0005-0000-0000-000010330000}"/>
    <cellStyle name="Cellule liée 10" xfId="13475" hidden="1" xr:uid="{00000000-0005-0000-0000-000011330000}"/>
    <cellStyle name="Cellule liée 10" xfId="13523" hidden="1" xr:uid="{00000000-0005-0000-0000-000012330000}"/>
    <cellStyle name="Cellule liée 10" xfId="13571" hidden="1" xr:uid="{00000000-0005-0000-0000-000013330000}"/>
    <cellStyle name="Cellule liée 10" xfId="13617" hidden="1" xr:uid="{00000000-0005-0000-0000-000014330000}"/>
    <cellStyle name="Cellule liée 10" xfId="13664" hidden="1" xr:uid="{00000000-0005-0000-0000-000015330000}"/>
    <cellStyle name="Cellule liée 10" xfId="13709" hidden="1" xr:uid="{00000000-0005-0000-0000-000016330000}"/>
    <cellStyle name="Cellule liée 10" xfId="13748" hidden="1" xr:uid="{00000000-0005-0000-0000-000017330000}"/>
    <cellStyle name="Cellule liée 10" xfId="13785" hidden="1" xr:uid="{00000000-0005-0000-0000-000018330000}"/>
    <cellStyle name="Cellule liée 10" xfId="13819" hidden="1" xr:uid="{00000000-0005-0000-0000-000019330000}"/>
    <cellStyle name="Cellule liée 10" xfId="13911" hidden="1" xr:uid="{00000000-0005-0000-0000-00001A330000}"/>
    <cellStyle name="Cellule liée 10" xfId="13958" hidden="1" xr:uid="{00000000-0005-0000-0000-00001B330000}"/>
    <cellStyle name="Cellule liée 10" xfId="14018" hidden="1" xr:uid="{00000000-0005-0000-0000-00001C330000}"/>
    <cellStyle name="Cellule liée 10" xfId="14064" hidden="1" xr:uid="{00000000-0005-0000-0000-00001D330000}"/>
    <cellStyle name="Cellule liée 10" xfId="14108" hidden="1" xr:uid="{00000000-0005-0000-0000-00001E330000}"/>
    <cellStyle name="Cellule liée 10" xfId="14147" hidden="1" xr:uid="{00000000-0005-0000-0000-00001F330000}"/>
    <cellStyle name="Cellule liée 10" xfId="14183" hidden="1" xr:uid="{00000000-0005-0000-0000-000020330000}"/>
    <cellStyle name="Cellule liée 10" xfId="14218" hidden="1" xr:uid="{00000000-0005-0000-0000-000021330000}"/>
    <cellStyle name="Cellule liée 10" xfId="14271" hidden="1" xr:uid="{00000000-0005-0000-0000-000022330000}"/>
    <cellStyle name="Cellule liée 10" xfId="14372" hidden="1" xr:uid="{00000000-0005-0000-0000-000023330000}"/>
    <cellStyle name="Cellule liée 10" xfId="14468" hidden="1" xr:uid="{00000000-0005-0000-0000-000024330000}"/>
    <cellStyle name="Cellule liée 10" xfId="14524" hidden="1" xr:uid="{00000000-0005-0000-0000-000025330000}"/>
    <cellStyle name="Cellule liée 10" xfId="14574" hidden="1" xr:uid="{00000000-0005-0000-0000-000026330000}"/>
    <cellStyle name="Cellule liée 10" xfId="14624" hidden="1" xr:uid="{00000000-0005-0000-0000-000027330000}"/>
    <cellStyle name="Cellule liée 10" xfId="14674" hidden="1" xr:uid="{00000000-0005-0000-0000-000028330000}"/>
    <cellStyle name="Cellule liée 10" xfId="14723" hidden="1" xr:uid="{00000000-0005-0000-0000-000029330000}"/>
    <cellStyle name="Cellule liée 10" xfId="14772" hidden="1" xr:uid="{00000000-0005-0000-0000-00002A330000}"/>
    <cellStyle name="Cellule liée 10" xfId="14819" hidden="1" xr:uid="{00000000-0005-0000-0000-00002B330000}"/>
    <cellStyle name="Cellule liée 10" xfId="14866" hidden="1" xr:uid="{00000000-0005-0000-0000-00002C330000}"/>
    <cellStyle name="Cellule liée 10" xfId="14911" hidden="1" xr:uid="{00000000-0005-0000-0000-00002D330000}"/>
    <cellStyle name="Cellule liée 10" xfId="14950" hidden="1" xr:uid="{00000000-0005-0000-0000-00002E330000}"/>
    <cellStyle name="Cellule liée 10" xfId="14987" hidden="1" xr:uid="{00000000-0005-0000-0000-00002F330000}"/>
    <cellStyle name="Cellule liée 10" xfId="15021" hidden="1" xr:uid="{00000000-0005-0000-0000-000030330000}"/>
    <cellStyle name="Cellule liée 10" xfId="15114" hidden="1" xr:uid="{00000000-0005-0000-0000-000031330000}"/>
    <cellStyle name="Cellule liée 10" xfId="15161" hidden="1" xr:uid="{00000000-0005-0000-0000-000032330000}"/>
    <cellStyle name="Cellule liée 10" xfId="15222" hidden="1" xr:uid="{00000000-0005-0000-0000-000033330000}"/>
    <cellStyle name="Cellule liée 10" xfId="15268" hidden="1" xr:uid="{00000000-0005-0000-0000-000034330000}"/>
    <cellStyle name="Cellule liée 10" xfId="15312" hidden="1" xr:uid="{00000000-0005-0000-0000-000035330000}"/>
    <cellStyle name="Cellule liée 10" xfId="15351" hidden="1" xr:uid="{00000000-0005-0000-0000-000036330000}"/>
    <cellStyle name="Cellule liée 10" xfId="15387" hidden="1" xr:uid="{00000000-0005-0000-0000-000037330000}"/>
    <cellStyle name="Cellule liée 10" xfId="15422" hidden="1" xr:uid="{00000000-0005-0000-0000-000038330000}"/>
    <cellStyle name="Cellule liée 10" xfId="15476" hidden="1" xr:uid="{00000000-0005-0000-0000-000039330000}"/>
    <cellStyle name="Cellule liée 10" xfId="14321" hidden="1" xr:uid="{00000000-0005-0000-0000-00003A330000}"/>
    <cellStyle name="Cellule liée 10" xfId="15654" hidden="1" xr:uid="{00000000-0005-0000-0000-00003B330000}"/>
    <cellStyle name="Cellule liée 10" xfId="15760" hidden="1" xr:uid="{00000000-0005-0000-0000-00003C330000}"/>
    <cellStyle name="Cellule liée 10" xfId="15817" hidden="1" xr:uid="{00000000-0005-0000-0000-00003D330000}"/>
    <cellStyle name="Cellule liée 10" xfId="15867" hidden="1" xr:uid="{00000000-0005-0000-0000-00003E330000}"/>
    <cellStyle name="Cellule liée 10" xfId="15917" hidden="1" xr:uid="{00000000-0005-0000-0000-00003F330000}"/>
    <cellStyle name="Cellule liée 10" xfId="15967" hidden="1" xr:uid="{00000000-0005-0000-0000-000040330000}"/>
    <cellStyle name="Cellule liée 10" xfId="16016" hidden="1" xr:uid="{00000000-0005-0000-0000-000041330000}"/>
    <cellStyle name="Cellule liée 10" xfId="16065" hidden="1" xr:uid="{00000000-0005-0000-0000-000042330000}"/>
    <cellStyle name="Cellule liée 10" xfId="16112" hidden="1" xr:uid="{00000000-0005-0000-0000-000043330000}"/>
    <cellStyle name="Cellule liée 10" xfId="16159" hidden="1" xr:uid="{00000000-0005-0000-0000-000044330000}"/>
    <cellStyle name="Cellule liée 10" xfId="16204" hidden="1" xr:uid="{00000000-0005-0000-0000-000045330000}"/>
    <cellStyle name="Cellule liée 10" xfId="16243" hidden="1" xr:uid="{00000000-0005-0000-0000-000046330000}"/>
    <cellStyle name="Cellule liée 10" xfId="16280" hidden="1" xr:uid="{00000000-0005-0000-0000-000047330000}"/>
    <cellStyle name="Cellule liée 10" xfId="16314" hidden="1" xr:uid="{00000000-0005-0000-0000-000048330000}"/>
    <cellStyle name="Cellule liée 10" xfId="16412" hidden="1" xr:uid="{00000000-0005-0000-0000-000049330000}"/>
    <cellStyle name="Cellule liée 10" xfId="16461" hidden="1" xr:uid="{00000000-0005-0000-0000-00004A330000}"/>
    <cellStyle name="Cellule liée 10" xfId="16524" hidden="1" xr:uid="{00000000-0005-0000-0000-00004B330000}"/>
    <cellStyle name="Cellule liée 10" xfId="16570" hidden="1" xr:uid="{00000000-0005-0000-0000-00004C330000}"/>
    <cellStyle name="Cellule liée 10" xfId="16614" hidden="1" xr:uid="{00000000-0005-0000-0000-00004D330000}"/>
    <cellStyle name="Cellule liée 10" xfId="16653" hidden="1" xr:uid="{00000000-0005-0000-0000-00004E330000}"/>
    <cellStyle name="Cellule liée 10" xfId="16689" hidden="1" xr:uid="{00000000-0005-0000-0000-00004F330000}"/>
    <cellStyle name="Cellule liée 10" xfId="16724" hidden="1" xr:uid="{00000000-0005-0000-0000-000050330000}"/>
    <cellStyle name="Cellule liée 10" xfId="16783" hidden="1" xr:uid="{00000000-0005-0000-0000-000051330000}"/>
    <cellStyle name="Cellule liée 10" xfId="16948" hidden="1" xr:uid="{00000000-0005-0000-0000-000052330000}"/>
    <cellStyle name="Cellule liée 10" xfId="17045" hidden="1" xr:uid="{00000000-0005-0000-0000-000053330000}"/>
    <cellStyle name="Cellule liée 10" xfId="17101" hidden="1" xr:uid="{00000000-0005-0000-0000-000054330000}"/>
    <cellStyle name="Cellule liée 10" xfId="17151" hidden="1" xr:uid="{00000000-0005-0000-0000-000055330000}"/>
    <cellStyle name="Cellule liée 10" xfId="17201" hidden="1" xr:uid="{00000000-0005-0000-0000-000056330000}"/>
    <cellStyle name="Cellule liée 10" xfId="17251" hidden="1" xr:uid="{00000000-0005-0000-0000-000057330000}"/>
    <cellStyle name="Cellule liée 10" xfId="17300" hidden="1" xr:uid="{00000000-0005-0000-0000-000058330000}"/>
    <cellStyle name="Cellule liée 10" xfId="17349" hidden="1" xr:uid="{00000000-0005-0000-0000-000059330000}"/>
    <cellStyle name="Cellule liée 10" xfId="17396" hidden="1" xr:uid="{00000000-0005-0000-0000-00005A330000}"/>
    <cellStyle name="Cellule liée 10" xfId="17443" hidden="1" xr:uid="{00000000-0005-0000-0000-00005B330000}"/>
    <cellStyle name="Cellule liée 10" xfId="17488" hidden="1" xr:uid="{00000000-0005-0000-0000-00005C330000}"/>
    <cellStyle name="Cellule liée 10" xfId="17527" hidden="1" xr:uid="{00000000-0005-0000-0000-00005D330000}"/>
    <cellStyle name="Cellule liée 10" xfId="17564" hidden="1" xr:uid="{00000000-0005-0000-0000-00005E330000}"/>
    <cellStyle name="Cellule liée 10" xfId="17598" hidden="1" xr:uid="{00000000-0005-0000-0000-00005F330000}"/>
    <cellStyle name="Cellule liée 10" xfId="17692" hidden="1" xr:uid="{00000000-0005-0000-0000-000060330000}"/>
    <cellStyle name="Cellule liée 10" xfId="17739" hidden="1" xr:uid="{00000000-0005-0000-0000-000061330000}"/>
    <cellStyle name="Cellule liée 10" xfId="17800" hidden="1" xr:uid="{00000000-0005-0000-0000-000062330000}"/>
    <cellStyle name="Cellule liée 10" xfId="17846" hidden="1" xr:uid="{00000000-0005-0000-0000-000063330000}"/>
    <cellStyle name="Cellule liée 10" xfId="17890" hidden="1" xr:uid="{00000000-0005-0000-0000-000064330000}"/>
    <cellStyle name="Cellule liée 10" xfId="17929" hidden="1" xr:uid="{00000000-0005-0000-0000-000065330000}"/>
    <cellStyle name="Cellule liée 10" xfId="17965" hidden="1" xr:uid="{00000000-0005-0000-0000-000066330000}"/>
    <cellStyle name="Cellule liée 10" xfId="18000" hidden="1" xr:uid="{00000000-0005-0000-0000-000067330000}"/>
    <cellStyle name="Cellule liée 10" xfId="18056" hidden="1" xr:uid="{00000000-0005-0000-0000-000068330000}"/>
    <cellStyle name="Cellule liée 10" xfId="16896" hidden="1" xr:uid="{00000000-0005-0000-0000-000069330000}"/>
    <cellStyle name="Cellule liée 10" xfId="16813" hidden="1" xr:uid="{00000000-0005-0000-0000-00006A330000}"/>
    <cellStyle name="Cellule liée 10" xfId="18099" hidden="1" xr:uid="{00000000-0005-0000-0000-00006B330000}"/>
    <cellStyle name="Cellule liée 10" xfId="18156" hidden="1" xr:uid="{00000000-0005-0000-0000-00006C330000}"/>
    <cellStyle name="Cellule liée 10" xfId="18206" hidden="1" xr:uid="{00000000-0005-0000-0000-00006D330000}"/>
    <cellStyle name="Cellule liée 10" xfId="18256" hidden="1" xr:uid="{00000000-0005-0000-0000-00006E330000}"/>
    <cellStyle name="Cellule liée 10" xfId="18306" hidden="1" xr:uid="{00000000-0005-0000-0000-00006F330000}"/>
    <cellStyle name="Cellule liée 10" xfId="18355" hidden="1" xr:uid="{00000000-0005-0000-0000-000070330000}"/>
    <cellStyle name="Cellule liée 10" xfId="18403" hidden="1" xr:uid="{00000000-0005-0000-0000-000071330000}"/>
    <cellStyle name="Cellule liée 10" xfId="18450" hidden="1" xr:uid="{00000000-0005-0000-0000-000072330000}"/>
    <cellStyle name="Cellule liée 10" xfId="18497" hidden="1" xr:uid="{00000000-0005-0000-0000-000073330000}"/>
    <cellStyle name="Cellule liée 10" xfId="18542" hidden="1" xr:uid="{00000000-0005-0000-0000-000074330000}"/>
    <cellStyle name="Cellule liée 10" xfId="18581" hidden="1" xr:uid="{00000000-0005-0000-0000-000075330000}"/>
    <cellStyle name="Cellule liée 10" xfId="18618" hidden="1" xr:uid="{00000000-0005-0000-0000-000076330000}"/>
    <cellStyle name="Cellule liée 10" xfId="18652" hidden="1" xr:uid="{00000000-0005-0000-0000-000077330000}"/>
    <cellStyle name="Cellule liée 10" xfId="18750" hidden="1" xr:uid="{00000000-0005-0000-0000-000078330000}"/>
    <cellStyle name="Cellule liée 10" xfId="18799" hidden="1" xr:uid="{00000000-0005-0000-0000-000079330000}"/>
    <cellStyle name="Cellule liée 10" xfId="18862" hidden="1" xr:uid="{00000000-0005-0000-0000-00007A330000}"/>
    <cellStyle name="Cellule liée 10" xfId="18908" hidden="1" xr:uid="{00000000-0005-0000-0000-00007B330000}"/>
    <cellStyle name="Cellule liée 10" xfId="18952" hidden="1" xr:uid="{00000000-0005-0000-0000-00007C330000}"/>
    <cellStyle name="Cellule liée 10" xfId="18991" hidden="1" xr:uid="{00000000-0005-0000-0000-00007D330000}"/>
    <cellStyle name="Cellule liée 10" xfId="19027" hidden="1" xr:uid="{00000000-0005-0000-0000-00007E330000}"/>
    <cellStyle name="Cellule liée 10" xfId="19062" hidden="1" xr:uid="{00000000-0005-0000-0000-00007F330000}"/>
    <cellStyle name="Cellule liée 10" xfId="19121" hidden="1" xr:uid="{00000000-0005-0000-0000-000080330000}"/>
    <cellStyle name="Cellule liée 10" xfId="19284" hidden="1" xr:uid="{00000000-0005-0000-0000-000081330000}"/>
    <cellStyle name="Cellule liée 10" xfId="19381" hidden="1" xr:uid="{00000000-0005-0000-0000-000082330000}"/>
    <cellStyle name="Cellule liée 10" xfId="19437" hidden="1" xr:uid="{00000000-0005-0000-0000-000083330000}"/>
    <cellStyle name="Cellule liée 10" xfId="19487" hidden="1" xr:uid="{00000000-0005-0000-0000-000084330000}"/>
    <cellStyle name="Cellule liée 10" xfId="19537" hidden="1" xr:uid="{00000000-0005-0000-0000-000085330000}"/>
    <cellStyle name="Cellule liée 10" xfId="19587" hidden="1" xr:uid="{00000000-0005-0000-0000-000086330000}"/>
    <cellStyle name="Cellule liée 10" xfId="19636" hidden="1" xr:uid="{00000000-0005-0000-0000-000087330000}"/>
    <cellStyle name="Cellule liée 10" xfId="19685" hidden="1" xr:uid="{00000000-0005-0000-0000-000088330000}"/>
    <cellStyle name="Cellule liée 10" xfId="19732" hidden="1" xr:uid="{00000000-0005-0000-0000-000089330000}"/>
    <cellStyle name="Cellule liée 10" xfId="19779" hidden="1" xr:uid="{00000000-0005-0000-0000-00008A330000}"/>
    <cellStyle name="Cellule liée 10" xfId="19824" hidden="1" xr:uid="{00000000-0005-0000-0000-00008B330000}"/>
    <cellStyle name="Cellule liée 10" xfId="19863" hidden="1" xr:uid="{00000000-0005-0000-0000-00008C330000}"/>
    <cellStyle name="Cellule liée 10" xfId="19900" hidden="1" xr:uid="{00000000-0005-0000-0000-00008D330000}"/>
    <cellStyle name="Cellule liée 10" xfId="19934" hidden="1" xr:uid="{00000000-0005-0000-0000-00008E330000}"/>
    <cellStyle name="Cellule liée 10" xfId="20027" hidden="1" xr:uid="{00000000-0005-0000-0000-00008F330000}"/>
    <cellStyle name="Cellule liée 10" xfId="20074" hidden="1" xr:uid="{00000000-0005-0000-0000-000090330000}"/>
    <cellStyle name="Cellule liée 10" xfId="20135" hidden="1" xr:uid="{00000000-0005-0000-0000-000091330000}"/>
    <cellStyle name="Cellule liée 10" xfId="20181" hidden="1" xr:uid="{00000000-0005-0000-0000-000092330000}"/>
    <cellStyle name="Cellule liée 10" xfId="20225" hidden="1" xr:uid="{00000000-0005-0000-0000-000093330000}"/>
    <cellStyle name="Cellule liée 10" xfId="20264" hidden="1" xr:uid="{00000000-0005-0000-0000-000094330000}"/>
    <cellStyle name="Cellule liée 10" xfId="20300" hidden="1" xr:uid="{00000000-0005-0000-0000-000095330000}"/>
    <cellStyle name="Cellule liée 10" xfId="20335" hidden="1" xr:uid="{00000000-0005-0000-0000-000096330000}"/>
    <cellStyle name="Cellule liée 10" xfId="20391" hidden="1" xr:uid="{00000000-0005-0000-0000-000097330000}"/>
    <cellStyle name="Cellule liée 10" xfId="19232" hidden="1" xr:uid="{00000000-0005-0000-0000-000098330000}"/>
    <cellStyle name="Cellule liée 10" xfId="18083" hidden="1" xr:uid="{00000000-0005-0000-0000-000099330000}"/>
    <cellStyle name="Cellule liée 10" xfId="20429" hidden="1" xr:uid="{00000000-0005-0000-0000-00009A330000}"/>
    <cellStyle name="Cellule liée 10" xfId="20486" hidden="1" xr:uid="{00000000-0005-0000-0000-00009B330000}"/>
    <cellStyle name="Cellule liée 10" xfId="20536" hidden="1" xr:uid="{00000000-0005-0000-0000-00009C330000}"/>
    <cellStyle name="Cellule liée 10" xfId="20586" hidden="1" xr:uid="{00000000-0005-0000-0000-00009D330000}"/>
    <cellStyle name="Cellule liée 10" xfId="20636" hidden="1" xr:uid="{00000000-0005-0000-0000-00009E330000}"/>
    <cellStyle name="Cellule liée 10" xfId="20685" hidden="1" xr:uid="{00000000-0005-0000-0000-00009F330000}"/>
    <cellStyle name="Cellule liée 10" xfId="20734" hidden="1" xr:uid="{00000000-0005-0000-0000-0000A0330000}"/>
    <cellStyle name="Cellule liée 10" xfId="20781" hidden="1" xr:uid="{00000000-0005-0000-0000-0000A1330000}"/>
    <cellStyle name="Cellule liée 10" xfId="20828" hidden="1" xr:uid="{00000000-0005-0000-0000-0000A2330000}"/>
    <cellStyle name="Cellule liée 10" xfId="20873" hidden="1" xr:uid="{00000000-0005-0000-0000-0000A3330000}"/>
    <cellStyle name="Cellule liée 10" xfId="20912" hidden="1" xr:uid="{00000000-0005-0000-0000-0000A4330000}"/>
    <cellStyle name="Cellule liée 10" xfId="20949" hidden="1" xr:uid="{00000000-0005-0000-0000-0000A5330000}"/>
    <cellStyle name="Cellule liée 10" xfId="20983" hidden="1" xr:uid="{00000000-0005-0000-0000-0000A6330000}"/>
    <cellStyle name="Cellule liée 10" xfId="21079" hidden="1" xr:uid="{00000000-0005-0000-0000-0000A7330000}"/>
    <cellStyle name="Cellule liée 10" xfId="21128" hidden="1" xr:uid="{00000000-0005-0000-0000-0000A8330000}"/>
    <cellStyle name="Cellule liée 10" xfId="21190" hidden="1" xr:uid="{00000000-0005-0000-0000-0000A9330000}"/>
    <cellStyle name="Cellule liée 10" xfId="21236" hidden="1" xr:uid="{00000000-0005-0000-0000-0000AA330000}"/>
    <cellStyle name="Cellule liée 10" xfId="21280" hidden="1" xr:uid="{00000000-0005-0000-0000-0000AB330000}"/>
    <cellStyle name="Cellule liée 10" xfId="21319" hidden="1" xr:uid="{00000000-0005-0000-0000-0000AC330000}"/>
    <cellStyle name="Cellule liée 10" xfId="21355" hidden="1" xr:uid="{00000000-0005-0000-0000-0000AD330000}"/>
    <cellStyle name="Cellule liée 10" xfId="21390" hidden="1" xr:uid="{00000000-0005-0000-0000-0000AE330000}"/>
    <cellStyle name="Cellule liée 10" xfId="21447" hidden="1" xr:uid="{00000000-0005-0000-0000-0000AF330000}"/>
    <cellStyle name="Cellule liée 10" xfId="21605" hidden="1" xr:uid="{00000000-0005-0000-0000-0000B0330000}"/>
    <cellStyle name="Cellule liée 10" xfId="21702" hidden="1" xr:uid="{00000000-0005-0000-0000-0000B1330000}"/>
    <cellStyle name="Cellule liée 10" xfId="21758" hidden="1" xr:uid="{00000000-0005-0000-0000-0000B2330000}"/>
    <cellStyle name="Cellule liée 10" xfId="21808" hidden="1" xr:uid="{00000000-0005-0000-0000-0000B3330000}"/>
    <cellStyle name="Cellule liée 10" xfId="21858" hidden="1" xr:uid="{00000000-0005-0000-0000-0000B4330000}"/>
    <cellStyle name="Cellule liée 10" xfId="21908" hidden="1" xr:uid="{00000000-0005-0000-0000-0000B5330000}"/>
    <cellStyle name="Cellule liée 10" xfId="21957" hidden="1" xr:uid="{00000000-0005-0000-0000-0000B6330000}"/>
    <cellStyle name="Cellule liée 10" xfId="22006" hidden="1" xr:uid="{00000000-0005-0000-0000-0000B7330000}"/>
    <cellStyle name="Cellule liée 10" xfId="22053" hidden="1" xr:uid="{00000000-0005-0000-0000-0000B8330000}"/>
    <cellStyle name="Cellule liée 10" xfId="22100" hidden="1" xr:uid="{00000000-0005-0000-0000-0000B9330000}"/>
    <cellStyle name="Cellule liée 10" xfId="22145" hidden="1" xr:uid="{00000000-0005-0000-0000-0000BA330000}"/>
    <cellStyle name="Cellule liée 10" xfId="22184" hidden="1" xr:uid="{00000000-0005-0000-0000-0000BB330000}"/>
    <cellStyle name="Cellule liée 10" xfId="22221" hidden="1" xr:uid="{00000000-0005-0000-0000-0000BC330000}"/>
    <cellStyle name="Cellule liée 10" xfId="22255" hidden="1" xr:uid="{00000000-0005-0000-0000-0000BD330000}"/>
    <cellStyle name="Cellule liée 10" xfId="22349" hidden="1" xr:uid="{00000000-0005-0000-0000-0000BE330000}"/>
    <cellStyle name="Cellule liée 10" xfId="22396" hidden="1" xr:uid="{00000000-0005-0000-0000-0000BF330000}"/>
    <cellStyle name="Cellule liée 10" xfId="22457" hidden="1" xr:uid="{00000000-0005-0000-0000-0000C0330000}"/>
    <cellStyle name="Cellule liée 10" xfId="22503" hidden="1" xr:uid="{00000000-0005-0000-0000-0000C1330000}"/>
    <cellStyle name="Cellule liée 10" xfId="22547" hidden="1" xr:uid="{00000000-0005-0000-0000-0000C2330000}"/>
    <cellStyle name="Cellule liée 10" xfId="22586" hidden="1" xr:uid="{00000000-0005-0000-0000-0000C3330000}"/>
    <cellStyle name="Cellule liée 10" xfId="22622" hidden="1" xr:uid="{00000000-0005-0000-0000-0000C4330000}"/>
    <cellStyle name="Cellule liée 10" xfId="22657" hidden="1" xr:uid="{00000000-0005-0000-0000-0000C5330000}"/>
    <cellStyle name="Cellule liée 10" xfId="22713" hidden="1" xr:uid="{00000000-0005-0000-0000-0000C6330000}"/>
    <cellStyle name="Cellule liée 10" xfId="21553" hidden="1" xr:uid="{00000000-0005-0000-0000-0000C7330000}"/>
    <cellStyle name="Cellule liée 10" xfId="19181" hidden="1" xr:uid="{00000000-0005-0000-0000-0000C8330000}"/>
    <cellStyle name="Cellule liée 10" xfId="15602" hidden="1" xr:uid="{00000000-0005-0000-0000-0000C9330000}"/>
    <cellStyle name="Cellule liée 10" xfId="22801" hidden="1" xr:uid="{00000000-0005-0000-0000-0000CA330000}"/>
    <cellStyle name="Cellule liée 10" xfId="22851" hidden="1" xr:uid="{00000000-0005-0000-0000-0000CB330000}"/>
    <cellStyle name="Cellule liée 10" xfId="22901" hidden="1" xr:uid="{00000000-0005-0000-0000-0000CC330000}"/>
    <cellStyle name="Cellule liée 10" xfId="22951" hidden="1" xr:uid="{00000000-0005-0000-0000-0000CD330000}"/>
    <cellStyle name="Cellule liée 10" xfId="22999" hidden="1" xr:uid="{00000000-0005-0000-0000-0000CE330000}"/>
    <cellStyle name="Cellule liée 10" xfId="23048" hidden="1" xr:uid="{00000000-0005-0000-0000-0000CF330000}"/>
    <cellStyle name="Cellule liée 10" xfId="23094" hidden="1" xr:uid="{00000000-0005-0000-0000-0000D0330000}"/>
    <cellStyle name="Cellule liée 10" xfId="23141" hidden="1" xr:uid="{00000000-0005-0000-0000-0000D1330000}"/>
    <cellStyle name="Cellule liée 10" xfId="23186" hidden="1" xr:uid="{00000000-0005-0000-0000-0000D2330000}"/>
    <cellStyle name="Cellule liée 10" xfId="23225" hidden="1" xr:uid="{00000000-0005-0000-0000-0000D3330000}"/>
    <cellStyle name="Cellule liée 10" xfId="23262" hidden="1" xr:uid="{00000000-0005-0000-0000-0000D4330000}"/>
    <cellStyle name="Cellule liée 10" xfId="23296" hidden="1" xr:uid="{00000000-0005-0000-0000-0000D5330000}"/>
    <cellStyle name="Cellule liée 10" xfId="23391" hidden="1" xr:uid="{00000000-0005-0000-0000-0000D6330000}"/>
    <cellStyle name="Cellule liée 10" xfId="23440" hidden="1" xr:uid="{00000000-0005-0000-0000-0000D7330000}"/>
    <cellStyle name="Cellule liée 10" xfId="23501" hidden="1" xr:uid="{00000000-0005-0000-0000-0000D8330000}"/>
    <cellStyle name="Cellule liée 10" xfId="23547" hidden="1" xr:uid="{00000000-0005-0000-0000-0000D9330000}"/>
    <cellStyle name="Cellule liée 10" xfId="23591" hidden="1" xr:uid="{00000000-0005-0000-0000-0000DA330000}"/>
    <cellStyle name="Cellule liée 10" xfId="23630" hidden="1" xr:uid="{00000000-0005-0000-0000-0000DB330000}"/>
    <cellStyle name="Cellule liée 10" xfId="23666" hidden="1" xr:uid="{00000000-0005-0000-0000-0000DC330000}"/>
    <cellStyle name="Cellule liée 10" xfId="23701" hidden="1" xr:uid="{00000000-0005-0000-0000-0000DD330000}"/>
    <cellStyle name="Cellule liée 10" xfId="23755" hidden="1" xr:uid="{00000000-0005-0000-0000-0000DE330000}"/>
    <cellStyle name="Cellule liée 10" xfId="23906" hidden="1" xr:uid="{00000000-0005-0000-0000-0000DF330000}"/>
    <cellStyle name="Cellule liée 10" xfId="24002" hidden="1" xr:uid="{00000000-0005-0000-0000-0000E0330000}"/>
    <cellStyle name="Cellule liée 10" xfId="24058" hidden="1" xr:uid="{00000000-0005-0000-0000-0000E1330000}"/>
    <cellStyle name="Cellule liée 10" xfId="24108" hidden="1" xr:uid="{00000000-0005-0000-0000-0000E2330000}"/>
    <cellStyle name="Cellule liée 10" xfId="24158" hidden="1" xr:uid="{00000000-0005-0000-0000-0000E3330000}"/>
    <cellStyle name="Cellule liée 10" xfId="24208" hidden="1" xr:uid="{00000000-0005-0000-0000-0000E4330000}"/>
    <cellStyle name="Cellule liée 10" xfId="24257" hidden="1" xr:uid="{00000000-0005-0000-0000-0000E5330000}"/>
    <cellStyle name="Cellule liée 10" xfId="24306" hidden="1" xr:uid="{00000000-0005-0000-0000-0000E6330000}"/>
    <cellStyle name="Cellule liée 10" xfId="24353" hidden="1" xr:uid="{00000000-0005-0000-0000-0000E7330000}"/>
    <cellStyle name="Cellule liée 10" xfId="24400" hidden="1" xr:uid="{00000000-0005-0000-0000-0000E8330000}"/>
    <cellStyle name="Cellule liée 10" xfId="24445" hidden="1" xr:uid="{00000000-0005-0000-0000-0000E9330000}"/>
    <cellStyle name="Cellule liée 10" xfId="24484" hidden="1" xr:uid="{00000000-0005-0000-0000-0000EA330000}"/>
    <cellStyle name="Cellule liée 10" xfId="24521" hidden="1" xr:uid="{00000000-0005-0000-0000-0000EB330000}"/>
    <cellStyle name="Cellule liée 10" xfId="24555" hidden="1" xr:uid="{00000000-0005-0000-0000-0000EC330000}"/>
    <cellStyle name="Cellule liée 10" xfId="24649" hidden="1" xr:uid="{00000000-0005-0000-0000-0000ED330000}"/>
    <cellStyle name="Cellule liée 10" xfId="24696" hidden="1" xr:uid="{00000000-0005-0000-0000-0000EE330000}"/>
    <cellStyle name="Cellule liée 10" xfId="24757" hidden="1" xr:uid="{00000000-0005-0000-0000-0000EF330000}"/>
    <cellStyle name="Cellule liée 10" xfId="24803" hidden="1" xr:uid="{00000000-0005-0000-0000-0000F0330000}"/>
    <cellStyle name="Cellule liée 10" xfId="24847" hidden="1" xr:uid="{00000000-0005-0000-0000-0000F1330000}"/>
    <cellStyle name="Cellule liée 10" xfId="24886" hidden="1" xr:uid="{00000000-0005-0000-0000-0000F2330000}"/>
    <cellStyle name="Cellule liée 10" xfId="24922" hidden="1" xr:uid="{00000000-0005-0000-0000-0000F3330000}"/>
    <cellStyle name="Cellule liée 10" xfId="24957" hidden="1" xr:uid="{00000000-0005-0000-0000-0000F4330000}"/>
    <cellStyle name="Cellule liée 10" xfId="25011" hidden="1" xr:uid="{00000000-0005-0000-0000-0000F5330000}"/>
    <cellStyle name="Cellule liée 10" xfId="23854" hidden="1" xr:uid="{00000000-0005-0000-0000-0000F6330000}"/>
    <cellStyle name="Cellule liée 10" xfId="22744" hidden="1" xr:uid="{00000000-0005-0000-0000-0000F7330000}"/>
    <cellStyle name="Cellule liée 10" xfId="19168" hidden="1" xr:uid="{00000000-0005-0000-0000-0000F8330000}"/>
    <cellStyle name="Cellule liée 10" xfId="25100" hidden="1" xr:uid="{00000000-0005-0000-0000-0000F9330000}"/>
    <cellStyle name="Cellule liée 10" xfId="25150" hidden="1" xr:uid="{00000000-0005-0000-0000-0000FA330000}"/>
    <cellStyle name="Cellule liée 10" xfId="25200" hidden="1" xr:uid="{00000000-0005-0000-0000-0000FB330000}"/>
    <cellStyle name="Cellule liée 10" xfId="25250" hidden="1" xr:uid="{00000000-0005-0000-0000-0000FC330000}"/>
    <cellStyle name="Cellule liée 10" xfId="25299" hidden="1" xr:uid="{00000000-0005-0000-0000-0000FD330000}"/>
    <cellStyle name="Cellule liée 10" xfId="25348" hidden="1" xr:uid="{00000000-0005-0000-0000-0000FE330000}"/>
    <cellStyle name="Cellule liée 10" xfId="25395" hidden="1" xr:uid="{00000000-0005-0000-0000-0000FF330000}"/>
    <cellStyle name="Cellule liée 10" xfId="25441" hidden="1" xr:uid="{00000000-0005-0000-0000-000000340000}"/>
    <cellStyle name="Cellule liée 10" xfId="25485" hidden="1" xr:uid="{00000000-0005-0000-0000-000001340000}"/>
    <cellStyle name="Cellule liée 10" xfId="25523" hidden="1" xr:uid="{00000000-0005-0000-0000-000002340000}"/>
    <cellStyle name="Cellule liée 10" xfId="25560" hidden="1" xr:uid="{00000000-0005-0000-0000-000003340000}"/>
    <cellStyle name="Cellule liée 10" xfId="25594" hidden="1" xr:uid="{00000000-0005-0000-0000-000004340000}"/>
    <cellStyle name="Cellule liée 10" xfId="25687" hidden="1" xr:uid="{00000000-0005-0000-0000-000005340000}"/>
    <cellStyle name="Cellule liée 10" xfId="25736" hidden="1" xr:uid="{00000000-0005-0000-0000-000006340000}"/>
    <cellStyle name="Cellule liée 10" xfId="25796" hidden="1" xr:uid="{00000000-0005-0000-0000-000007340000}"/>
    <cellStyle name="Cellule liée 10" xfId="25842" hidden="1" xr:uid="{00000000-0005-0000-0000-000008340000}"/>
    <cellStyle name="Cellule liée 10" xfId="25886" hidden="1" xr:uid="{00000000-0005-0000-0000-000009340000}"/>
    <cellStyle name="Cellule liée 10" xfId="25925" hidden="1" xr:uid="{00000000-0005-0000-0000-00000A340000}"/>
    <cellStyle name="Cellule liée 10" xfId="25961" hidden="1" xr:uid="{00000000-0005-0000-0000-00000B340000}"/>
    <cellStyle name="Cellule liée 10" xfId="25996" hidden="1" xr:uid="{00000000-0005-0000-0000-00000C340000}"/>
    <cellStyle name="Cellule liée 10" xfId="26049" hidden="1" xr:uid="{00000000-0005-0000-0000-00000D340000}"/>
    <cellStyle name="Cellule liée 10" xfId="26171" hidden="1" xr:uid="{00000000-0005-0000-0000-00000E340000}"/>
    <cellStyle name="Cellule liée 10" xfId="26267" hidden="1" xr:uid="{00000000-0005-0000-0000-00000F340000}"/>
    <cellStyle name="Cellule liée 10" xfId="26323" hidden="1" xr:uid="{00000000-0005-0000-0000-000010340000}"/>
    <cellStyle name="Cellule liée 10" xfId="26373" hidden="1" xr:uid="{00000000-0005-0000-0000-000011340000}"/>
    <cellStyle name="Cellule liée 10" xfId="26423" hidden="1" xr:uid="{00000000-0005-0000-0000-000012340000}"/>
    <cellStyle name="Cellule liée 10" xfId="26473" hidden="1" xr:uid="{00000000-0005-0000-0000-000013340000}"/>
    <cellStyle name="Cellule liée 10" xfId="26522" hidden="1" xr:uid="{00000000-0005-0000-0000-000014340000}"/>
    <cellStyle name="Cellule liée 10" xfId="26571" hidden="1" xr:uid="{00000000-0005-0000-0000-000015340000}"/>
    <cellStyle name="Cellule liée 10" xfId="26618" hidden="1" xr:uid="{00000000-0005-0000-0000-000016340000}"/>
    <cellStyle name="Cellule liée 10" xfId="26665" hidden="1" xr:uid="{00000000-0005-0000-0000-000017340000}"/>
    <cellStyle name="Cellule liée 10" xfId="26710" hidden="1" xr:uid="{00000000-0005-0000-0000-000018340000}"/>
    <cellStyle name="Cellule liée 10" xfId="26749" hidden="1" xr:uid="{00000000-0005-0000-0000-000019340000}"/>
    <cellStyle name="Cellule liée 10" xfId="26786" hidden="1" xr:uid="{00000000-0005-0000-0000-00001A340000}"/>
    <cellStyle name="Cellule liée 10" xfId="26820" hidden="1" xr:uid="{00000000-0005-0000-0000-00001B340000}"/>
    <cellStyle name="Cellule liée 10" xfId="26913" hidden="1" xr:uid="{00000000-0005-0000-0000-00001C340000}"/>
    <cellStyle name="Cellule liée 10" xfId="26960" hidden="1" xr:uid="{00000000-0005-0000-0000-00001D340000}"/>
    <cellStyle name="Cellule liée 10" xfId="27020" hidden="1" xr:uid="{00000000-0005-0000-0000-00001E340000}"/>
    <cellStyle name="Cellule liée 10" xfId="27066" hidden="1" xr:uid="{00000000-0005-0000-0000-00001F340000}"/>
    <cellStyle name="Cellule liée 10" xfId="27110" hidden="1" xr:uid="{00000000-0005-0000-0000-000020340000}"/>
    <cellStyle name="Cellule liée 10" xfId="27149" hidden="1" xr:uid="{00000000-0005-0000-0000-000021340000}"/>
    <cellStyle name="Cellule liée 10" xfId="27185" hidden="1" xr:uid="{00000000-0005-0000-0000-000022340000}"/>
    <cellStyle name="Cellule liée 10" xfId="27220" hidden="1" xr:uid="{00000000-0005-0000-0000-000023340000}"/>
    <cellStyle name="Cellule liée 10" xfId="27273" hidden="1" xr:uid="{00000000-0005-0000-0000-000024340000}"/>
    <cellStyle name="Cellule liée 10" xfId="26120" hidden="1" xr:uid="{00000000-0005-0000-0000-000025340000}"/>
    <cellStyle name="Cellule liée 10" xfId="25039" hidden="1" xr:uid="{00000000-0005-0000-0000-000026340000}"/>
    <cellStyle name="Cellule liée 10" xfId="19170" hidden="1" xr:uid="{00000000-0005-0000-0000-000027340000}"/>
    <cellStyle name="Cellule liée 10" xfId="27335" hidden="1" xr:uid="{00000000-0005-0000-0000-000028340000}"/>
    <cellStyle name="Cellule liée 10" xfId="27384" hidden="1" xr:uid="{00000000-0005-0000-0000-000029340000}"/>
    <cellStyle name="Cellule liée 10" xfId="27433" hidden="1" xr:uid="{00000000-0005-0000-0000-00002A340000}"/>
    <cellStyle name="Cellule liée 10" xfId="27482" hidden="1" xr:uid="{00000000-0005-0000-0000-00002B340000}"/>
    <cellStyle name="Cellule liée 10" xfId="27530" hidden="1" xr:uid="{00000000-0005-0000-0000-00002C340000}"/>
    <cellStyle name="Cellule liée 10" xfId="27578" hidden="1" xr:uid="{00000000-0005-0000-0000-00002D340000}"/>
    <cellStyle name="Cellule liée 10" xfId="27624" hidden="1" xr:uid="{00000000-0005-0000-0000-00002E340000}"/>
    <cellStyle name="Cellule liée 10" xfId="27671" hidden="1" xr:uid="{00000000-0005-0000-0000-00002F340000}"/>
    <cellStyle name="Cellule liée 10" xfId="27716" hidden="1" xr:uid="{00000000-0005-0000-0000-000030340000}"/>
    <cellStyle name="Cellule liée 10" xfId="27755" hidden="1" xr:uid="{00000000-0005-0000-0000-000031340000}"/>
    <cellStyle name="Cellule liée 10" xfId="27792" hidden="1" xr:uid="{00000000-0005-0000-0000-000032340000}"/>
    <cellStyle name="Cellule liée 10" xfId="27826" hidden="1" xr:uid="{00000000-0005-0000-0000-000033340000}"/>
    <cellStyle name="Cellule liée 10" xfId="27918" hidden="1" xr:uid="{00000000-0005-0000-0000-000034340000}"/>
    <cellStyle name="Cellule liée 10" xfId="27965" hidden="1" xr:uid="{00000000-0005-0000-0000-000035340000}"/>
    <cellStyle name="Cellule liée 10" xfId="28025" hidden="1" xr:uid="{00000000-0005-0000-0000-000036340000}"/>
    <cellStyle name="Cellule liée 10" xfId="28071" hidden="1" xr:uid="{00000000-0005-0000-0000-000037340000}"/>
    <cellStyle name="Cellule liée 10" xfId="28115" hidden="1" xr:uid="{00000000-0005-0000-0000-000038340000}"/>
    <cellStyle name="Cellule liée 10" xfId="28154" hidden="1" xr:uid="{00000000-0005-0000-0000-000039340000}"/>
    <cellStyle name="Cellule liée 10" xfId="28190" hidden="1" xr:uid="{00000000-0005-0000-0000-00003A340000}"/>
    <cellStyle name="Cellule liée 10" xfId="28225" hidden="1" xr:uid="{00000000-0005-0000-0000-00003B340000}"/>
    <cellStyle name="Cellule liée 10" xfId="28278" hidden="1" xr:uid="{00000000-0005-0000-0000-00003C340000}"/>
    <cellStyle name="Cellule liée 10" xfId="28378" hidden="1" xr:uid="{00000000-0005-0000-0000-00003D340000}"/>
    <cellStyle name="Cellule liée 10" xfId="28473" hidden="1" xr:uid="{00000000-0005-0000-0000-00003E340000}"/>
    <cellStyle name="Cellule liée 10" xfId="28529" hidden="1" xr:uid="{00000000-0005-0000-0000-00003F340000}"/>
    <cellStyle name="Cellule liée 10" xfId="28579" hidden="1" xr:uid="{00000000-0005-0000-0000-000040340000}"/>
    <cellStyle name="Cellule liée 10" xfId="28629" hidden="1" xr:uid="{00000000-0005-0000-0000-000041340000}"/>
    <cellStyle name="Cellule liée 10" xfId="28679" hidden="1" xr:uid="{00000000-0005-0000-0000-000042340000}"/>
    <cellStyle name="Cellule liée 10" xfId="28728" hidden="1" xr:uid="{00000000-0005-0000-0000-000043340000}"/>
    <cellStyle name="Cellule liée 10" xfId="28777" hidden="1" xr:uid="{00000000-0005-0000-0000-000044340000}"/>
    <cellStyle name="Cellule liée 10" xfId="28824" hidden="1" xr:uid="{00000000-0005-0000-0000-000045340000}"/>
    <cellStyle name="Cellule liée 10" xfId="28871" hidden="1" xr:uid="{00000000-0005-0000-0000-000046340000}"/>
    <cellStyle name="Cellule liée 10" xfId="28916" hidden="1" xr:uid="{00000000-0005-0000-0000-000047340000}"/>
    <cellStyle name="Cellule liée 10" xfId="28955" hidden="1" xr:uid="{00000000-0005-0000-0000-000048340000}"/>
    <cellStyle name="Cellule liée 10" xfId="28992" hidden="1" xr:uid="{00000000-0005-0000-0000-000049340000}"/>
    <cellStyle name="Cellule liée 10" xfId="29026" hidden="1" xr:uid="{00000000-0005-0000-0000-00004A340000}"/>
    <cellStyle name="Cellule liée 10" xfId="29118" hidden="1" xr:uid="{00000000-0005-0000-0000-00004B340000}"/>
    <cellStyle name="Cellule liée 10" xfId="29165" hidden="1" xr:uid="{00000000-0005-0000-0000-00004C340000}"/>
    <cellStyle name="Cellule liée 10" xfId="29225" hidden="1" xr:uid="{00000000-0005-0000-0000-00004D340000}"/>
    <cellStyle name="Cellule liée 10" xfId="29271" hidden="1" xr:uid="{00000000-0005-0000-0000-00004E340000}"/>
    <cellStyle name="Cellule liée 10" xfId="29315" hidden="1" xr:uid="{00000000-0005-0000-0000-00004F340000}"/>
    <cellStyle name="Cellule liée 10" xfId="29354" hidden="1" xr:uid="{00000000-0005-0000-0000-000050340000}"/>
    <cellStyle name="Cellule liée 10" xfId="29390" hidden="1" xr:uid="{00000000-0005-0000-0000-000051340000}"/>
    <cellStyle name="Cellule liée 10" xfId="29425" hidden="1" xr:uid="{00000000-0005-0000-0000-000052340000}"/>
    <cellStyle name="Cellule liée 10" xfId="29478" hidden="1" xr:uid="{00000000-0005-0000-0000-000053340000}"/>
    <cellStyle name="Cellule liée 10" xfId="28328" hidden="1" xr:uid="{00000000-0005-0000-0000-000054340000}"/>
    <cellStyle name="Cellule liée 10" xfId="29524" hidden="1" xr:uid="{00000000-0005-0000-0000-000055340000}"/>
    <cellStyle name="Cellule liée 10" xfId="29615" hidden="1" xr:uid="{00000000-0005-0000-0000-000056340000}"/>
    <cellStyle name="Cellule liée 10" xfId="29671" hidden="1" xr:uid="{00000000-0005-0000-0000-000057340000}"/>
    <cellStyle name="Cellule liée 10" xfId="29720" hidden="1" xr:uid="{00000000-0005-0000-0000-000058340000}"/>
    <cellStyle name="Cellule liée 10" xfId="29769" hidden="1" xr:uid="{00000000-0005-0000-0000-000059340000}"/>
    <cellStyle name="Cellule liée 10" xfId="29818" hidden="1" xr:uid="{00000000-0005-0000-0000-00005A340000}"/>
    <cellStyle name="Cellule liée 10" xfId="29866" hidden="1" xr:uid="{00000000-0005-0000-0000-00005B340000}"/>
    <cellStyle name="Cellule liée 10" xfId="29914" hidden="1" xr:uid="{00000000-0005-0000-0000-00005C340000}"/>
    <cellStyle name="Cellule liée 10" xfId="29960" hidden="1" xr:uid="{00000000-0005-0000-0000-00005D340000}"/>
    <cellStyle name="Cellule liée 10" xfId="30006" hidden="1" xr:uid="{00000000-0005-0000-0000-00005E340000}"/>
    <cellStyle name="Cellule liée 10" xfId="30050" hidden="1" xr:uid="{00000000-0005-0000-0000-00005F340000}"/>
    <cellStyle name="Cellule liée 10" xfId="30088" hidden="1" xr:uid="{00000000-0005-0000-0000-000060340000}"/>
    <cellStyle name="Cellule liée 10" xfId="30125" hidden="1" xr:uid="{00000000-0005-0000-0000-000061340000}"/>
    <cellStyle name="Cellule liée 10" xfId="30159" hidden="1" xr:uid="{00000000-0005-0000-0000-000062340000}"/>
    <cellStyle name="Cellule liée 10" xfId="30250" hidden="1" xr:uid="{00000000-0005-0000-0000-000063340000}"/>
    <cellStyle name="Cellule liée 10" xfId="30297" hidden="1" xr:uid="{00000000-0005-0000-0000-000064340000}"/>
    <cellStyle name="Cellule liée 10" xfId="30357" hidden="1" xr:uid="{00000000-0005-0000-0000-000065340000}"/>
    <cellStyle name="Cellule liée 10" xfId="30403" hidden="1" xr:uid="{00000000-0005-0000-0000-000066340000}"/>
    <cellStyle name="Cellule liée 10" xfId="30447" hidden="1" xr:uid="{00000000-0005-0000-0000-000067340000}"/>
    <cellStyle name="Cellule liée 10" xfId="30486" hidden="1" xr:uid="{00000000-0005-0000-0000-000068340000}"/>
    <cellStyle name="Cellule liée 10" xfId="30522" hidden="1" xr:uid="{00000000-0005-0000-0000-000069340000}"/>
    <cellStyle name="Cellule liée 10" xfId="30557" hidden="1" xr:uid="{00000000-0005-0000-0000-00006A340000}"/>
    <cellStyle name="Cellule liée 10" xfId="30610" hidden="1" xr:uid="{00000000-0005-0000-0000-00006B340000}"/>
    <cellStyle name="Cellule liée 10" xfId="30710" hidden="1" xr:uid="{00000000-0005-0000-0000-00006C340000}"/>
    <cellStyle name="Cellule liée 10" xfId="30805" hidden="1" xr:uid="{00000000-0005-0000-0000-00006D340000}"/>
    <cellStyle name="Cellule liée 10" xfId="30861" hidden="1" xr:uid="{00000000-0005-0000-0000-00006E340000}"/>
    <cellStyle name="Cellule liée 10" xfId="30911" hidden="1" xr:uid="{00000000-0005-0000-0000-00006F340000}"/>
    <cellStyle name="Cellule liée 10" xfId="30961" hidden="1" xr:uid="{00000000-0005-0000-0000-000070340000}"/>
    <cellStyle name="Cellule liée 10" xfId="31011" hidden="1" xr:uid="{00000000-0005-0000-0000-000071340000}"/>
    <cellStyle name="Cellule liée 10" xfId="31060" hidden="1" xr:uid="{00000000-0005-0000-0000-000072340000}"/>
    <cellStyle name="Cellule liée 10" xfId="31109" hidden="1" xr:uid="{00000000-0005-0000-0000-000073340000}"/>
    <cellStyle name="Cellule liée 10" xfId="31156" hidden="1" xr:uid="{00000000-0005-0000-0000-000074340000}"/>
    <cellStyle name="Cellule liée 10" xfId="31203" hidden="1" xr:uid="{00000000-0005-0000-0000-000075340000}"/>
    <cellStyle name="Cellule liée 10" xfId="31248" hidden="1" xr:uid="{00000000-0005-0000-0000-000076340000}"/>
    <cellStyle name="Cellule liée 10" xfId="31287" hidden="1" xr:uid="{00000000-0005-0000-0000-000077340000}"/>
    <cellStyle name="Cellule liée 10" xfId="31324" hidden="1" xr:uid="{00000000-0005-0000-0000-000078340000}"/>
    <cellStyle name="Cellule liée 10" xfId="31358" hidden="1" xr:uid="{00000000-0005-0000-0000-000079340000}"/>
    <cellStyle name="Cellule liée 10" xfId="31450" hidden="1" xr:uid="{00000000-0005-0000-0000-00007A340000}"/>
    <cellStyle name="Cellule liée 10" xfId="31497" hidden="1" xr:uid="{00000000-0005-0000-0000-00007B340000}"/>
    <cellStyle name="Cellule liée 10" xfId="31557" hidden="1" xr:uid="{00000000-0005-0000-0000-00007C340000}"/>
    <cellStyle name="Cellule liée 10" xfId="31603" hidden="1" xr:uid="{00000000-0005-0000-0000-00007D340000}"/>
    <cellStyle name="Cellule liée 10" xfId="31647" hidden="1" xr:uid="{00000000-0005-0000-0000-00007E340000}"/>
    <cellStyle name="Cellule liée 10" xfId="31686" hidden="1" xr:uid="{00000000-0005-0000-0000-00007F340000}"/>
    <cellStyle name="Cellule liée 10" xfId="31722" hidden="1" xr:uid="{00000000-0005-0000-0000-000080340000}"/>
    <cellStyle name="Cellule liée 10" xfId="31757" hidden="1" xr:uid="{00000000-0005-0000-0000-000081340000}"/>
    <cellStyle name="Cellule liée 10" xfId="31810" hidden="1" xr:uid="{00000000-0005-0000-0000-000082340000}"/>
    <cellStyle name="Cellule liée 10" xfId="30660" xr:uid="{00000000-0005-0000-0000-000083340000}"/>
    <cellStyle name="Cellule liée 11" xfId="160" hidden="1" xr:uid="{00000000-0005-0000-0000-000084340000}"/>
    <cellStyle name="Cellule liée 11" xfId="266" hidden="1" xr:uid="{00000000-0005-0000-0000-000085340000}"/>
    <cellStyle name="Cellule liée 11" xfId="312" hidden="1" xr:uid="{00000000-0005-0000-0000-000086340000}"/>
    <cellStyle name="Cellule liée 11" xfId="362" hidden="1" xr:uid="{00000000-0005-0000-0000-000087340000}"/>
    <cellStyle name="Cellule liée 11" xfId="412" hidden="1" xr:uid="{00000000-0005-0000-0000-000088340000}"/>
    <cellStyle name="Cellule liée 11" xfId="462" hidden="1" xr:uid="{00000000-0005-0000-0000-000089340000}"/>
    <cellStyle name="Cellule liée 11" xfId="511" hidden="1" xr:uid="{00000000-0005-0000-0000-00008A340000}"/>
    <cellStyle name="Cellule liée 11" xfId="560" hidden="1" xr:uid="{00000000-0005-0000-0000-00008B340000}"/>
    <cellStyle name="Cellule liée 11" xfId="607" hidden="1" xr:uid="{00000000-0005-0000-0000-00008C340000}"/>
    <cellStyle name="Cellule liée 11" xfId="654" hidden="1" xr:uid="{00000000-0005-0000-0000-00008D340000}"/>
    <cellStyle name="Cellule liée 11" xfId="699" hidden="1" xr:uid="{00000000-0005-0000-0000-00008E340000}"/>
    <cellStyle name="Cellule liée 11" xfId="738" hidden="1" xr:uid="{00000000-0005-0000-0000-00008F340000}"/>
    <cellStyle name="Cellule liée 11" xfId="775" hidden="1" xr:uid="{00000000-0005-0000-0000-000090340000}"/>
    <cellStyle name="Cellule liée 11" xfId="809" hidden="1" xr:uid="{00000000-0005-0000-0000-000091340000}"/>
    <cellStyle name="Cellule liée 11" xfId="918" hidden="1" xr:uid="{00000000-0005-0000-0000-000092340000}"/>
    <cellStyle name="Cellule liée 11" xfId="952" hidden="1" xr:uid="{00000000-0005-0000-0000-000093340000}"/>
    <cellStyle name="Cellule liée 11" xfId="1017" hidden="1" xr:uid="{00000000-0005-0000-0000-000094340000}"/>
    <cellStyle name="Cellule liée 11" xfId="1063" hidden="1" xr:uid="{00000000-0005-0000-0000-000095340000}"/>
    <cellStyle name="Cellule liée 11" xfId="1107" hidden="1" xr:uid="{00000000-0005-0000-0000-000096340000}"/>
    <cellStyle name="Cellule liée 11" xfId="1146" hidden="1" xr:uid="{00000000-0005-0000-0000-000097340000}"/>
    <cellStyle name="Cellule liée 11" xfId="1182" hidden="1" xr:uid="{00000000-0005-0000-0000-000098340000}"/>
    <cellStyle name="Cellule liée 11" xfId="1217" hidden="1" xr:uid="{00000000-0005-0000-0000-000099340000}"/>
    <cellStyle name="Cellule liée 11" xfId="1289" hidden="1" xr:uid="{00000000-0005-0000-0000-00009A340000}"/>
    <cellStyle name="Cellule liée 11" xfId="1536" hidden="1" xr:uid="{00000000-0005-0000-0000-00009B340000}"/>
    <cellStyle name="Cellule liée 11" xfId="1642" hidden="1" xr:uid="{00000000-0005-0000-0000-00009C340000}"/>
    <cellStyle name="Cellule liée 11" xfId="1688" hidden="1" xr:uid="{00000000-0005-0000-0000-00009D340000}"/>
    <cellStyle name="Cellule liée 11" xfId="1738" hidden="1" xr:uid="{00000000-0005-0000-0000-00009E340000}"/>
    <cellStyle name="Cellule liée 11" xfId="1788" hidden="1" xr:uid="{00000000-0005-0000-0000-00009F340000}"/>
    <cellStyle name="Cellule liée 11" xfId="1838" hidden="1" xr:uid="{00000000-0005-0000-0000-0000A0340000}"/>
    <cellStyle name="Cellule liée 11" xfId="1887" hidden="1" xr:uid="{00000000-0005-0000-0000-0000A1340000}"/>
    <cellStyle name="Cellule liée 11" xfId="1936" hidden="1" xr:uid="{00000000-0005-0000-0000-0000A2340000}"/>
    <cellStyle name="Cellule liée 11" xfId="1983" hidden="1" xr:uid="{00000000-0005-0000-0000-0000A3340000}"/>
    <cellStyle name="Cellule liée 11" xfId="2030" hidden="1" xr:uid="{00000000-0005-0000-0000-0000A4340000}"/>
    <cellStyle name="Cellule liée 11" xfId="2075" hidden="1" xr:uid="{00000000-0005-0000-0000-0000A5340000}"/>
    <cellStyle name="Cellule liée 11" xfId="2114" hidden="1" xr:uid="{00000000-0005-0000-0000-0000A6340000}"/>
    <cellStyle name="Cellule liée 11" xfId="2151" hidden="1" xr:uid="{00000000-0005-0000-0000-0000A7340000}"/>
    <cellStyle name="Cellule liée 11" xfId="2185" hidden="1" xr:uid="{00000000-0005-0000-0000-0000A8340000}"/>
    <cellStyle name="Cellule liée 11" xfId="2294" hidden="1" xr:uid="{00000000-0005-0000-0000-0000A9340000}"/>
    <cellStyle name="Cellule liée 11" xfId="2328" hidden="1" xr:uid="{00000000-0005-0000-0000-0000AA340000}"/>
    <cellStyle name="Cellule liée 11" xfId="2393" hidden="1" xr:uid="{00000000-0005-0000-0000-0000AB340000}"/>
    <cellStyle name="Cellule liée 11" xfId="2439" hidden="1" xr:uid="{00000000-0005-0000-0000-0000AC340000}"/>
    <cellStyle name="Cellule liée 11" xfId="2483" hidden="1" xr:uid="{00000000-0005-0000-0000-0000AD340000}"/>
    <cellStyle name="Cellule liée 11" xfId="2522" hidden="1" xr:uid="{00000000-0005-0000-0000-0000AE340000}"/>
    <cellStyle name="Cellule liée 11" xfId="2558" hidden="1" xr:uid="{00000000-0005-0000-0000-0000AF340000}"/>
    <cellStyle name="Cellule liée 11" xfId="2593" hidden="1" xr:uid="{00000000-0005-0000-0000-0000B0340000}"/>
    <cellStyle name="Cellule liée 11" xfId="2664" hidden="1" xr:uid="{00000000-0005-0000-0000-0000B1340000}"/>
    <cellStyle name="Cellule liée 11" xfId="1463" hidden="1" xr:uid="{00000000-0005-0000-0000-0000B2340000}"/>
    <cellStyle name="Cellule liée 11" xfId="2667" hidden="1" xr:uid="{00000000-0005-0000-0000-0000B3340000}"/>
    <cellStyle name="Cellule liée 11" xfId="2837" hidden="1" xr:uid="{00000000-0005-0000-0000-0000B4340000}"/>
    <cellStyle name="Cellule liée 11" xfId="2883" hidden="1" xr:uid="{00000000-0005-0000-0000-0000B5340000}"/>
    <cellStyle name="Cellule liée 11" xfId="2932" hidden="1" xr:uid="{00000000-0005-0000-0000-0000B6340000}"/>
    <cellStyle name="Cellule liée 11" xfId="2982" hidden="1" xr:uid="{00000000-0005-0000-0000-0000B7340000}"/>
    <cellStyle name="Cellule liée 11" xfId="3032" hidden="1" xr:uid="{00000000-0005-0000-0000-0000B8340000}"/>
    <cellStyle name="Cellule liée 11" xfId="3081" hidden="1" xr:uid="{00000000-0005-0000-0000-0000B9340000}"/>
    <cellStyle name="Cellule liée 11" xfId="3130" hidden="1" xr:uid="{00000000-0005-0000-0000-0000BA340000}"/>
    <cellStyle name="Cellule liée 11" xfId="3177" hidden="1" xr:uid="{00000000-0005-0000-0000-0000BB340000}"/>
    <cellStyle name="Cellule liée 11" xfId="3224" hidden="1" xr:uid="{00000000-0005-0000-0000-0000BC340000}"/>
    <cellStyle name="Cellule liée 11" xfId="3269" hidden="1" xr:uid="{00000000-0005-0000-0000-0000BD340000}"/>
    <cellStyle name="Cellule liée 11" xfId="3308" hidden="1" xr:uid="{00000000-0005-0000-0000-0000BE340000}"/>
    <cellStyle name="Cellule liée 11" xfId="3345" hidden="1" xr:uid="{00000000-0005-0000-0000-0000BF340000}"/>
    <cellStyle name="Cellule liée 11" xfId="3379" hidden="1" xr:uid="{00000000-0005-0000-0000-0000C0340000}"/>
    <cellStyle name="Cellule liée 11" xfId="3487" hidden="1" xr:uid="{00000000-0005-0000-0000-0000C1340000}"/>
    <cellStyle name="Cellule liée 11" xfId="3521" hidden="1" xr:uid="{00000000-0005-0000-0000-0000C2340000}"/>
    <cellStyle name="Cellule liée 11" xfId="3585" hidden="1" xr:uid="{00000000-0005-0000-0000-0000C3340000}"/>
    <cellStyle name="Cellule liée 11" xfId="3631" hidden="1" xr:uid="{00000000-0005-0000-0000-0000C4340000}"/>
    <cellStyle name="Cellule liée 11" xfId="3675" hidden="1" xr:uid="{00000000-0005-0000-0000-0000C5340000}"/>
    <cellStyle name="Cellule liée 11" xfId="3714" hidden="1" xr:uid="{00000000-0005-0000-0000-0000C6340000}"/>
    <cellStyle name="Cellule liée 11" xfId="3750" hidden="1" xr:uid="{00000000-0005-0000-0000-0000C7340000}"/>
    <cellStyle name="Cellule liée 11" xfId="3785" hidden="1" xr:uid="{00000000-0005-0000-0000-0000C8340000}"/>
    <cellStyle name="Cellule liée 11" xfId="3855" hidden="1" xr:uid="{00000000-0005-0000-0000-0000C9340000}"/>
    <cellStyle name="Cellule liée 11" xfId="3059" hidden="1" xr:uid="{00000000-0005-0000-0000-0000CA340000}"/>
    <cellStyle name="Cellule liée 11" xfId="3947" hidden="1" xr:uid="{00000000-0005-0000-0000-0000CB340000}"/>
    <cellStyle name="Cellule liée 11" xfId="3993" hidden="1" xr:uid="{00000000-0005-0000-0000-0000CC340000}"/>
    <cellStyle name="Cellule liée 11" xfId="4043" hidden="1" xr:uid="{00000000-0005-0000-0000-0000CD340000}"/>
    <cellStyle name="Cellule liée 11" xfId="4093" hidden="1" xr:uid="{00000000-0005-0000-0000-0000CE340000}"/>
    <cellStyle name="Cellule liée 11" xfId="4143" hidden="1" xr:uid="{00000000-0005-0000-0000-0000CF340000}"/>
    <cellStyle name="Cellule liée 11" xfId="4192" hidden="1" xr:uid="{00000000-0005-0000-0000-0000D0340000}"/>
    <cellStyle name="Cellule liée 11" xfId="4241" hidden="1" xr:uid="{00000000-0005-0000-0000-0000D1340000}"/>
    <cellStyle name="Cellule liée 11" xfId="4288" hidden="1" xr:uid="{00000000-0005-0000-0000-0000D2340000}"/>
    <cellStyle name="Cellule liée 11" xfId="4335" hidden="1" xr:uid="{00000000-0005-0000-0000-0000D3340000}"/>
    <cellStyle name="Cellule liée 11" xfId="4380" hidden="1" xr:uid="{00000000-0005-0000-0000-0000D4340000}"/>
    <cellStyle name="Cellule liée 11" xfId="4419" hidden="1" xr:uid="{00000000-0005-0000-0000-0000D5340000}"/>
    <cellStyle name="Cellule liée 11" xfId="4456" hidden="1" xr:uid="{00000000-0005-0000-0000-0000D6340000}"/>
    <cellStyle name="Cellule liée 11" xfId="4490" hidden="1" xr:uid="{00000000-0005-0000-0000-0000D7340000}"/>
    <cellStyle name="Cellule liée 11" xfId="4593" hidden="1" xr:uid="{00000000-0005-0000-0000-0000D8340000}"/>
    <cellStyle name="Cellule liée 11" xfId="4626" hidden="1" xr:uid="{00000000-0005-0000-0000-0000D9340000}"/>
    <cellStyle name="Cellule liée 11" xfId="4689" hidden="1" xr:uid="{00000000-0005-0000-0000-0000DA340000}"/>
    <cellStyle name="Cellule liée 11" xfId="4735" hidden="1" xr:uid="{00000000-0005-0000-0000-0000DB340000}"/>
    <cellStyle name="Cellule liée 11" xfId="4779" hidden="1" xr:uid="{00000000-0005-0000-0000-0000DC340000}"/>
    <cellStyle name="Cellule liée 11" xfId="4818" hidden="1" xr:uid="{00000000-0005-0000-0000-0000DD340000}"/>
    <cellStyle name="Cellule liée 11" xfId="4854" hidden="1" xr:uid="{00000000-0005-0000-0000-0000DE340000}"/>
    <cellStyle name="Cellule liée 11" xfId="4889" hidden="1" xr:uid="{00000000-0005-0000-0000-0000DF340000}"/>
    <cellStyle name="Cellule liée 11" xfId="4955" hidden="1" xr:uid="{00000000-0005-0000-0000-0000E0340000}"/>
    <cellStyle name="Cellule liée 11" xfId="3918" hidden="1" xr:uid="{00000000-0005-0000-0000-0000E1340000}"/>
    <cellStyle name="Cellule liée 11" xfId="3885" hidden="1" xr:uid="{00000000-0005-0000-0000-0000E2340000}"/>
    <cellStyle name="Cellule liée 11" xfId="5048" hidden="1" xr:uid="{00000000-0005-0000-0000-0000E3340000}"/>
    <cellStyle name="Cellule liée 11" xfId="5093" hidden="1" xr:uid="{00000000-0005-0000-0000-0000E4340000}"/>
    <cellStyle name="Cellule liée 11" xfId="5142" hidden="1" xr:uid="{00000000-0005-0000-0000-0000E5340000}"/>
    <cellStyle name="Cellule liée 11" xfId="5192" hidden="1" xr:uid="{00000000-0005-0000-0000-0000E6340000}"/>
    <cellStyle name="Cellule liée 11" xfId="5242" hidden="1" xr:uid="{00000000-0005-0000-0000-0000E7340000}"/>
    <cellStyle name="Cellule liée 11" xfId="5291" hidden="1" xr:uid="{00000000-0005-0000-0000-0000E8340000}"/>
    <cellStyle name="Cellule liée 11" xfId="5340" hidden="1" xr:uid="{00000000-0005-0000-0000-0000E9340000}"/>
    <cellStyle name="Cellule liée 11" xfId="5387" hidden="1" xr:uid="{00000000-0005-0000-0000-0000EA340000}"/>
    <cellStyle name="Cellule liée 11" xfId="5434" hidden="1" xr:uid="{00000000-0005-0000-0000-0000EB340000}"/>
    <cellStyle name="Cellule liée 11" xfId="5479" hidden="1" xr:uid="{00000000-0005-0000-0000-0000EC340000}"/>
    <cellStyle name="Cellule liée 11" xfId="5518" hidden="1" xr:uid="{00000000-0005-0000-0000-0000ED340000}"/>
    <cellStyle name="Cellule liée 11" xfId="5555" hidden="1" xr:uid="{00000000-0005-0000-0000-0000EE340000}"/>
    <cellStyle name="Cellule liée 11" xfId="5589" hidden="1" xr:uid="{00000000-0005-0000-0000-0000EF340000}"/>
    <cellStyle name="Cellule liée 11" xfId="5692" hidden="1" xr:uid="{00000000-0005-0000-0000-0000F0340000}"/>
    <cellStyle name="Cellule liée 11" xfId="5724" hidden="1" xr:uid="{00000000-0005-0000-0000-0000F1340000}"/>
    <cellStyle name="Cellule liée 11" xfId="5786" hidden="1" xr:uid="{00000000-0005-0000-0000-0000F2340000}"/>
    <cellStyle name="Cellule liée 11" xfId="5832" hidden="1" xr:uid="{00000000-0005-0000-0000-0000F3340000}"/>
    <cellStyle name="Cellule liée 11" xfId="5876" hidden="1" xr:uid="{00000000-0005-0000-0000-0000F4340000}"/>
    <cellStyle name="Cellule liée 11" xfId="5915" hidden="1" xr:uid="{00000000-0005-0000-0000-0000F5340000}"/>
    <cellStyle name="Cellule liée 11" xfId="5951" hidden="1" xr:uid="{00000000-0005-0000-0000-0000F6340000}"/>
    <cellStyle name="Cellule liée 11" xfId="5986" hidden="1" xr:uid="{00000000-0005-0000-0000-0000F7340000}"/>
    <cellStyle name="Cellule liée 11" xfId="6052" hidden="1" xr:uid="{00000000-0005-0000-0000-0000F8340000}"/>
    <cellStyle name="Cellule liée 11" xfId="6219" hidden="1" xr:uid="{00000000-0005-0000-0000-0000F9340000}"/>
    <cellStyle name="Cellule liée 11" xfId="6325" hidden="1" xr:uid="{00000000-0005-0000-0000-0000FA340000}"/>
    <cellStyle name="Cellule liée 11" xfId="6371" hidden="1" xr:uid="{00000000-0005-0000-0000-0000FB340000}"/>
    <cellStyle name="Cellule liée 11" xfId="6421" hidden="1" xr:uid="{00000000-0005-0000-0000-0000FC340000}"/>
    <cellStyle name="Cellule liée 11" xfId="6471" hidden="1" xr:uid="{00000000-0005-0000-0000-0000FD340000}"/>
    <cellStyle name="Cellule liée 11" xfId="6521" hidden="1" xr:uid="{00000000-0005-0000-0000-0000FE340000}"/>
    <cellStyle name="Cellule liée 11" xfId="6570" hidden="1" xr:uid="{00000000-0005-0000-0000-0000FF340000}"/>
    <cellStyle name="Cellule liée 11" xfId="6619" hidden="1" xr:uid="{00000000-0005-0000-0000-000000350000}"/>
    <cellStyle name="Cellule liée 11" xfId="6666" hidden="1" xr:uid="{00000000-0005-0000-0000-000001350000}"/>
    <cellStyle name="Cellule liée 11" xfId="6713" hidden="1" xr:uid="{00000000-0005-0000-0000-000002350000}"/>
    <cellStyle name="Cellule liée 11" xfId="6758" hidden="1" xr:uid="{00000000-0005-0000-0000-000003350000}"/>
    <cellStyle name="Cellule liée 11" xfId="6797" hidden="1" xr:uid="{00000000-0005-0000-0000-000004350000}"/>
    <cellStyle name="Cellule liée 11" xfId="6834" hidden="1" xr:uid="{00000000-0005-0000-0000-000005350000}"/>
    <cellStyle name="Cellule liée 11" xfId="6868" hidden="1" xr:uid="{00000000-0005-0000-0000-000006350000}"/>
    <cellStyle name="Cellule liée 11" xfId="6975" hidden="1" xr:uid="{00000000-0005-0000-0000-000007350000}"/>
    <cellStyle name="Cellule liée 11" xfId="7009" hidden="1" xr:uid="{00000000-0005-0000-0000-000008350000}"/>
    <cellStyle name="Cellule liée 11" xfId="7074" hidden="1" xr:uid="{00000000-0005-0000-0000-000009350000}"/>
    <cellStyle name="Cellule liée 11" xfId="7120" hidden="1" xr:uid="{00000000-0005-0000-0000-00000A350000}"/>
    <cellStyle name="Cellule liée 11" xfId="7164" hidden="1" xr:uid="{00000000-0005-0000-0000-00000B350000}"/>
    <cellStyle name="Cellule liée 11" xfId="7203" hidden="1" xr:uid="{00000000-0005-0000-0000-00000C350000}"/>
    <cellStyle name="Cellule liée 11" xfId="7239" hidden="1" xr:uid="{00000000-0005-0000-0000-00000D350000}"/>
    <cellStyle name="Cellule liée 11" xfId="7274" hidden="1" xr:uid="{00000000-0005-0000-0000-00000E350000}"/>
    <cellStyle name="Cellule liée 11" xfId="7345" hidden="1" xr:uid="{00000000-0005-0000-0000-00000F350000}"/>
    <cellStyle name="Cellule liée 11" xfId="7496" hidden="1" xr:uid="{00000000-0005-0000-0000-000010350000}"/>
    <cellStyle name="Cellule liée 11" xfId="7593" hidden="1" xr:uid="{00000000-0005-0000-0000-000011350000}"/>
    <cellStyle name="Cellule liée 11" xfId="7638" hidden="1" xr:uid="{00000000-0005-0000-0000-000012350000}"/>
    <cellStyle name="Cellule liée 11" xfId="7688" hidden="1" xr:uid="{00000000-0005-0000-0000-000013350000}"/>
    <cellStyle name="Cellule liée 11" xfId="7738" hidden="1" xr:uid="{00000000-0005-0000-0000-000014350000}"/>
    <cellStyle name="Cellule liée 11" xfId="7788" hidden="1" xr:uid="{00000000-0005-0000-0000-000015350000}"/>
    <cellStyle name="Cellule liée 11" xfId="7837" hidden="1" xr:uid="{00000000-0005-0000-0000-000016350000}"/>
    <cellStyle name="Cellule liée 11" xfId="7886" hidden="1" xr:uid="{00000000-0005-0000-0000-000017350000}"/>
    <cellStyle name="Cellule liée 11" xfId="7933" hidden="1" xr:uid="{00000000-0005-0000-0000-000018350000}"/>
    <cellStyle name="Cellule liée 11" xfId="7980" hidden="1" xr:uid="{00000000-0005-0000-0000-000019350000}"/>
    <cellStyle name="Cellule liée 11" xfId="8025" hidden="1" xr:uid="{00000000-0005-0000-0000-00001A350000}"/>
    <cellStyle name="Cellule liée 11" xfId="8064" hidden="1" xr:uid="{00000000-0005-0000-0000-00001B350000}"/>
    <cellStyle name="Cellule liée 11" xfId="8101" hidden="1" xr:uid="{00000000-0005-0000-0000-00001C350000}"/>
    <cellStyle name="Cellule liée 11" xfId="8135" hidden="1" xr:uid="{00000000-0005-0000-0000-00001D350000}"/>
    <cellStyle name="Cellule liée 11" xfId="8240" hidden="1" xr:uid="{00000000-0005-0000-0000-00001E350000}"/>
    <cellStyle name="Cellule liée 11" xfId="8272" hidden="1" xr:uid="{00000000-0005-0000-0000-00001F350000}"/>
    <cellStyle name="Cellule liée 11" xfId="8335" hidden="1" xr:uid="{00000000-0005-0000-0000-000020350000}"/>
    <cellStyle name="Cellule liée 11" xfId="8381" hidden="1" xr:uid="{00000000-0005-0000-0000-000021350000}"/>
    <cellStyle name="Cellule liée 11" xfId="8425" hidden="1" xr:uid="{00000000-0005-0000-0000-000022350000}"/>
    <cellStyle name="Cellule liée 11" xfId="8464" hidden="1" xr:uid="{00000000-0005-0000-0000-000023350000}"/>
    <cellStyle name="Cellule liée 11" xfId="8500" hidden="1" xr:uid="{00000000-0005-0000-0000-000024350000}"/>
    <cellStyle name="Cellule liée 11" xfId="8535" hidden="1" xr:uid="{00000000-0005-0000-0000-000025350000}"/>
    <cellStyle name="Cellule liée 11" xfId="8603" hidden="1" xr:uid="{00000000-0005-0000-0000-000026350000}"/>
    <cellStyle name="Cellule liée 11" xfId="7444" hidden="1" xr:uid="{00000000-0005-0000-0000-000027350000}"/>
    <cellStyle name="Cellule liée 11" xfId="8628" hidden="1" xr:uid="{00000000-0005-0000-0000-000028350000}"/>
    <cellStyle name="Cellule liée 11" xfId="8700" hidden="1" xr:uid="{00000000-0005-0000-0000-000029350000}"/>
    <cellStyle name="Cellule liée 11" xfId="8746" hidden="1" xr:uid="{00000000-0005-0000-0000-00002A350000}"/>
    <cellStyle name="Cellule liée 11" xfId="8796" hidden="1" xr:uid="{00000000-0005-0000-0000-00002B350000}"/>
    <cellStyle name="Cellule liée 11" xfId="8845" hidden="1" xr:uid="{00000000-0005-0000-0000-00002C350000}"/>
    <cellStyle name="Cellule liée 11" xfId="8895" hidden="1" xr:uid="{00000000-0005-0000-0000-00002D350000}"/>
    <cellStyle name="Cellule liée 11" xfId="8944" hidden="1" xr:uid="{00000000-0005-0000-0000-00002E350000}"/>
    <cellStyle name="Cellule liée 11" xfId="8993" hidden="1" xr:uid="{00000000-0005-0000-0000-00002F350000}"/>
    <cellStyle name="Cellule liée 11" xfId="9040" hidden="1" xr:uid="{00000000-0005-0000-0000-000030350000}"/>
    <cellStyle name="Cellule liée 11" xfId="9087" hidden="1" xr:uid="{00000000-0005-0000-0000-000031350000}"/>
    <cellStyle name="Cellule liée 11" xfId="9132" hidden="1" xr:uid="{00000000-0005-0000-0000-000032350000}"/>
    <cellStyle name="Cellule liée 11" xfId="9171" hidden="1" xr:uid="{00000000-0005-0000-0000-000033350000}"/>
    <cellStyle name="Cellule liée 11" xfId="9208" hidden="1" xr:uid="{00000000-0005-0000-0000-000034350000}"/>
    <cellStyle name="Cellule liée 11" xfId="9242" hidden="1" xr:uid="{00000000-0005-0000-0000-000035350000}"/>
    <cellStyle name="Cellule liée 11" xfId="9351" hidden="1" xr:uid="{00000000-0005-0000-0000-000036350000}"/>
    <cellStyle name="Cellule liée 11" xfId="9385" hidden="1" xr:uid="{00000000-0005-0000-0000-000037350000}"/>
    <cellStyle name="Cellule liée 11" xfId="9450" hidden="1" xr:uid="{00000000-0005-0000-0000-000038350000}"/>
    <cellStyle name="Cellule liée 11" xfId="9496" hidden="1" xr:uid="{00000000-0005-0000-0000-000039350000}"/>
    <cellStyle name="Cellule liée 11" xfId="9540" hidden="1" xr:uid="{00000000-0005-0000-0000-00003A350000}"/>
    <cellStyle name="Cellule liée 11" xfId="9579" hidden="1" xr:uid="{00000000-0005-0000-0000-00003B350000}"/>
    <cellStyle name="Cellule liée 11" xfId="9615" hidden="1" xr:uid="{00000000-0005-0000-0000-00003C350000}"/>
    <cellStyle name="Cellule liée 11" xfId="9650" hidden="1" xr:uid="{00000000-0005-0000-0000-00003D350000}"/>
    <cellStyle name="Cellule liée 11" xfId="9722" hidden="1" xr:uid="{00000000-0005-0000-0000-00003E350000}"/>
    <cellStyle name="Cellule liée 11" xfId="9876" hidden="1" xr:uid="{00000000-0005-0000-0000-00003F350000}"/>
    <cellStyle name="Cellule liée 11" xfId="9973" hidden="1" xr:uid="{00000000-0005-0000-0000-000040350000}"/>
    <cellStyle name="Cellule liée 11" xfId="10018" hidden="1" xr:uid="{00000000-0005-0000-0000-000041350000}"/>
    <cellStyle name="Cellule liée 11" xfId="10068" hidden="1" xr:uid="{00000000-0005-0000-0000-000042350000}"/>
    <cellStyle name="Cellule liée 11" xfId="10118" hidden="1" xr:uid="{00000000-0005-0000-0000-000043350000}"/>
    <cellStyle name="Cellule liée 11" xfId="10168" hidden="1" xr:uid="{00000000-0005-0000-0000-000044350000}"/>
    <cellStyle name="Cellule liée 11" xfId="10217" hidden="1" xr:uid="{00000000-0005-0000-0000-000045350000}"/>
    <cellStyle name="Cellule liée 11" xfId="10266" hidden="1" xr:uid="{00000000-0005-0000-0000-000046350000}"/>
    <cellStyle name="Cellule liée 11" xfId="10313" hidden="1" xr:uid="{00000000-0005-0000-0000-000047350000}"/>
    <cellStyle name="Cellule liée 11" xfId="10360" hidden="1" xr:uid="{00000000-0005-0000-0000-000048350000}"/>
    <cellStyle name="Cellule liée 11" xfId="10405" hidden="1" xr:uid="{00000000-0005-0000-0000-000049350000}"/>
    <cellStyle name="Cellule liée 11" xfId="10444" hidden="1" xr:uid="{00000000-0005-0000-0000-00004A350000}"/>
    <cellStyle name="Cellule liée 11" xfId="10481" hidden="1" xr:uid="{00000000-0005-0000-0000-00004B350000}"/>
    <cellStyle name="Cellule liée 11" xfId="10515" hidden="1" xr:uid="{00000000-0005-0000-0000-00004C350000}"/>
    <cellStyle name="Cellule liée 11" xfId="10620" hidden="1" xr:uid="{00000000-0005-0000-0000-00004D350000}"/>
    <cellStyle name="Cellule liée 11" xfId="10652" hidden="1" xr:uid="{00000000-0005-0000-0000-00004E350000}"/>
    <cellStyle name="Cellule liée 11" xfId="10715" hidden="1" xr:uid="{00000000-0005-0000-0000-00004F350000}"/>
    <cellStyle name="Cellule liée 11" xfId="10761" hidden="1" xr:uid="{00000000-0005-0000-0000-000050350000}"/>
    <cellStyle name="Cellule liée 11" xfId="10805" hidden="1" xr:uid="{00000000-0005-0000-0000-000051350000}"/>
    <cellStyle name="Cellule liée 11" xfId="10844" hidden="1" xr:uid="{00000000-0005-0000-0000-000052350000}"/>
    <cellStyle name="Cellule liée 11" xfId="10880" hidden="1" xr:uid="{00000000-0005-0000-0000-000053350000}"/>
    <cellStyle name="Cellule liée 11" xfId="10915" hidden="1" xr:uid="{00000000-0005-0000-0000-000054350000}"/>
    <cellStyle name="Cellule liée 11" xfId="10984" hidden="1" xr:uid="{00000000-0005-0000-0000-000055350000}"/>
    <cellStyle name="Cellule liée 11" xfId="9824" hidden="1" xr:uid="{00000000-0005-0000-0000-000056350000}"/>
    <cellStyle name="Cellule liée 11" xfId="6230" hidden="1" xr:uid="{00000000-0005-0000-0000-000057350000}"/>
    <cellStyle name="Cellule liée 11" xfId="11042" hidden="1" xr:uid="{00000000-0005-0000-0000-000058350000}"/>
    <cellStyle name="Cellule liée 11" xfId="11088" hidden="1" xr:uid="{00000000-0005-0000-0000-000059350000}"/>
    <cellStyle name="Cellule liée 11" xfId="11138" hidden="1" xr:uid="{00000000-0005-0000-0000-00005A350000}"/>
    <cellStyle name="Cellule liée 11" xfId="11188" hidden="1" xr:uid="{00000000-0005-0000-0000-00005B350000}"/>
    <cellStyle name="Cellule liée 11" xfId="11238" hidden="1" xr:uid="{00000000-0005-0000-0000-00005C350000}"/>
    <cellStyle name="Cellule liée 11" xfId="11287" hidden="1" xr:uid="{00000000-0005-0000-0000-00005D350000}"/>
    <cellStyle name="Cellule liée 11" xfId="11336" hidden="1" xr:uid="{00000000-0005-0000-0000-00005E350000}"/>
    <cellStyle name="Cellule liée 11" xfId="11383" hidden="1" xr:uid="{00000000-0005-0000-0000-00005F350000}"/>
    <cellStyle name="Cellule liée 11" xfId="11430" hidden="1" xr:uid="{00000000-0005-0000-0000-000060350000}"/>
    <cellStyle name="Cellule liée 11" xfId="11475" hidden="1" xr:uid="{00000000-0005-0000-0000-000061350000}"/>
    <cellStyle name="Cellule liée 11" xfId="11514" hidden="1" xr:uid="{00000000-0005-0000-0000-000062350000}"/>
    <cellStyle name="Cellule liée 11" xfId="11551" hidden="1" xr:uid="{00000000-0005-0000-0000-000063350000}"/>
    <cellStyle name="Cellule liée 11" xfId="11585" hidden="1" xr:uid="{00000000-0005-0000-0000-000064350000}"/>
    <cellStyle name="Cellule liée 11" xfId="11690" hidden="1" xr:uid="{00000000-0005-0000-0000-000065350000}"/>
    <cellStyle name="Cellule liée 11" xfId="11724" hidden="1" xr:uid="{00000000-0005-0000-0000-000066350000}"/>
    <cellStyle name="Cellule liée 11" xfId="11786" hidden="1" xr:uid="{00000000-0005-0000-0000-000067350000}"/>
    <cellStyle name="Cellule liée 11" xfId="11832" hidden="1" xr:uid="{00000000-0005-0000-0000-000068350000}"/>
    <cellStyle name="Cellule liée 11" xfId="11876" hidden="1" xr:uid="{00000000-0005-0000-0000-000069350000}"/>
    <cellStyle name="Cellule liée 11" xfId="11915" hidden="1" xr:uid="{00000000-0005-0000-0000-00006A350000}"/>
    <cellStyle name="Cellule liée 11" xfId="11951" hidden="1" xr:uid="{00000000-0005-0000-0000-00006B350000}"/>
    <cellStyle name="Cellule liée 11" xfId="11986" hidden="1" xr:uid="{00000000-0005-0000-0000-00006C350000}"/>
    <cellStyle name="Cellule liée 11" xfId="12053" hidden="1" xr:uid="{00000000-0005-0000-0000-00006D350000}"/>
    <cellStyle name="Cellule liée 11" xfId="12176" hidden="1" xr:uid="{00000000-0005-0000-0000-00006E350000}"/>
    <cellStyle name="Cellule liée 11" xfId="12272" hidden="1" xr:uid="{00000000-0005-0000-0000-00006F350000}"/>
    <cellStyle name="Cellule liée 11" xfId="12317" hidden="1" xr:uid="{00000000-0005-0000-0000-000070350000}"/>
    <cellStyle name="Cellule liée 11" xfId="12367" hidden="1" xr:uid="{00000000-0005-0000-0000-000071350000}"/>
    <cellStyle name="Cellule liée 11" xfId="12417" hidden="1" xr:uid="{00000000-0005-0000-0000-000072350000}"/>
    <cellStyle name="Cellule liée 11" xfId="12467" hidden="1" xr:uid="{00000000-0005-0000-0000-000073350000}"/>
    <cellStyle name="Cellule liée 11" xfId="12516" hidden="1" xr:uid="{00000000-0005-0000-0000-000074350000}"/>
    <cellStyle name="Cellule liée 11" xfId="12565" hidden="1" xr:uid="{00000000-0005-0000-0000-000075350000}"/>
    <cellStyle name="Cellule liée 11" xfId="12612" hidden="1" xr:uid="{00000000-0005-0000-0000-000076350000}"/>
    <cellStyle name="Cellule liée 11" xfId="12659" hidden="1" xr:uid="{00000000-0005-0000-0000-000077350000}"/>
    <cellStyle name="Cellule liée 11" xfId="12704" hidden="1" xr:uid="{00000000-0005-0000-0000-000078350000}"/>
    <cellStyle name="Cellule liée 11" xfId="12743" hidden="1" xr:uid="{00000000-0005-0000-0000-000079350000}"/>
    <cellStyle name="Cellule liée 11" xfId="12780" hidden="1" xr:uid="{00000000-0005-0000-0000-00007A350000}"/>
    <cellStyle name="Cellule liée 11" xfId="12814" hidden="1" xr:uid="{00000000-0005-0000-0000-00007B350000}"/>
    <cellStyle name="Cellule liée 11" xfId="12918" hidden="1" xr:uid="{00000000-0005-0000-0000-00007C350000}"/>
    <cellStyle name="Cellule liée 11" xfId="12950" hidden="1" xr:uid="{00000000-0005-0000-0000-00007D350000}"/>
    <cellStyle name="Cellule liée 11" xfId="13012" hidden="1" xr:uid="{00000000-0005-0000-0000-00007E350000}"/>
    <cellStyle name="Cellule liée 11" xfId="13058" hidden="1" xr:uid="{00000000-0005-0000-0000-00007F350000}"/>
    <cellStyle name="Cellule liée 11" xfId="13102" hidden="1" xr:uid="{00000000-0005-0000-0000-000080350000}"/>
    <cellStyle name="Cellule liée 11" xfId="13141" hidden="1" xr:uid="{00000000-0005-0000-0000-000081350000}"/>
    <cellStyle name="Cellule liée 11" xfId="13177" hidden="1" xr:uid="{00000000-0005-0000-0000-000082350000}"/>
    <cellStyle name="Cellule liée 11" xfId="13212" hidden="1" xr:uid="{00000000-0005-0000-0000-000083350000}"/>
    <cellStyle name="Cellule liée 11" xfId="13278" hidden="1" xr:uid="{00000000-0005-0000-0000-000084350000}"/>
    <cellStyle name="Cellule liée 11" xfId="12125" hidden="1" xr:uid="{00000000-0005-0000-0000-000085350000}"/>
    <cellStyle name="Cellule liée 11" xfId="9735" hidden="1" xr:uid="{00000000-0005-0000-0000-000086350000}"/>
    <cellStyle name="Cellule liée 11" xfId="7372" hidden="1" xr:uid="{00000000-0005-0000-0000-000087350000}"/>
    <cellStyle name="Cellule liée 11" xfId="13320" hidden="1" xr:uid="{00000000-0005-0000-0000-000088350000}"/>
    <cellStyle name="Cellule liée 11" xfId="13369" hidden="1" xr:uid="{00000000-0005-0000-0000-000089350000}"/>
    <cellStyle name="Cellule liée 11" xfId="13418" hidden="1" xr:uid="{00000000-0005-0000-0000-00008A350000}"/>
    <cellStyle name="Cellule liée 11" xfId="13467" hidden="1" xr:uid="{00000000-0005-0000-0000-00008B350000}"/>
    <cellStyle name="Cellule liée 11" xfId="13515" hidden="1" xr:uid="{00000000-0005-0000-0000-00008C350000}"/>
    <cellStyle name="Cellule liée 11" xfId="13563" hidden="1" xr:uid="{00000000-0005-0000-0000-00008D350000}"/>
    <cellStyle name="Cellule liée 11" xfId="13609" hidden="1" xr:uid="{00000000-0005-0000-0000-00008E350000}"/>
    <cellStyle name="Cellule liée 11" xfId="13656" hidden="1" xr:uid="{00000000-0005-0000-0000-00008F350000}"/>
    <cellStyle name="Cellule liée 11" xfId="13701" hidden="1" xr:uid="{00000000-0005-0000-0000-000090350000}"/>
    <cellStyle name="Cellule liée 11" xfId="13740" hidden="1" xr:uid="{00000000-0005-0000-0000-000091350000}"/>
    <cellStyle name="Cellule liée 11" xfId="13777" hidden="1" xr:uid="{00000000-0005-0000-0000-000092350000}"/>
    <cellStyle name="Cellule liée 11" xfId="13811" hidden="1" xr:uid="{00000000-0005-0000-0000-000093350000}"/>
    <cellStyle name="Cellule liée 11" xfId="13914" hidden="1" xr:uid="{00000000-0005-0000-0000-000094350000}"/>
    <cellStyle name="Cellule liée 11" xfId="13946" hidden="1" xr:uid="{00000000-0005-0000-0000-000095350000}"/>
    <cellStyle name="Cellule liée 11" xfId="14008" hidden="1" xr:uid="{00000000-0005-0000-0000-000096350000}"/>
    <cellStyle name="Cellule liée 11" xfId="14054" hidden="1" xr:uid="{00000000-0005-0000-0000-000097350000}"/>
    <cellStyle name="Cellule liée 11" xfId="14098" hidden="1" xr:uid="{00000000-0005-0000-0000-000098350000}"/>
    <cellStyle name="Cellule liée 11" xfId="14137" hidden="1" xr:uid="{00000000-0005-0000-0000-000099350000}"/>
    <cellStyle name="Cellule liée 11" xfId="14173" hidden="1" xr:uid="{00000000-0005-0000-0000-00009A350000}"/>
    <cellStyle name="Cellule liée 11" xfId="14208" hidden="1" xr:uid="{00000000-0005-0000-0000-00009B350000}"/>
    <cellStyle name="Cellule liée 11" xfId="14274" hidden="1" xr:uid="{00000000-0005-0000-0000-00009C350000}"/>
    <cellStyle name="Cellule liée 11" xfId="14375" hidden="1" xr:uid="{00000000-0005-0000-0000-00009D350000}"/>
    <cellStyle name="Cellule liée 11" xfId="14471" hidden="1" xr:uid="{00000000-0005-0000-0000-00009E350000}"/>
    <cellStyle name="Cellule liée 11" xfId="14516" hidden="1" xr:uid="{00000000-0005-0000-0000-00009F350000}"/>
    <cellStyle name="Cellule liée 11" xfId="14566" hidden="1" xr:uid="{00000000-0005-0000-0000-0000A0350000}"/>
    <cellStyle name="Cellule liée 11" xfId="14616" hidden="1" xr:uid="{00000000-0005-0000-0000-0000A1350000}"/>
    <cellStyle name="Cellule liée 11" xfId="14666" hidden="1" xr:uid="{00000000-0005-0000-0000-0000A2350000}"/>
    <cellStyle name="Cellule liée 11" xfId="14715" hidden="1" xr:uid="{00000000-0005-0000-0000-0000A3350000}"/>
    <cellStyle name="Cellule liée 11" xfId="14764" hidden="1" xr:uid="{00000000-0005-0000-0000-0000A4350000}"/>
    <cellStyle name="Cellule liée 11" xfId="14811" hidden="1" xr:uid="{00000000-0005-0000-0000-0000A5350000}"/>
    <cellStyle name="Cellule liée 11" xfId="14858" hidden="1" xr:uid="{00000000-0005-0000-0000-0000A6350000}"/>
    <cellStyle name="Cellule liée 11" xfId="14903" hidden="1" xr:uid="{00000000-0005-0000-0000-0000A7350000}"/>
    <cellStyle name="Cellule liée 11" xfId="14942" hidden="1" xr:uid="{00000000-0005-0000-0000-0000A8350000}"/>
    <cellStyle name="Cellule liée 11" xfId="14979" hidden="1" xr:uid="{00000000-0005-0000-0000-0000A9350000}"/>
    <cellStyle name="Cellule liée 11" xfId="15013" hidden="1" xr:uid="{00000000-0005-0000-0000-0000AA350000}"/>
    <cellStyle name="Cellule liée 11" xfId="15117" hidden="1" xr:uid="{00000000-0005-0000-0000-0000AB350000}"/>
    <cellStyle name="Cellule liée 11" xfId="15149" hidden="1" xr:uid="{00000000-0005-0000-0000-0000AC350000}"/>
    <cellStyle name="Cellule liée 11" xfId="15212" hidden="1" xr:uid="{00000000-0005-0000-0000-0000AD350000}"/>
    <cellStyle name="Cellule liée 11" xfId="15258" hidden="1" xr:uid="{00000000-0005-0000-0000-0000AE350000}"/>
    <cellStyle name="Cellule liée 11" xfId="15302" hidden="1" xr:uid="{00000000-0005-0000-0000-0000AF350000}"/>
    <cellStyle name="Cellule liée 11" xfId="15341" hidden="1" xr:uid="{00000000-0005-0000-0000-0000B0350000}"/>
    <cellStyle name="Cellule liée 11" xfId="15377" hidden="1" xr:uid="{00000000-0005-0000-0000-0000B1350000}"/>
    <cellStyle name="Cellule liée 11" xfId="15412" hidden="1" xr:uid="{00000000-0005-0000-0000-0000B2350000}"/>
    <cellStyle name="Cellule liée 11" xfId="15479" hidden="1" xr:uid="{00000000-0005-0000-0000-0000B3350000}"/>
    <cellStyle name="Cellule liée 11" xfId="14324" hidden="1" xr:uid="{00000000-0005-0000-0000-0000B4350000}"/>
    <cellStyle name="Cellule liée 11" xfId="15657" hidden="1" xr:uid="{00000000-0005-0000-0000-0000B5350000}"/>
    <cellStyle name="Cellule liée 11" xfId="15763" hidden="1" xr:uid="{00000000-0005-0000-0000-0000B6350000}"/>
    <cellStyle name="Cellule liée 11" xfId="15809" hidden="1" xr:uid="{00000000-0005-0000-0000-0000B7350000}"/>
    <cellStyle name="Cellule liée 11" xfId="15859" hidden="1" xr:uid="{00000000-0005-0000-0000-0000B8350000}"/>
    <cellStyle name="Cellule liée 11" xfId="15909" hidden="1" xr:uid="{00000000-0005-0000-0000-0000B9350000}"/>
    <cellStyle name="Cellule liée 11" xfId="15959" hidden="1" xr:uid="{00000000-0005-0000-0000-0000BA350000}"/>
    <cellStyle name="Cellule liée 11" xfId="16008" hidden="1" xr:uid="{00000000-0005-0000-0000-0000BB350000}"/>
    <cellStyle name="Cellule liée 11" xfId="16057" hidden="1" xr:uid="{00000000-0005-0000-0000-0000BC350000}"/>
    <cellStyle name="Cellule liée 11" xfId="16104" hidden="1" xr:uid="{00000000-0005-0000-0000-0000BD350000}"/>
    <cellStyle name="Cellule liée 11" xfId="16151" hidden="1" xr:uid="{00000000-0005-0000-0000-0000BE350000}"/>
    <cellStyle name="Cellule liée 11" xfId="16196" hidden="1" xr:uid="{00000000-0005-0000-0000-0000BF350000}"/>
    <cellStyle name="Cellule liée 11" xfId="16235" hidden="1" xr:uid="{00000000-0005-0000-0000-0000C0350000}"/>
    <cellStyle name="Cellule liée 11" xfId="16272" hidden="1" xr:uid="{00000000-0005-0000-0000-0000C1350000}"/>
    <cellStyle name="Cellule liée 11" xfId="16306" hidden="1" xr:uid="{00000000-0005-0000-0000-0000C2350000}"/>
    <cellStyle name="Cellule liée 11" xfId="16415" hidden="1" xr:uid="{00000000-0005-0000-0000-0000C3350000}"/>
    <cellStyle name="Cellule liée 11" xfId="16449" hidden="1" xr:uid="{00000000-0005-0000-0000-0000C4350000}"/>
    <cellStyle name="Cellule liée 11" xfId="16514" hidden="1" xr:uid="{00000000-0005-0000-0000-0000C5350000}"/>
    <cellStyle name="Cellule liée 11" xfId="16560" hidden="1" xr:uid="{00000000-0005-0000-0000-0000C6350000}"/>
    <cellStyle name="Cellule liée 11" xfId="16604" hidden="1" xr:uid="{00000000-0005-0000-0000-0000C7350000}"/>
    <cellStyle name="Cellule liée 11" xfId="16643" hidden="1" xr:uid="{00000000-0005-0000-0000-0000C8350000}"/>
    <cellStyle name="Cellule liée 11" xfId="16679" hidden="1" xr:uid="{00000000-0005-0000-0000-0000C9350000}"/>
    <cellStyle name="Cellule liée 11" xfId="16714" hidden="1" xr:uid="{00000000-0005-0000-0000-0000CA350000}"/>
    <cellStyle name="Cellule liée 11" xfId="16786" hidden="1" xr:uid="{00000000-0005-0000-0000-0000CB350000}"/>
    <cellStyle name="Cellule liée 11" xfId="16951" hidden="1" xr:uid="{00000000-0005-0000-0000-0000CC350000}"/>
    <cellStyle name="Cellule liée 11" xfId="17048" hidden="1" xr:uid="{00000000-0005-0000-0000-0000CD350000}"/>
    <cellStyle name="Cellule liée 11" xfId="17093" hidden="1" xr:uid="{00000000-0005-0000-0000-0000CE350000}"/>
    <cellStyle name="Cellule liée 11" xfId="17143" hidden="1" xr:uid="{00000000-0005-0000-0000-0000CF350000}"/>
    <cellStyle name="Cellule liée 11" xfId="17193" hidden="1" xr:uid="{00000000-0005-0000-0000-0000D0350000}"/>
    <cellStyle name="Cellule liée 11" xfId="17243" hidden="1" xr:uid="{00000000-0005-0000-0000-0000D1350000}"/>
    <cellStyle name="Cellule liée 11" xfId="17292" hidden="1" xr:uid="{00000000-0005-0000-0000-0000D2350000}"/>
    <cellStyle name="Cellule liée 11" xfId="17341" hidden="1" xr:uid="{00000000-0005-0000-0000-0000D3350000}"/>
    <cellStyle name="Cellule liée 11" xfId="17388" hidden="1" xr:uid="{00000000-0005-0000-0000-0000D4350000}"/>
    <cellStyle name="Cellule liée 11" xfId="17435" hidden="1" xr:uid="{00000000-0005-0000-0000-0000D5350000}"/>
    <cellStyle name="Cellule liée 11" xfId="17480" hidden="1" xr:uid="{00000000-0005-0000-0000-0000D6350000}"/>
    <cellStyle name="Cellule liée 11" xfId="17519" hidden="1" xr:uid="{00000000-0005-0000-0000-0000D7350000}"/>
    <cellStyle name="Cellule liée 11" xfId="17556" hidden="1" xr:uid="{00000000-0005-0000-0000-0000D8350000}"/>
    <cellStyle name="Cellule liée 11" xfId="17590" hidden="1" xr:uid="{00000000-0005-0000-0000-0000D9350000}"/>
    <cellStyle name="Cellule liée 11" xfId="17695" hidden="1" xr:uid="{00000000-0005-0000-0000-0000DA350000}"/>
    <cellStyle name="Cellule liée 11" xfId="17727" hidden="1" xr:uid="{00000000-0005-0000-0000-0000DB350000}"/>
    <cellStyle name="Cellule liée 11" xfId="17790" hidden="1" xr:uid="{00000000-0005-0000-0000-0000DC350000}"/>
    <cellStyle name="Cellule liée 11" xfId="17836" hidden="1" xr:uid="{00000000-0005-0000-0000-0000DD350000}"/>
    <cellStyle name="Cellule liée 11" xfId="17880" hidden="1" xr:uid="{00000000-0005-0000-0000-0000DE350000}"/>
    <cellStyle name="Cellule liée 11" xfId="17919" hidden="1" xr:uid="{00000000-0005-0000-0000-0000DF350000}"/>
    <cellStyle name="Cellule liée 11" xfId="17955" hidden="1" xr:uid="{00000000-0005-0000-0000-0000E0350000}"/>
    <cellStyle name="Cellule liée 11" xfId="17990" hidden="1" xr:uid="{00000000-0005-0000-0000-0000E1350000}"/>
    <cellStyle name="Cellule liée 11" xfId="18059" hidden="1" xr:uid="{00000000-0005-0000-0000-0000E2350000}"/>
    <cellStyle name="Cellule liée 11" xfId="16899" hidden="1" xr:uid="{00000000-0005-0000-0000-0000E3350000}"/>
    <cellStyle name="Cellule liée 11" xfId="16214" hidden="1" xr:uid="{00000000-0005-0000-0000-0000E4350000}"/>
    <cellStyle name="Cellule liée 11" xfId="18102" hidden="1" xr:uid="{00000000-0005-0000-0000-0000E5350000}"/>
    <cellStyle name="Cellule liée 11" xfId="18148" hidden="1" xr:uid="{00000000-0005-0000-0000-0000E6350000}"/>
    <cellStyle name="Cellule liée 11" xfId="18198" hidden="1" xr:uid="{00000000-0005-0000-0000-0000E7350000}"/>
    <cellStyle name="Cellule liée 11" xfId="18248" hidden="1" xr:uid="{00000000-0005-0000-0000-0000E8350000}"/>
    <cellStyle name="Cellule liée 11" xfId="18298" hidden="1" xr:uid="{00000000-0005-0000-0000-0000E9350000}"/>
    <cellStyle name="Cellule liée 11" xfId="18347" hidden="1" xr:uid="{00000000-0005-0000-0000-0000EA350000}"/>
    <cellStyle name="Cellule liée 11" xfId="18395" hidden="1" xr:uid="{00000000-0005-0000-0000-0000EB350000}"/>
    <cellStyle name="Cellule liée 11" xfId="18442" hidden="1" xr:uid="{00000000-0005-0000-0000-0000EC350000}"/>
    <cellStyle name="Cellule liée 11" xfId="18489" hidden="1" xr:uid="{00000000-0005-0000-0000-0000ED350000}"/>
    <cellStyle name="Cellule liée 11" xfId="18534" hidden="1" xr:uid="{00000000-0005-0000-0000-0000EE350000}"/>
    <cellStyle name="Cellule liée 11" xfId="18573" hidden="1" xr:uid="{00000000-0005-0000-0000-0000EF350000}"/>
    <cellStyle name="Cellule liée 11" xfId="18610" hidden="1" xr:uid="{00000000-0005-0000-0000-0000F0350000}"/>
    <cellStyle name="Cellule liée 11" xfId="18644" hidden="1" xr:uid="{00000000-0005-0000-0000-0000F1350000}"/>
    <cellStyle name="Cellule liée 11" xfId="18753" hidden="1" xr:uid="{00000000-0005-0000-0000-0000F2350000}"/>
    <cellStyle name="Cellule liée 11" xfId="18787" hidden="1" xr:uid="{00000000-0005-0000-0000-0000F3350000}"/>
    <cellStyle name="Cellule liée 11" xfId="18852" hidden="1" xr:uid="{00000000-0005-0000-0000-0000F4350000}"/>
    <cellStyle name="Cellule liée 11" xfId="18898" hidden="1" xr:uid="{00000000-0005-0000-0000-0000F5350000}"/>
    <cellStyle name="Cellule liée 11" xfId="18942" hidden="1" xr:uid="{00000000-0005-0000-0000-0000F6350000}"/>
    <cellStyle name="Cellule liée 11" xfId="18981" hidden="1" xr:uid="{00000000-0005-0000-0000-0000F7350000}"/>
    <cellStyle name="Cellule liée 11" xfId="19017" hidden="1" xr:uid="{00000000-0005-0000-0000-0000F8350000}"/>
    <cellStyle name="Cellule liée 11" xfId="19052" hidden="1" xr:uid="{00000000-0005-0000-0000-0000F9350000}"/>
    <cellStyle name="Cellule liée 11" xfId="19124" hidden="1" xr:uid="{00000000-0005-0000-0000-0000FA350000}"/>
    <cellStyle name="Cellule liée 11" xfId="19287" hidden="1" xr:uid="{00000000-0005-0000-0000-0000FB350000}"/>
    <cellStyle name="Cellule liée 11" xfId="19384" hidden="1" xr:uid="{00000000-0005-0000-0000-0000FC350000}"/>
    <cellStyle name="Cellule liée 11" xfId="19429" hidden="1" xr:uid="{00000000-0005-0000-0000-0000FD350000}"/>
    <cellStyle name="Cellule liée 11" xfId="19479" hidden="1" xr:uid="{00000000-0005-0000-0000-0000FE350000}"/>
    <cellStyle name="Cellule liée 11" xfId="19529" hidden="1" xr:uid="{00000000-0005-0000-0000-0000FF350000}"/>
    <cellStyle name="Cellule liée 11" xfId="19579" hidden="1" xr:uid="{00000000-0005-0000-0000-000000360000}"/>
    <cellStyle name="Cellule liée 11" xfId="19628" hidden="1" xr:uid="{00000000-0005-0000-0000-000001360000}"/>
    <cellStyle name="Cellule liée 11" xfId="19677" hidden="1" xr:uid="{00000000-0005-0000-0000-000002360000}"/>
    <cellStyle name="Cellule liée 11" xfId="19724" hidden="1" xr:uid="{00000000-0005-0000-0000-000003360000}"/>
    <cellStyle name="Cellule liée 11" xfId="19771" hidden="1" xr:uid="{00000000-0005-0000-0000-000004360000}"/>
    <cellStyle name="Cellule liée 11" xfId="19816" hidden="1" xr:uid="{00000000-0005-0000-0000-000005360000}"/>
    <cellStyle name="Cellule liée 11" xfId="19855" hidden="1" xr:uid="{00000000-0005-0000-0000-000006360000}"/>
    <cellStyle name="Cellule liée 11" xfId="19892" hidden="1" xr:uid="{00000000-0005-0000-0000-000007360000}"/>
    <cellStyle name="Cellule liée 11" xfId="19926" hidden="1" xr:uid="{00000000-0005-0000-0000-000008360000}"/>
    <cellStyle name="Cellule liée 11" xfId="20030" hidden="1" xr:uid="{00000000-0005-0000-0000-000009360000}"/>
    <cellStyle name="Cellule liée 11" xfId="20062" hidden="1" xr:uid="{00000000-0005-0000-0000-00000A360000}"/>
    <cellStyle name="Cellule liée 11" xfId="20125" hidden="1" xr:uid="{00000000-0005-0000-0000-00000B360000}"/>
    <cellStyle name="Cellule liée 11" xfId="20171" hidden="1" xr:uid="{00000000-0005-0000-0000-00000C360000}"/>
    <cellStyle name="Cellule liée 11" xfId="20215" hidden="1" xr:uid="{00000000-0005-0000-0000-00000D360000}"/>
    <cellStyle name="Cellule liée 11" xfId="20254" hidden="1" xr:uid="{00000000-0005-0000-0000-00000E360000}"/>
    <cellStyle name="Cellule liée 11" xfId="20290" hidden="1" xr:uid="{00000000-0005-0000-0000-00000F360000}"/>
    <cellStyle name="Cellule liée 11" xfId="20325" hidden="1" xr:uid="{00000000-0005-0000-0000-000010360000}"/>
    <cellStyle name="Cellule liée 11" xfId="20394" hidden="1" xr:uid="{00000000-0005-0000-0000-000011360000}"/>
    <cellStyle name="Cellule liée 11" xfId="19235" hidden="1" xr:uid="{00000000-0005-0000-0000-000012360000}"/>
    <cellStyle name="Cellule liée 11" xfId="16797" hidden="1" xr:uid="{00000000-0005-0000-0000-000013360000}"/>
    <cellStyle name="Cellule liée 11" xfId="20432" hidden="1" xr:uid="{00000000-0005-0000-0000-000014360000}"/>
    <cellStyle name="Cellule liée 11" xfId="20478" hidden="1" xr:uid="{00000000-0005-0000-0000-000015360000}"/>
    <cellStyle name="Cellule liée 11" xfId="20528" hidden="1" xr:uid="{00000000-0005-0000-0000-000016360000}"/>
    <cellStyle name="Cellule liée 11" xfId="20578" hidden="1" xr:uid="{00000000-0005-0000-0000-000017360000}"/>
    <cellStyle name="Cellule liée 11" xfId="20628" hidden="1" xr:uid="{00000000-0005-0000-0000-000018360000}"/>
    <cellStyle name="Cellule liée 11" xfId="20677" hidden="1" xr:uid="{00000000-0005-0000-0000-000019360000}"/>
    <cellStyle name="Cellule liée 11" xfId="20726" hidden="1" xr:uid="{00000000-0005-0000-0000-00001A360000}"/>
    <cellStyle name="Cellule liée 11" xfId="20773" hidden="1" xr:uid="{00000000-0005-0000-0000-00001B360000}"/>
    <cellStyle name="Cellule liée 11" xfId="20820" hidden="1" xr:uid="{00000000-0005-0000-0000-00001C360000}"/>
    <cellStyle name="Cellule liée 11" xfId="20865" hidden="1" xr:uid="{00000000-0005-0000-0000-00001D360000}"/>
    <cellStyle name="Cellule liée 11" xfId="20904" hidden="1" xr:uid="{00000000-0005-0000-0000-00001E360000}"/>
    <cellStyle name="Cellule liée 11" xfId="20941" hidden="1" xr:uid="{00000000-0005-0000-0000-00001F360000}"/>
    <cellStyle name="Cellule liée 11" xfId="20975" hidden="1" xr:uid="{00000000-0005-0000-0000-000020360000}"/>
    <cellStyle name="Cellule liée 11" xfId="21082" hidden="1" xr:uid="{00000000-0005-0000-0000-000021360000}"/>
    <cellStyle name="Cellule liée 11" xfId="21116" hidden="1" xr:uid="{00000000-0005-0000-0000-000022360000}"/>
    <cellStyle name="Cellule liée 11" xfId="21180" hidden="1" xr:uid="{00000000-0005-0000-0000-000023360000}"/>
    <cellStyle name="Cellule liée 11" xfId="21226" hidden="1" xr:uid="{00000000-0005-0000-0000-000024360000}"/>
    <cellStyle name="Cellule liée 11" xfId="21270" hidden="1" xr:uid="{00000000-0005-0000-0000-000025360000}"/>
    <cellStyle name="Cellule liée 11" xfId="21309" hidden="1" xr:uid="{00000000-0005-0000-0000-000026360000}"/>
    <cellStyle name="Cellule liée 11" xfId="21345" hidden="1" xr:uid="{00000000-0005-0000-0000-000027360000}"/>
    <cellStyle name="Cellule liée 11" xfId="21380" hidden="1" xr:uid="{00000000-0005-0000-0000-000028360000}"/>
    <cellStyle name="Cellule liée 11" xfId="21450" hidden="1" xr:uid="{00000000-0005-0000-0000-000029360000}"/>
    <cellStyle name="Cellule liée 11" xfId="21608" hidden="1" xr:uid="{00000000-0005-0000-0000-00002A360000}"/>
    <cellStyle name="Cellule liée 11" xfId="21705" hidden="1" xr:uid="{00000000-0005-0000-0000-00002B360000}"/>
    <cellStyle name="Cellule liée 11" xfId="21750" hidden="1" xr:uid="{00000000-0005-0000-0000-00002C360000}"/>
    <cellStyle name="Cellule liée 11" xfId="21800" hidden="1" xr:uid="{00000000-0005-0000-0000-00002D360000}"/>
    <cellStyle name="Cellule liée 11" xfId="21850" hidden="1" xr:uid="{00000000-0005-0000-0000-00002E360000}"/>
    <cellStyle name="Cellule liée 11" xfId="21900" hidden="1" xr:uid="{00000000-0005-0000-0000-00002F360000}"/>
    <cellStyle name="Cellule liée 11" xfId="21949" hidden="1" xr:uid="{00000000-0005-0000-0000-000030360000}"/>
    <cellStyle name="Cellule liée 11" xfId="21998" hidden="1" xr:uid="{00000000-0005-0000-0000-000031360000}"/>
    <cellStyle name="Cellule liée 11" xfId="22045" hidden="1" xr:uid="{00000000-0005-0000-0000-000032360000}"/>
    <cellStyle name="Cellule liée 11" xfId="22092" hidden="1" xr:uid="{00000000-0005-0000-0000-000033360000}"/>
    <cellStyle name="Cellule liée 11" xfId="22137" hidden="1" xr:uid="{00000000-0005-0000-0000-000034360000}"/>
    <cellStyle name="Cellule liée 11" xfId="22176" hidden="1" xr:uid="{00000000-0005-0000-0000-000035360000}"/>
    <cellStyle name="Cellule liée 11" xfId="22213" hidden="1" xr:uid="{00000000-0005-0000-0000-000036360000}"/>
    <cellStyle name="Cellule liée 11" xfId="22247" hidden="1" xr:uid="{00000000-0005-0000-0000-000037360000}"/>
    <cellStyle name="Cellule liée 11" xfId="22352" hidden="1" xr:uid="{00000000-0005-0000-0000-000038360000}"/>
    <cellStyle name="Cellule liée 11" xfId="22384" hidden="1" xr:uid="{00000000-0005-0000-0000-000039360000}"/>
    <cellStyle name="Cellule liée 11" xfId="22447" hidden="1" xr:uid="{00000000-0005-0000-0000-00003A360000}"/>
    <cellStyle name="Cellule liée 11" xfId="22493" hidden="1" xr:uid="{00000000-0005-0000-0000-00003B360000}"/>
    <cellStyle name="Cellule liée 11" xfId="22537" hidden="1" xr:uid="{00000000-0005-0000-0000-00003C360000}"/>
    <cellStyle name="Cellule liée 11" xfId="22576" hidden="1" xr:uid="{00000000-0005-0000-0000-00003D360000}"/>
    <cellStyle name="Cellule liée 11" xfId="22612" hidden="1" xr:uid="{00000000-0005-0000-0000-00003E360000}"/>
    <cellStyle name="Cellule liée 11" xfId="22647" hidden="1" xr:uid="{00000000-0005-0000-0000-00003F360000}"/>
    <cellStyle name="Cellule liée 11" xfId="22716" hidden="1" xr:uid="{00000000-0005-0000-0000-000040360000}"/>
    <cellStyle name="Cellule liée 11" xfId="21556" hidden="1" xr:uid="{00000000-0005-0000-0000-000041360000}"/>
    <cellStyle name="Cellule liée 11" xfId="19071" hidden="1" xr:uid="{00000000-0005-0000-0000-000042360000}"/>
    <cellStyle name="Cellule liée 11" xfId="16830" hidden="1" xr:uid="{00000000-0005-0000-0000-000043360000}"/>
    <cellStyle name="Cellule liée 11" xfId="22793" hidden="1" xr:uid="{00000000-0005-0000-0000-000044360000}"/>
    <cellStyle name="Cellule liée 11" xfId="22843" hidden="1" xr:uid="{00000000-0005-0000-0000-000045360000}"/>
    <cellStyle name="Cellule liée 11" xfId="22893" hidden="1" xr:uid="{00000000-0005-0000-0000-000046360000}"/>
    <cellStyle name="Cellule liée 11" xfId="22943" hidden="1" xr:uid="{00000000-0005-0000-0000-000047360000}"/>
    <cellStyle name="Cellule liée 11" xfId="22991" hidden="1" xr:uid="{00000000-0005-0000-0000-000048360000}"/>
    <cellStyle name="Cellule liée 11" xfId="23040" hidden="1" xr:uid="{00000000-0005-0000-0000-000049360000}"/>
    <cellStyle name="Cellule liée 11" xfId="23086" hidden="1" xr:uid="{00000000-0005-0000-0000-00004A360000}"/>
    <cellStyle name="Cellule liée 11" xfId="23133" hidden="1" xr:uid="{00000000-0005-0000-0000-00004B360000}"/>
    <cellStyle name="Cellule liée 11" xfId="23178" hidden="1" xr:uid="{00000000-0005-0000-0000-00004C360000}"/>
    <cellStyle name="Cellule liée 11" xfId="23217" hidden="1" xr:uid="{00000000-0005-0000-0000-00004D360000}"/>
    <cellStyle name="Cellule liée 11" xfId="23254" hidden="1" xr:uid="{00000000-0005-0000-0000-00004E360000}"/>
    <cellStyle name="Cellule liée 11" xfId="23288" hidden="1" xr:uid="{00000000-0005-0000-0000-00004F360000}"/>
    <cellStyle name="Cellule liée 11" xfId="23394" hidden="1" xr:uid="{00000000-0005-0000-0000-000050360000}"/>
    <cellStyle name="Cellule liée 11" xfId="23428" hidden="1" xr:uid="{00000000-0005-0000-0000-000051360000}"/>
    <cellStyle name="Cellule liée 11" xfId="23491" hidden="1" xr:uid="{00000000-0005-0000-0000-000052360000}"/>
    <cellStyle name="Cellule liée 11" xfId="23537" hidden="1" xr:uid="{00000000-0005-0000-0000-000053360000}"/>
    <cellStyle name="Cellule liée 11" xfId="23581" hidden="1" xr:uid="{00000000-0005-0000-0000-000054360000}"/>
    <cellStyle name="Cellule liée 11" xfId="23620" hidden="1" xr:uid="{00000000-0005-0000-0000-000055360000}"/>
    <cellStyle name="Cellule liée 11" xfId="23656" hidden="1" xr:uid="{00000000-0005-0000-0000-000056360000}"/>
    <cellStyle name="Cellule liée 11" xfId="23691" hidden="1" xr:uid="{00000000-0005-0000-0000-000057360000}"/>
    <cellStyle name="Cellule liée 11" xfId="23758" hidden="1" xr:uid="{00000000-0005-0000-0000-000058360000}"/>
    <cellStyle name="Cellule liée 11" xfId="23909" hidden="1" xr:uid="{00000000-0005-0000-0000-000059360000}"/>
    <cellStyle name="Cellule liée 11" xfId="24005" hidden="1" xr:uid="{00000000-0005-0000-0000-00005A360000}"/>
    <cellStyle name="Cellule liée 11" xfId="24050" hidden="1" xr:uid="{00000000-0005-0000-0000-00005B360000}"/>
    <cellStyle name="Cellule liée 11" xfId="24100" hidden="1" xr:uid="{00000000-0005-0000-0000-00005C360000}"/>
    <cellStyle name="Cellule liée 11" xfId="24150" hidden="1" xr:uid="{00000000-0005-0000-0000-00005D360000}"/>
    <cellStyle name="Cellule liée 11" xfId="24200" hidden="1" xr:uid="{00000000-0005-0000-0000-00005E360000}"/>
    <cellStyle name="Cellule liée 11" xfId="24249" hidden="1" xr:uid="{00000000-0005-0000-0000-00005F360000}"/>
    <cellStyle name="Cellule liée 11" xfId="24298" hidden="1" xr:uid="{00000000-0005-0000-0000-000060360000}"/>
    <cellStyle name="Cellule liée 11" xfId="24345" hidden="1" xr:uid="{00000000-0005-0000-0000-000061360000}"/>
    <cellStyle name="Cellule liée 11" xfId="24392" hidden="1" xr:uid="{00000000-0005-0000-0000-000062360000}"/>
    <cellStyle name="Cellule liée 11" xfId="24437" hidden="1" xr:uid="{00000000-0005-0000-0000-000063360000}"/>
    <cellStyle name="Cellule liée 11" xfId="24476" hidden="1" xr:uid="{00000000-0005-0000-0000-000064360000}"/>
    <cellStyle name="Cellule liée 11" xfId="24513" hidden="1" xr:uid="{00000000-0005-0000-0000-000065360000}"/>
    <cellStyle name="Cellule liée 11" xfId="24547" hidden="1" xr:uid="{00000000-0005-0000-0000-000066360000}"/>
    <cellStyle name="Cellule liée 11" xfId="24652" hidden="1" xr:uid="{00000000-0005-0000-0000-000067360000}"/>
    <cellStyle name="Cellule liée 11" xfId="24684" hidden="1" xr:uid="{00000000-0005-0000-0000-000068360000}"/>
    <cellStyle name="Cellule liée 11" xfId="24747" hidden="1" xr:uid="{00000000-0005-0000-0000-000069360000}"/>
    <cellStyle name="Cellule liée 11" xfId="24793" hidden="1" xr:uid="{00000000-0005-0000-0000-00006A360000}"/>
    <cellStyle name="Cellule liée 11" xfId="24837" hidden="1" xr:uid="{00000000-0005-0000-0000-00006B360000}"/>
    <cellStyle name="Cellule liée 11" xfId="24876" hidden="1" xr:uid="{00000000-0005-0000-0000-00006C360000}"/>
    <cellStyle name="Cellule liée 11" xfId="24912" hidden="1" xr:uid="{00000000-0005-0000-0000-00006D360000}"/>
    <cellStyle name="Cellule liée 11" xfId="24947" hidden="1" xr:uid="{00000000-0005-0000-0000-00006E360000}"/>
    <cellStyle name="Cellule liée 11" xfId="25014" hidden="1" xr:uid="{00000000-0005-0000-0000-00006F360000}"/>
    <cellStyle name="Cellule liée 11" xfId="23857" hidden="1" xr:uid="{00000000-0005-0000-0000-000070360000}"/>
    <cellStyle name="Cellule liée 11" xfId="19171" hidden="1" xr:uid="{00000000-0005-0000-0000-000071360000}"/>
    <cellStyle name="Cellule liée 11" xfId="25046" hidden="1" xr:uid="{00000000-0005-0000-0000-000072360000}"/>
    <cellStyle name="Cellule liée 11" xfId="25092" hidden="1" xr:uid="{00000000-0005-0000-0000-000073360000}"/>
    <cellStyle name="Cellule liée 11" xfId="25142" hidden="1" xr:uid="{00000000-0005-0000-0000-000074360000}"/>
    <cellStyle name="Cellule liée 11" xfId="25192" hidden="1" xr:uid="{00000000-0005-0000-0000-000075360000}"/>
    <cellStyle name="Cellule liée 11" xfId="25242" hidden="1" xr:uid="{00000000-0005-0000-0000-000076360000}"/>
    <cellStyle name="Cellule liée 11" xfId="25291" hidden="1" xr:uid="{00000000-0005-0000-0000-000077360000}"/>
    <cellStyle name="Cellule liée 11" xfId="25340" hidden="1" xr:uid="{00000000-0005-0000-0000-000078360000}"/>
    <cellStyle name="Cellule liée 11" xfId="25387" hidden="1" xr:uid="{00000000-0005-0000-0000-000079360000}"/>
    <cellStyle name="Cellule liée 11" xfId="25433" hidden="1" xr:uid="{00000000-0005-0000-0000-00007A360000}"/>
    <cellStyle name="Cellule liée 11" xfId="25477" hidden="1" xr:uid="{00000000-0005-0000-0000-00007B360000}"/>
    <cellStyle name="Cellule liée 11" xfId="25515" hidden="1" xr:uid="{00000000-0005-0000-0000-00007C360000}"/>
    <cellStyle name="Cellule liée 11" xfId="25552" hidden="1" xr:uid="{00000000-0005-0000-0000-00007D360000}"/>
    <cellStyle name="Cellule liée 11" xfId="25586" hidden="1" xr:uid="{00000000-0005-0000-0000-00007E360000}"/>
    <cellStyle name="Cellule liée 11" xfId="25690" hidden="1" xr:uid="{00000000-0005-0000-0000-00007F360000}"/>
    <cellStyle name="Cellule liée 11" xfId="25724" hidden="1" xr:uid="{00000000-0005-0000-0000-000080360000}"/>
    <cellStyle name="Cellule liée 11" xfId="25786" hidden="1" xr:uid="{00000000-0005-0000-0000-000081360000}"/>
    <cellStyle name="Cellule liée 11" xfId="25832" hidden="1" xr:uid="{00000000-0005-0000-0000-000082360000}"/>
    <cellStyle name="Cellule liée 11" xfId="25876" hidden="1" xr:uid="{00000000-0005-0000-0000-000083360000}"/>
    <cellStyle name="Cellule liée 11" xfId="25915" hidden="1" xr:uid="{00000000-0005-0000-0000-000084360000}"/>
    <cellStyle name="Cellule liée 11" xfId="25951" hidden="1" xr:uid="{00000000-0005-0000-0000-000085360000}"/>
    <cellStyle name="Cellule liée 11" xfId="25986" hidden="1" xr:uid="{00000000-0005-0000-0000-000086360000}"/>
    <cellStyle name="Cellule liée 11" xfId="26052" hidden="1" xr:uid="{00000000-0005-0000-0000-000087360000}"/>
    <cellStyle name="Cellule liée 11" xfId="26174" hidden="1" xr:uid="{00000000-0005-0000-0000-000088360000}"/>
    <cellStyle name="Cellule liée 11" xfId="26270" hidden="1" xr:uid="{00000000-0005-0000-0000-000089360000}"/>
    <cellStyle name="Cellule liée 11" xfId="26315" hidden="1" xr:uid="{00000000-0005-0000-0000-00008A360000}"/>
    <cellStyle name="Cellule liée 11" xfId="26365" hidden="1" xr:uid="{00000000-0005-0000-0000-00008B360000}"/>
    <cellStyle name="Cellule liée 11" xfId="26415" hidden="1" xr:uid="{00000000-0005-0000-0000-00008C360000}"/>
    <cellStyle name="Cellule liée 11" xfId="26465" hidden="1" xr:uid="{00000000-0005-0000-0000-00008D360000}"/>
    <cellStyle name="Cellule liée 11" xfId="26514" hidden="1" xr:uid="{00000000-0005-0000-0000-00008E360000}"/>
    <cellStyle name="Cellule liée 11" xfId="26563" hidden="1" xr:uid="{00000000-0005-0000-0000-00008F360000}"/>
    <cellStyle name="Cellule liée 11" xfId="26610" hidden="1" xr:uid="{00000000-0005-0000-0000-000090360000}"/>
    <cellStyle name="Cellule liée 11" xfId="26657" hidden="1" xr:uid="{00000000-0005-0000-0000-000091360000}"/>
    <cellStyle name="Cellule liée 11" xfId="26702" hidden="1" xr:uid="{00000000-0005-0000-0000-000092360000}"/>
    <cellStyle name="Cellule liée 11" xfId="26741" hidden="1" xr:uid="{00000000-0005-0000-0000-000093360000}"/>
    <cellStyle name="Cellule liée 11" xfId="26778" hidden="1" xr:uid="{00000000-0005-0000-0000-000094360000}"/>
    <cellStyle name="Cellule liée 11" xfId="26812" hidden="1" xr:uid="{00000000-0005-0000-0000-000095360000}"/>
    <cellStyle name="Cellule liée 11" xfId="26916" hidden="1" xr:uid="{00000000-0005-0000-0000-000096360000}"/>
    <cellStyle name="Cellule liée 11" xfId="26948" hidden="1" xr:uid="{00000000-0005-0000-0000-000097360000}"/>
    <cellStyle name="Cellule liée 11" xfId="27010" hidden="1" xr:uid="{00000000-0005-0000-0000-000098360000}"/>
    <cellStyle name="Cellule liée 11" xfId="27056" hidden="1" xr:uid="{00000000-0005-0000-0000-000099360000}"/>
    <cellStyle name="Cellule liée 11" xfId="27100" hidden="1" xr:uid="{00000000-0005-0000-0000-00009A360000}"/>
    <cellStyle name="Cellule liée 11" xfId="27139" hidden="1" xr:uid="{00000000-0005-0000-0000-00009B360000}"/>
    <cellStyle name="Cellule liée 11" xfId="27175" hidden="1" xr:uid="{00000000-0005-0000-0000-00009C360000}"/>
    <cellStyle name="Cellule liée 11" xfId="27210" hidden="1" xr:uid="{00000000-0005-0000-0000-00009D360000}"/>
    <cellStyle name="Cellule liée 11" xfId="27276" hidden="1" xr:uid="{00000000-0005-0000-0000-00009E360000}"/>
    <cellStyle name="Cellule liée 11" xfId="26123" hidden="1" xr:uid="{00000000-0005-0000-0000-00009F360000}"/>
    <cellStyle name="Cellule liée 11" xfId="21402" hidden="1" xr:uid="{00000000-0005-0000-0000-0000A0360000}"/>
    <cellStyle name="Cellule liée 11" xfId="21401" hidden="1" xr:uid="{00000000-0005-0000-0000-0000A1360000}"/>
    <cellStyle name="Cellule liée 11" xfId="27327" hidden="1" xr:uid="{00000000-0005-0000-0000-0000A2360000}"/>
    <cellStyle name="Cellule liée 11" xfId="27376" hidden="1" xr:uid="{00000000-0005-0000-0000-0000A3360000}"/>
    <cellStyle name="Cellule liée 11" xfId="27425" hidden="1" xr:uid="{00000000-0005-0000-0000-0000A4360000}"/>
    <cellStyle name="Cellule liée 11" xfId="27474" hidden="1" xr:uid="{00000000-0005-0000-0000-0000A5360000}"/>
    <cellStyle name="Cellule liée 11" xfId="27522" hidden="1" xr:uid="{00000000-0005-0000-0000-0000A6360000}"/>
    <cellStyle name="Cellule liée 11" xfId="27570" hidden="1" xr:uid="{00000000-0005-0000-0000-0000A7360000}"/>
    <cellStyle name="Cellule liée 11" xfId="27616" hidden="1" xr:uid="{00000000-0005-0000-0000-0000A8360000}"/>
    <cellStyle name="Cellule liée 11" xfId="27663" hidden="1" xr:uid="{00000000-0005-0000-0000-0000A9360000}"/>
    <cellStyle name="Cellule liée 11" xfId="27708" hidden="1" xr:uid="{00000000-0005-0000-0000-0000AA360000}"/>
    <cellStyle name="Cellule liée 11" xfId="27747" hidden="1" xr:uid="{00000000-0005-0000-0000-0000AB360000}"/>
    <cellStyle name="Cellule liée 11" xfId="27784" hidden="1" xr:uid="{00000000-0005-0000-0000-0000AC360000}"/>
    <cellStyle name="Cellule liée 11" xfId="27818" hidden="1" xr:uid="{00000000-0005-0000-0000-0000AD360000}"/>
    <cellStyle name="Cellule liée 11" xfId="27921" hidden="1" xr:uid="{00000000-0005-0000-0000-0000AE360000}"/>
    <cellStyle name="Cellule liée 11" xfId="27953" hidden="1" xr:uid="{00000000-0005-0000-0000-0000AF360000}"/>
    <cellStyle name="Cellule liée 11" xfId="28015" hidden="1" xr:uid="{00000000-0005-0000-0000-0000B0360000}"/>
    <cellStyle name="Cellule liée 11" xfId="28061" hidden="1" xr:uid="{00000000-0005-0000-0000-0000B1360000}"/>
    <cellStyle name="Cellule liée 11" xfId="28105" hidden="1" xr:uid="{00000000-0005-0000-0000-0000B2360000}"/>
    <cellStyle name="Cellule liée 11" xfId="28144" hidden="1" xr:uid="{00000000-0005-0000-0000-0000B3360000}"/>
    <cellStyle name="Cellule liée 11" xfId="28180" hidden="1" xr:uid="{00000000-0005-0000-0000-0000B4360000}"/>
    <cellStyle name="Cellule liée 11" xfId="28215" hidden="1" xr:uid="{00000000-0005-0000-0000-0000B5360000}"/>
    <cellStyle name="Cellule liée 11" xfId="28281" hidden="1" xr:uid="{00000000-0005-0000-0000-0000B6360000}"/>
    <cellStyle name="Cellule liée 11" xfId="28381" hidden="1" xr:uid="{00000000-0005-0000-0000-0000B7360000}"/>
    <cellStyle name="Cellule liée 11" xfId="28476" hidden="1" xr:uid="{00000000-0005-0000-0000-0000B8360000}"/>
    <cellStyle name="Cellule liée 11" xfId="28521" hidden="1" xr:uid="{00000000-0005-0000-0000-0000B9360000}"/>
    <cellStyle name="Cellule liée 11" xfId="28571" hidden="1" xr:uid="{00000000-0005-0000-0000-0000BA360000}"/>
    <cellStyle name="Cellule liée 11" xfId="28621" hidden="1" xr:uid="{00000000-0005-0000-0000-0000BB360000}"/>
    <cellStyle name="Cellule liée 11" xfId="28671" hidden="1" xr:uid="{00000000-0005-0000-0000-0000BC360000}"/>
    <cellStyle name="Cellule liée 11" xfId="28720" hidden="1" xr:uid="{00000000-0005-0000-0000-0000BD360000}"/>
    <cellStyle name="Cellule liée 11" xfId="28769" hidden="1" xr:uid="{00000000-0005-0000-0000-0000BE360000}"/>
    <cellStyle name="Cellule liée 11" xfId="28816" hidden="1" xr:uid="{00000000-0005-0000-0000-0000BF360000}"/>
    <cellStyle name="Cellule liée 11" xfId="28863" hidden="1" xr:uid="{00000000-0005-0000-0000-0000C0360000}"/>
    <cellStyle name="Cellule liée 11" xfId="28908" hidden="1" xr:uid="{00000000-0005-0000-0000-0000C1360000}"/>
    <cellStyle name="Cellule liée 11" xfId="28947" hidden="1" xr:uid="{00000000-0005-0000-0000-0000C2360000}"/>
    <cellStyle name="Cellule liée 11" xfId="28984" hidden="1" xr:uid="{00000000-0005-0000-0000-0000C3360000}"/>
    <cellStyle name="Cellule liée 11" xfId="29018" hidden="1" xr:uid="{00000000-0005-0000-0000-0000C4360000}"/>
    <cellStyle name="Cellule liée 11" xfId="29121" hidden="1" xr:uid="{00000000-0005-0000-0000-0000C5360000}"/>
    <cellStyle name="Cellule liée 11" xfId="29153" hidden="1" xr:uid="{00000000-0005-0000-0000-0000C6360000}"/>
    <cellStyle name="Cellule liée 11" xfId="29215" hidden="1" xr:uid="{00000000-0005-0000-0000-0000C7360000}"/>
    <cellStyle name="Cellule liée 11" xfId="29261" hidden="1" xr:uid="{00000000-0005-0000-0000-0000C8360000}"/>
    <cellStyle name="Cellule liée 11" xfId="29305" hidden="1" xr:uid="{00000000-0005-0000-0000-0000C9360000}"/>
    <cellStyle name="Cellule liée 11" xfId="29344" hidden="1" xr:uid="{00000000-0005-0000-0000-0000CA360000}"/>
    <cellStyle name="Cellule liée 11" xfId="29380" hidden="1" xr:uid="{00000000-0005-0000-0000-0000CB360000}"/>
    <cellStyle name="Cellule liée 11" xfId="29415" hidden="1" xr:uid="{00000000-0005-0000-0000-0000CC360000}"/>
    <cellStyle name="Cellule liée 11" xfId="29481" hidden="1" xr:uid="{00000000-0005-0000-0000-0000CD360000}"/>
    <cellStyle name="Cellule liée 11" xfId="28331" hidden="1" xr:uid="{00000000-0005-0000-0000-0000CE360000}"/>
    <cellStyle name="Cellule liée 11" xfId="29527" hidden="1" xr:uid="{00000000-0005-0000-0000-0000CF360000}"/>
    <cellStyle name="Cellule liée 11" xfId="29618" hidden="1" xr:uid="{00000000-0005-0000-0000-0000D0360000}"/>
    <cellStyle name="Cellule liée 11" xfId="29663" hidden="1" xr:uid="{00000000-0005-0000-0000-0000D1360000}"/>
    <cellStyle name="Cellule liée 11" xfId="29712" hidden="1" xr:uid="{00000000-0005-0000-0000-0000D2360000}"/>
    <cellStyle name="Cellule liée 11" xfId="29761" hidden="1" xr:uid="{00000000-0005-0000-0000-0000D3360000}"/>
    <cellStyle name="Cellule liée 11" xfId="29810" hidden="1" xr:uid="{00000000-0005-0000-0000-0000D4360000}"/>
    <cellStyle name="Cellule liée 11" xfId="29858" hidden="1" xr:uid="{00000000-0005-0000-0000-0000D5360000}"/>
    <cellStyle name="Cellule liée 11" xfId="29906" hidden="1" xr:uid="{00000000-0005-0000-0000-0000D6360000}"/>
    <cellStyle name="Cellule liée 11" xfId="29952" hidden="1" xr:uid="{00000000-0005-0000-0000-0000D7360000}"/>
    <cellStyle name="Cellule liée 11" xfId="29998" hidden="1" xr:uid="{00000000-0005-0000-0000-0000D8360000}"/>
    <cellStyle name="Cellule liée 11" xfId="30042" hidden="1" xr:uid="{00000000-0005-0000-0000-0000D9360000}"/>
    <cellStyle name="Cellule liée 11" xfId="30080" hidden="1" xr:uid="{00000000-0005-0000-0000-0000DA360000}"/>
    <cellStyle name="Cellule liée 11" xfId="30117" hidden="1" xr:uid="{00000000-0005-0000-0000-0000DB360000}"/>
    <cellStyle name="Cellule liée 11" xfId="30151" hidden="1" xr:uid="{00000000-0005-0000-0000-0000DC360000}"/>
    <cellStyle name="Cellule liée 11" xfId="30253" hidden="1" xr:uid="{00000000-0005-0000-0000-0000DD360000}"/>
    <cellStyle name="Cellule liée 11" xfId="30285" hidden="1" xr:uid="{00000000-0005-0000-0000-0000DE360000}"/>
    <cellStyle name="Cellule liée 11" xfId="30347" hidden="1" xr:uid="{00000000-0005-0000-0000-0000DF360000}"/>
    <cellStyle name="Cellule liée 11" xfId="30393" hidden="1" xr:uid="{00000000-0005-0000-0000-0000E0360000}"/>
    <cellStyle name="Cellule liée 11" xfId="30437" hidden="1" xr:uid="{00000000-0005-0000-0000-0000E1360000}"/>
    <cellStyle name="Cellule liée 11" xfId="30476" hidden="1" xr:uid="{00000000-0005-0000-0000-0000E2360000}"/>
    <cellStyle name="Cellule liée 11" xfId="30512" hidden="1" xr:uid="{00000000-0005-0000-0000-0000E3360000}"/>
    <cellStyle name="Cellule liée 11" xfId="30547" hidden="1" xr:uid="{00000000-0005-0000-0000-0000E4360000}"/>
    <cellStyle name="Cellule liée 11" xfId="30613" hidden="1" xr:uid="{00000000-0005-0000-0000-0000E5360000}"/>
    <cellStyle name="Cellule liée 11" xfId="30713" hidden="1" xr:uid="{00000000-0005-0000-0000-0000E6360000}"/>
    <cellStyle name="Cellule liée 11" xfId="30808" hidden="1" xr:uid="{00000000-0005-0000-0000-0000E7360000}"/>
    <cellStyle name="Cellule liée 11" xfId="30853" hidden="1" xr:uid="{00000000-0005-0000-0000-0000E8360000}"/>
    <cellStyle name="Cellule liée 11" xfId="30903" hidden="1" xr:uid="{00000000-0005-0000-0000-0000E9360000}"/>
    <cellStyle name="Cellule liée 11" xfId="30953" hidden="1" xr:uid="{00000000-0005-0000-0000-0000EA360000}"/>
    <cellStyle name="Cellule liée 11" xfId="31003" hidden="1" xr:uid="{00000000-0005-0000-0000-0000EB360000}"/>
    <cellStyle name="Cellule liée 11" xfId="31052" hidden="1" xr:uid="{00000000-0005-0000-0000-0000EC360000}"/>
    <cellStyle name="Cellule liée 11" xfId="31101" hidden="1" xr:uid="{00000000-0005-0000-0000-0000ED360000}"/>
    <cellStyle name="Cellule liée 11" xfId="31148" hidden="1" xr:uid="{00000000-0005-0000-0000-0000EE360000}"/>
    <cellStyle name="Cellule liée 11" xfId="31195" hidden="1" xr:uid="{00000000-0005-0000-0000-0000EF360000}"/>
    <cellStyle name="Cellule liée 11" xfId="31240" hidden="1" xr:uid="{00000000-0005-0000-0000-0000F0360000}"/>
    <cellStyle name="Cellule liée 11" xfId="31279" hidden="1" xr:uid="{00000000-0005-0000-0000-0000F1360000}"/>
    <cellStyle name="Cellule liée 11" xfId="31316" hidden="1" xr:uid="{00000000-0005-0000-0000-0000F2360000}"/>
    <cellStyle name="Cellule liée 11" xfId="31350" hidden="1" xr:uid="{00000000-0005-0000-0000-0000F3360000}"/>
    <cellStyle name="Cellule liée 11" xfId="31453" hidden="1" xr:uid="{00000000-0005-0000-0000-0000F4360000}"/>
    <cellStyle name="Cellule liée 11" xfId="31485" hidden="1" xr:uid="{00000000-0005-0000-0000-0000F5360000}"/>
    <cellStyle name="Cellule liée 11" xfId="31547" hidden="1" xr:uid="{00000000-0005-0000-0000-0000F6360000}"/>
    <cellStyle name="Cellule liée 11" xfId="31593" hidden="1" xr:uid="{00000000-0005-0000-0000-0000F7360000}"/>
    <cellStyle name="Cellule liée 11" xfId="31637" hidden="1" xr:uid="{00000000-0005-0000-0000-0000F8360000}"/>
    <cellStyle name="Cellule liée 11" xfId="31676" hidden="1" xr:uid="{00000000-0005-0000-0000-0000F9360000}"/>
    <cellStyle name="Cellule liée 11" xfId="31712" hidden="1" xr:uid="{00000000-0005-0000-0000-0000FA360000}"/>
    <cellStyle name="Cellule liée 11" xfId="31747" hidden="1" xr:uid="{00000000-0005-0000-0000-0000FB360000}"/>
    <cellStyle name="Cellule liée 11" xfId="31813" hidden="1" xr:uid="{00000000-0005-0000-0000-0000FC360000}"/>
    <cellStyle name="Cellule liée 11" xfId="30663" xr:uid="{00000000-0005-0000-0000-0000FD360000}"/>
    <cellStyle name="Cellule liée 12" xfId="6098" hidden="1" xr:uid="{00000000-0005-0000-0000-0000FE360000}"/>
    <cellStyle name="Cellule liée 12" xfId="31874" xr:uid="{00000000-0005-0000-0000-0000FF360000}"/>
    <cellStyle name="Cellule liée 13" xfId="6115" hidden="1" xr:uid="{00000000-0005-0000-0000-000000370000}"/>
    <cellStyle name="Cellule liée 13" xfId="31875" xr:uid="{00000000-0005-0000-0000-000001370000}"/>
    <cellStyle name="Cellule liée 14" xfId="6120" hidden="1" xr:uid="{00000000-0005-0000-0000-000002370000}"/>
    <cellStyle name="Cellule liée 14" xfId="31876" xr:uid="{00000000-0005-0000-0000-000003370000}"/>
    <cellStyle name="Cellule liée 15" xfId="6124" hidden="1" xr:uid="{00000000-0005-0000-0000-000004370000}"/>
    <cellStyle name="Cellule liée 15" xfId="31877" xr:uid="{00000000-0005-0000-0000-000005370000}"/>
    <cellStyle name="Cellule liée 16" xfId="6128" hidden="1" xr:uid="{00000000-0005-0000-0000-000006370000}"/>
    <cellStyle name="Cellule liée 16" xfId="31878" xr:uid="{00000000-0005-0000-0000-000007370000}"/>
    <cellStyle name="Cellule liée 17" xfId="6132" hidden="1" xr:uid="{00000000-0005-0000-0000-000008370000}"/>
    <cellStyle name="Cellule liée 17" xfId="31879" xr:uid="{00000000-0005-0000-0000-000009370000}"/>
    <cellStyle name="Cellule liée 18" xfId="6136" hidden="1" xr:uid="{00000000-0005-0000-0000-00000A370000}"/>
    <cellStyle name="Cellule liée 18" xfId="31880" xr:uid="{00000000-0005-0000-0000-00000B370000}"/>
    <cellStyle name="Cellule liée 19" xfId="6140" hidden="1" xr:uid="{00000000-0005-0000-0000-00000C370000}"/>
    <cellStyle name="Cellule liée 19" xfId="31881" xr:uid="{00000000-0005-0000-0000-00000D370000}"/>
    <cellStyle name="Cellule liée 2" xfId="114" hidden="1" xr:uid="{00000000-0005-0000-0000-00000E370000}"/>
    <cellStyle name="Cellule liée 2" xfId="216" hidden="1" xr:uid="{00000000-0005-0000-0000-00000F370000}"/>
    <cellStyle name="Cellule liée 2" xfId="326" hidden="1" xr:uid="{00000000-0005-0000-0000-000010370000}"/>
    <cellStyle name="Cellule liée 2" xfId="376" hidden="1" xr:uid="{00000000-0005-0000-0000-000011370000}"/>
    <cellStyle name="Cellule liée 2" xfId="426" hidden="1" xr:uid="{00000000-0005-0000-0000-000012370000}"/>
    <cellStyle name="Cellule liée 2" xfId="476" hidden="1" xr:uid="{00000000-0005-0000-0000-000013370000}"/>
    <cellStyle name="Cellule liée 2" xfId="525" hidden="1" xr:uid="{00000000-0005-0000-0000-000014370000}"/>
    <cellStyle name="Cellule liée 2" xfId="573" hidden="1" xr:uid="{00000000-0005-0000-0000-000015370000}"/>
    <cellStyle name="Cellule liée 2" xfId="620" hidden="1" xr:uid="{00000000-0005-0000-0000-000016370000}"/>
    <cellStyle name="Cellule liée 2" xfId="667" hidden="1" xr:uid="{00000000-0005-0000-0000-000017370000}"/>
    <cellStyle name="Cellule liée 2" xfId="712" hidden="1" xr:uid="{00000000-0005-0000-0000-000018370000}"/>
    <cellStyle name="Cellule liée 2" xfId="751" hidden="1" xr:uid="{00000000-0005-0000-0000-000019370000}"/>
    <cellStyle name="Cellule liée 2" xfId="788" hidden="1" xr:uid="{00000000-0005-0000-0000-00001A370000}"/>
    <cellStyle name="Cellule liée 2" xfId="822" hidden="1" xr:uid="{00000000-0005-0000-0000-00001B370000}"/>
    <cellStyle name="Cellule liée 2" xfId="868" hidden="1" xr:uid="{00000000-0005-0000-0000-00001C370000}"/>
    <cellStyle name="Cellule liée 2" xfId="837" hidden="1" xr:uid="{00000000-0005-0000-0000-00001D370000}"/>
    <cellStyle name="Cellule liée 2" xfId="1035" hidden="1" xr:uid="{00000000-0005-0000-0000-00001E370000}"/>
    <cellStyle name="Cellule liée 2" xfId="1081" hidden="1" xr:uid="{00000000-0005-0000-0000-00001F370000}"/>
    <cellStyle name="Cellule liée 2" xfId="1124" hidden="1" xr:uid="{00000000-0005-0000-0000-000020370000}"/>
    <cellStyle name="Cellule liée 2" xfId="1163" hidden="1" xr:uid="{00000000-0005-0000-0000-000021370000}"/>
    <cellStyle name="Cellule liée 2" xfId="1199" hidden="1" xr:uid="{00000000-0005-0000-0000-000022370000}"/>
    <cellStyle name="Cellule liée 2" xfId="1234" hidden="1" xr:uid="{00000000-0005-0000-0000-000023370000}"/>
    <cellStyle name="Cellule liée 2" xfId="1243" hidden="1" xr:uid="{00000000-0005-0000-0000-000024370000}"/>
    <cellStyle name="Cellule liée 2" xfId="1490" hidden="1" xr:uid="{00000000-0005-0000-0000-000025370000}"/>
    <cellStyle name="Cellule liée 2" xfId="1592" hidden="1" xr:uid="{00000000-0005-0000-0000-000026370000}"/>
    <cellStyle name="Cellule liée 2" xfId="1702" hidden="1" xr:uid="{00000000-0005-0000-0000-000027370000}"/>
    <cellStyle name="Cellule liée 2" xfId="1752" hidden="1" xr:uid="{00000000-0005-0000-0000-000028370000}"/>
    <cellStyle name="Cellule liée 2" xfId="1802" hidden="1" xr:uid="{00000000-0005-0000-0000-000029370000}"/>
    <cellStyle name="Cellule liée 2" xfId="1852" hidden="1" xr:uid="{00000000-0005-0000-0000-00002A370000}"/>
    <cellStyle name="Cellule liée 2" xfId="1901" hidden="1" xr:uid="{00000000-0005-0000-0000-00002B370000}"/>
    <cellStyle name="Cellule liée 2" xfId="1949" hidden="1" xr:uid="{00000000-0005-0000-0000-00002C370000}"/>
    <cellStyle name="Cellule liée 2" xfId="1996" hidden="1" xr:uid="{00000000-0005-0000-0000-00002D370000}"/>
    <cellStyle name="Cellule liée 2" xfId="2043" hidden="1" xr:uid="{00000000-0005-0000-0000-00002E370000}"/>
    <cellStyle name="Cellule liée 2" xfId="2088" hidden="1" xr:uid="{00000000-0005-0000-0000-00002F370000}"/>
    <cellStyle name="Cellule liée 2" xfId="2127" hidden="1" xr:uid="{00000000-0005-0000-0000-000030370000}"/>
    <cellStyle name="Cellule liée 2" xfId="2164" hidden="1" xr:uid="{00000000-0005-0000-0000-000031370000}"/>
    <cellStyle name="Cellule liée 2" xfId="2198" hidden="1" xr:uid="{00000000-0005-0000-0000-000032370000}"/>
    <cellStyle name="Cellule liée 2" xfId="2244" hidden="1" xr:uid="{00000000-0005-0000-0000-000033370000}"/>
    <cellStyle name="Cellule liée 2" xfId="2213" hidden="1" xr:uid="{00000000-0005-0000-0000-000034370000}"/>
    <cellStyle name="Cellule liée 2" xfId="2411" hidden="1" xr:uid="{00000000-0005-0000-0000-000035370000}"/>
    <cellStyle name="Cellule liée 2" xfId="2457" hidden="1" xr:uid="{00000000-0005-0000-0000-000036370000}"/>
    <cellStyle name="Cellule liée 2" xfId="2500" hidden="1" xr:uid="{00000000-0005-0000-0000-000037370000}"/>
    <cellStyle name="Cellule liée 2" xfId="2539" hidden="1" xr:uid="{00000000-0005-0000-0000-000038370000}"/>
    <cellStyle name="Cellule liée 2" xfId="2575" hidden="1" xr:uid="{00000000-0005-0000-0000-000039370000}"/>
    <cellStyle name="Cellule liée 2" xfId="2610" hidden="1" xr:uid="{00000000-0005-0000-0000-00003A370000}"/>
    <cellStyle name="Cellule liée 2" xfId="2618" hidden="1" xr:uid="{00000000-0005-0000-0000-00003B370000}"/>
    <cellStyle name="Cellule liée 2" xfId="1415" hidden="1" xr:uid="{00000000-0005-0000-0000-00003C370000}"/>
    <cellStyle name="Cellule liée 2" xfId="1418" hidden="1" xr:uid="{00000000-0005-0000-0000-00003D370000}"/>
    <cellStyle name="Cellule liée 2" xfId="2788" hidden="1" xr:uid="{00000000-0005-0000-0000-00003E370000}"/>
    <cellStyle name="Cellule liée 2" xfId="2897" hidden="1" xr:uid="{00000000-0005-0000-0000-00003F370000}"/>
    <cellStyle name="Cellule liée 2" xfId="2946" hidden="1" xr:uid="{00000000-0005-0000-0000-000040370000}"/>
    <cellStyle name="Cellule liée 2" xfId="2996" hidden="1" xr:uid="{00000000-0005-0000-0000-000041370000}"/>
    <cellStyle name="Cellule liée 2" xfId="3046" hidden="1" xr:uid="{00000000-0005-0000-0000-000042370000}"/>
    <cellStyle name="Cellule liée 2" xfId="3095" hidden="1" xr:uid="{00000000-0005-0000-0000-000043370000}"/>
    <cellStyle name="Cellule liée 2" xfId="3143" hidden="1" xr:uid="{00000000-0005-0000-0000-000044370000}"/>
    <cellStyle name="Cellule liée 2" xfId="3190" hidden="1" xr:uid="{00000000-0005-0000-0000-000045370000}"/>
    <cellStyle name="Cellule liée 2" xfId="3237" hidden="1" xr:uid="{00000000-0005-0000-0000-000046370000}"/>
    <cellStyle name="Cellule liée 2" xfId="3282" hidden="1" xr:uid="{00000000-0005-0000-0000-000047370000}"/>
    <cellStyle name="Cellule liée 2" xfId="3321" hidden="1" xr:uid="{00000000-0005-0000-0000-000048370000}"/>
    <cellStyle name="Cellule liée 2" xfId="3358" hidden="1" xr:uid="{00000000-0005-0000-0000-000049370000}"/>
    <cellStyle name="Cellule liée 2" xfId="3392" hidden="1" xr:uid="{00000000-0005-0000-0000-00004A370000}"/>
    <cellStyle name="Cellule liée 2" xfId="3438" hidden="1" xr:uid="{00000000-0005-0000-0000-00004B370000}"/>
    <cellStyle name="Cellule liée 2" xfId="3407" hidden="1" xr:uid="{00000000-0005-0000-0000-00004C370000}"/>
    <cellStyle name="Cellule liée 2" xfId="3603" hidden="1" xr:uid="{00000000-0005-0000-0000-00004D370000}"/>
    <cellStyle name="Cellule liée 2" xfId="3649" hidden="1" xr:uid="{00000000-0005-0000-0000-00004E370000}"/>
    <cellStyle name="Cellule liée 2" xfId="3692" hidden="1" xr:uid="{00000000-0005-0000-0000-00004F370000}"/>
    <cellStyle name="Cellule liée 2" xfId="3731" hidden="1" xr:uid="{00000000-0005-0000-0000-000050370000}"/>
    <cellStyle name="Cellule liée 2" xfId="3767" hidden="1" xr:uid="{00000000-0005-0000-0000-000051370000}"/>
    <cellStyle name="Cellule liée 2" xfId="3802" hidden="1" xr:uid="{00000000-0005-0000-0000-000052370000}"/>
    <cellStyle name="Cellule liée 2" xfId="3809" hidden="1" xr:uid="{00000000-0005-0000-0000-000053370000}"/>
    <cellStyle name="Cellule liée 2" xfId="2756" hidden="1" xr:uid="{00000000-0005-0000-0000-000054370000}"/>
    <cellStyle name="Cellule liée 2" xfId="1486" hidden="1" xr:uid="{00000000-0005-0000-0000-000055370000}"/>
    <cellStyle name="Cellule liée 2" xfId="4007" hidden="1" xr:uid="{00000000-0005-0000-0000-000056370000}"/>
    <cellStyle name="Cellule liée 2" xfId="4057" hidden="1" xr:uid="{00000000-0005-0000-0000-000057370000}"/>
    <cellStyle name="Cellule liée 2" xfId="4107" hidden="1" xr:uid="{00000000-0005-0000-0000-000058370000}"/>
    <cellStyle name="Cellule liée 2" xfId="4157" hidden="1" xr:uid="{00000000-0005-0000-0000-000059370000}"/>
    <cellStyle name="Cellule liée 2" xfId="4206" hidden="1" xr:uid="{00000000-0005-0000-0000-00005A370000}"/>
    <cellStyle name="Cellule liée 2" xfId="4254" hidden="1" xr:uid="{00000000-0005-0000-0000-00005B370000}"/>
    <cellStyle name="Cellule liée 2" xfId="4301" hidden="1" xr:uid="{00000000-0005-0000-0000-00005C370000}"/>
    <cellStyle name="Cellule liée 2" xfId="4348" hidden="1" xr:uid="{00000000-0005-0000-0000-00005D370000}"/>
    <cellStyle name="Cellule liée 2" xfId="4393" hidden="1" xr:uid="{00000000-0005-0000-0000-00005E370000}"/>
    <cellStyle name="Cellule liée 2" xfId="4432" hidden="1" xr:uid="{00000000-0005-0000-0000-00005F370000}"/>
    <cellStyle name="Cellule liée 2" xfId="4469" hidden="1" xr:uid="{00000000-0005-0000-0000-000060370000}"/>
    <cellStyle name="Cellule liée 2" xfId="4503" hidden="1" xr:uid="{00000000-0005-0000-0000-000061370000}"/>
    <cellStyle name="Cellule liée 2" xfId="4545" hidden="1" xr:uid="{00000000-0005-0000-0000-000062370000}"/>
    <cellStyle name="Cellule liée 2" xfId="4518" hidden="1" xr:uid="{00000000-0005-0000-0000-000063370000}"/>
    <cellStyle name="Cellule liée 2" xfId="4707" hidden="1" xr:uid="{00000000-0005-0000-0000-000064370000}"/>
    <cellStyle name="Cellule liée 2" xfId="4753" hidden="1" xr:uid="{00000000-0005-0000-0000-000065370000}"/>
    <cellStyle name="Cellule liée 2" xfId="4796" hidden="1" xr:uid="{00000000-0005-0000-0000-000066370000}"/>
    <cellStyle name="Cellule liée 2" xfId="4835" hidden="1" xr:uid="{00000000-0005-0000-0000-000067370000}"/>
    <cellStyle name="Cellule liée 2" xfId="4871" hidden="1" xr:uid="{00000000-0005-0000-0000-000068370000}"/>
    <cellStyle name="Cellule liée 2" xfId="4906" hidden="1" xr:uid="{00000000-0005-0000-0000-000069370000}"/>
    <cellStyle name="Cellule liée 2" xfId="4910" hidden="1" xr:uid="{00000000-0005-0000-0000-00006A370000}"/>
    <cellStyle name="Cellule liée 2" xfId="1408" hidden="1" xr:uid="{00000000-0005-0000-0000-00006B370000}"/>
    <cellStyle name="Cellule liée 2" xfId="3932" hidden="1" xr:uid="{00000000-0005-0000-0000-00006C370000}"/>
    <cellStyle name="Cellule liée 2" xfId="5000" hidden="1" xr:uid="{00000000-0005-0000-0000-00006D370000}"/>
    <cellStyle name="Cellule liée 2" xfId="5107" hidden="1" xr:uid="{00000000-0005-0000-0000-00006E370000}"/>
    <cellStyle name="Cellule liée 2" xfId="5156" hidden="1" xr:uid="{00000000-0005-0000-0000-00006F370000}"/>
    <cellStyle name="Cellule liée 2" xfId="5206" hidden="1" xr:uid="{00000000-0005-0000-0000-000070370000}"/>
    <cellStyle name="Cellule liée 2" xfId="5256" hidden="1" xr:uid="{00000000-0005-0000-0000-000071370000}"/>
    <cellStyle name="Cellule liée 2" xfId="5305" hidden="1" xr:uid="{00000000-0005-0000-0000-000072370000}"/>
    <cellStyle name="Cellule liée 2" xfId="5353" hidden="1" xr:uid="{00000000-0005-0000-0000-000073370000}"/>
    <cellStyle name="Cellule liée 2" xfId="5400" hidden="1" xr:uid="{00000000-0005-0000-0000-000074370000}"/>
    <cellStyle name="Cellule liée 2" xfId="5447" hidden="1" xr:uid="{00000000-0005-0000-0000-000075370000}"/>
    <cellStyle name="Cellule liée 2" xfId="5492" hidden="1" xr:uid="{00000000-0005-0000-0000-000076370000}"/>
    <cellStyle name="Cellule liée 2" xfId="5531" hidden="1" xr:uid="{00000000-0005-0000-0000-000077370000}"/>
    <cellStyle name="Cellule liée 2" xfId="5568" hidden="1" xr:uid="{00000000-0005-0000-0000-000078370000}"/>
    <cellStyle name="Cellule liée 2" xfId="5602" hidden="1" xr:uid="{00000000-0005-0000-0000-000079370000}"/>
    <cellStyle name="Cellule liée 2" xfId="5644" hidden="1" xr:uid="{00000000-0005-0000-0000-00007A370000}"/>
    <cellStyle name="Cellule liée 2" xfId="5617" hidden="1" xr:uid="{00000000-0005-0000-0000-00007B370000}"/>
    <cellStyle name="Cellule liée 2" xfId="5804" hidden="1" xr:uid="{00000000-0005-0000-0000-00007C370000}"/>
    <cellStyle name="Cellule liée 2" xfId="5850" hidden="1" xr:uid="{00000000-0005-0000-0000-00007D370000}"/>
    <cellStyle name="Cellule liée 2" xfId="5893" hidden="1" xr:uid="{00000000-0005-0000-0000-00007E370000}"/>
    <cellStyle name="Cellule liée 2" xfId="5932" hidden="1" xr:uid="{00000000-0005-0000-0000-00007F370000}"/>
    <cellStyle name="Cellule liée 2" xfId="5968" hidden="1" xr:uid="{00000000-0005-0000-0000-000080370000}"/>
    <cellStyle name="Cellule liée 2" xfId="6003" hidden="1" xr:uid="{00000000-0005-0000-0000-000081370000}"/>
    <cellStyle name="Cellule liée 2" xfId="6007" hidden="1" xr:uid="{00000000-0005-0000-0000-000082370000}"/>
    <cellStyle name="Cellule liée 2" xfId="6173" hidden="1" xr:uid="{00000000-0005-0000-0000-000083370000}"/>
    <cellStyle name="Cellule liée 2" xfId="6275" hidden="1" xr:uid="{00000000-0005-0000-0000-000084370000}"/>
    <cellStyle name="Cellule liée 2" xfId="6385" hidden="1" xr:uid="{00000000-0005-0000-0000-000085370000}"/>
    <cellStyle name="Cellule liée 2" xfId="6435" hidden="1" xr:uid="{00000000-0005-0000-0000-000086370000}"/>
    <cellStyle name="Cellule liée 2" xfId="6485" hidden="1" xr:uid="{00000000-0005-0000-0000-000087370000}"/>
    <cellStyle name="Cellule liée 2" xfId="6535" hidden="1" xr:uid="{00000000-0005-0000-0000-000088370000}"/>
    <cellStyle name="Cellule liée 2" xfId="6584" hidden="1" xr:uid="{00000000-0005-0000-0000-000089370000}"/>
    <cellStyle name="Cellule liée 2" xfId="6632" hidden="1" xr:uid="{00000000-0005-0000-0000-00008A370000}"/>
    <cellStyle name="Cellule liée 2" xfId="6679" hidden="1" xr:uid="{00000000-0005-0000-0000-00008B370000}"/>
    <cellStyle name="Cellule liée 2" xfId="6726" hidden="1" xr:uid="{00000000-0005-0000-0000-00008C370000}"/>
    <cellStyle name="Cellule liée 2" xfId="6771" hidden="1" xr:uid="{00000000-0005-0000-0000-00008D370000}"/>
    <cellStyle name="Cellule liée 2" xfId="6810" hidden="1" xr:uid="{00000000-0005-0000-0000-00008E370000}"/>
    <cellStyle name="Cellule liée 2" xfId="6847" hidden="1" xr:uid="{00000000-0005-0000-0000-00008F370000}"/>
    <cellStyle name="Cellule liée 2" xfId="6881" hidden="1" xr:uid="{00000000-0005-0000-0000-000090370000}"/>
    <cellStyle name="Cellule liée 2" xfId="6926" hidden="1" xr:uid="{00000000-0005-0000-0000-000091370000}"/>
    <cellStyle name="Cellule liée 2" xfId="6896" hidden="1" xr:uid="{00000000-0005-0000-0000-000092370000}"/>
    <cellStyle name="Cellule liée 2" xfId="7092" hidden="1" xr:uid="{00000000-0005-0000-0000-000093370000}"/>
    <cellStyle name="Cellule liée 2" xfId="7138" hidden="1" xr:uid="{00000000-0005-0000-0000-000094370000}"/>
    <cellStyle name="Cellule liée 2" xfId="7181" hidden="1" xr:uid="{00000000-0005-0000-0000-000095370000}"/>
    <cellStyle name="Cellule liée 2" xfId="7220" hidden="1" xr:uid="{00000000-0005-0000-0000-000096370000}"/>
    <cellStyle name="Cellule liée 2" xfId="7256" hidden="1" xr:uid="{00000000-0005-0000-0000-000097370000}"/>
    <cellStyle name="Cellule liée 2" xfId="7291" hidden="1" xr:uid="{00000000-0005-0000-0000-000098370000}"/>
    <cellStyle name="Cellule liée 2" xfId="7299" hidden="1" xr:uid="{00000000-0005-0000-0000-000099370000}"/>
    <cellStyle name="Cellule liée 2" xfId="7450" hidden="1" xr:uid="{00000000-0005-0000-0000-00009A370000}"/>
    <cellStyle name="Cellule liée 2" xfId="7543" hidden="1" xr:uid="{00000000-0005-0000-0000-00009B370000}"/>
    <cellStyle name="Cellule liée 2" xfId="7652" hidden="1" xr:uid="{00000000-0005-0000-0000-00009C370000}"/>
    <cellStyle name="Cellule liée 2" xfId="7702" hidden="1" xr:uid="{00000000-0005-0000-0000-00009D370000}"/>
    <cellStyle name="Cellule liée 2" xfId="7752" hidden="1" xr:uid="{00000000-0005-0000-0000-00009E370000}"/>
    <cellStyle name="Cellule liée 2" xfId="7802" hidden="1" xr:uid="{00000000-0005-0000-0000-00009F370000}"/>
    <cellStyle name="Cellule liée 2" xfId="7851" hidden="1" xr:uid="{00000000-0005-0000-0000-0000A0370000}"/>
    <cellStyle name="Cellule liée 2" xfId="7899" hidden="1" xr:uid="{00000000-0005-0000-0000-0000A1370000}"/>
    <cellStyle name="Cellule liée 2" xfId="7946" hidden="1" xr:uid="{00000000-0005-0000-0000-0000A2370000}"/>
    <cellStyle name="Cellule liée 2" xfId="7993" hidden="1" xr:uid="{00000000-0005-0000-0000-0000A3370000}"/>
    <cellStyle name="Cellule liée 2" xfId="8038" hidden="1" xr:uid="{00000000-0005-0000-0000-0000A4370000}"/>
    <cellStyle name="Cellule liée 2" xfId="8077" hidden="1" xr:uid="{00000000-0005-0000-0000-0000A5370000}"/>
    <cellStyle name="Cellule liée 2" xfId="8114" hidden="1" xr:uid="{00000000-0005-0000-0000-0000A6370000}"/>
    <cellStyle name="Cellule liée 2" xfId="8148" hidden="1" xr:uid="{00000000-0005-0000-0000-0000A7370000}"/>
    <cellStyle name="Cellule liée 2" xfId="8190" hidden="1" xr:uid="{00000000-0005-0000-0000-0000A8370000}"/>
    <cellStyle name="Cellule liée 2" xfId="8163" hidden="1" xr:uid="{00000000-0005-0000-0000-0000A9370000}"/>
    <cellStyle name="Cellule liée 2" xfId="8353" hidden="1" xr:uid="{00000000-0005-0000-0000-0000AA370000}"/>
    <cellStyle name="Cellule liée 2" xfId="8399" hidden="1" xr:uid="{00000000-0005-0000-0000-0000AB370000}"/>
    <cellStyle name="Cellule liée 2" xfId="8442" hidden="1" xr:uid="{00000000-0005-0000-0000-0000AC370000}"/>
    <cellStyle name="Cellule liée 2" xfId="8481" hidden="1" xr:uid="{00000000-0005-0000-0000-0000AD370000}"/>
    <cellStyle name="Cellule liée 2" xfId="8517" hidden="1" xr:uid="{00000000-0005-0000-0000-0000AE370000}"/>
    <cellStyle name="Cellule liée 2" xfId="8552" hidden="1" xr:uid="{00000000-0005-0000-0000-0000AF370000}"/>
    <cellStyle name="Cellule liée 2" xfId="8557" hidden="1" xr:uid="{00000000-0005-0000-0000-0000B0370000}"/>
    <cellStyle name="Cellule liée 2" xfId="7398" hidden="1" xr:uid="{00000000-0005-0000-0000-0000B1370000}"/>
    <cellStyle name="Cellule liée 2" xfId="8650" hidden="1" xr:uid="{00000000-0005-0000-0000-0000B2370000}"/>
    <cellStyle name="Cellule liée 2" xfId="8760" hidden="1" xr:uid="{00000000-0005-0000-0000-0000B3370000}"/>
    <cellStyle name="Cellule liée 2" xfId="8810" hidden="1" xr:uid="{00000000-0005-0000-0000-0000B4370000}"/>
    <cellStyle name="Cellule liée 2" xfId="8859" hidden="1" xr:uid="{00000000-0005-0000-0000-0000B5370000}"/>
    <cellStyle name="Cellule liée 2" xfId="8909" hidden="1" xr:uid="{00000000-0005-0000-0000-0000B6370000}"/>
    <cellStyle name="Cellule liée 2" xfId="8958" hidden="1" xr:uid="{00000000-0005-0000-0000-0000B7370000}"/>
    <cellStyle name="Cellule liée 2" xfId="9006" hidden="1" xr:uid="{00000000-0005-0000-0000-0000B8370000}"/>
    <cellStyle name="Cellule liée 2" xfId="9053" hidden="1" xr:uid="{00000000-0005-0000-0000-0000B9370000}"/>
    <cellStyle name="Cellule liée 2" xfId="9100" hidden="1" xr:uid="{00000000-0005-0000-0000-0000BA370000}"/>
    <cellStyle name="Cellule liée 2" xfId="9145" hidden="1" xr:uid="{00000000-0005-0000-0000-0000BB370000}"/>
    <cellStyle name="Cellule liée 2" xfId="9184" hidden="1" xr:uid="{00000000-0005-0000-0000-0000BC370000}"/>
    <cellStyle name="Cellule liée 2" xfId="9221" hidden="1" xr:uid="{00000000-0005-0000-0000-0000BD370000}"/>
    <cellStyle name="Cellule liée 2" xfId="9255" hidden="1" xr:uid="{00000000-0005-0000-0000-0000BE370000}"/>
    <cellStyle name="Cellule liée 2" xfId="9301" hidden="1" xr:uid="{00000000-0005-0000-0000-0000BF370000}"/>
    <cellStyle name="Cellule liée 2" xfId="9270" hidden="1" xr:uid="{00000000-0005-0000-0000-0000C0370000}"/>
    <cellStyle name="Cellule liée 2" xfId="9468" hidden="1" xr:uid="{00000000-0005-0000-0000-0000C1370000}"/>
    <cellStyle name="Cellule liée 2" xfId="9514" hidden="1" xr:uid="{00000000-0005-0000-0000-0000C2370000}"/>
    <cellStyle name="Cellule liée 2" xfId="9557" hidden="1" xr:uid="{00000000-0005-0000-0000-0000C3370000}"/>
    <cellStyle name="Cellule liée 2" xfId="9596" hidden="1" xr:uid="{00000000-0005-0000-0000-0000C4370000}"/>
    <cellStyle name="Cellule liée 2" xfId="9632" hidden="1" xr:uid="{00000000-0005-0000-0000-0000C5370000}"/>
    <cellStyle name="Cellule liée 2" xfId="9667" hidden="1" xr:uid="{00000000-0005-0000-0000-0000C6370000}"/>
    <cellStyle name="Cellule liée 2" xfId="9676" hidden="1" xr:uid="{00000000-0005-0000-0000-0000C7370000}"/>
    <cellStyle name="Cellule liée 2" xfId="9830" hidden="1" xr:uid="{00000000-0005-0000-0000-0000C8370000}"/>
    <cellStyle name="Cellule liée 2" xfId="9923" hidden="1" xr:uid="{00000000-0005-0000-0000-0000C9370000}"/>
    <cellStyle name="Cellule liée 2" xfId="10032" hidden="1" xr:uid="{00000000-0005-0000-0000-0000CA370000}"/>
    <cellStyle name="Cellule liée 2" xfId="10082" hidden="1" xr:uid="{00000000-0005-0000-0000-0000CB370000}"/>
    <cellStyle name="Cellule liée 2" xfId="10132" hidden="1" xr:uid="{00000000-0005-0000-0000-0000CC370000}"/>
    <cellStyle name="Cellule liée 2" xfId="10182" hidden="1" xr:uid="{00000000-0005-0000-0000-0000CD370000}"/>
    <cellStyle name="Cellule liée 2" xfId="10231" hidden="1" xr:uid="{00000000-0005-0000-0000-0000CE370000}"/>
    <cellStyle name="Cellule liée 2" xfId="10279" hidden="1" xr:uid="{00000000-0005-0000-0000-0000CF370000}"/>
    <cellStyle name="Cellule liée 2" xfId="10326" hidden="1" xr:uid="{00000000-0005-0000-0000-0000D0370000}"/>
    <cellStyle name="Cellule liée 2" xfId="10373" hidden="1" xr:uid="{00000000-0005-0000-0000-0000D1370000}"/>
    <cellStyle name="Cellule liée 2" xfId="10418" hidden="1" xr:uid="{00000000-0005-0000-0000-0000D2370000}"/>
    <cellStyle name="Cellule liée 2" xfId="10457" hidden="1" xr:uid="{00000000-0005-0000-0000-0000D3370000}"/>
    <cellStyle name="Cellule liée 2" xfId="10494" hidden="1" xr:uid="{00000000-0005-0000-0000-0000D4370000}"/>
    <cellStyle name="Cellule liée 2" xfId="10528" hidden="1" xr:uid="{00000000-0005-0000-0000-0000D5370000}"/>
    <cellStyle name="Cellule liée 2" xfId="10570" hidden="1" xr:uid="{00000000-0005-0000-0000-0000D6370000}"/>
    <cellStyle name="Cellule liée 2" xfId="10543" hidden="1" xr:uid="{00000000-0005-0000-0000-0000D7370000}"/>
    <cellStyle name="Cellule liée 2" xfId="10733" hidden="1" xr:uid="{00000000-0005-0000-0000-0000D8370000}"/>
    <cellStyle name="Cellule liée 2" xfId="10779" hidden="1" xr:uid="{00000000-0005-0000-0000-0000D9370000}"/>
    <cellStyle name="Cellule liée 2" xfId="10822" hidden="1" xr:uid="{00000000-0005-0000-0000-0000DA370000}"/>
    <cellStyle name="Cellule liée 2" xfId="10861" hidden="1" xr:uid="{00000000-0005-0000-0000-0000DB370000}"/>
    <cellStyle name="Cellule liée 2" xfId="10897" hidden="1" xr:uid="{00000000-0005-0000-0000-0000DC370000}"/>
    <cellStyle name="Cellule liée 2" xfId="10932" hidden="1" xr:uid="{00000000-0005-0000-0000-0000DD370000}"/>
    <cellStyle name="Cellule liée 2" xfId="10938" hidden="1" xr:uid="{00000000-0005-0000-0000-0000DE370000}"/>
    <cellStyle name="Cellule liée 2" xfId="9778" hidden="1" xr:uid="{00000000-0005-0000-0000-0000DF370000}"/>
    <cellStyle name="Cellule liée 2" xfId="7355" hidden="1" xr:uid="{00000000-0005-0000-0000-0000E0370000}"/>
    <cellStyle name="Cellule liée 2" xfId="6085" hidden="1" xr:uid="{00000000-0005-0000-0000-0000E1370000}"/>
    <cellStyle name="Cellule liée 2" xfId="11102" hidden="1" xr:uid="{00000000-0005-0000-0000-0000E2370000}"/>
    <cellStyle name="Cellule liée 2" xfId="11152" hidden="1" xr:uid="{00000000-0005-0000-0000-0000E3370000}"/>
    <cellStyle name="Cellule liée 2" xfId="11202" hidden="1" xr:uid="{00000000-0005-0000-0000-0000E4370000}"/>
    <cellStyle name="Cellule liée 2" xfId="11252" hidden="1" xr:uid="{00000000-0005-0000-0000-0000E5370000}"/>
    <cellStyle name="Cellule liée 2" xfId="11301" hidden="1" xr:uid="{00000000-0005-0000-0000-0000E6370000}"/>
    <cellStyle name="Cellule liée 2" xfId="11349" hidden="1" xr:uid="{00000000-0005-0000-0000-0000E7370000}"/>
    <cellStyle name="Cellule liée 2" xfId="11396" hidden="1" xr:uid="{00000000-0005-0000-0000-0000E8370000}"/>
    <cellStyle name="Cellule liée 2" xfId="11443" hidden="1" xr:uid="{00000000-0005-0000-0000-0000E9370000}"/>
    <cellStyle name="Cellule liée 2" xfId="11488" hidden="1" xr:uid="{00000000-0005-0000-0000-0000EA370000}"/>
    <cellStyle name="Cellule liée 2" xfId="11527" hidden="1" xr:uid="{00000000-0005-0000-0000-0000EB370000}"/>
    <cellStyle name="Cellule liée 2" xfId="11564" hidden="1" xr:uid="{00000000-0005-0000-0000-0000EC370000}"/>
    <cellStyle name="Cellule liée 2" xfId="11598" hidden="1" xr:uid="{00000000-0005-0000-0000-0000ED370000}"/>
    <cellStyle name="Cellule liée 2" xfId="11642" hidden="1" xr:uid="{00000000-0005-0000-0000-0000EE370000}"/>
    <cellStyle name="Cellule liée 2" xfId="11613" hidden="1" xr:uid="{00000000-0005-0000-0000-0000EF370000}"/>
    <cellStyle name="Cellule liée 2" xfId="11804" hidden="1" xr:uid="{00000000-0005-0000-0000-0000F0370000}"/>
    <cellStyle name="Cellule liée 2" xfId="11850" hidden="1" xr:uid="{00000000-0005-0000-0000-0000F1370000}"/>
    <cellStyle name="Cellule liée 2" xfId="11893" hidden="1" xr:uid="{00000000-0005-0000-0000-0000F2370000}"/>
    <cellStyle name="Cellule liée 2" xfId="11932" hidden="1" xr:uid="{00000000-0005-0000-0000-0000F3370000}"/>
    <cellStyle name="Cellule liée 2" xfId="11968" hidden="1" xr:uid="{00000000-0005-0000-0000-0000F4370000}"/>
    <cellStyle name="Cellule liée 2" xfId="12003" hidden="1" xr:uid="{00000000-0005-0000-0000-0000F5370000}"/>
    <cellStyle name="Cellule liée 2" xfId="12007" hidden="1" xr:uid="{00000000-0005-0000-0000-0000F6370000}"/>
    <cellStyle name="Cellule liée 2" xfId="12130" hidden="1" xr:uid="{00000000-0005-0000-0000-0000F7370000}"/>
    <cellStyle name="Cellule liée 2" xfId="12222" hidden="1" xr:uid="{00000000-0005-0000-0000-0000F8370000}"/>
    <cellStyle name="Cellule liée 2" xfId="12331" hidden="1" xr:uid="{00000000-0005-0000-0000-0000F9370000}"/>
    <cellStyle name="Cellule liée 2" xfId="12381" hidden="1" xr:uid="{00000000-0005-0000-0000-0000FA370000}"/>
    <cellStyle name="Cellule liée 2" xfId="12431" hidden="1" xr:uid="{00000000-0005-0000-0000-0000FB370000}"/>
    <cellStyle name="Cellule liée 2" xfId="12481" hidden="1" xr:uid="{00000000-0005-0000-0000-0000FC370000}"/>
    <cellStyle name="Cellule liée 2" xfId="12530" hidden="1" xr:uid="{00000000-0005-0000-0000-0000FD370000}"/>
    <cellStyle name="Cellule liée 2" xfId="12578" hidden="1" xr:uid="{00000000-0005-0000-0000-0000FE370000}"/>
    <cellStyle name="Cellule liée 2" xfId="12625" hidden="1" xr:uid="{00000000-0005-0000-0000-0000FF370000}"/>
    <cellStyle name="Cellule liée 2" xfId="12672" hidden="1" xr:uid="{00000000-0005-0000-0000-000000380000}"/>
    <cellStyle name="Cellule liée 2" xfId="12717" hidden="1" xr:uid="{00000000-0005-0000-0000-000001380000}"/>
    <cellStyle name="Cellule liée 2" xfId="12756" hidden="1" xr:uid="{00000000-0005-0000-0000-000002380000}"/>
    <cellStyle name="Cellule liée 2" xfId="12793" hidden="1" xr:uid="{00000000-0005-0000-0000-000003380000}"/>
    <cellStyle name="Cellule liée 2" xfId="12827" hidden="1" xr:uid="{00000000-0005-0000-0000-000004380000}"/>
    <cellStyle name="Cellule liée 2" xfId="12869" hidden="1" xr:uid="{00000000-0005-0000-0000-000005380000}"/>
    <cellStyle name="Cellule liée 2" xfId="12842" hidden="1" xr:uid="{00000000-0005-0000-0000-000006380000}"/>
    <cellStyle name="Cellule liée 2" xfId="13030" hidden="1" xr:uid="{00000000-0005-0000-0000-000007380000}"/>
    <cellStyle name="Cellule liée 2" xfId="13076" hidden="1" xr:uid="{00000000-0005-0000-0000-000008380000}"/>
    <cellStyle name="Cellule liée 2" xfId="13119" hidden="1" xr:uid="{00000000-0005-0000-0000-000009380000}"/>
    <cellStyle name="Cellule liée 2" xfId="13158" hidden="1" xr:uid="{00000000-0005-0000-0000-00000A380000}"/>
    <cellStyle name="Cellule liée 2" xfId="13194" hidden="1" xr:uid="{00000000-0005-0000-0000-00000B380000}"/>
    <cellStyle name="Cellule liée 2" xfId="13229" hidden="1" xr:uid="{00000000-0005-0000-0000-00000C380000}"/>
    <cellStyle name="Cellule liée 2" xfId="13233" hidden="1" xr:uid="{00000000-0005-0000-0000-00000D380000}"/>
    <cellStyle name="Cellule liée 2" xfId="12079" hidden="1" xr:uid="{00000000-0005-0000-0000-00000E380000}"/>
    <cellStyle name="Cellule liée 2" xfId="12071" hidden="1" xr:uid="{00000000-0005-0000-0000-00000F380000}"/>
    <cellStyle name="Cellule liée 2" xfId="10575" hidden="1" xr:uid="{00000000-0005-0000-0000-000010380000}"/>
    <cellStyle name="Cellule liée 2" xfId="13334" hidden="1" xr:uid="{00000000-0005-0000-0000-000011380000}"/>
    <cellStyle name="Cellule liée 2" xfId="13383" hidden="1" xr:uid="{00000000-0005-0000-0000-000012380000}"/>
    <cellStyle name="Cellule liée 2" xfId="13432" hidden="1" xr:uid="{00000000-0005-0000-0000-000013380000}"/>
    <cellStyle name="Cellule liée 2" xfId="13481" hidden="1" xr:uid="{00000000-0005-0000-0000-000014380000}"/>
    <cellStyle name="Cellule liée 2" xfId="13529" hidden="1" xr:uid="{00000000-0005-0000-0000-000015380000}"/>
    <cellStyle name="Cellule liée 2" xfId="13576" hidden="1" xr:uid="{00000000-0005-0000-0000-000016380000}"/>
    <cellStyle name="Cellule liée 2" xfId="13622" hidden="1" xr:uid="{00000000-0005-0000-0000-000017380000}"/>
    <cellStyle name="Cellule liée 2" xfId="13669" hidden="1" xr:uid="{00000000-0005-0000-0000-000018380000}"/>
    <cellStyle name="Cellule liée 2" xfId="13714" hidden="1" xr:uid="{00000000-0005-0000-0000-000019380000}"/>
    <cellStyle name="Cellule liée 2" xfId="13753" hidden="1" xr:uid="{00000000-0005-0000-0000-00001A380000}"/>
    <cellStyle name="Cellule liée 2" xfId="13790" hidden="1" xr:uid="{00000000-0005-0000-0000-00001B380000}"/>
    <cellStyle name="Cellule liée 2" xfId="13824" hidden="1" xr:uid="{00000000-0005-0000-0000-00001C380000}"/>
    <cellStyle name="Cellule liée 2" xfId="13866" hidden="1" xr:uid="{00000000-0005-0000-0000-00001D380000}"/>
    <cellStyle name="Cellule liée 2" xfId="13839" hidden="1" xr:uid="{00000000-0005-0000-0000-00001E380000}"/>
    <cellStyle name="Cellule liée 2" xfId="14026" hidden="1" xr:uid="{00000000-0005-0000-0000-00001F380000}"/>
    <cellStyle name="Cellule liée 2" xfId="14072" hidden="1" xr:uid="{00000000-0005-0000-0000-000020380000}"/>
    <cellStyle name="Cellule liée 2" xfId="14115" hidden="1" xr:uid="{00000000-0005-0000-0000-000021380000}"/>
    <cellStyle name="Cellule liée 2" xfId="14154" hidden="1" xr:uid="{00000000-0005-0000-0000-000022380000}"/>
    <cellStyle name="Cellule liée 2" xfId="14190" hidden="1" xr:uid="{00000000-0005-0000-0000-000023380000}"/>
    <cellStyle name="Cellule liée 2" xfId="14225" hidden="1" xr:uid="{00000000-0005-0000-0000-000024380000}"/>
    <cellStyle name="Cellule liée 2" xfId="14229" hidden="1" xr:uid="{00000000-0005-0000-0000-000025380000}"/>
    <cellStyle name="Cellule liée 2" xfId="14330" hidden="1" xr:uid="{00000000-0005-0000-0000-000026380000}"/>
    <cellStyle name="Cellule liée 2" xfId="14422" hidden="1" xr:uid="{00000000-0005-0000-0000-000027380000}"/>
    <cellStyle name="Cellule liée 2" xfId="14530" hidden="1" xr:uid="{00000000-0005-0000-0000-000028380000}"/>
    <cellStyle name="Cellule liée 2" xfId="14580" hidden="1" xr:uid="{00000000-0005-0000-0000-000029380000}"/>
    <cellStyle name="Cellule liée 2" xfId="14630" hidden="1" xr:uid="{00000000-0005-0000-0000-00002A380000}"/>
    <cellStyle name="Cellule liée 2" xfId="14680" hidden="1" xr:uid="{00000000-0005-0000-0000-00002B380000}"/>
    <cellStyle name="Cellule liée 2" xfId="14729" hidden="1" xr:uid="{00000000-0005-0000-0000-00002C380000}"/>
    <cellStyle name="Cellule liée 2" xfId="14777" hidden="1" xr:uid="{00000000-0005-0000-0000-00002D380000}"/>
    <cellStyle name="Cellule liée 2" xfId="14824" hidden="1" xr:uid="{00000000-0005-0000-0000-00002E380000}"/>
    <cellStyle name="Cellule liée 2" xfId="14871" hidden="1" xr:uid="{00000000-0005-0000-0000-00002F380000}"/>
    <cellStyle name="Cellule liée 2" xfId="14916" hidden="1" xr:uid="{00000000-0005-0000-0000-000030380000}"/>
    <cellStyle name="Cellule liée 2" xfId="14955" hidden="1" xr:uid="{00000000-0005-0000-0000-000031380000}"/>
    <cellStyle name="Cellule liée 2" xfId="14992" hidden="1" xr:uid="{00000000-0005-0000-0000-000032380000}"/>
    <cellStyle name="Cellule liée 2" xfId="15026" hidden="1" xr:uid="{00000000-0005-0000-0000-000033380000}"/>
    <cellStyle name="Cellule liée 2" xfId="15068" hidden="1" xr:uid="{00000000-0005-0000-0000-000034380000}"/>
    <cellStyle name="Cellule liée 2" xfId="15041" hidden="1" xr:uid="{00000000-0005-0000-0000-000035380000}"/>
    <cellStyle name="Cellule liée 2" xfId="15230" hidden="1" xr:uid="{00000000-0005-0000-0000-000036380000}"/>
    <cellStyle name="Cellule liée 2" xfId="15276" hidden="1" xr:uid="{00000000-0005-0000-0000-000037380000}"/>
    <cellStyle name="Cellule liée 2" xfId="15319" hidden="1" xr:uid="{00000000-0005-0000-0000-000038380000}"/>
    <cellStyle name="Cellule liée 2" xfId="15358" hidden="1" xr:uid="{00000000-0005-0000-0000-000039380000}"/>
    <cellStyle name="Cellule liée 2" xfId="15394" hidden="1" xr:uid="{00000000-0005-0000-0000-00003A380000}"/>
    <cellStyle name="Cellule liée 2" xfId="15429" hidden="1" xr:uid="{00000000-0005-0000-0000-00003B380000}"/>
    <cellStyle name="Cellule liée 2" xfId="15434" hidden="1" xr:uid="{00000000-0005-0000-0000-00003C380000}"/>
    <cellStyle name="Cellule liée 2" xfId="14279" hidden="1" xr:uid="{00000000-0005-0000-0000-00003D380000}"/>
    <cellStyle name="Cellule liée 2" xfId="15611" hidden="1" xr:uid="{00000000-0005-0000-0000-00003E380000}"/>
    <cellStyle name="Cellule liée 2" xfId="15713" hidden="1" xr:uid="{00000000-0005-0000-0000-00003F380000}"/>
    <cellStyle name="Cellule liée 2" xfId="15823" hidden="1" xr:uid="{00000000-0005-0000-0000-000040380000}"/>
    <cellStyle name="Cellule liée 2" xfId="15873" hidden="1" xr:uid="{00000000-0005-0000-0000-000041380000}"/>
    <cellStyle name="Cellule liée 2" xfId="15923" hidden="1" xr:uid="{00000000-0005-0000-0000-000042380000}"/>
    <cellStyle name="Cellule liée 2" xfId="15973" hidden="1" xr:uid="{00000000-0005-0000-0000-000043380000}"/>
    <cellStyle name="Cellule liée 2" xfId="16022" hidden="1" xr:uid="{00000000-0005-0000-0000-000044380000}"/>
    <cellStyle name="Cellule liée 2" xfId="16070" hidden="1" xr:uid="{00000000-0005-0000-0000-000045380000}"/>
    <cellStyle name="Cellule liée 2" xfId="16117" hidden="1" xr:uid="{00000000-0005-0000-0000-000046380000}"/>
    <cellStyle name="Cellule liée 2" xfId="16164" hidden="1" xr:uid="{00000000-0005-0000-0000-000047380000}"/>
    <cellStyle name="Cellule liée 2" xfId="16209" hidden="1" xr:uid="{00000000-0005-0000-0000-000048380000}"/>
    <cellStyle name="Cellule liée 2" xfId="16248" hidden="1" xr:uid="{00000000-0005-0000-0000-000049380000}"/>
    <cellStyle name="Cellule liée 2" xfId="16285" hidden="1" xr:uid="{00000000-0005-0000-0000-00004A380000}"/>
    <cellStyle name="Cellule liée 2" xfId="16319" hidden="1" xr:uid="{00000000-0005-0000-0000-00004B380000}"/>
    <cellStyle name="Cellule liée 2" xfId="16365" hidden="1" xr:uid="{00000000-0005-0000-0000-00004C380000}"/>
    <cellStyle name="Cellule liée 2" xfId="16334" hidden="1" xr:uid="{00000000-0005-0000-0000-00004D380000}"/>
    <cellStyle name="Cellule liée 2" xfId="16532" hidden="1" xr:uid="{00000000-0005-0000-0000-00004E380000}"/>
    <cellStyle name="Cellule liée 2" xfId="16578" hidden="1" xr:uid="{00000000-0005-0000-0000-00004F380000}"/>
    <cellStyle name="Cellule liée 2" xfId="16621" hidden="1" xr:uid="{00000000-0005-0000-0000-000050380000}"/>
    <cellStyle name="Cellule liée 2" xfId="16660" hidden="1" xr:uid="{00000000-0005-0000-0000-000051380000}"/>
    <cellStyle name="Cellule liée 2" xfId="16696" hidden="1" xr:uid="{00000000-0005-0000-0000-000052380000}"/>
    <cellStyle name="Cellule liée 2" xfId="16731" hidden="1" xr:uid="{00000000-0005-0000-0000-000053380000}"/>
    <cellStyle name="Cellule liée 2" xfId="16740" hidden="1" xr:uid="{00000000-0005-0000-0000-000054380000}"/>
    <cellStyle name="Cellule liée 2" xfId="16905" hidden="1" xr:uid="{00000000-0005-0000-0000-000055380000}"/>
    <cellStyle name="Cellule liée 2" xfId="16998" hidden="1" xr:uid="{00000000-0005-0000-0000-000056380000}"/>
    <cellStyle name="Cellule liée 2" xfId="17107" hidden="1" xr:uid="{00000000-0005-0000-0000-000057380000}"/>
    <cellStyle name="Cellule liée 2" xfId="17157" hidden="1" xr:uid="{00000000-0005-0000-0000-000058380000}"/>
    <cellStyle name="Cellule liée 2" xfId="17207" hidden="1" xr:uid="{00000000-0005-0000-0000-000059380000}"/>
    <cellStyle name="Cellule liée 2" xfId="17257" hidden="1" xr:uid="{00000000-0005-0000-0000-00005A380000}"/>
    <cellStyle name="Cellule liée 2" xfId="17306" hidden="1" xr:uid="{00000000-0005-0000-0000-00005B380000}"/>
    <cellStyle name="Cellule liée 2" xfId="17354" hidden="1" xr:uid="{00000000-0005-0000-0000-00005C380000}"/>
    <cellStyle name="Cellule liée 2" xfId="17401" hidden="1" xr:uid="{00000000-0005-0000-0000-00005D380000}"/>
    <cellStyle name="Cellule liée 2" xfId="17448" hidden="1" xr:uid="{00000000-0005-0000-0000-00005E380000}"/>
    <cellStyle name="Cellule liée 2" xfId="17493" hidden="1" xr:uid="{00000000-0005-0000-0000-00005F380000}"/>
    <cellStyle name="Cellule liée 2" xfId="17532" hidden="1" xr:uid="{00000000-0005-0000-0000-000060380000}"/>
    <cellStyle name="Cellule liée 2" xfId="17569" hidden="1" xr:uid="{00000000-0005-0000-0000-000061380000}"/>
    <cellStyle name="Cellule liée 2" xfId="17603" hidden="1" xr:uid="{00000000-0005-0000-0000-000062380000}"/>
    <cellStyle name="Cellule liée 2" xfId="17645" hidden="1" xr:uid="{00000000-0005-0000-0000-000063380000}"/>
    <cellStyle name="Cellule liée 2" xfId="17618" hidden="1" xr:uid="{00000000-0005-0000-0000-000064380000}"/>
    <cellStyle name="Cellule liée 2" xfId="17808" hidden="1" xr:uid="{00000000-0005-0000-0000-000065380000}"/>
    <cellStyle name="Cellule liée 2" xfId="17854" hidden="1" xr:uid="{00000000-0005-0000-0000-000066380000}"/>
    <cellStyle name="Cellule liée 2" xfId="17897" hidden="1" xr:uid="{00000000-0005-0000-0000-000067380000}"/>
    <cellStyle name="Cellule liée 2" xfId="17936" hidden="1" xr:uid="{00000000-0005-0000-0000-000068380000}"/>
    <cellStyle name="Cellule liée 2" xfId="17972" hidden="1" xr:uid="{00000000-0005-0000-0000-000069380000}"/>
    <cellStyle name="Cellule liée 2" xfId="18007" hidden="1" xr:uid="{00000000-0005-0000-0000-00006A380000}"/>
    <cellStyle name="Cellule liée 2" xfId="18013" hidden="1" xr:uid="{00000000-0005-0000-0000-00006B380000}"/>
    <cellStyle name="Cellule liée 2" xfId="16853" hidden="1" xr:uid="{00000000-0005-0000-0000-00006C380000}"/>
    <cellStyle name="Cellule liée 2" xfId="16856" hidden="1" xr:uid="{00000000-0005-0000-0000-00006D380000}"/>
    <cellStyle name="Cellule liée 2" xfId="15560" hidden="1" xr:uid="{00000000-0005-0000-0000-00006E380000}"/>
    <cellStyle name="Cellule liée 2" xfId="18162" hidden="1" xr:uid="{00000000-0005-0000-0000-00006F380000}"/>
    <cellStyle name="Cellule liée 2" xfId="18212" hidden="1" xr:uid="{00000000-0005-0000-0000-000070380000}"/>
    <cellStyle name="Cellule liée 2" xfId="18262" hidden="1" xr:uid="{00000000-0005-0000-0000-000071380000}"/>
    <cellStyle name="Cellule liée 2" xfId="18312" hidden="1" xr:uid="{00000000-0005-0000-0000-000072380000}"/>
    <cellStyle name="Cellule liée 2" xfId="18361" hidden="1" xr:uid="{00000000-0005-0000-0000-000073380000}"/>
    <cellStyle name="Cellule liée 2" xfId="18408" hidden="1" xr:uid="{00000000-0005-0000-0000-000074380000}"/>
    <cellStyle name="Cellule liée 2" xfId="18455" hidden="1" xr:uid="{00000000-0005-0000-0000-000075380000}"/>
    <cellStyle name="Cellule liée 2" xfId="18502" hidden="1" xr:uid="{00000000-0005-0000-0000-000076380000}"/>
    <cellStyle name="Cellule liée 2" xfId="18547" hidden="1" xr:uid="{00000000-0005-0000-0000-000077380000}"/>
    <cellStyle name="Cellule liée 2" xfId="18586" hidden="1" xr:uid="{00000000-0005-0000-0000-000078380000}"/>
    <cellStyle name="Cellule liée 2" xfId="18623" hidden="1" xr:uid="{00000000-0005-0000-0000-000079380000}"/>
    <cellStyle name="Cellule liée 2" xfId="18657" hidden="1" xr:uid="{00000000-0005-0000-0000-00007A380000}"/>
    <cellStyle name="Cellule liée 2" xfId="18703" hidden="1" xr:uid="{00000000-0005-0000-0000-00007B380000}"/>
    <cellStyle name="Cellule liée 2" xfId="18672" hidden="1" xr:uid="{00000000-0005-0000-0000-00007C380000}"/>
    <cellStyle name="Cellule liée 2" xfId="18870" hidden="1" xr:uid="{00000000-0005-0000-0000-00007D380000}"/>
    <cellStyle name="Cellule liée 2" xfId="18916" hidden="1" xr:uid="{00000000-0005-0000-0000-00007E380000}"/>
    <cellStyle name="Cellule liée 2" xfId="18959" hidden="1" xr:uid="{00000000-0005-0000-0000-00007F380000}"/>
    <cellStyle name="Cellule liée 2" xfId="18998" hidden="1" xr:uid="{00000000-0005-0000-0000-000080380000}"/>
    <cellStyle name="Cellule liée 2" xfId="19034" hidden="1" xr:uid="{00000000-0005-0000-0000-000081380000}"/>
    <cellStyle name="Cellule liée 2" xfId="19069" hidden="1" xr:uid="{00000000-0005-0000-0000-000082380000}"/>
    <cellStyle name="Cellule liée 2" xfId="19078" hidden="1" xr:uid="{00000000-0005-0000-0000-000083380000}"/>
    <cellStyle name="Cellule liée 2" xfId="19241" hidden="1" xr:uid="{00000000-0005-0000-0000-000084380000}"/>
    <cellStyle name="Cellule liée 2" xfId="19334" hidden="1" xr:uid="{00000000-0005-0000-0000-000085380000}"/>
    <cellStyle name="Cellule liée 2" xfId="19443" hidden="1" xr:uid="{00000000-0005-0000-0000-000086380000}"/>
    <cellStyle name="Cellule liée 2" xfId="19493" hidden="1" xr:uid="{00000000-0005-0000-0000-000087380000}"/>
    <cellStyle name="Cellule liée 2" xfId="19543" hidden="1" xr:uid="{00000000-0005-0000-0000-000088380000}"/>
    <cellStyle name="Cellule liée 2" xfId="19593" hidden="1" xr:uid="{00000000-0005-0000-0000-000089380000}"/>
    <cellStyle name="Cellule liée 2" xfId="19642" hidden="1" xr:uid="{00000000-0005-0000-0000-00008A380000}"/>
    <cellStyle name="Cellule liée 2" xfId="19690" hidden="1" xr:uid="{00000000-0005-0000-0000-00008B380000}"/>
    <cellStyle name="Cellule liée 2" xfId="19737" hidden="1" xr:uid="{00000000-0005-0000-0000-00008C380000}"/>
    <cellStyle name="Cellule liée 2" xfId="19784" hidden="1" xr:uid="{00000000-0005-0000-0000-00008D380000}"/>
    <cellStyle name="Cellule liée 2" xfId="19829" hidden="1" xr:uid="{00000000-0005-0000-0000-00008E380000}"/>
    <cellStyle name="Cellule liée 2" xfId="19868" hidden="1" xr:uid="{00000000-0005-0000-0000-00008F380000}"/>
    <cellStyle name="Cellule liée 2" xfId="19905" hidden="1" xr:uid="{00000000-0005-0000-0000-000090380000}"/>
    <cellStyle name="Cellule liée 2" xfId="19939" hidden="1" xr:uid="{00000000-0005-0000-0000-000091380000}"/>
    <cellStyle name="Cellule liée 2" xfId="19981" hidden="1" xr:uid="{00000000-0005-0000-0000-000092380000}"/>
    <cellStyle name="Cellule liée 2" xfId="19954" hidden="1" xr:uid="{00000000-0005-0000-0000-000093380000}"/>
    <cellStyle name="Cellule liée 2" xfId="20143" hidden="1" xr:uid="{00000000-0005-0000-0000-000094380000}"/>
    <cellStyle name="Cellule liée 2" xfId="20189" hidden="1" xr:uid="{00000000-0005-0000-0000-000095380000}"/>
    <cellStyle name="Cellule liée 2" xfId="20232" hidden="1" xr:uid="{00000000-0005-0000-0000-000096380000}"/>
    <cellStyle name="Cellule liée 2" xfId="20271" hidden="1" xr:uid="{00000000-0005-0000-0000-000097380000}"/>
    <cellStyle name="Cellule liée 2" xfId="20307" hidden="1" xr:uid="{00000000-0005-0000-0000-000098380000}"/>
    <cellStyle name="Cellule liée 2" xfId="20342" hidden="1" xr:uid="{00000000-0005-0000-0000-000099380000}"/>
    <cellStyle name="Cellule liée 2" xfId="20348" hidden="1" xr:uid="{00000000-0005-0000-0000-00009A380000}"/>
    <cellStyle name="Cellule liée 2" xfId="19189" hidden="1" xr:uid="{00000000-0005-0000-0000-00009B380000}"/>
    <cellStyle name="Cellule liée 2" xfId="18708" hidden="1" xr:uid="{00000000-0005-0000-0000-00009C380000}"/>
    <cellStyle name="Cellule liée 2" xfId="16035" hidden="1" xr:uid="{00000000-0005-0000-0000-00009D380000}"/>
    <cellStyle name="Cellule liée 2" xfId="20492" hidden="1" xr:uid="{00000000-0005-0000-0000-00009E380000}"/>
    <cellStyle name="Cellule liée 2" xfId="20542" hidden="1" xr:uid="{00000000-0005-0000-0000-00009F380000}"/>
    <cellStyle name="Cellule liée 2" xfId="20592" hidden="1" xr:uid="{00000000-0005-0000-0000-0000A0380000}"/>
    <cellStyle name="Cellule liée 2" xfId="20642" hidden="1" xr:uid="{00000000-0005-0000-0000-0000A1380000}"/>
    <cellStyle name="Cellule liée 2" xfId="20691" hidden="1" xr:uid="{00000000-0005-0000-0000-0000A2380000}"/>
    <cellStyle name="Cellule liée 2" xfId="20739" hidden="1" xr:uid="{00000000-0005-0000-0000-0000A3380000}"/>
    <cellStyle name="Cellule liée 2" xfId="20786" hidden="1" xr:uid="{00000000-0005-0000-0000-0000A4380000}"/>
    <cellStyle name="Cellule liée 2" xfId="20833" hidden="1" xr:uid="{00000000-0005-0000-0000-0000A5380000}"/>
    <cellStyle name="Cellule liée 2" xfId="20878" hidden="1" xr:uid="{00000000-0005-0000-0000-0000A6380000}"/>
    <cellStyle name="Cellule liée 2" xfId="20917" hidden="1" xr:uid="{00000000-0005-0000-0000-0000A7380000}"/>
    <cellStyle name="Cellule liée 2" xfId="20954" hidden="1" xr:uid="{00000000-0005-0000-0000-0000A8380000}"/>
    <cellStyle name="Cellule liée 2" xfId="20988" hidden="1" xr:uid="{00000000-0005-0000-0000-0000A9380000}"/>
    <cellStyle name="Cellule liée 2" xfId="21033" hidden="1" xr:uid="{00000000-0005-0000-0000-0000AA380000}"/>
    <cellStyle name="Cellule liée 2" xfId="21003" hidden="1" xr:uid="{00000000-0005-0000-0000-0000AB380000}"/>
    <cellStyle name="Cellule liée 2" xfId="21198" hidden="1" xr:uid="{00000000-0005-0000-0000-0000AC380000}"/>
    <cellStyle name="Cellule liée 2" xfId="21244" hidden="1" xr:uid="{00000000-0005-0000-0000-0000AD380000}"/>
    <cellStyle name="Cellule liée 2" xfId="21287" hidden="1" xr:uid="{00000000-0005-0000-0000-0000AE380000}"/>
    <cellStyle name="Cellule liée 2" xfId="21326" hidden="1" xr:uid="{00000000-0005-0000-0000-0000AF380000}"/>
    <cellStyle name="Cellule liée 2" xfId="21362" hidden="1" xr:uid="{00000000-0005-0000-0000-0000B0380000}"/>
    <cellStyle name="Cellule liée 2" xfId="21397" hidden="1" xr:uid="{00000000-0005-0000-0000-0000B1380000}"/>
    <cellStyle name="Cellule liée 2" xfId="21405" hidden="1" xr:uid="{00000000-0005-0000-0000-0000B2380000}"/>
    <cellStyle name="Cellule liée 2" xfId="21562" hidden="1" xr:uid="{00000000-0005-0000-0000-0000B3380000}"/>
    <cellStyle name="Cellule liée 2" xfId="21655" hidden="1" xr:uid="{00000000-0005-0000-0000-0000B4380000}"/>
    <cellStyle name="Cellule liée 2" xfId="21764" hidden="1" xr:uid="{00000000-0005-0000-0000-0000B5380000}"/>
    <cellStyle name="Cellule liée 2" xfId="21814" hidden="1" xr:uid="{00000000-0005-0000-0000-0000B6380000}"/>
    <cellStyle name="Cellule liée 2" xfId="21864" hidden="1" xr:uid="{00000000-0005-0000-0000-0000B7380000}"/>
    <cellStyle name="Cellule liée 2" xfId="21914" hidden="1" xr:uid="{00000000-0005-0000-0000-0000B8380000}"/>
    <cellStyle name="Cellule liée 2" xfId="21963" hidden="1" xr:uid="{00000000-0005-0000-0000-0000B9380000}"/>
    <cellStyle name="Cellule liée 2" xfId="22011" hidden="1" xr:uid="{00000000-0005-0000-0000-0000BA380000}"/>
    <cellStyle name="Cellule liée 2" xfId="22058" hidden="1" xr:uid="{00000000-0005-0000-0000-0000BB380000}"/>
    <cellStyle name="Cellule liée 2" xfId="22105" hidden="1" xr:uid="{00000000-0005-0000-0000-0000BC380000}"/>
    <cellStyle name="Cellule liée 2" xfId="22150" hidden="1" xr:uid="{00000000-0005-0000-0000-0000BD380000}"/>
    <cellStyle name="Cellule liée 2" xfId="22189" hidden="1" xr:uid="{00000000-0005-0000-0000-0000BE380000}"/>
    <cellStyle name="Cellule liée 2" xfId="22226" hidden="1" xr:uid="{00000000-0005-0000-0000-0000BF380000}"/>
    <cellStyle name="Cellule liée 2" xfId="22260" hidden="1" xr:uid="{00000000-0005-0000-0000-0000C0380000}"/>
    <cellStyle name="Cellule liée 2" xfId="22302" hidden="1" xr:uid="{00000000-0005-0000-0000-0000C1380000}"/>
    <cellStyle name="Cellule liée 2" xfId="22275" hidden="1" xr:uid="{00000000-0005-0000-0000-0000C2380000}"/>
    <cellStyle name="Cellule liée 2" xfId="22465" hidden="1" xr:uid="{00000000-0005-0000-0000-0000C3380000}"/>
    <cellStyle name="Cellule liée 2" xfId="22511" hidden="1" xr:uid="{00000000-0005-0000-0000-0000C4380000}"/>
    <cellStyle name="Cellule liée 2" xfId="22554" hidden="1" xr:uid="{00000000-0005-0000-0000-0000C5380000}"/>
    <cellStyle name="Cellule liée 2" xfId="22593" hidden="1" xr:uid="{00000000-0005-0000-0000-0000C6380000}"/>
    <cellStyle name="Cellule liée 2" xfId="22629" hidden="1" xr:uid="{00000000-0005-0000-0000-0000C7380000}"/>
    <cellStyle name="Cellule liée 2" xfId="22664" hidden="1" xr:uid="{00000000-0005-0000-0000-0000C8380000}"/>
    <cellStyle name="Cellule liée 2" xfId="22670" hidden="1" xr:uid="{00000000-0005-0000-0000-0000C9380000}"/>
    <cellStyle name="Cellule liée 2" xfId="21510" hidden="1" xr:uid="{00000000-0005-0000-0000-0000CA380000}"/>
    <cellStyle name="Cellule liée 2" xfId="21483" hidden="1" xr:uid="{00000000-0005-0000-0000-0000CB380000}"/>
    <cellStyle name="Cellule liée 2" xfId="15667" hidden="1" xr:uid="{00000000-0005-0000-0000-0000CC380000}"/>
    <cellStyle name="Cellule liée 2" xfId="22807" hidden="1" xr:uid="{00000000-0005-0000-0000-0000CD380000}"/>
    <cellStyle name="Cellule liée 2" xfId="22857" hidden="1" xr:uid="{00000000-0005-0000-0000-0000CE380000}"/>
    <cellStyle name="Cellule liée 2" xfId="22907" hidden="1" xr:uid="{00000000-0005-0000-0000-0000CF380000}"/>
    <cellStyle name="Cellule liée 2" xfId="22957" hidden="1" xr:uid="{00000000-0005-0000-0000-0000D0380000}"/>
    <cellStyle name="Cellule liée 2" xfId="23005" hidden="1" xr:uid="{00000000-0005-0000-0000-0000D1380000}"/>
    <cellStyle name="Cellule liée 2" xfId="23053" hidden="1" xr:uid="{00000000-0005-0000-0000-0000D2380000}"/>
    <cellStyle name="Cellule liée 2" xfId="23099" hidden="1" xr:uid="{00000000-0005-0000-0000-0000D3380000}"/>
    <cellStyle name="Cellule liée 2" xfId="23146" hidden="1" xr:uid="{00000000-0005-0000-0000-0000D4380000}"/>
    <cellStyle name="Cellule liée 2" xfId="23191" hidden="1" xr:uid="{00000000-0005-0000-0000-0000D5380000}"/>
    <cellStyle name="Cellule liée 2" xfId="23230" hidden="1" xr:uid="{00000000-0005-0000-0000-0000D6380000}"/>
    <cellStyle name="Cellule liée 2" xfId="23267" hidden="1" xr:uid="{00000000-0005-0000-0000-0000D7380000}"/>
    <cellStyle name="Cellule liée 2" xfId="23301" hidden="1" xr:uid="{00000000-0005-0000-0000-0000D8380000}"/>
    <cellStyle name="Cellule liée 2" xfId="23345" hidden="1" xr:uid="{00000000-0005-0000-0000-0000D9380000}"/>
    <cellStyle name="Cellule liée 2" xfId="23316" hidden="1" xr:uid="{00000000-0005-0000-0000-0000DA380000}"/>
    <cellStyle name="Cellule liée 2" xfId="23509" hidden="1" xr:uid="{00000000-0005-0000-0000-0000DB380000}"/>
    <cellStyle name="Cellule liée 2" xfId="23555" hidden="1" xr:uid="{00000000-0005-0000-0000-0000DC380000}"/>
    <cellStyle name="Cellule liée 2" xfId="23598" hidden="1" xr:uid="{00000000-0005-0000-0000-0000DD380000}"/>
    <cellStyle name="Cellule liée 2" xfId="23637" hidden="1" xr:uid="{00000000-0005-0000-0000-0000DE380000}"/>
    <cellStyle name="Cellule liée 2" xfId="23673" hidden="1" xr:uid="{00000000-0005-0000-0000-0000DF380000}"/>
    <cellStyle name="Cellule liée 2" xfId="23708" hidden="1" xr:uid="{00000000-0005-0000-0000-0000E0380000}"/>
    <cellStyle name="Cellule liée 2" xfId="23713" hidden="1" xr:uid="{00000000-0005-0000-0000-0000E1380000}"/>
    <cellStyle name="Cellule liée 2" xfId="23863" hidden="1" xr:uid="{00000000-0005-0000-0000-0000E2380000}"/>
    <cellStyle name="Cellule liée 2" xfId="23955" hidden="1" xr:uid="{00000000-0005-0000-0000-0000E3380000}"/>
    <cellStyle name="Cellule liée 2" xfId="24064" hidden="1" xr:uid="{00000000-0005-0000-0000-0000E4380000}"/>
    <cellStyle name="Cellule liée 2" xfId="24114" hidden="1" xr:uid="{00000000-0005-0000-0000-0000E5380000}"/>
    <cellStyle name="Cellule liée 2" xfId="24164" hidden="1" xr:uid="{00000000-0005-0000-0000-0000E6380000}"/>
    <cellStyle name="Cellule liée 2" xfId="24214" hidden="1" xr:uid="{00000000-0005-0000-0000-0000E7380000}"/>
    <cellStyle name="Cellule liée 2" xfId="24263" hidden="1" xr:uid="{00000000-0005-0000-0000-0000E8380000}"/>
    <cellStyle name="Cellule liée 2" xfId="24311" hidden="1" xr:uid="{00000000-0005-0000-0000-0000E9380000}"/>
    <cellStyle name="Cellule liée 2" xfId="24358" hidden="1" xr:uid="{00000000-0005-0000-0000-0000EA380000}"/>
    <cellStyle name="Cellule liée 2" xfId="24405" hidden="1" xr:uid="{00000000-0005-0000-0000-0000EB380000}"/>
    <cellStyle name="Cellule liée 2" xfId="24450" hidden="1" xr:uid="{00000000-0005-0000-0000-0000EC380000}"/>
    <cellStyle name="Cellule liée 2" xfId="24489" hidden="1" xr:uid="{00000000-0005-0000-0000-0000ED380000}"/>
    <cellStyle name="Cellule liée 2" xfId="24526" hidden="1" xr:uid="{00000000-0005-0000-0000-0000EE380000}"/>
    <cellStyle name="Cellule liée 2" xfId="24560" hidden="1" xr:uid="{00000000-0005-0000-0000-0000EF380000}"/>
    <cellStyle name="Cellule liée 2" xfId="24602" hidden="1" xr:uid="{00000000-0005-0000-0000-0000F0380000}"/>
    <cellStyle name="Cellule liée 2" xfId="24575" hidden="1" xr:uid="{00000000-0005-0000-0000-0000F1380000}"/>
    <cellStyle name="Cellule liée 2" xfId="24765" hidden="1" xr:uid="{00000000-0005-0000-0000-0000F2380000}"/>
    <cellStyle name="Cellule liée 2" xfId="24811" hidden="1" xr:uid="{00000000-0005-0000-0000-0000F3380000}"/>
    <cellStyle name="Cellule liée 2" xfId="24854" hidden="1" xr:uid="{00000000-0005-0000-0000-0000F4380000}"/>
    <cellStyle name="Cellule liée 2" xfId="24893" hidden="1" xr:uid="{00000000-0005-0000-0000-0000F5380000}"/>
    <cellStyle name="Cellule liée 2" xfId="24929" hidden="1" xr:uid="{00000000-0005-0000-0000-0000F6380000}"/>
    <cellStyle name="Cellule liée 2" xfId="24964" hidden="1" xr:uid="{00000000-0005-0000-0000-0000F7380000}"/>
    <cellStyle name="Cellule liée 2" xfId="24969" hidden="1" xr:uid="{00000000-0005-0000-0000-0000F8380000}"/>
    <cellStyle name="Cellule liée 2" xfId="23811" hidden="1" xr:uid="{00000000-0005-0000-0000-0000F9380000}"/>
    <cellStyle name="Cellule liée 2" xfId="23788" hidden="1" xr:uid="{00000000-0005-0000-0000-0000FA380000}"/>
    <cellStyle name="Cellule liée 2" xfId="23778" hidden="1" xr:uid="{00000000-0005-0000-0000-0000FB380000}"/>
    <cellStyle name="Cellule liée 2" xfId="25106" hidden="1" xr:uid="{00000000-0005-0000-0000-0000FC380000}"/>
    <cellStyle name="Cellule liée 2" xfId="25156" hidden="1" xr:uid="{00000000-0005-0000-0000-0000FD380000}"/>
    <cellStyle name="Cellule liée 2" xfId="25206" hidden="1" xr:uid="{00000000-0005-0000-0000-0000FE380000}"/>
    <cellStyle name="Cellule liée 2" xfId="25256" hidden="1" xr:uid="{00000000-0005-0000-0000-0000FF380000}"/>
    <cellStyle name="Cellule liée 2" xfId="25305" hidden="1" xr:uid="{00000000-0005-0000-0000-000000390000}"/>
    <cellStyle name="Cellule liée 2" xfId="25353" hidden="1" xr:uid="{00000000-0005-0000-0000-000001390000}"/>
    <cellStyle name="Cellule liée 2" xfId="25400" hidden="1" xr:uid="{00000000-0005-0000-0000-000002390000}"/>
    <cellStyle name="Cellule liée 2" xfId="25446" hidden="1" xr:uid="{00000000-0005-0000-0000-000003390000}"/>
    <cellStyle name="Cellule liée 2" xfId="25490" hidden="1" xr:uid="{00000000-0005-0000-0000-000004390000}"/>
    <cellStyle name="Cellule liée 2" xfId="25528" hidden="1" xr:uid="{00000000-0005-0000-0000-000005390000}"/>
    <cellStyle name="Cellule liée 2" xfId="25565" hidden="1" xr:uid="{00000000-0005-0000-0000-000006390000}"/>
    <cellStyle name="Cellule liée 2" xfId="25599" hidden="1" xr:uid="{00000000-0005-0000-0000-000007390000}"/>
    <cellStyle name="Cellule liée 2" xfId="25642" hidden="1" xr:uid="{00000000-0005-0000-0000-000008390000}"/>
    <cellStyle name="Cellule liée 2" xfId="25614" hidden="1" xr:uid="{00000000-0005-0000-0000-000009390000}"/>
    <cellStyle name="Cellule liée 2" xfId="25804" hidden="1" xr:uid="{00000000-0005-0000-0000-00000A390000}"/>
    <cellStyle name="Cellule liée 2" xfId="25850" hidden="1" xr:uid="{00000000-0005-0000-0000-00000B390000}"/>
    <cellStyle name="Cellule liée 2" xfId="25893" hidden="1" xr:uid="{00000000-0005-0000-0000-00000C390000}"/>
    <cellStyle name="Cellule liée 2" xfId="25932" hidden="1" xr:uid="{00000000-0005-0000-0000-00000D390000}"/>
    <cellStyle name="Cellule liée 2" xfId="25968" hidden="1" xr:uid="{00000000-0005-0000-0000-00000E390000}"/>
    <cellStyle name="Cellule liée 2" xfId="26003" hidden="1" xr:uid="{00000000-0005-0000-0000-00000F390000}"/>
    <cellStyle name="Cellule liée 2" xfId="26007" hidden="1" xr:uid="{00000000-0005-0000-0000-000010390000}"/>
    <cellStyle name="Cellule liée 2" xfId="26128" hidden="1" xr:uid="{00000000-0005-0000-0000-000011390000}"/>
    <cellStyle name="Cellule liée 2" xfId="26220" hidden="1" xr:uid="{00000000-0005-0000-0000-000012390000}"/>
    <cellStyle name="Cellule liée 2" xfId="26329" hidden="1" xr:uid="{00000000-0005-0000-0000-000013390000}"/>
    <cellStyle name="Cellule liée 2" xfId="26379" hidden="1" xr:uid="{00000000-0005-0000-0000-000014390000}"/>
    <cellStyle name="Cellule liée 2" xfId="26429" hidden="1" xr:uid="{00000000-0005-0000-0000-000015390000}"/>
    <cellStyle name="Cellule liée 2" xfId="26479" hidden="1" xr:uid="{00000000-0005-0000-0000-000016390000}"/>
    <cellStyle name="Cellule liée 2" xfId="26528" hidden="1" xr:uid="{00000000-0005-0000-0000-000017390000}"/>
    <cellStyle name="Cellule liée 2" xfId="26576" hidden="1" xr:uid="{00000000-0005-0000-0000-000018390000}"/>
    <cellStyle name="Cellule liée 2" xfId="26623" hidden="1" xr:uid="{00000000-0005-0000-0000-000019390000}"/>
    <cellStyle name="Cellule liée 2" xfId="26670" hidden="1" xr:uid="{00000000-0005-0000-0000-00001A390000}"/>
    <cellStyle name="Cellule liée 2" xfId="26715" hidden="1" xr:uid="{00000000-0005-0000-0000-00001B390000}"/>
    <cellStyle name="Cellule liée 2" xfId="26754" hidden="1" xr:uid="{00000000-0005-0000-0000-00001C390000}"/>
    <cellStyle name="Cellule liée 2" xfId="26791" hidden="1" xr:uid="{00000000-0005-0000-0000-00001D390000}"/>
    <cellStyle name="Cellule liée 2" xfId="26825" hidden="1" xr:uid="{00000000-0005-0000-0000-00001E390000}"/>
    <cellStyle name="Cellule liée 2" xfId="26867" hidden="1" xr:uid="{00000000-0005-0000-0000-00001F390000}"/>
    <cellStyle name="Cellule liée 2" xfId="26840" hidden="1" xr:uid="{00000000-0005-0000-0000-000020390000}"/>
    <cellStyle name="Cellule liée 2" xfId="27028" hidden="1" xr:uid="{00000000-0005-0000-0000-000021390000}"/>
    <cellStyle name="Cellule liée 2" xfId="27074" hidden="1" xr:uid="{00000000-0005-0000-0000-000022390000}"/>
    <cellStyle name="Cellule liée 2" xfId="27117" hidden="1" xr:uid="{00000000-0005-0000-0000-000023390000}"/>
    <cellStyle name="Cellule liée 2" xfId="27156" hidden="1" xr:uid="{00000000-0005-0000-0000-000024390000}"/>
    <cellStyle name="Cellule liée 2" xfId="27192" hidden="1" xr:uid="{00000000-0005-0000-0000-000025390000}"/>
    <cellStyle name="Cellule liée 2" xfId="27227" hidden="1" xr:uid="{00000000-0005-0000-0000-000026390000}"/>
    <cellStyle name="Cellule liée 2" xfId="27231" hidden="1" xr:uid="{00000000-0005-0000-0000-000027390000}"/>
    <cellStyle name="Cellule liée 2" xfId="26077" hidden="1" xr:uid="{00000000-0005-0000-0000-000028390000}"/>
    <cellStyle name="Cellule liée 2" xfId="26070" hidden="1" xr:uid="{00000000-0005-0000-0000-000029390000}"/>
    <cellStyle name="Cellule liée 2" xfId="22732" hidden="1" xr:uid="{00000000-0005-0000-0000-00002A390000}"/>
    <cellStyle name="Cellule liée 2" xfId="27341" hidden="1" xr:uid="{00000000-0005-0000-0000-00002B390000}"/>
    <cellStyle name="Cellule liée 2" xfId="27390" hidden="1" xr:uid="{00000000-0005-0000-0000-00002C390000}"/>
    <cellStyle name="Cellule liée 2" xfId="27439" hidden="1" xr:uid="{00000000-0005-0000-0000-00002D390000}"/>
    <cellStyle name="Cellule liée 2" xfId="27488" hidden="1" xr:uid="{00000000-0005-0000-0000-00002E390000}"/>
    <cellStyle name="Cellule liée 2" xfId="27536" hidden="1" xr:uid="{00000000-0005-0000-0000-00002F390000}"/>
    <cellStyle name="Cellule liée 2" xfId="27583" hidden="1" xr:uid="{00000000-0005-0000-0000-000030390000}"/>
    <cellStyle name="Cellule liée 2" xfId="27629" hidden="1" xr:uid="{00000000-0005-0000-0000-000031390000}"/>
    <cellStyle name="Cellule liée 2" xfId="27676" hidden="1" xr:uid="{00000000-0005-0000-0000-000032390000}"/>
    <cellStyle name="Cellule liée 2" xfId="27721" hidden="1" xr:uid="{00000000-0005-0000-0000-000033390000}"/>
    <cellStyle name="Cellule liée 2" xfId="27760" hidden="1" xr:uid="{00000000-0005-0000-0000-000034390000}"/>
    <cellStyle name="Cellule liée 2" xfId="27797" hidden="1" xr:uid="{00000000-0005-0000-0000-000035390000}"/>
    <cellStyle name="Cellule liée 2" xfId="27831" hidden="1" xr:uid="{00000000-0005-0000-0000-000036390000}"/>
    <cellStyle name="Cellule liée 2" xfId="27873" hidden="1" xr:uid="{00000000-0005-0000-0000-000037390000}"/>
    <cellStyle name="Cellule liée 2" xfId="27846" hidden="1" xr:uid="{00000000-0005-0000-0000-000038390000}"/>
    <cellStyle name="Cellule liée 2" xfId="28033" hidden="1" xr:uid="{00000000-0005-0000-0000-000039390000}"/>
    <cellStyle name="Cellule liée 2" xfId="28079" hidden="1" xr:uid="{00000000-0005-0000-0000-00003A390000}"/>
    <cellStyle name="Cellule liée 2" xfId="28122" hidden="1" xr:uid="{00000000-0005-0000-0000-00003B390000}"/>
    <cellStyle name="Cellule liée 2" xfId="28161" hidden="1" xr:uid="{00000000-0005-0000-0000-00003C390000}"/>
    <cellStyle name="Cellule liée 2" xfId="28197" hidden="1" xr:uid="{00000000-0005-0000-0000-00003D390000}"/>
    <cellStyle name="Cellule liée 2" xfId="28232" hidden="1" xr:uid="{00000000-0005-0000-0000-00003E390000}"/>
    <cellStyle name="Cellule liée 2" xfId="28236" hidden="1" xr:uid="{00000000-0005-0000-0000-00003F390000}"/>
    <cellStyle name="Cellule liée 2" xfId="28336" hidden="1" xr:uid="{00000000-0005-0000-0000-000040390000}"/>
    <cellStyle name="Cellule liée 2" xfId="28427" hidden="1" xr:uid="{00000000-0005-0000-0000-000041390000}"/>
    <cellStyle name="Cellule liée 2" xfId="28535" hidden="1" xr:uid="{00000000-0005-0000-0000-000042390000}"/>
    <cellStyle name="Cellule liée 2" xfId="28585" hidden="1" xr:uid="{00000000-0005-0000-0000-000043390000}"/>
    <cellStyle name="Cellule liée 2" xfId="28635" hidden="1" xr:uid="{00000000-0005-0000-0000-000044390000}"/>
    <cellStyle name="Cellule liée 2" xfId="28685" hidden="1" xr:uid="{00000000-0005-0000-0000-000045390000}"/>
    <cellStyle name="Cellule liée 2" xfId="28734" hidden="1" xr:uid="{00000000-0005-0000-0000-000046390000}"/>
    <cellStyle name="Cellule liée 2" xfId="28782" hidden="1" xr:uid="{00000000-0005-0000-0000-000047390000}"/>
    <cellStyle name="Cellule liée 2" xfId="28829" hidden="1" xr:uid="{00000000-0005-0000-0000-000048390000}"/>
    <cellStyle name="Cellule liée 2" xfId="28876" hidden="1" xr:uid="{00000000-0005-0000-0000-000049390000}"/>
    <cellStyle name="Cellule liée 2" xfId="28921" hidden="1" xr:uid="{00000000-0005-0000-0000-00004A390000}"/>
    <cellStyle name="Cellule liée 2" xfId="28960" hidden="1" xr:uid="{00000000-0005-0000-0000-00004B390000}"/>
    <cellStyle name="Cellule liée 2" xfId="28997" hidden="1" xr:uid="{00000000-0005-0000-0000-00004C390000}"/>
    <cellStyle name="Cellule liée 2" xfId="29031" hidden="1" xr:uid="{00000000-0005-0000-0000-00004D390000}"/>
    <cellStyle name="Cellule liée 2" xfId="29073" hidden="1" xr:uid="{00000000-0005-0000-0000-00004E390000}"/>
    <cellStyle name="Cellule liée 2" xfId="29046" hidden="1" xr:uid="{00000000-0005-0000-0000-00004F390000}"/>
    <cellStyle name="Cellule liée 2" xfId="29233" hidden="1" xr:uid="{00000000-0005-0000-0000-000050390000}"/>
    <cellStyle name="Cellule liée 2" xfId="29279" hidden="1" xr:uid="{00000000-0005-0000-0000-000051390000}"/>
    <cellStyle name="Cellule liée 2" xfId="29322" hidden="1" xr:uid="{00000000-0005-0000-0000-000052390000}"/>
    <cellStyle name="Cellule liée 2" xfId="29361" hidden="1" xr:uid="{00000000-0005-0000-0000-000053390000}"/>
    <cellStyle name="Cellule liée 2" xfId="29397" hidden="1" xr:uid="{00000000-0005-0000-0000-000054390000}"/>
    <cellStyle name="Cellule liée 2" xfId="29432" hidden="1" xr:uid="{00000000-0005-0000-0000-000055390000}"/>
    <cellStyle name="Cellule liée 2" xfId="29436" hidden="1" xr:uid="{00000000-0005-0000-0000-000056390000}"/>
    <cellStyle name="Cellule liée 2" xfId="28286" hidden="1" xr:uid="{00000000-0005-0000-0000-000057390000}"/>
    <cellStyle name="Cellule liée 2" xfId="29489" hidden="1" xr:uid="{00000000-0005-0000-0000-000058390000}"/>
    <cellStyle name="Cellule liée 2" xfId="29570" hidden="1" xr:uid="{00000000-0005-0000-0000-000059390000}"/>
    <cellStyle name="Cellule liée 2" xfId="29677" hidden="1" xr:uid="{00000000-0005-0000-0000-00005A390000}"/>
    <cellStyle name="Cellule liée 2" xfId="29726" hidden="1" xr:uid="{00000000-0005-0000-0000-00005B390000}"/>
    <cellStyle name="Cellule liée 2" xfId="29775" hidden="1" xr:uid="{00000000-0005-0000-0000-00005C390000}"/>
    <cellStyle name="Cellule liée 2" xfId="29824" hidden="1" xr:uid="{00000000-0005-0000-0000-00005D390000}"/>
    <cellStyle name="Cellule liée 2" xfId="29872" hidden="1" xr:uid="{00000000-0005-0000-0000-00005E390000}"/>
    <cellStyle name="Cellule liée 2" xfId="29919" hidden="1" xr:uid="{00000000-0005-0000-0000-00005F390000}"/>
    <cellStyle name="Cellule liée 2" xfId="29965" hidden="1" xr:uid="{00000000-0005-0000-0000-000060390000}"/>
    <cellStyle name="Cellule liée 2" xfId="30011" hidden="1" xr:uid="{00000000-0005-0000-0000-000061390000}"/>
    <cellStyle name="Cellule liée 2" xfId="30055" hidden="1" xr:uid="{00000000-0005-0000-0000-000062390000}"/>
    <cellStyle name="Cellule liée 2" xfId="30093" hidden="1" xr:uid="{00000000-0005-0000-0000-000063390000}"/>
    <cellStyle name="Cellule liée 2" xfId="30130" hidden="1" xr:uid="{00000000-0005-0000-0000-000064390000}"/>
    <cellStyle name="Cellule liée 2" xfId="30164" hidden="1" xr:uid="{00000000-0005-0000-0000-000065390000}"/>
    <cellStyle name="Cellule liée 2" xfId="30206" hidden="1" xr:uid="{00000000-0005-0000-0000-000066390000}"/>
    <cellStyle name="Cellule liée 2" xfId="30179" hidden="1" xr:uid="{00000000-0005-0000-0000-000067390000}"/>
    <cellStyle name="Cellule liée 2" xfId="30365" hidden="1" xr:uid="{00000000-0005-0000-0000-000068390000}"/>
    <cellStyle name="Cellule liée 2" xfId="30411" hidden="1" xr:uid="{00000000-0005-0000-0000-000069390000}"/>
    <cellStyle name="Cellule liée 2" xfId="30454" hidden="1" xr:uid="{00000000-0005-0000-0000-00006A390000}"/>
    <cellStyle name="Cellule liée 2" xfId="30493" hidden="1" xr:uid="{00000000-0005-0000-0000-00006B390000}"/>
    <cellStyle name="Cellule liée 2" xfId="30529" hidden="1" xr:uid="{00000000-0005-0000-0000-00006C390000}"/>
    <cellStyle name="Cellule liée 2" xfId="30564" hidden="1" xr:uid="{00000000-0005-0000-0000-00006D390000}"/>
    <cellStyle name="Cellule liée 2" xfId="30568" hidden="1" xr:uid="{00000000-0005-0000-0000-00006E390000}"/>
    <cellStyle name="Cellule liée 2" xfId="30668" hidden="1" xr:uid="{00000000-0005-0000-0000-00006F390000}"/>
    <cellStyle name="Cellule liée 2" xfId="30759" hidden="1" xr:uid="{00000000-0005-0000-0000-000070390000}"/>
    <cellStyle name="Cellule liée 2" xfId="30867" hidden="1" xr:uid="{00000000-0005-0000-0000-000071390000}"/>
    <cellStyle name="Cellule liée 2" xfId="30917" hidden="1" xr:uid="{00000000-0005-0000-0000-000072390000}"/>
    <cellStyle name="Cellule liée 2" xfId="30967" hidden="1" xr:uid="{00000000-0005-0000-0000-000073390000}"/>
    <cellStyle name="Cellule liée 2" xfId="31017" hidden="1" xr:uid="{00000000-0005-0000-0000-000074390000}"/>
    <cellStyle name="Cellule liée 2" xfId="31066" hidden="1" xr:uid="{00000000-0005-0000-0000-000075390000}"/>
    <cellStyle name="Cellule liée 2" xfId="31114" hidden="1" xr:uid="{00000000-0005-0000-0000-000076390000}"/>
    <cellStyle name="Cellule liée 2" xfId="31161" hidden="1" xr:uid="{00000000-0005-0000-0000-000077390000}"/>
    <cellStyle name="Cellule liée 2" xfId="31208" hidden="1" xr:uid="{00000000-0005-0000-0000-000078390000}"/>
    <cellStyle name="Cellule liée 2" xfId="31253" hidden="1" xr:uid="{00000000-0005-0000-0000-000079390000}"/>
    <cellStyle name="Cellule liée 2" xfId="31292" hidden="1" xr:uid="{00000000-0005-0000-0000-00007A390000}"/>
    <cellStyle name="Cellule liée 2" xfId="31329" hidden="1" xr:uid="{00000000-0005-0000-0000-00007B390000}"/>
    <cellStyle name="Cellule liée 2" xfId="31363" hidden="1" xr:uid="{00000000-0005-0000-0000-00007C390000}"/>
    <cellStyle name="Cellule liée 2" xfId="31405" hidden="1" xr:uid="{00000000-0005-0000-0000-00007D390000}"/>
    <cellStyle name="Cellule liée 2" xfId="31378" hidden="1" xr:uid="{00000000-0005-0000-0000-00007E390000}"/>
    <cellStyle name="Cellule liée 2" xfId="31565" hidden="1" xr:uid="{00000000-0005-0000-0000-00007F390000}"/>
    <cellStyle name="Cellule liée 2" xfId="31611" hidden="1" xr:uid="{00000000-0005-0000-0000-000080390000}"/>
    <cellStyle name="Cellule liée 2" xfId="31654" hidden="1" xr:uid="{00000000-0005-0000-0000-000081390000}"/>
    <cellStyle name="Cellule liée 2" xfId="31693" hidden="1" xr:uid="{00000000-0005-0000-0000-000082390000}"/>
    <cellStyle name="Cellule liée 2" xfId="31729" hidden="1" xr:uid="{00000000-0005-0000-0000-000083390000}"/>
    <cellStyle name="Cellule liée 2" xfId="31764" hidden="1" xr:uid="{00000000-0005-0000-0000-000084390000}"/>
    <cellStyle name="Cellule liée 2" xfId="31768" hidden="1" xr:uid="{00000000-0005-0000-0000-000085390000}"/>
    <cellStyle name="Cellule liée 2" xfId="30618" xr:uid="{00000000-0005-0000-0000-000086390000}"/>
    <cellStyle name="Cellule liée 20" xfId="6144" hidden="1" xr:uid="{00000000-0005-0000-0000-000087390000}"/>
    <cellStyle name="Cellule liée 20" xfId="31882" xr:uid="{00000000-0005-0000-0000-000088390000}"/>
    <cellStyle name="Cellule liée 21" xfId="6147" hidden="1" xr:uid="{00000000-0005-0000-0000-000089390000}"/>
    <cellStyle name="Cellule liée 21" xfId="31883" xr:uid="{00000000-0005-0000-0000-00008A390000}"/>
    <cellStyle name="Cellule liée 3" xfId="128" hidden="1" xr:uid="{00000000-0005-0000-0000-00008B390000}"/>
    <cellStyle name="Cellule liée 3" xfId="234" hidden="1" xr:uid="{00000000-0005-0000-0000-00008C390000}"/>
    <cellStyle name="Cellule liée 3" xfId="301" hidden="1" xr:uid="{00000000-0005-0000-0000-00008D390000}"/>
    <cellStyle name="Cellule liée 3" xfId="351" hidden="1" xr:uid="{00000000-0005-0000-0000-00008E390000}"/>
    <cellStyle name="Cellule liée 3" xfId="401" hidden="1" xr:uid="{00000000-0005-0000-0000-00008F390000}"/>
    <cellStyle name="Cellule liée 3" xfId="451" hidden="1" xr:uid="{00000000-0005-0000-0000-000090390000}"/>
    <cellStyle name="Cellule liée 3" xfId="500" hidden="1" xr:uid="{00000000-0005-0000-0000-000091390000}"/>
    <cellStyle name="Cellule liée 3" xfId="549" hidden="1" xr:uid="{00000000-0005-0000-0000-000092390000}"/>
    <cellStyle name="Cellule liée 3" xfId="596" hidden="1" xr:uid="{00000000-0005-0000-0000-000093390000}"/>
    <cellStyle name="Cellule liée 3" xfId="643" hidden="1" xr:uid="{00000000-0005-0000-0000-000094390000}"/>
    <cellStyle name="Cellule liée 3" xfId="688" hidden="1" xr:uid="{00000000-0005-0000-0000-000095390000}"/>
    <cellStyle name="Cellule liée 3" xfId="727" hidden="1" xr:uid="{00000000-0005-0000-0000-000096390000}"/>
    <cellStyle name="Cellule liée 3" xfId="764" hidden="1" xr:uid="{00000000-0005-0000-0000-000097390000}"/>
    <cellStyle name="Cellule liée 3" xfId="798" hidden="1" xr:uid="{00000000-0005-0000-0000-000098390000}"/>
    <cellStyle name="Cellule liée 3" xfId="886" hidden="1" xr:uid="{00000000-0005-0000-0000-000099390000}"/>
    <cellStyle name="Cellule liée 3" xfId="945" hidden="1" xr:uid="{00000000-0005-0000-0000-00009A390000}"/>
    <cellStyle name="Cellule liée 3" xfId="1010" hidden="1" xr:uid="{00000000-0005-0000-0000-00009B390000}"/>
    <cellStyle name="Cellule liée 3" xfId="1056" hidden="1" xr:uid="{00000000-0005-0000-0000-00009C390000}"/>
    <cellStyle name="Cellule liée 3" xfId="1100" hidden="1" xr:uid="{00000000-0005-0000-0000-00009D390000}"/>
    <cellStyle name="Cellule liée 3" xfId="1139" hidden="1" xr:uid="{00000000-0005-0000-0000-00009E390000}"/>
    <cellStyle name="Cellule liée 3" xfId="1175" hidden="1" xr:uid="{00000000-0005-0000-0000-00009F390000}"/>
    <cellStyle name="Cellule liée 3" xfId="1210" hidden="1" xr:uid="{00000000-0005-0000-0000-0000A0390000}"/>
    <cellStyle name="Cellule liée 3" xfId="1257" hidden="1" xr:uid="{00000000-0005-0000-0000-0000A1390000}"/>
    <cellStyle name="Cellule liée 3" xfId="1504" hidden="1" xr:uid="{00000000-0005-0000-0000-0000A2390000}"/>
    <cellStyle name="Cellule liée 3" xfId="1610" hidden="1" xr:uid="{00000000-0005-0000-0000-0000A3390000}"/>
    <cellStyle name="Cellule liée 3" xfId="1677" hidden="1" xr:uid="{00000000-0005-0000-0000-0000A4390000}"/>
    <cellStyle name="Cellule liée 3" xfId="1727" hidden="1" xr:uid="{00000000-0005-0000-0000-0000A5390000}"/>
    <cellStyle name="Cellule liée 3" xfId="1777" hidden="1" xr:uid="{00000000-0005-0000-0000-0000A6390000}"/>
    <cellStyle name="Cellule liée 3" xfId="1827" hidden="1" xr:uid="{00000000-0005-0000-0000-0000A7390000}"/>
    <cellStyle name="Cellule liée 3" xfId="1876" hidden="1" xr:uid="{00000000-0005-0000-0000-0000A8390000}"/>
    <cellStyle name="Cellule liée 3" xfId="1925" hidden="1" xr:uid="{00000000-0005-0000-0000-0000A9390000}"/>
    <cellStyle name="Cellule liée 3" xfId="1972" hidden="1" xr:uid="{00000000-0005-0000-0000-0000AA390000}"/>
    <cellStyle name="Cellule liée 3" xfId="2019" hidden="1" xr:uid="{00000000-0005-0000-0000-0000AB390000}"/>
    <cellStyle name="Cellule liée 3" xfId="2064" hidden="1" xr:uid="{00000000-0005-0000-0000-0000AC390000}"/>
    <cellStyle name="Cellule liée 3" xfId="2103" hidden="1" xr:uid="{00000000-0005-0000-0000-0000AD390000}"/>
    <cellStyle name="Cellule liée 3" xfId="2140" hidden="1" xr:uid="{00000000-0005-0000-0000-0000AE390000}"/>
    <cellStyle name="Cellule liée 3" xfId="2174" hidden="1" xr:uid="{00000000-0005-0000-0000-0000AF390000}"/>
    <cellStyle name="Cellule liée 3" xfId="2262" hidden="1" xr:uid="{00000000-0005-0000-0000-0000B0390000}"/>
    <cellStyle name="Cellule liée 3" xfId="2321" hidden="1" xr:uid="{00000000-0005-0000-0000-0000B1390000}"/>
    <cellStyle name="Cellule liée 3" xfId="2386" hidden="1" xr:uid="{00000000-0005-0000-0000-0000B2390000}"/>
    <cellStyle name="Cellule liée 3" xfId="2432" hidden="1" xr:uid="{00000000-0005-0000-0000-0000B3390000}"/>
    <cellStyle name="Cellule liée 3" xfId="2476" hidden="1" xr:uid="{00000000-0005-0000-0000-0000B4390000}"/>
    <cellStyle name="Cellule liée 3" xfId="2515" hidden="1" xr:uid="{00000000-0005-0000-0000-0000B5390000}"/>
    <cellStyle name="Cellule liée 3" xfId="2551" hidden="1" xr:uid="{00000000-0005-0000-0000-0000B6390000}"/>
    <cellStyle name="Cellule liée 3" xfId="2586" hidden="1" xr:uid="{00000000-0005-0000-0000-0000B7390000}"/>
    <cellStyle name="Cellule liée 3" xfId="2632" hidden="1" xr:uid="{00000000-0005-0000-0000-0000B8390000}"/>
    <cellStyle name="Cellule liée 3" xfId="1431" hidden="1" xr:uid="{00000000-0005-0000-0000-0000B9390000}"/>
    <cellStyle name="Cellule liée 3" xfId="1543" hidden="1" xr:uid="{00000000-0005-0000-0000-0000BA390000}"/>
    <cellStyle name="Cellule liée 3" xfId="2805" hidden="1" xr:uid="{00000000-0005-0000-0000-0000BB390000}"/>
    <cellStyle name="Cellule liée 3" xfId="2872" hidden="1" xr:uid="{00000000-0005-0000-0000-0000BC390000}"/>
    <cellStyle name="Cellule liée 3" xfId="2921" hidden="1" xr:uid="{00000000-0005-0000-0000-0000BD390000}"/>
    <cellStyle name="Cellule liée 3" xfId="2971" hidden="1" xr:uid="{00000000-0005-0000-0000-0000BE390000}"/>
    <cellStyle name="Cellule liée 3" xfId="3021" hidden="1" xr:uid="{00000000-0005-0000-0000-0000BF390000}"/>
    <cellStyle name="Cellule liée 3" xfId="3070" hidden="1" xr:uid="{00000000-0005-0000-0000-0000C0390000}"/>
    <cellStyle name="Cellule liée 3" xfId="3119" hidden="1" xr:uid="{00000000-0005-0000-0000-0000C1390000}"/>
    <cellStyle name="Cellule liée 3" xfId="3166" hidden="1" xr:uid="{00000000-0005-0000-0000-0000C2390000}"/>
    <cellStyle name="Cellule liée 3" xfId="3213" hidden="1" xr:uid="{00000000-0005-0000-0000-0000C3390000}"/>
    <cellStyle name="Cellule liée 3" xfId="3258" hidden="1" xr:uid="{00000000-0005-0000-0000-0000C4390000}"/>
    <cellStyle name="Cellule liée 3" xfId="3297" hidden="1" xr:uid="{00000000-0005-0000-0000-0000C5390000}"/>
    <cellStyle name="Cellule liée 3" xfId="3334" hidden="1" xr:uid="{00000000-0005-0000-0000-0000C6390000}"/>
    <cellStyle name="Cellule liée 3" xfId="3368" hidden="1" xr:uid="{00000000-0005-0000-0000-0000C7390000}"/>
    <cellStyle name="Cellule liée 3" xfId="3455" hidden="1" xr:uid="{00000000-0005-0000-0000-0000C8390000}"/>
    <cellStyle name="Cellule liée 3" xfId="3514" hidden="1" xr:uid="{00000000-0005-0000-0000-0000C9390000}"/>
    <cellStyle name="Cellule liée 3" xfId="3578" hidden="1" xr:uid="{00000000-0005-0000-0000-0000CA390000}"/>
    <cellStyle name="Cellule liée 3" xfId="3624" hidden="1" xr:uid="{00000000-0005-0000-0000-0000CB390000}"/>
    <cellStyle name="Cellule liée 3" xfId="3668" hidden="1" xr:uid="{00000000-0005-0000-0000-0000CC390000}"/>
    <cellStyle name="Cellule liée 3" xfId="3707" hidden="1" xr:uid="{00000000-0005-0000-0000-0000CD390000}"/>
    <cellStyle name="Cellule liée 3" xfId="3743" hidden="1" xr:uid="{00000000-0005-0000-0000-0000CE390000}"/>
    <cellStyle name="Cellule liée 3" xfId="3778" hidden="1" xr:uid="{00000000-0005-0000-0000-0000CF390000}"/>
    <cellStyle name="Cellule liée 3" xfId="3823" hidden="1" xr:uid="{00000000-0005-0000-0000-0000D0390000}"/>
    <cellStyle name="Cellule liée 3" xfId="3880" hidden="1" xr:uid="{00000000-0005-0000-0000-0000D1390000}"/>
    <cellStyle name="Cellule liée 3" xfId="2242" hidden="1" xr:uid="{00000000-0005-0000-0000-0000D2390000}"/>
    <cellStyle name="Cellule liée 3" xfId="3982" hidden="1" xr:uid="{00000000-0005-0000-0000-0000D3390000}"/>
    <cellStyle name="Cellule liée 3" xfId="4032" hidden="1" xr:uid="{00000000-0005-0000-0000-0000D4390000}"/>
    <cellStyle name="Cellule liée 3" xfId="4082" hidden="1" xr:uid="{00000000-0005-0000-0000-0000D5390000}"/>
    <cellStyle name="Cellule liée 3" xfId="4132" hidden="1" xr:uid="{00000000-0005-0000-0000-0000D6390000}"/>
    <cellStyle name="Cellule liée 3" xfId="4181" hidden="1" xr:uid="{00000000-0005-0000-0000-0000D7390000}"/>
    <cellStyle name="Cellule liée 3" xfId="4230" hidden="1" xr:uid="{00000000-0005-0000-0000-0000D8390000}"/>
    <cellStyle name="Cellule liée 3" xfId="4277" hidden="1" xr:uid="{00000000-0005-0000-0000-0000D9390000}"/>
    <cellStyle name="Cellule liée 3" xfId="4324" hidden="1" xr:uid="{00000000-0005-0000-0000-0000DA390000}"/>
    <cellStyle name="Cellule liée 3" xfId="4369" hidden="1" xr:uid="{00000000-0005-0000-0000-0000DB390000}"/>
    <cellStyle name="Cellule liée 3" xfId="4408" hidden="1" xr:uid="{00000000-0005-0000-0000-0000DC390000}"/>
    <cellStyle name="Cellule liée 3" xfId="4445" hidden="1" xr:uid="{00000000-0005-0000-0000-0000DD390000}"/>
    <cellStyle name="Cellule liée 3" xfId="4479" hidden="1" xr:uid="{00000000-0005-0000-0000-0000DE390000}"/>
    <cellStyle name="Cellule liée 3" xfId="4561" hidden="1" xr:uid="{00000000-0005-0000-0000-0000DF390000}"/>
    <cellStyle name="Cellule liée 3" xfId="4619" hidden="1" xr:uid="{00000000-0005-0000-0000-0000E0390000}"/>
    <cellStyle name="Cellule liée 3" xfId="4682" hidden="1" xr:uid="{00000000-0005-0000-0000-0000E1390000}"/>
    <cellStyle name="Cellule liée 3" xfId="4728" hidden="1" xr:uid="{00000000-0005-0000-0000-0000E2390000}"/>
    <cellStyle name="Cellule liée 3" xfId="4772" hidden="1" xr:uid="{00000000-0005-0000-0000-0000E3390000}"/>
    <cellStyle name="Cellule liée 3" xfId="4811" hidden="1" xr:uid="{00000000-0005-0000-0000-0000E4390000}"/>
    <cellStyle name="Cellule liée 3" xfId="4847" hidden="1" xr:uid="{00000000-0005-0000-0000-0000E5390000}"/>
    <cellStyle name="Cellule liée 3" xfId="4882" hidden="1" xr:uid="{00000000-0005-0000-0000-0000E6390000}"/>
    <cellStyle name="Cellule liée 3" xfId="4923" hidden="1" xr:uid="{00000000-0005-0000-0000-0000E7390000}"/>
    <cellStyle name="Cellule liée 3" xfId="2249" hidden="1" xr:uid="{00000000-0005-0000-0000-0000E8390000}"/>
    <cellStyle name="Cellule liée 3" xfId="4968" hidden="1" xr:uid="{00000000-0005-0000-0000-0000E9390000}"/>
    <cellStyle name="Cellule liée 3" xfId="5016" hidden="1" xr:uid="{00000000-0005-0000-0000-0000EA390000}"/>
    <cellStyle name="Cellule liée 3" xfId="5082" hidden="1" xr:uid="{00000000-0005-0000-0000-0000EB390000}"/>
    <cellStyle name="Cellule liée 3" xfId="5131" hidden="1" xr:uid="{00000000-0005-0000-0000-0000EC390000}"/>
    <cellStyle name="Cellule liée 3" xfId="5181" hidden="1" xr:uid="{00000000-0005-0000-0000-0000ED390000}"/>
    <cellStyle name="Cellule liée 3" xfId="5231" hidden="1" xr:uid="{00000000-0005-0000-0000-0000EE390000}"/>
    <cellStyle name="Cellule liée 3" xfId="5280" hidden="1" xr:uid="{00000000-0005-0000-0000-0000EF390000}"/>
    <cellStyle name="Cellule liée 3" xfId="5329" hidden="1" xr:uid="{00000000-0005-0000-0000-0000F0390000}"/>
    <cellStyle name="Cellule liée 3" xfId="5376" hidden="1" xr:uid="{00000000-0005-0000-0000-0000F1390000}"/>
    <cellStyle name="Cellule liée 3" xfId="5423" hidden="1" xr:uid="{00000000-0005-0000-0000-0000F2390000}"/>
    <cellStyle name="Cellule liée 3" xfId="5468" hidden="1" xr:uid="{00000000-0005-0000-0000-0000F3390000}"/>
    <cellStyle name="Cellule liée 3" xfId="5507" hidden="1" xr:uid="{00000000-0005-0000-0000-0000F4390000}"/>
    <cellStyle name="Cellule liée 3" xfId="5544" hidden="1" xr:uid="{00000000-0005-0000-0000-0000F5390000}"/>
    <cellStyle name="Cellule liée 3" xfId="5578" hidden="1" xr:uid="{00000000-0005-0000-0000-0000F6390000}"/>
    <cellStyle name="Cellule liée 3" xfId="5660" hidden="1" xr:uid="{00000000-0005-0000-0000-0000F7390000}"/>
    <cellStyle name="Cellule liée 3" xfId="5717" hidden="1" xr:uid="{00000000-0005-0000-0000-0000F8390000}"/>
    <cellStyle name="Cellule liée 3" xfId="5779" hidden="1" xr:uid="{00000000-0005-0000-0000-0000F9390000}"/>
    <cellStyle name="Cellule liée 3" xfId="5825" hidden="1" xr:uid="{00000000-0005-0000-0000-0000FA390000}"/>
    <cellStyle name="Cellule liée 3" xfId="5869" hidden="1" xr:uid="{00000000-0005-0000-0000-0000FB390000}"/>
    <cellStyle name="Cellule liée 3" xfId="5908" hidden="1" xr:uid="{00000000-0005-0000-0000-0000FC390000}"/>
    <cellStyle name="Cellule liée 3" xfId="5944" hidden="1" xr:uid="{00000000-0005-0000-0000-0000FD390000}"/>
    <cellStyle name="Cellule liée 3" xfId="5979" hidden="1" xr:uid="{00000000-0005-0000-0000-0000FE390000}"/>
    <cellStyle name="Cellule liée 3" xfId="6020" hidden="1" xr:uid="{00000000-0005-0000-0000-0000FF390000}"/>
    <cellStyle name="Cellule liée 3" xfId="6187" hidden="1" xr:uid="{00000000-0005-0000-0000-0000003A0000}"/>
    <cellStyle name="Cellule liée 3" xfId="6293" hidden="1" xr:uid="{00000000-0005-0000-0000-0000013A0000}"/>
    <cellStyle name="Cellule liée 3" xfId="6360" hidden="1" xr:uid="{00000000-0005-0000-0000-0000023A0000}"/>
    <cellStyle name="Cellule liée 3" xfId="6410" hidden="1" xr:uid="{00000000-0005-0000-0000-0000033A0000}"/>
    <cellStyle name="Cellule liée 3" xfId="6460" hidden="1" xr:uid="{00000000-0005-0000-0000-0000043A0000}"/>
    <cellStyle name="Cellule liée 3" xfId="6510" hidden="1" xr:uid="{00000000-0005-0000-0000-0000053A0000}"/>
    <cellStyle name="Cellule liée 3" xfId="6559" hidden="1" xr:uid="{00000000-0005-0000-0000-0000063A0000}"/>
    <cellStyle name="Cellule liée 3" xfId="6608" hidden="1" xr:uid="{00000000-0005-0000-0000-0000073A0000}"/>
    <cellStyle name="Cellule liée 3" xfId="6655" hidden="1" xr:uid="{00000000-0005-0000-0000-0000083A0000}"/>
    <cellStyle name="Cellule liée 3" xfId="6702" hidden="1" xr:uid="{00000000-0005-0000-0000-0000093A0000}"/>
    <cellStyle name="Cellule liée 3" xfId="6747" hidden="1" xr:uid="{00000000-0005-0000-0000-00000A3A0000}"/>
    <cellStyle name="Cellule liée 3" xfId="6786" hidden="1" xr:uid="{00000000-0005-0000-0000-00000B3A0000}"/>
    <cellStyle name="Cellule liée 3" xfId="6823" hidden="1" xr:uid="{00000000-0005-0000-0000-00000C3A0000}"/>
    <cellStyle name="Cellule liée 3" xfId="6857" hidden="1" xr:uid="{00000000-0005-0000-0000-00000D3A0000}"/>
    <cellStyle name="Cellule liée 3" xfId="6943" hidden="1" xr:uid="{00000000-0005-0000-0000-00000E3A0000}"/>
    <cellStyle name="Cellule liée 3" xfId="7002" hidden="1" xr:uid="{00000000-0005-0000-0000-00000F3A0000}"/>
    <cellStyle name="Cellule liée 3" xfId="7067" hidden="1" xr:uid="{00000000-0005-0000-0000-0000103A0000}"/>
    <cellStyle name="Cellule liée 3" xfId="7113" hidden="1" xr:uid="{00000000-0005-0000-0000-0000113A0000}"/>
    <cellStyle name="Cellule liée 3" xfId="7157" hidden="1" xr:uid="{00000000-0005-0000-0000-0000123A0000}"/>
    <cellStyle name="Cellule liée 3" xfId="7196" hidden="1" xr:uid="{00000000-0005-0000-0000-0000133A0000}"/>
    <cellStyle name="Cellule liée 3" xfId="7232" hidden="1" xr:uid="{00000000-0005-0000-0000-0000143A0000}"/>
    <cellStyle name="Cellule liée 3" xfId="7267" hidden="1" xr:uid="{00000000-0005-0000-0000-0000153A0000}"/>
    <cellStyle name="Cellule liée 3" xfId="7313" hidden="1" xr:uid="{00000000-0005-0000-0000-0000163A0000}"/>
    <cellStyle name="Cellule liée 3" xfId="7464" hidden="1" xr:uid="{00000000-0005-0000-0000-0000173A0000}"/>
    <cellStyle name="Cellule liée 3" xfId="7561" hidden="1" xr:uid="{00000000-0005-0000-0000-0000183A0000}"/>
    <cellStyle name="Cellule liée 3" xfId="7627" hidden="1" xr:uid="{00000000-0005-0000-0000-0000193A0000}"/>
    <cellStyle name="Cellule liée 3" xfId="7677" hidden="1" xr:uid="{00000000-0005-0000-0000-00001A3A0000}"/>
    <cellStyle name="Cellule liée 3" xfId="7727" hidden="1" xr:uid="{00000000-0005-0000-0000-00001B3A0000}"/>
    <cellStyle name="Cellule liée 3" xfId="7777" hidden="1" xr:uid="{00000000-0005-0000-0000-00001C3A0000}"/>
    <cellStyle name="Cellule liée 3" xfId="7826" hidden="1" xr:uid="{00000000-0005-0000-0000-00001D3A0000}"/>
    <cellStyle name="Cellule liée 3" xfId="7875" hidden="1" xr:uid="{00000000-0005-0000-0000-00001E3A0000}"/>
    <cellStyle name="Cellule liée 3" xfId="7922" hidden="1" xr:uid="{00000000-0005-0000-0000-00001F3A0000}"/>
    <cellStyle name="Cellule liée 3" xfId="7969" hidden="1" xr:uid="{00000000-0005-0000-0000-0000203A0000}"/>
    <cellStyle name="Cellule liée 3" xfId="8014" hidden="1" xr:uid="{00000000-0005-0000-0000-0000213A0000}"/>
    <cellStyle name="Cellule liée 3" xfId="8053" hidden="1" xr:uid="{00000000-0005-0000-0000-0000223A0000}"/>
    <cellStyle name="Cellule liée 3" xfId="8090" hidden="1" xr:uid="{00000000-0005-0000-0000-0000233A0000}"/>
    <cellStyle name="Cellule liée 3" xfId="8124" hidden="1" xr:uid="{00000000-0005-0000-0000-0000243A0000}"/>
    <cellStyle name="Cellule liée 3" xfId="8208" hidden="1" xr:uid="{00000000-0005-0000-0000-0000253A0000}"/>
    <cellStyle name="Cellule liée 3" xfId="8265" hidden="1" xr:uid="{00000000-0005-0000-0000-0000263A0000}"/>
    <cellStyle name="Cellule liée 3" xfId="8328" hidden="1" xr:uid="{00000000-0005-0000-0000-0000273A0000}"/>
    <cellStyle name="Cellule liée 3" xfId="8374" hidden="1" xr:uid="{00000000-0005-0000-0000-0000283A0000}"/>
    <cellStyle name="Cellule liée 3" xfId="8418" hidden="1" xr:uid="{00000000-0005-0000-0000-0000293A0000}"/>
    <cellStyle name="Cellule liée 3" xfId="8457" hidden="1" xr:uid="{00000000-0005-0000-0000-00002A3A0000}"/>
    <cellStyle name="Cellule liée 3" xfId="8493" hidden="1" xr:uid="{00000000-0005-0000-0000-00002B3A0000}"/>
    <cellStyle name="Cellule liée 3" xfId="8528" hidden="1" xr:uid="{00000000-0005-0000-0000-00002C3A0000}"/>
    <cellStyle name="Cellule liée 3" xfId="8571" hidden="1" xr:uid="{00000000-0005-0000-0000-00002D3A0000}"/>
    <cellStyle name="Cellule liée 3" xfId="7412" hidden="1" xr:uid="{00000000-0005-0000-0000-00002E3A0000}"/>
    <cellStyle name="Cellule liée 3" xfId="8668" hidden="1" xr:uid="{00000000-0005-0000-0000-00002F3A0000}"/>
    <cellStyle name="Cellule liée 3" xfId="8735" hidden="1" xr:uid="{00000000-0005-0000-0000-0000303A0000}"/>
    <cellStyle name="Cellule liée 3" xfId="8785" hidden="1" xr:uid="{00000000-0005-0000-0000-0000313A0000}"/>
    <cellStyle name="Cellule liée 3" xfId="8834" hidden="1" xr:uid="{00000000-0005-0000-0000-0000323A0000}"/>
    <cellStyle name="Cellule liée 3" xfId="8884" hidden="1" xr:uid="{00000000-0005-0000-0000-0000333A0000}"/>
    <cellStyle name="Cellule liée 3" xfId="8933" hidden="1" xr:uid="{00000000-0005-0000-0000-0000343A0000}"/>
    <cellStyle name="Cellule liée 3" xfId="8982" hidden="1" xr:uid="{00000000-0005-0000-0000-0000353A0000}"/>
    <cellStyle name="Cellule liée 3" xfId="9029" hidden="1" xr:uid="{00000000-0005-0000-0000-0000363A0000}"/>
    <cellStyle name="Cellule liée 3" xfId="9076" hidden="1" xr:uid="{00000000-0005-0000-0000-0000373A0000}"/>
    <cellStyle name="Cellule liée 3" xfId="9121" hidden="1" xr:uid="{00000000-0005-0000-0000-0000383A0000}"/>
    <cellStyle name="Cellule liée 3" xfId="9160" hidden="1" xr:uid="{00000000-0005-0000-0000-0000393A0000}"/>
    <cellStyle name="Cellule liée 3" xfId="9197" hidden="1" xr:uid="{00000000-0005-0000-0000-00003A3A0000}"/>
    <cellStyle name="Cellule liée 3" xfId="9231" hidden="1" xr:uid="{00000000-0005-0000-0000-00003B3A0000}"/>
    <cellStyle name="Cellule liée 3" xfId="9319" hidden="1" xr:uid="{00000000-0005-0000-0000-00003C3A0000}"/>
    <cellStyle name="Cellule liée 3" xfId="9378" hidden="1" xr:uid="{00000000-0005-0000-0000-00003D3A0000}"/>
    <cellStyle name="Cellule liée 3" xfId="9443" hidden="1" xr:uid="{00000000-0005-0000-0000-00003E3A0000}"/>
    <cellStyle name="Cellule liée 3" xfId="9489" hidden="1" xr:uid="{00000000-0005-0000-0000-00003F3A0000}"/>
    <cellStyle name="Cellule liée 3" xfId="9533" hidden="1" xr:uid="{00000000-0005-0000-0000-0000403A0000}"/>
    <cellStyle name="Cellule liée 3" xfId="9572" hidden="1" xr:uid="{00000000-0005-0000-0000-0000413A0000}"/>
    <cellStyle name="Cellule liée 3" xfId="9608" hidden="1" xr:uid="{00000000-0005-0000-0000-0000423A0000}"/>
    <cellStyle name="Cellule liée 3" xfId="9643" hidden="1" xr:uid="{00000000-0005-0000-0000-0000433A0000}"/>
    <cellStyle name="Cellule liée 3" xfId="9690" hidden="1" xr:uid="{00000000-0005-0000-0000-0000443A0000}"/>
    <cellStyle name="Cellule liée 3" xfId="9844" hidden="1" xr:uid="{00000000-0005-0000-0000-0000453A0000}"/>
    <cellStyle name="Cellule liée 3" xfId="9941" hidden="1" xr:uid="{00000000-0005-0000-0000-0000463A0000}"/>
    <cellStyle name="Cellule liée 3" xfId="10007" hidden="1" xr:uid="{00000000-0005-0000-0000-0000473A0000}"/>
    <cellStyle name="Cellule liée 3" xfId="10057" hidden="1" xr:uid="{00000000-0005-0000-0000-0000483A0000}"/>
    <cellStyle name="Cellule liée 3" xfId="10107" hidden="1" xr:uid="{00000000-0005-0000-0000-0000493A0000}"/>
    <cellStyle name="Cellule liée 3" xfId="10157" hidden="1" xr:uid="{00000000-0005-0000-0000-00004A3A0000}"/>
    <cellStyle name="Cellule liée 3" xfId="10206" hidden="1" xr:uid="{00000000-0005-0000-0000-00004B3A0000}"/>
    <cellStyle name="Cellule liée 3" xfId="10255" hidden="1" xr:uid="{00000000-0005-0000-0000-00004C3A0000}"/>
    <cellStyle name="Cellule liée 3" xfId="10302" hidden="1" xr:uid="{00000000-0005-0000-0000-00004D3A0000}"/>
    <cellStyle name="Cellule liée 3" xfId="10349" hidden="1" xr:uid="{00000000-0005-0000-0000-00004E3A0000}"/>
    <cellStyle name="Cellule liée 3" xfId="10394" hidden="1" xr:uid="{00000000-0005-0000-0000-00004F3A0000}"/>
    <cellStyle name="Cellule liée 3" xfId="10433" hidden="1" xr:uid="{00000000-0005-0000-0000-0000503A0000}"/>
    <cellStyle name="Cellule liée 3" xfId="10470" hidden="1" xr:uid="{00000000-0005-0000-0000-0000513A0000}"/>
    <cellStyle name="Cellule liée 3" xfId="10504" hidden="1" xr:uid="{00000000-0005-0000-0000-0000523A0000}"/>
    <cellStyle name="Cellule liée 3" xfId="10588" hidden="1" xr:uid="{00000000-0005-0000-0000-0000533A0000}"/>
    <cellStyle name="Cellule liée 3" xfId="10645" hidden="1" xr:uid="{00000000-0005-0000-0000-0000543A0000}"/>
    <cellStyle name="Cellule liée 3" xfId="10708" hidden="1" xr:uid="{00000000-0005-0000-0000-0000553A0000}"/>
    <cellStyle name="Cellule liée 3" xfId="10754" hidden="1" xr:uid="{00000000-0005-0000-0000-0000563A0000}"/>
    <cellStyle name="Cellule liée 3" xfId="10798" hidden="1" xr:uid="{00000000-0005-0000-0000-0000573A0000}"/>
    <cellStyle name="Cellule liée 3" xfId="10837" hidden="1" xr:uid="{00000000-0005-0000-0000-0000583A0000}"/>
    <cellStyle name="Cellule liée 3" xfId="10873" hidden="1" xr:uid="{00000000-0005-0000-0000-0000593A0000}"/>
    <cellStyle name="Cellule liée 3" xfId="10908" hidden="1" xr:uid="{00000000-0005-0000-0000-00005A3A0000}"/>
    <cellStyle name="Cellule liée 3" xfId="10952" hidden="1" xr:uid="{00000000-0005-0000-0000-00005B3A0000}"/>
    <cellStyle name="Cellule liée 3" xfId="9792" hidden="1" xr:uid="{00000000-0005-0000-0000-00005C3A0000}"/>
    <cellStyle name="Cellule liée 3" xfId="9304" hidden="1" xr:uid="{00000000-0005-0000-0000-00005D3A0000}"/>
    <cellStyle name="Cellule liée 3" xfId="11010" hidden="1" xr:uid="{00000000-0005-0000-0000-00005E3A0000}"/>
    <cellStyle name="Cellule liée 3" xfId="11077" hidden="1" xr:uid="{00000000-0005-0000-0000-00005F3A0000}"/>
    <cellStyle name="Cellule liée 3" xfId="11127" hidden="1" xr:uid="{00000000-0005-0000-0000-0000603A0000}"/>
    <cellStyle name="Cellule liée 3" xfId="11177" hidden="1" xr:uid="{00000000-0005-0000-0000-0000613A0000}"/>
    <cellStyle name="Cellule liée 3" xfId="11227" hidden="1" xr:uid="{00000000-0005-0000-0000-0000623A0000}"/>
    <cellStyle name="Cellule liée 3" xfId="11276" hidden="1" xr:uid="{00000000-0005-0000-0000-0000633A0000}"/>
    <cellStyle name="Cellule liée 3" xfId="11325" hidden="1" xr:uid="{00000000-0005-0000-0000-0000643A0000}"/>
    <cellStyle name="Cellule liée 3" xfId="11372" hidden="1" xr:uid="{00000000-0005-0000-0000-0000653A0000}"/>
    <cellStyle name="Cellule liée 3" xfId="11419" hidden="1" xr:uid="{00000000-0005-0000-0000-0000663A0000}"/>
    <cellStyle name="Cellule liée 3" xfId="11464" hidden="1" xr:uid="{00000000-0005-0000-0000-0000673A0000}"/>
    <cellStyle name="Cellule liée 3" xfId="11503" hidden="1" xr:uid="{00000000-0005-0000-0000-0000683A0000}"/>
    <cellStyle name="Cellule liée 3" xfId="11540" hidden="1" xr:uid="{00000000-0005-0000-0000-0000693A0000}"/>
    <cellStyle name="Cellule liée 3" xfId="11574" hidden="1" xr:uid="{00000000-0005-0000-0000-00006A3A0000}"/>
    <cellStyle name="Cellule liée 3" xfId="11658" hidden="1" xr:uid="{00000000-0005-0000-0000-00006B3A0000}"/>
    <cellStyle name="Cellule liée 3" xfId="11717" hidden="1" xr:uid="{00000000-0005-0000-0000-00006C3A0000}"/>
    <cellStyle name="Cellule liée 3" xfId="11779" hidden="1" xr:uid="{00000000-0005-0000-0000-00006D3A0000}"/>
    <cellStyle name="Cellule liée 3" xfId="11825" hidden="1" xr:uid="{00000000-0005-0000-0000-00006E3A0000}"/>
    <cellStyle name="Cellule liée 3" xfId="11869" hidden="1" xr:uid="{00000000-0005-0000-0000-00006F3A0000}"/>
    <cellStyle name="Cellule liée 3" xfId="11908" hidden="1" xr:uid="{00000000-0005-0000-0000-0000703A0000}"/>
    <cellStyle name="Cellule liée 3" xfId="11944" hidden="1" xr:uid="{00000000-0005-0000-0000-0000713A0000}"/>
    <cellStyle name="Cellule liée 3" xfId="11979" hidden="1" xr:uid="{00000000-0005-0000-0000-0000723A0000}"/>
    <cellStyle name="Cellule liée 3" xfId="12021" hidden="1" xr:uid="{00000000-0005-0000-0000-0000733A0000}"/>
    <cellStyle name="Cellule liée 3" xfId="12144" hidden="1" xr:uid="{00000000-0005-0000-0000-0000743A0000}"/>
    <cellStyle name="Cellule liée 3" xfId="12240" hidden="1" xr:uid="{00000000-0005-0000-0000-0000753A0000}"/>
    <cellStyle name="Cellule liée 3" xfId="12306" hidden="1" xr:uid="{00000000-0005-0000-0000-0000763A0000}"/>
    <cellStyle name="Cellule liée 3" xfId="12356" hidden="1" xr:uid="{00000000-0005-0000-0000-0000773A0000}"/>
    <cellStyle name="Cellule liée 3" xfId="12406" hidden="1" xr:uid="{00000000-0005-0000-0000-0000783A0000}"/>
    <cellStyle name="Cellule liée 3" xfId="12456" hidden="1" xr:uid="{00000000-0005-0000-0000-0000793A0000}"/>
    <cellStyle name="Cellule liée 3" xfId="12505" hidden="1" xr:uid="{00000000-0005-0000-0000-00007A3A0000}"/>
    <cellStyle name="Cellule liée 3" xfId="12554" hidden="1" xr:uid="{00000000-0005-0000-0000-00007B3A0000}"/>
    <cellStyle name="Cellule liée 3" xfId="12601" hidden="1" xr:uid="{00000000-0005-0000-0000-00007C3A0000}"/>
    <cellStyle name="Cellule liée 3" xfId="12648" hidden="1" xr:uid="{00000000-0005-0000-0000-00007D3A0000}"/>
    <cellStyle name="Cellule liée 3" xfId="12693" hidden="1" xr:uid="{00000000-0005-0000-0000-00007E3A0000}"/>
    <cellStyle name="Cellule liée 3" xfId="12732" hidden="1" xr:uid="{00000000-0005-0000-0000-00007F3A0000}"/>
    <cellStyle name="Cellule liée 3" xfId="12769" hidden="1" xr:uid="{00000000-0005-0000-0000-0000803A0000}"/>
    <cellStyle name="Cellule liée 3" xfId="12803" hidden="1" xr:uid="{00000000-0005-0000-0000-0000813A0000}"/>
    <cellStyle name="Cellule liée 3" xfId="12886" hidden="1" xr:uid="{00000000-0005-0000-0000-0000823A0000}"/>
    <cellStyle name="Cellule liée 3" xfId="12943" hidden="1" xr:uid="{00000000-0005-0000-0000-0000833A0000}"/>
    <cellStyle name="Cellule liée 3" xfId="13005" hidden="1" xr:uid="{00000000-0005-0000-0000-0000843A0000}"/>
    <cellStyle name="Cellule liée 3" xfId="13051" hidden="1" xr:uid="{00000000-0005-0000-0000-0000853A0000}"/>
    <cellStyle name="Cellule liée 3" xfId="13095" hidden="1" xr:uid="{00000000-0005-0000-0000-0000863A0000}"/>
    <cellStyle name="Cellule liée 3" xfId="13134" hidden="1" xr:uid="{00000000-0005-0000-0000-0000873A0000}"/>
    <cellStyle name="Cellule liée 3" xfId="13170" hidden="1" xr:uid="{00000000-0005-0000-0000-0000883A0000}"/>
    <cellStyle name="Cellule liée 3" xfId="13205" hidden="1" xr:uid="{00000000-0005-0000-0000-0000893A0000}"/>
    <cellStyle name="Cellule liée 3" xfId="13246" hidden="1" xr:uid="{00000000-0005-0000-0000-00008A3A0000}"/>
    <cellStyle name="Cellule liée 3" xfId="12093" hidden="1" xr:uid="{00000000-0005-0000-0000-00008B3A0000}"/>
    <cellStyle name="Cellule liée 3" xfId="12075" hidden="1" xr:uid="{00000000-0005-0000-0000-00008C3A0000}"/>
    <cellStyle name="Cellule liée 3" xfId="10994" hidden="1" xr:uid="{00000000-0005-0000-0000-00008D3A0000}"/>
    <cellStyle name="Cellule liée 3" xfId="13309" hidden="1" xr:uid="{00000000-0005-0000-0000-00008E3A0000}"/>
    <cellStyle name="Cellule liée 3" xfId="13358" hidden="1" xr:uid="{00000000-0005-0000-0000-00008F3A0000}"/>
    <cellStyle name="Cellule liée 3" xfId="13407" hidden="1" xr:uid="{00000000-0005-0000-0000-0000903A0000}"/>
    <cellStyle name="Cellule liée 3" xfId="13456" hidden="1" xr:uid="{00000000-0005-0000-0000-0000913A0000}"/>
    <cellStyle name="Cellule liée 3" xfId="13504" hidden="1" xr:uid="{00000000-0005-0000-0000-0000923A0000}"/>
    <cellStyle name="Cellule liée 3" xfId="13552" hidden="1" xr:uid="{00000000-0005-0000-0000-0000933A0000}"/>
    <cellStyle name="Cellule liée 3" xfId="13598" hidden="1" xr:uid="{00000000-0005-0000-0000-0000943A0000}"/>
    <cellStyle name="Cellule liée 3" xfId="13645" hidden="1" xr:uid="{00000000-0005-0000-0000-0000953A0000}"/>
    <cellStyle name="Cellule liée 3" xfId="13690" hidden="1" xr:uid="{00000000-0005-0000-0000-0000963A0000}"/>
    <cellStyle name="Cellule liée 3" xfId="13729" hidden="1" xr:uid="{00000000-0005-0000-0000-0000973A0000}"/>
    <cellStyle name="Cellule liée 3" xfId="13766" hidden="1" xr:uid="{00000000-0005-0000-0000-0000983A0000}"/>
    <cellStyle name="Cellule liée 3" xfId="13800" hidden="1" xr:uid="{00000000-0005-0000-0000-0000993A0000}"/>
    <cellStyle name="Cellule liée 3" xfId="13882" hidden="1" xr:uid="{00000000-0005-0000-0000-00009A3A0000}"/>
    <cellStyle name="Cellule liée 3" xfId="13939" hidden="1" xr:uid="{00000000-0005-0000-0000-00009B3A0000}"/>
    <cellStyle name="Cellule liée 3" xfId="14001" hidden="1" xr:uid="{00000000-0005-0000-0000-00009C3A0000}"/>
    <cellStyle name="Cellule liée 3" xfId="14047" hidden="1" xr:uid="{00000000-0005-0000-0000-00009D3A0000}"/>
    <cellStyle name="Cellule liée 3" xfId="14091" hidden="1" xr:uid="{00000000-0005-0000-0000-00009E3A0000}"/>
    <cellStyle name="Cellule liée 3" xfId="14130" hidden="1" xr:uid="{00000000-0005-0000-0000-00009F3A0000}"/>
    <cellStyle name="Cellule liée 3" xfId="14166" hidden="1" xr:uid="{00000000-0005-0000-0000-0000A03A0000}"/>
    <cellStyle name="Cellule liée 3" xfId="14201" hidden="1" xr:uid="{00000000-0005-0000-0000-0000A13A0000}"/>
    <cellStyle name="Cellule liée 3" xfId="14242" hidden="1" xr:uid="{00000000-0005-0000-0000-0000A23A0000}"/>
    <cellStyle name="Cellule liée 3" xfId="14343" hidden="1" xr:uid="{00000000-0005-0000-0000-0000A33A0000}"/>
    <cellStyle name="Cellule liée 3" xfId="14439" hidden="1" xr:uid="{00000000-0005-0000-0000-0000A43A0000}"/>
    <cellStyle name="Cellule liée 3" xfId="14505" hidden="1" xr:uid="{00000000-0005-0000-0000-0000A53A0000}"/>
    <cellStyle name="Cellule liée 3" xfId="14555" hidden="1" xr:uid="{00000000-0005-0000-0000-0000A63A0000}"/>
    <cellStyle name="Cellule liée 3" xfId="14605" hidden="1" xr:uid="{00000000-0005-0000-0000-0000A73A0000}"/>
    <cellStyle name="Cellule liée 3" xfId="14655" hidden="1" xr:uid="{00000000-0005-0000-0000-0000A83A0000}"/>
    <cellStyle name="Cellule liée 3" xfId="14704" hidden="1" xr:uid="{00000000-0005-0000-0000-0000A93A0000}"/>
    <cellStyle name="Cellule liée 3" xfId="14753" hidden="1" xr:uid="{00000000-0005-0000-0000-0000AA3A0000}"/>
    <cellStyle name="Cellule liée 3" xfId="14800" hidden="1" xr:uid="{00000000-0005-0000-0000-0000AB3A0000}"/>
    <cellStyle name="Cellule liée 3" xfId="14847" hidden="1" xr:uid="{00000000-0005-0000-0000-0000AC3A0000}"/>
    <cellStyle name="Cellule liée 3" xfId="14892" hidden="1" xr:uid="{00000000-0005-0000-0000-0000AD3A0000}"/>
    <cellStyle name="Cellule liée 3" xfId="14931" hidden="1" xr:uid="{00000000-0005-0000-0000-0000AE3A0000}"/>
    <cellStyle name="Cellule liée 3" xfId="14968" hidden="1" xr:uid="{00000000-0005-0000-0000-0000AF3A0000}"/>
    <cellStyle name="Cellule liée 3" xfId="15002" hidden="1" xr:uid="{00000000-0005-0000-0000-0000B03A0000}"/>
    <cellStyle name="Cellule liée 3" xfId="15085" hidden="1" xr:uid="{00000000-0005-0000-0000-0000B13A0000}"/>
    <cellStyle name="Cellule liée 3" xfId="15142" hidden="1" xr:uid="{00000000-0005-0000-0000-0000B23A0000}"/>
    <cellStyle name="Cellule liée 3" xfId="15205" hidden="1" xr:uid="{00000000-0005-0000-0000-0000B33A0000}"/>
    <cellStyle name="Cellule liée 3" xfId="15251" hidden="1" xr:uid="{00000000-0005-0000-0000-0000B43A0000}"/>
    <cellStyle name="Cellule liée 3" xfId="15295" hidden="1" xr:uid="{00000000-0005-0000-0000-0000B53A0000}"/>
    <cellStyle name="Cellule liée 3" xfId="15334" hidden="1" xr:uid="{00000000-0005-0000-0000-0000B63A0000}"/>
    <cellStyle name="Cellule liée 3" xfId="15370" hidden="1" xr:uid="{00000000-0005-0000-0000-0000B73A0000}"/>
    <cellStyle name="Cellule liée 3" xfId="15405" hidden="1" xr:uid="{00000000-0005-0000-0000-0000B83A0000}"/>
    <cellStyle name="Cellule liée 3" xfId="15447" hidden="1" xr:uid="{00000000-0005-0000-0000-0000B93A0000}"/>
    <cellStyle name="Cellule liée 3" xfId="14292" hidden="1" xr:uid="{00000000-0005-0000-0000-0000BA3A0000}"/>
    <cellStyle name="Cellule liée 3" xfId="15625" hidden="1" xr:uid="{00000000-0005-0000-0000-0000BB3A0000}"/>
    <cellStyle name="Cellule liée 3" xfId="15731" hidden="1" xr:uid="{00000000-0005-0000-0000-0000BC3A0000}"/>
    <cellStyle name="Cellule liée 3" xfId="15798" hidden="1" xr:uid="{00000000-0005-0000-0000-0000BD3A0000}"/>
    <cellStyle name="Cellule liée 3" xfId="15848" hidden="1" xr:uid="{00000000-0005-0000-0000-0000BE3A0000}"/>
    <cellStyle name="Cellule liée 3" xfId="15898" hidden="1" xr:uid="{00000000-0005-0000-0000-0000BF3A0000}"/>
    <cellStyle name="Cellule liée 3" xfId="15948" hidden="1" xr:uid="{00000000-0005-0000-0000-0000C03A0000}"/>
    <cellStyle name="Cellule liée 3" xfId="15997" hidden="1" xr:uid="{00000000-0005-0000-0000-0000C13A0000}"/>
    <cellStyle name="Cellule liée 3" xfId="16046" hidden="1" xr:uid="{00000000-0005-0000-0000-0000C23A0000}"/>
    <cellStyle name="Cellule liée 3" xfId="16093" hidden="1" xr:uid="{00000000-0005-0000-0000-0000C33A0000}"/>
    <cellStyle name="Cellule liée 3" xfId="16140" hidden="1" xr:uid="{00000000-0005-0000-0000-0000C43A0000}"/>
    <cellStyle name="Cellule liée 3" xfId="16185" hidden="1" xr:uid="{00000000-0005-0000-0000-0000C53A0000}"/>
    <cellStyle name="Cellule liée 3" xfId="16224" hidden="1" xr:uid="{00000000-0005-0000-0000-0000C63A0000}"/>
    <cellStyle name="Cellule liée 3" xfId="16261" hidden="1" xr:uid="{00000000-0005-0000-0000-0000C73A0000}"/>
    <cellStyle name="Cellule liée 3" xfId="16295" hidden="1" xr:uid="{00000000-0005-0000-0000-0000C83A0000}"/>
    <cellStyle name="Cellule liée 3" xfId="16383" hidden="1" xr:uid="{00000000-0005-0000-0000-0000C93A0000}"/>
    <cellStyle name="Cellule liée 3" xfId="16442" hidden="1" xr:uid="{00000000-0005-0000-0000-0000CA3A0000}"/>
    <cellStyle name="Cellule liée 3" xfId="16507" hidden="1" xr:uid="{00000000-0005-0000-0000-0000CB3A0000}"/>
    <cellStyle name="Cellule liée 3" xfId="16553" hidden="1" xr:uid="{00000000-0005-0000-0000-0000CC3A0000}"/>
    <cellStyle name="Cellule liée 3" xfId="16597" hidden="1" xr:uid="{00000000-0005-0000-0000-0000CD3A0000}"/>
    <cellStyle name="Cellule liée 3" xfId="16636" hidden="1" xr:uid="{00000000-0005-0000-0000-0000CE3A0000}"/>
    <cellStyle name="Cellule liée 3" xfId="16672" hidden="1" xr:uid="{00000000-0005-0000-0000-0000CF3A0000}"/>
    <cellStyle name="Cellule liée 3" xfId="16707" hidden="1" xr:uid="{00000000-0005-0000-0000-0000D03A0000}"/>
    <cellStyle name="Cellule liée 3" xfId="16754" hidden="1" xr:uid="{00000000-0005-0000-0000-0000D13A0000}"/>
    <cellStyle name="Cellule liée 3" xfId="16919" hidden="1" xr:uid="{00000000-0005-0000-0000-0000D23A0000}"/>
    <cellStyle name="Cellule liée 3" xfId="17016" hidden="1" xr:uid="{00000000-0005-0000-0000-0000D33A0000}"/>
    <cellStyle name="Cellule liée 3" xfId="17082" hidden="1" xr:uid="{00000000-0005-0000-0000-0000D43A0000}"/>
    <cellStyle name="Cellule liée 3" xfId="17132" hidden="1" xr:uid="{00000000-0005-0000-0000-0000D53A0000}"/>
    <cellStyle name="Cellule liée 3" xfId="17182" hidden="1" xr:uid="{00000000-0005-0000-0000-0000D63A0000}"/>
    <cellStyle name="Cellule liée 3" xfId="17232" hidden="1" xr:uid="{00000000-0005-0000-0000-0000D73A0000}"/>
    <cellStyle name="Cellule liée 3" xfId="17281" hidden="1" xr:uid="{00000000-0005-0000-0000-0000D83A0000}"/>
    <cellStyle name="Cellule liée 3" xfId="17330" hidden="1" xr:uid="{00000000-0005-0000-0000-0000D93A0000}"/>
    <cellStyle name="Cellule liée 3" xfId="17377" hidden="1" xr:uid="{00000000-0005-0000-0000-0000DA3A0000}"/>
    <cellStyle name="Cellule liée 3" xfId="17424" hidden="1" xr:uid="{00000000-0005-0000-0000-0000DB3A0000}"/>
    <cellStyle name="Cellule liée 3" xfId="17469" hidden="1" xr:uid="{00000000-0005-0000-0000-0000DC3A0000}"/>
    <cellStyle name="Cellule liée 3" xfId="17508" hidden="1" xr:uid="{00000000-0005-0000-0000-0000DD3A0000}"/>
    <cellStyle name="Cellule liée 3" xfId="17545" hidden="1" xr:uid="{00000000-0005-0000-0000-0000DE3A0000}"/>
    <cellStyle name="Cellule liée 3" xfId="17579" hidden="1" xr:uid="{00000000-0005-0000-0000-0000DF3A0000}"/>
    <cellStyle name="Cellule liée 3" xfId="17663" hidden="1" xr:uid="{00000000-0005-0000-0000-0000E03A0000}"/>
    <cellStyle name="Cellule liée 3" xfId="17720" hidden="1" xr:uid="{00000000-0005-0000-0000-0000E13A0000}"/>
    <cellStyle name="Cellule liée 3" xfId="17783" hidden="1" xr:uid="{00000000-0005-0000-0000-0000E23A0000}"/>
    <cellStyle name="Cellule liée 3" xfId="17829" hidden="1" xr:uid="{00000000-0005-0000-0000-0000E33A0000}"/>
    <cellStyle name="Cellule liée 3" xfId="17873" hidden="1" xr:uid="{00000000-0005-0000-0000-0000E43A0000}"/>
    <cellStyle name="Cellule liée 3" xfId="17912" hidden="1" xr:uid="{00000000-0005-0000-0000-0000E53A0000}"/>
    <cellStyle name="Cellule liée 3" xfId="17948" hidden="1" xr:uid="{00000000-0005-0000-0000-0000E63A0000}"/>
    <cellStyle name="Cellule liée 3" xfId="17983" hidden="1" xr:uid="{00000000-0005-0000-0000-0000E73A0000}"/>
    <cellStyle name="Cellule liée 3" xfId="18027" hidden="1" xr:uid="{00000000-0005-0000-0000-0000E83A0000}"/>
    <cellStyle name="Cellule liée 3" xfId="16867" hidden="1" xr:uid="{00000000-0005-0000-0000-0000E93A0000}"/>
    <cellStyle name="Cellule liée 3" xfId="16816" hidden="1" xr:uid="{00000000-0005-0000-0000-0000EA3A0000}"/>
    <cellStyle name="Cellule liée 3" xfId="15565" hidden="1" xr:uid="{00000000-0005-0000-0000-0000EB3A0000}"/>
    <cellStyle name="Cellule liée 3" xfId="18137" hidden="1" xr:uid="{00000000-0005-0000-0000-0000EC3A0000}"/>
    <cellStyle name="Cellule liée 3" xfId="18187" hidden="1" xr:uid="{00000000-0005-0000-0000-0000ED3A0000}"/>
    <cellStyle name="Cellule liée 3" xfId="18237" hidden="1" xr:uid="{00000000-0005-0000-0000-0000EE3A0000}"/>
    <cellStyle name="Cellule liée 3" xfId="18287" hidden="1" xr:uid="{00000000-0005-0000-0000-0000EF3A0000}"/>
    <cellStyle name="Cellule liée 3" xfId="18336" hidden="1" xr:uid="{00000000-0005-0000-0000-0000F03A0000}"/>
    <cellStyle name="Cellule liée 3" xfId="18384" hidden="1" xr:uid="{00000000-0005-0000-0000-0000F13A0000}"/>
    <cellStyle name="Cellule liée 3" xfId="18431" hidden="1" xr:uid="{00000000-0005-0000-0000-0000F23A0000}"/>
    <cellStyle name="Cellule liée 3" xfId="18478" hidden="1" xr:uid="{00000000-0005-0000-0000-0000F33A0000}"/>
    <cellStyle name="Cellule liée 3" xfId="18523" hidden="1" xr:uid="{00000000-0005-0000-0000-0000F43A0000}"/>
    <cellStyle name="Cellule liée 3" xfId="18562" hidden="1" xr:uid="{00000000-0005-0000-0000-0000F53A0000}"/>
    <cellStyle name="Cellule liée 3" xfId="18599" hidden="1" xr:uid="{00000000-0005-0000-0000-0000F63A0000}"/>
    <cellStyle name="Cellule liée 3" xfId="18633" hidden="1" xr:uid="{00000000-0005-0000-0000-0000F73A0000}"/>
    <cellStyle name="Cellule liée 3" xfId="18721" hidden="1" xr:uid="{00000000-0005-0000-0000-0000F83A0000}"/>
    <cellStyle name="Cellule liée 3" xfId="18780" hidden="1" xr:uid="{00000000-0005-0000-0000-0000F93A0000}"/>
    <cellStyle name="Cellule liée 3" xfId="18845" hidden="1" xr:uid="{00000000-0005-0000-0000-0000FA3A0000}"/>
    <cellStyle name="Cellule liée 3" xfId="18891" hidden="1" xr:uid="{00000000-0005-0000-0000-0000FB3A0000}"/>
    <cellStyle name="Cellule liée 3" xfId="18935" hidden="1" xr:uid="{00000000-0005-0000-0000-0000FC3A0000}"/>
    <cellStyle name="Cellule liée 3" xfId="18974" hidden="1" xr:uid="{00000000-0005-0000-0000-0000FD3A0000}"/>
    <cellStyle name="Cellule liée 3" xfId="19010" hidden="1" xr:uid="{00000000-0005-0000-0000-0000FE3A0000}"/>
    <cellStyle name="Cellule liée 3" xfId="19045" hidden="1" xr:uid="{00000000-0005-0000-0000-0000FF3A0000}"/>
    <cellStyle name="Cellule liée 3" xfId="19092" hidden="1" xr:uid="{00000000-0005-0000-0000-0000003B0000}"/>
    <cellStyle name="Cellule liée 3" xfId="19255" hidden="1" xr:uid="{00000000-0005-0000-0000-0000013B0000}"/>
    <cellStyle name="Cellule liée 3" xfId="19352" hidden="1" xr:uid="{00000000-0005-0000-0000-0000023B0000}"/>
    <cellStyle name="Cellule liée 3" xfId="19418" hidden="1" xr:uid="{00000000-0005-0000-0000-0000033B0000}"/>
    <cellStyle name="Cellule liée 3" xfId="19468" hidden="1" xr:uid="{00000000-0005-0000-0000-0000043B0000}"/>
    <cellStyle name="Cellule liée 3" xfId="19518" hidden="1" xr:uid="{00000000-0005-0000-0000-0000053B0000}"/>
    <cellStyle name="Cellule liée 3" xfId="19568" hidden="1" xr:uid="{00000000-0005-0000-0000-0000063B0000}"/>
    <cellStyle name="Cellule liée 3" xfId="19617" hidden="1" xr:uid="{00000000-0005-0000-0000-0000073B0000}"/>
    <cellStyle name="Cellule liée 3" xfId="19666" hidden="1" xr:uid="{00000000-0005-0000-0000-0000083B0000}"/>
    <cellStyle name="Cellule liée 3" xfId="19713" hidden="1" xr:uid="{00000000-0005-0000-0000-0000093B0000}"/>
    <cellStyle name="Cellule liée 3" xfId="19760" hidden="1" xr:uid="{00000000-0005-0000-0000-00000A3B0000}"/>
    <cellStyle name="Cellule liée 3" xfId="19805" hidden="1" xr:uid="{00000000-0005-0000-0000-00000B3B0000}"/>
    <cellStyle name="Cellule liée 3" xfId="19844" hidden="1" xr:uid="{00000000-0005-0000-0000-00000C3B0000}"/>
    <cellStyle name="Cellule liée 3" xfId="19881" hidden="1" xr:uid="{00000000-0005-0000-0000-00000D3B0000}"/>
    <cellStyle name="Cellule liée 3" xfId="19915" hidden="1" xr:uid="{00000000-0005-0000-0000-00000E3B0000}"/>
    <cellStyle name="Cellule liée 3" xfId="19998" hidden="1" xr:uid="{00000000-0005-0000-0000-00000F3B0000}"/>
    <cellStyle name="Cellule liée 3" xfId="20055" hidden="1" xr:uid="{00000000-0005-0000-0000-0000103B0000}"/>
    <cellStyle name="Cellule liée 3" xfId="20118" hidden="1" xr:uid="{00000000-0005-0000-0000-0000113B0000}"/>
    <cellStyle name="Cellule liée 3" xfId="20164" hidden="1" xr:uid="{00000000-0005-0000-0000-0000123B0000}"/>
    <cellStyle name="Cellule liée 3" xfId="20208" hidden="1" xr:uid="{00000000-0005-0000-0000-0000133B0000}"/>
    <cellStyle name="Cellule liée 3" xfId="20247" hidden="1" xr:uid="{00000000-0005-0000-0000-0000143B0000}"/>
    <cellStyle name="Cellule liée 3" xfId="20283" hidden="1" xr:uid="{00000000-0005-0000-0000-0000153B0000}"/>
    <cellStyle name="Cellule liée 3" xfId="20318" hidden="1" xr:uid="{00000000-0005-0000-0000-0000163B0000}"/>
    <cellStyle name="Cellule liée 3" xfId="20362" hidden="1" xr:uid="{00000000-0005-0000-0000-0000173B0000}"/>
    <cellStyle name="Cellule liée 3" xfId="19203" hidden="1" xr:uid="{00000000-0005-0000-0000-0000183B0000}"/>
    <cellStyle name="Cellule liée 3" xfId="15536" hidden="1" xr:uid="{00000000-0005-0000-0000-0000193B0000}"/>
    <cellStyle name="Cellule liée 3" xfId="18068" hidden="1" xr:uid="{00000000-0005-0000-0000-00001A3B0000}"/>
    <cellStyle name="Cellule liée 3" xfId="20467" hidden="1" xr:uid="{00000000-0005-0000-0000-00001B3B0000}"/>
    <cellStyle name="Cellule liée 3" xfId="20517" hidden="1" xr:uid="{00000000-0005-0000-0000-00001C3B0000}"/>
    <cellStyle name="Cellule liée 3" xfId="20567" hidden="1" xr:uid="{00000000-0005-0000-0000-00001D3B0000}"/>
    <cellStyle name="Cellule liée 3" xfId="20617" hidden="1" xr:uid="{00000000-0005-0000-0000-00001E3B0000}"/>
    <cellStyle name="Cellule liée 3" xfId="20666" hidden="1" xr:uid="{00000000-0005-0000-0000-00001F3B0000}"/>
    <cellStyle name="Cellule liée 3" xfId="20715" hidden="1" xr:uid="{00000000-0005-0000-0000-0000203B0000}"/>
    <cellStyle name="Cellule liée 3" xfId="20762" hidden="1" xr:uid="{00000000-0005-0000-0000-0000213B0000}"/>
    <cellStyle name="Cellule liée 3" xfId="20809" hidden="1" xr:uid="{00000000-0005-0000-0000-0000223B0000}"/>
    <cellStyle name="Cellule liée 3" xfId="20854" hidden="1" xr:uid="{00000000-0005-0000-0000-0000233B0000}"/>
    <cellStyle name="Cellule liée 3" xfId="20893" hidden="1" xr:uid="{00000000-0005-0000-0000-0000243B0000}"/>
    <cellStyle name="Cellule liée 3" xfId="20930" hidden="1" xr:uid="{00000000-0005-0000-0000-0000253B0000}"/>
    <cellStyle name="Cellule liée 3" xfId="20964" hidden="1" xr:uid="{00000000-0005-0000-0000-0000263B0000}"/>
    <cellStyle name="Cellule liée 3" xfId="21050" hidden="1" xr:uid="{00000000-0005-0000-0000-0000273B0000}"/>
    <cellStyle name="Cellule liée 3" xfId="21109" hidden="1" xr:uid="{00000000-0005-0000-0000-0000283B0000}"/>
    <cellStyle name="Cellule liée 3" xfId="21173" hidden="1" xr:uid="{00000000-0005-0000-0000-0000293B0000}"/>
    <cellStyle name="Cellule liée 3" xfId="21219" hidden="1" xr:uid="{00000000-0005-0000-0000-00002A3B0000}"/>
    <cellStyle name="Cellule liée 3" xfId="21263" hidden="1" xr:uid="{00000000-0005-0000-0000-00002B3B0000}"/>
    <cellStyle name="Cellule liée 3" xfId="21302" hidden="1" xr:uid="{00000000-0005-0000-0000-00002C3B0000}"/>
    <cellStyle name="Cellule liée 3" xfId="21338" hidden="1" xr:uid="{00000000-0005-0000-0000-00002D3B0000}"/>
    <cellStyle name="Cellule liée 3" xfId="21373" hidden="1" xr:uid="{00000000-0005-0000-0000-00002E3B0000}"/>
    <cellStyle name="Cellule liée 3" xfId="21418" hidden="1" xr:uid="{00000000-0005-0000-0000-00002F3B0000}"/>
    <cellStyle name="Cellule liée 3" xfId="21576" hidden="1" xr:uid="{00000000-0005-0000-0000-0000303B0000}"/>
    <cellStyle name="Cellule liée 3" xfId="21673" hidden="1" xr:uid="{00000000-0005-0000-0000-0000313B0000}"/>
    <cellStyle name="Cellule liée 3" xfId="21739" hidden="1" xr:uid="{00000000-0005-0000-0000-0000323B0000}"/>
    <cellStyle name="Cellule liée 3" xfId="21789" hidden="1" xr:uid="{00000000-0005-0000-0000-0000333B0000}"/>
    <cellStyle name="Cellule liée 3" xfId="21839" hidden="1" xr:uid="{00000000-0005-0000-0000-0000343B0000}"/>
    <cellStyle name="Cellule liée 3" xfId="21889" hidden="1" xr:uid="{00000000-0005-0000-0000-0000353B0000}"/>
    <cellStyle name="Cellule liée 3" xfId="21938" hidden="1" xr:uid="{00000000-0005-0000-0000-0000363B0000}"/>
    <cellStyle name="Cellule liée 3" xfId="21987" hidden="1" xr:uid="{00000000-0005-0000-0000-0000373B0000}"/>
    <cellStyle name="Cellule liée 3" xfId="22034" hidden="1" xr:uid="{00000000-0005-0000-0000-0000383B0000}"/>
    <cellStyle name="Cellule liée 3" xfId="22081" hidden="1" xr:uid="{00000000-0005-0000-0000-0000393B0000}"/>
    <cellStyle name="Cellule liée 3" xfId="22126" hidden="1" xr:uid="{00000000-0005-0000-0000-00003A3B0000}"/>
    <cellStyle name="Cellule liée 3" xfId="22165" hidden="1" xr:uid="{00000000-0005-0000-0000-00003B3B0000}"/>
    <cellStyle name="Cellule liée 3" xfId="22202" hidden="1" xr:uid="{00000000-0005-0000-0000-00003C3B0000}"/>
    <cellStyle name="Cellule liée 3" xfId="22236" hidden="1" xr:uid="{00000000-0005-0000-0000-00003D3B0000}"/>
    <cellStyle name="Cellule liée 3" xfId="22320" hidden="1" xr:uid="{00000000-0005-0000-0000-00003E3B0000}"/>
    <cellStyle name="Cellule liée 3" xfId="22377" hidden="1" xr:uid="{00000000-0005-0000-0000-00003F3B0000}"/>
    <cellStyle name="Cellule liée 3" xfId="22440" hidden="1" xr:uid="{00000000-0005-0000-0000-0000403B0000}"/>
    <cellStyle name="Cellule liée 3" xfId="22486" hidden="1" xr:uid="{00000000-0005-0000-0000-0000413B0000}"/>
    <cellStyle name="Cellule liée 3" xfId="22530" hidden="1" xr:uid="{00000000-0005-0000-0000-0000423B0000}"/>
    <cellStyle name="Cellule liée 3" xfId="22569" hidden="1" xr:uid="{00000000-0005-0000-0000-0000433B0000}"/>
    <cellStyle name="Cellule liée 3" xfId="22605" hidden="1" xr:uid="{00000000-0005-0000-0000-0000443B0000}"/>
    <cellStyle name="Cellule liée 3" xfId="22640" hidden="1" xr:uid="{00000000-0005-0000-0000-0000453B0000}"/>
    <cellStyle name="Cellule liée 3" xfId="22684" hidden="1" xr:uid="{00000000-0005-0000-0000-0000463B0000}"/>
    <cellStyle name="Cellule liée 3" xfId="21524" hidden="1" xr:uid="{00000000-0005-0000-0000-0000473B0000}"/>
    <cellStyle name="Cellule liée 3" xfId="21506" hidden="1" xr:uid="{00000000-0005-0000-0000-0000483B0000}"/>
    <cellStyle name="Cellule liée 3" xfId="21471" hidden="1" xr:uid="{00000000-0005-0000-0000-0000493B0000}"/>
    <cellStyle name="Cellule liée 3" xfId="22782" hidden="1" xr:uid="{00000000-0005-0000-0000-00004A3B0000}"/>
    <cellStyle name="Cellule liée 3" xfId="22832" hidden="1" xr:uid="{00000000-0005-0000-0000-00004B3B0000}"/>
    <cellStyle name="Cellule liée 3" xfId="22882" hidden="1" xr:uid="{00000000-0005-0000-0000-00004C3B0000}"/>
    <cellStyle name="Cellule liée 3" xfId="22932" hidden="1" xr:uid="{00000000-0005-0000-0000-00004D3B0000}"/>
    <cellStyle name="Cellule liée 3" xfId="22980" hidden="1" xr:uid="{00000000-0005-0000-0000-00004E3B0000}"/>
    <cellStyle name="Cellule liée 3" xfId="23029" hidden="1" xr:uid="{00000000-0005-0000-0000-00004F3B0000}"/>
    <cellStyle name="Cellule liée 3" xfId="23075" hidden="1" xr:uid="{00000000-0005-0000-0000-0000503B0000}"/>
    <cellStyle name="Cellule liée 3" xfId="23122" hidden="1" xr:uid="{00000000-0005-0000-0000-0000513B0000}"/>
    <cellStyle name="Cellule liée 3" xfId="23167" hidden="1" xr:uid="{00000000-0005-0000-0000-0000523B0000}"/>
    <cellStyle name="Cellule liée 3" xfId="23206" hidden="1" xr:uid="{00000000-0005-0000-0000-0000533B0000}"/>
    <cellStyle name="Cellule liée 3" xfId="23243" hidden="1" xr:uid="{00000000-0005-0000-0000-0000543B0000}"/>
    <cellStyle name="Cellule liée 3" xfId="23277" hidden="1" xr:uid="{00000000-0005-0000-0000-0000553B0000}"/>
    <cellStyle name="Cellule liée 3" xfId="23362" hidden="1" xr:uid="{00000000-0005-0000-0000-0000563B0000}"/>
    <cellStyle name="Cellule liée 3" xfId="23421" hidden="1" xr:uid="{00000000-0005-0000-0000-0000573B0000}"/>
    <cellStyle name="Cellule liée 3" xfId="23484" hidden="1" xr:uid="{00000000-0005-0000-0000-0000583B0000}"/>
    <cellStyle name="Cellule liée 3" xfId="23530" hidden="1" xr:uid="{00000000-0005-0000-0000-0000593B0000}"/>
    <cellStyle name="Cellule liée 3" xfId="23574" hidden="1" xr:uid="{00000000-0005-0000-0000-00005A3B0000}"/>
    <cellStyle name="Cellule liée 3" xfId="23613" hidden="1" xr:uid="{00000000-0005-0000-0000-00005B3B0000}"/>
    <cellStyle name="Cellule liée 3" xfId="23649" hidden="1" xr:uid="{00000000-0005-0000-0000-00005C3B0000}"/>
    <cellStyle name="Cellule liée 3" xfId="23684" hidden="1" xr:uid="{00000000-0005-0000-0000-00005D3B0000}"/>
    <cellStyle name="Cellule liée 3" xfId="23726" hidden="1" xr:uid="{00000000-0005-0000-0000-00005E3B0000}"/>
    <cellStyle name="Cellule liée 3" xfId="23877" hidden="1" xr:uid="{00000000-0005-0000-0000-00005F3B0000}"/>
    <cellStyle name="Cellule liée 3" xfId="23973" hidden="1" xr:uid="{00000000-0005-0000-0000-0000603B0000}"/>
    <cellStyle name="Cellule liée 3" xfId="24039" hidden="1" xr:uid="{00000000-0005-0000-0000-0000613B0000}"/>
    <cellStyle name="Cellule liée 3" xfId="24089" hidden="1" xr:uid="{00000000-0005-0000-0000-0000623B0000}"/>
    <cellStyle name="Cellule liée 3" xfId="24139" hidden="1" xr:uid="{00000000-0005-0000-0000-0000633B0000}"/>
    <cellStyle name="Cellule liée 3" xfId="24189" hidden="1" xr:uid="{00000000-0005-0000-0000-0000643B0000}"/>
    <cellStyle name="Cellule liée 3" xfId="24238" hidden="1" xr:uid="{00000000-0005-0000-0000-0000653B0000}"/>
    <cellStyle name="Cellule liée 3" xfId="24287" hidden="1" xr:uid="{00000000-0005-0000-0000-0000663B0000}"/>
    <cellStyle name="Cellule liée 3" xfId="24334" hidden="1" xr:uid="{00000000-0005-0000-0000-0000673B0000}"/>
    <cellStyle name="Cellule liée 3" xfId="24381" hidden="1" xr:uid="{00000000-0005-0000-0000-0000683B0000}"/>
    <cellStyle name="Cellule liée 3" xfId="24426" hidden="1" xr:uid="{00000000-0005-0000-0000-0000693B0000}"/>
    <cellStyle name="Cellule liée 3" xfId="24465" hidden="1" xr:uid="{00000000-0005-0000-0000-00006A3B0000}"/>
    <cellStyle name="Cellule liée 3" xfId="24502" hidden="1" xr:uid="{00000000-0005-0000-0000-00006B3B0000}"/>
    <cellStyle name="Cellule liée 3" xfId="24536" hidden="1" xr:uid="{00000000-0005-0000-0000-00006C3B0000}"/>
    <cellStyle name="Cellule liée 3" xfId="24620" hidden="1" xr:uid="{00000000-0005-0000-0000-00006D3B0000}"/>
    <cellStyle name="Cellule liée 3" xfId="24677" hidden="1" xr:uid="{00000000-0005-0000-0000-00006E3B0000}"/>
    <cellStyle name="Cellule liée 3" xfId="24740" hidden="1" xr:uid="{00000000-0005-0000-0000-00006F3B0000}"/>
    <cellStyle name="Cellule liée 3" xfId="24786" hidden="1" xr:uid="{00000000-0005-0000-0000-0000703B0000}"/>
    <cellStyle name="Cellule liée 3" xfId="24830" hidden="1" xr:uid="{00000000-0005-0000-0000-0000713B0000}"/>
    <cellStyle name="Cellule liée 3" xfId="24869" hidden="1" xr:uid="{00000000-0005-0000-0000-0000723B0000}"/>
    <cellStyle name="Cellule liée 3" xfId="24905" hidden="1" xr:uid="{00000000-0005-0000-0000-0000733B0000}"/>
    <cellStyle name="Cellule liée 3" xfId="24940" hidden="1" xr:uid="{00000000-0005-0000-0000-0000743B0000}"/>
    <cellStyle name="Cellule liée 3" xfId="24982" hidden="1" xr:uid="{00000000-0005-0000-0000-0000753B0000}"/>
    <cellStyle name="Cellule liée 3" xfId="23825" hidden="1" xr:uid="{00000000-0005-0000-0000-0000763B0000}"/>
    <cellStyle name="Cellule liée 3" xfId="23807" hidden="1" xr:uid="{00000000-0005-0000-0000-0000773B0000}"/>
    <cellStyle name="Cellule liée 3" xfId="22722" hidden="1" xr:uid="{00000000-0005-0000-0000-0000783B0000}"/>
    <cellStyle name="Cellule liée 3" xfId="25081" hidden="1" xr:uid="{00000000-0005-0000-0000-0000793B0000}"/>
    <cellStyle name="Cellule liée 3" xfId="25131" hidden="1" xr:uid="{00000000-0005-0000-0000-00007A3B0000}"/>
    <cellStyle name="Cellule liée 3" xfId="25181" hidden="1" xr:uid="{00000000-0005-0000-0000-00007B3B0000}"/>
    <cellStyle name="Cellule liée 3" xfId="25231" hidden="1" xr:uid="{00000000-0005-0000-0000-00007C3B0000}"/>
    <cellStyle name="Cellule liée 3" xfId="25280" hidden="1" xr:uid="{00000000-0005-0000-0000-00007D3B0000}"/>
    <cellStyle name="Cellule liée 3" xfId="25329" hidden="1" xr:uid="{00000000-0005-0000-0000-00007E3B0000}"/>
    <cellStyle name="Cellule liée 3" xfId="25376" hidden="1" xr:uid="{00000000-0005-0000-0000-00007F3B0000}"/>
    <cellStyle name="Cellule liée 3" xfId="25422" hidden="1" xr:uid="{00000000-0005-0000-0000-0000803B0000}"/>
    <cellStyle name="Cellule liée 3" xfId="25466" hidden="1" xr:uid="{00000000-0005-0000-0000-0000813B0000}"/>
    <cellStyle name="Cellule liée 3" xfId="25504" hidden="1" xr:uid="{00000000-0005-0000-0000-0000823B0000}"/>
    <cellStyle name="Cellule liée 3" xfId="25541" hidden="1" xr:uid="{00000000-0005-0000-0000-0000833B0000}"/>
    <cellStyle name="Cellule liée 3" xfId="25575" hidden="1" xr:uid="{00000000-0005-0000-0000-0000843B0000}"/>
    <cellStyle name="Cellule liée 3" xfId="25658" hidden="1" xr:uid="{00000000-0005-0000-0000-0000853B0000}"/>
    <cellStyle name="Cellule liée 3" xfId="25717" hidden="1" xr:uid="{00000000-0005-0000-0000-0000863B0000}"/>
    <cellStyle name="Cellule liée 3" xfId="25779" hidden="1" xr:uid="{00000000-0005-0000-0000-0000873B0000}"/>
    <cellStyle name="Cellule liée 3" xfId="25825" hidden="1" xr:uid="{00000000-0005-0000-0000-0000883B0000}"/>
    <cellStyle name="Cellule liée 3" xfId="25869" hidden="1" xr:uid="{00000000-0005-0000-0000-0000893B0000}"/>
    <cellStyle name="Cellule liée 3" xfId="25908" hidden="1" xr:uid="{00000000-0005-0000-0000-00008A3B0000}"/>
    <cellStyle name="Cellule liée 3" xfId="25944" hidden="1" xr:uid="{00000000-0005-0000-0000-00008B3B0000}"/>
    <cellStyle name="Cellule liée 3" xfId="25979" hidden="1" xr:uid="{00000000-0005-0000-0000-00008C3B0000}"/>
    <cellStyle name="Cellule liée 3" xfId="26020" hidden="1" xr:uid="{00000000-0005-0000-0000-00008D3B0000}"/>
    <cellStyle name="Cellule liée 3" xfId="26142" hidden="1" xr:uid="{00000000-0005-0000-0000-00008E3B0000}"/>
    <cellStyle name="Cellule liée 3" xfId="26238" hidden="1" xr:uid="{00000000-0005-0000-0000-00008F3B0000}"/>
    <cellStyle name="Cellule liée 3" xfId="26304" hidden="1" xr:uid="{00000000-0005-0000-0000-0000903B0000}"/>
    <cellStyle name="Cellule liée 3" xfId="26354" hidden="1" xr:uid="{00000000-0005-0000-0000-0000913B0000}"/>
    <cellStyle name="Cellule liée 3" xfId="26404" hidden="1" xr:uid="{00000000-0005-0000-0000-0000923B0000}"/>
    <cellStyle name="Cellule liée 3" xfId="26454" hidden="1" xr:uid="{00000000-0005-0000-0000-0000933B0000}"/>
    <cellStyle name="Cellule liée 3" xfId="26503" hidden="1" xr:uid="{00000000-0005-0000-0000-0000943B0000}"/>
    <cellStyle name="Cellule liée 3" xfId="26552" hidden="1" xr:uid="{00000000-0005-0000-0000-0000953B0000}"/>
    <cellStyle name="Cellule liée 3" xfId="26599" hidden="1" xr:uid="{00000000-0005-0000-0000-0000963B0000}"/>
    <cellStyle name="Cellule liée 3" xfId="26646" hidden="1" xr:uid="{00000000-0005-0000-0000-0000973B0000}"/>
    <cellStyle name="Cellule liée 3" xfId="26691" hidden="1" xr:uid="{00000000-0005-0000-0000-0000983B0000}"/>
    <cellStyle name="Cellule liée 3" xfId="26730" hidden="1" xr:uid="{00000000-0005-0000-0000-0000993B0000}"/>
    <cellStyle name="Cellule liée 3" xfId="26767" hidden="1" xr:uid="{00000000-0005-0000-0000-00009A3B0000}"/>
    <cellStyle name="Cellule liée 3" xfId="26801" hidden="1" xr:uid="{00000000-0005-0000-0000-00009B3B0000}"/>
    <cellStyle name="Cellule liée 3" xfId="26884" hidden="1" xr:uid="{00000000-0005-0000-0000-00009C3B0000}"/>
    <cellStyle name="Cellule liée 3" xfId="26941" hidden="1" xr:uid="{00000000-0005-0000-0000-00009D3B0000}"/>
    <cellStyle name="Cellule liée 3" xfId="27003" hidden="1" xr:uid="{00000000-0005-0000-0000-00009E3B0000}"/>
    <cellStyle name="Cellule liée 3" xfId="27049" hidden="1" xr:uid="{00000000-0005-0000-0000-00009F3B0000}"/>
    <cellStyle name="Cellule liée 3" xfId="27093" hidden="1" xr:uid="{00000000-0005-0000-0000-0000A03B0000}"/>
    <cellStyle name="Cellule liée 3" xfId="27132" hidden="1" xr:uid="{00000000-0005-0000-0000-0000A13B0000}"/>
    <cellStyle name="Cellule liée 3" xfId="27168" hidden="1" xr:uid="{00000000-0005-0000-0000-0000A23B0000}"/>
    <cellStyle name="Cellule liée 3" xfId="27203" hidden="1" xr:uid="{00000000-0005-0000-0000-0000A33B0000}"/>
    <cellStyle name="Cellule liée 3" xfId="27244" hidden="1" xr:uid="{00000000-0005-0000-0000-0000A43B0000}"/>
    <cellStyle name="Cellule liée 3" xfId="26091" hidden="1" xr:uid="{00000000-0005-0000-0000-0000A53B0000}"/>
    <cellStyle name="Cellule liée 3" xfId="26073" hidden="1" xr:uid="{00000000-0005-0000-0000-0000A63B0000}"/>
    <cellStyle name="Cellule liée 3" xfId="26060" hidden="1" xr:uid="{00000000-0005-0000-0000-0000A73B0000}"/>
    <cellStyle name="Cellule liée 3" xfId="27316" hidden="1" xr:uid="{00000000-0005-0000-0000-0000A83B0000}"/>
    <cellStyle name="Cellule liée 3" xfId="27365" hidden="1" xr:uid="{00000000-0005-0000-0000-0000A93B0000}"/>
    <cellStyle name="Cellule liée 3" xfId="27414" hidden="1" xr:uid="{00000000-0005-0000-0000-0000AA3B0000}"/>
    <cellStyle name="Cellule liée 3" xfId="27463" hidden="1" xr:uid="{00000000-0005-0000-0000-0000AB3B0000}"/>
    <cellStyle name="Cellule liée 3" xfId="27511" hidden="1" xr:uid="{00000000-0005-0000-0000-0000AC3B0000}"/>
    <cellStyle name="Cellule liée 3" xfId="27559" hidden="1" xr:uid="{00000000-0005-0000-0000-0000AD3B0000}"/>
    <cellStyle name="Cellule liée 3" xfId="27605" hidden="1" xr:uid="{00000000-0005-0000-0000-0000AE3B0000}"/>
    <cellStyle name="Cellule liée 3" xfId="27652" hidden="1" xr:uid="{00000000-0005-0000-0000-0000AF3B0000}"/>
    <cellStyle name="Cellule liée 3" xfId="27697" hidden="1" xr:uid="{00000000-0005-0000-0000-0000B03B0000}"/>
    <cellStyle name="Cellule liée 3" xfId="27736" hidden="1" xr:uid="{00000000-0005-0000-0000-0000B13B0000}"/>
    <cellStyle name="Cellule liée 3" xfId="27773" hidden="1" xr:uid="{00000000-0005-0000-0000-0000B23B0000}"/>
    <cellStyle name="Cellule liée 3" xfId="27807" hidden="1" xr:uid="{00000000-0005-0000-0000-0000B33B0000}"/>
    <cellStyle name="Cellule liée 3" xfId="27889" hidden="1" xr:uid="{00000000-0005-0000-0000-0000B43B0000}"/>
    <cellStyle name="Cellule liée 3" xfId="27946" hidden="1" xr:uid="{00000000-0005-0000-0000-0000B53B0000}"/>
    <cellStyle name="Cellule liée 3" xfId="28008" hidden="1" xr:uid="{00000000-0005-0000-0000-0000B63B0000}"/>
    <cellStyle name="Cellule liée 3" xfId="28054" hidden="1" xr:uid="{00000000-0005-0000-0000-0000B73B0000}"/>
    <cellStyle name="Cellule liée 3" xfId="28098" hidden="1" xr:uid="{00000000-0005-0000-0000-0000B83B0000}"/>
    <cellStyle name="Cellule liée 3" xfId="28137" hidden="1" xr:uid="{00000000-0005-0000-0000-0000B93B0000}"/>
    <cellStyle name="Cellule liée 3" xfId="28173" hidden="1" xr:uid="{00000000-0005-0000-0000-0000BA3B0000}"/>
    <cellStyle name="Cellule liée 3" xfId="28208" hidden="1" xr:uid="{00000000-0005-0000-0000-0000BB3B0000}"/>
    <cellStyle name="Cellule liée 3" xfId="28249" hidden="1" xr:uid="{00000000-0005-0000-0000-0000BC3B0000}"/>
    <cellStyle name="Cellule liée 3" xfId="28349" hidden="1" xr:uid="{00000000-0005-0000-0000-0000BD3B0000}"/>
    <cellStyle name="Cellule liée 3" xfId="28444" hidden="1" xr:uid="{00000000-0005-0000-0000-0000BE3B0000}"/>
    <cellStyle name="Cellule liée 3" xfId="28510" hidden="1" xr:uid="{00000000-0005-0000-0000-0000BF3B0000}"/>
    <cellStyle name="Cellule liée 3" xfId="28560" hidden="1" xr:uid="{00000000-0005-0000-0000-0000C03B0000}"/>
    <cellStyle name="Cellule liée 3" xfId="28610" hidden="1" xr:uid="{00000000-0005-0000-0000-0000C13B0000}"/>
    <cellStyle name="Cellule liée 3" xfId="28660" hidden="1" xr:uid="{00000000-0005-0000-0000-0000C23B0000}"/>
    <cellStyle name="Cellule liée 3" xfId="28709" hidden="1" xr:uid="{00000000-0005-0000-0000-0000C33B0000}"/>
    <cellStyle name="Cellule liée 3" xfId="28758" hidden="1" xr:uid="{00000000-0005-0000-0000-0000C43B0000}"/>
    <cellStyle name="Cellule liée 3" xfId="28805" hidden="1" xr:uid="{00000000-0005-0000-0000-0000C53B0000}"/>
    <cellStyle name="Cellule liée 3" xfId="28852" hidden="1" xr:uid="{00000000-0005-0000-0000-0000C63B0000}"/>
    <cellStyle name="Cellule liée 3" xfId="28897" hidden="1" xr:uid="{00000000-0005-0000-0000-0000C73B0000}"/>
    <cellStyle name="Cellule liée 3" xfId="28936" hidden="1" xr:uid="{00000000-0005-0000-0000-0000C83B0000}"/>
    <cellStyle name="Cellule liée 3" xfId="28973" hidden="1" xr:uid="{00000000-0005-0000-0000-0000C93B0000}"/>
    <cellStyle name="Cellule liée 3" xfId="29007" hidden="1" xr:uid="{00000000-0005-0000-0000-0000CA3B0000}"/>
    <cellStyle name="Cellule liée 3" xfId="29089" hidden="1" xr:uid="{00000000-0005-0000-0000-0000CB3B0000}"/>
    <cellStyle name="Cellule liée 3" xfId="29146" hidden="1" xr:uid="{00000000-0005-0000-0000-0000CC3B0000}"/>
    <cellStyle name="Cellule liée 3" xfId="29208" hidden="1" xr:uid="{00000000-0005-0000-0000-0000CD3B0000}"/>
    <cellStyle name="Cellule liée 3" xfId="29254" hidden="1" xr:uid="{00000000-0005-0000-0000-0000CE3B0000}"/>
    <cellStyle name="Cellule liée 3" xfId="29298" hidden="1" xr:uid="{00000000-0005-0000-0000-0000CF3B0000}"/>
    <cellStyle name="Cellule liée 3" xfId="29337" hidden="1" xr:uid="{00000000-0005-0000-0000-0000D03B0000}"/>
    <cellStyle name="Cellule liée 3" xfId="29373" hidden="1" xr:uid="{00000000-0005-0000-0000-0000D13B0000}"/>
    <cellStyle name="Cellule liée 3" xfId="29408" hidden="1" xr:uid="{00000000-0005-0000-0000-0000D23B0000}"/>
    <cellStyle name="Cellule liée 3" xfId="29449" hidden="1" xr:uid="{00000000-0005-0000-0000-0000D33B0000}"/>
    <cellStyle name="Cellule liée 3" xfId="28299" hidden="1" xr:uid="{00000000-0005-0000-0000-0000D43B0000}"/>
    <cellStyle name="Cellule liée 3" xfId="29502" hidden="1" xr:uid="{00000000-0005-0000-0000-0000D53B0000}"/>
    <cellStyle name="Cellule liée 3" xfId="29586" hidden="1" xr:uid="{00000000-0005-0000-0000-0000D63B0000}"/>
    <cellStyle name="Cellule liée 3" xfId="29652" hidden="1" xr:uid="{00000000-0005-0000-0000-0000D73B0000}"/>
    <cellStyle name="Cellule liée 3" xfId="29701" hidden="1" xr:uid="{00000000-0005-0000-0000-0000D83B0000}"/>
    <cellStyle name="Cellule liée 3" xfId="29750" hidden="1" xr:uid="{00000000-0005-0000-0000-0000D93B0000}"/>
    <cellStyle name="Cellule liée 3" xfId="29799" hidden="1" xr:uid="{00000000-0005-0000-0000-0000DA3B0000}"/>
    <cellStyle name="Cellule liée 3" xfId="29847" hidden="1" xr:uid="{00000000-0005-0000-0000-0000DB3B0000}"/>
    <cellStyle name="Cellule liée 3" xfId="29895" hidden="1" xr:uid="{00000000-0005-0000-0000-0000DC3B0000}"/>
    <cellStyle name="Cellule liée 3" xfId="29941" hidden="1" xr:uid="{00000000-0005-0000-0000-0000DD3B0000}"/>
    <cellStyle name="Cellule liée 3" xfId="29987" hidden="1" xr:uid="{00000000-0005-0000-0000-0000DE3B0000}"/>
    <cellStyle name="Cellule liée 3" xfId="30031" hidden="1" xr:uid="{00000000-0005-0000-0000-0000DF3B0000}"/>
    <cellStyle name="Cellule liée 3" xfId="30069" hidden="1" xr:uid="{00000000-0005-0000-0000-0000E03B0000}"/>
    <cellStyle name="Cellule liée 3" xfId="30106" hidden="1" xr:uid="{00000000-0005-0000-0000-0000E13B0000}"/>
    <cellStyle name="Cellule liée 3" xfId="30140" hidden="1" xr:uid="{00000000-0005-0000-0000-0000E23B0000}"/>
    <cellStyle name="Cellule liée 3" xfId="30221" hidden="1" xr:uid="{00000000-0005-0000-0000-0000E33B0000}"/>
    <cellStyle name="Cellule liée 3" xfId="30278" hidden="1" xr:uid="{00000000-0005-0000-0000-0000E43B0000}"/>
    <cellStyle name="Cellule liée 3" xfId="30340" hidden="1" xr:uid="{00000000-0005-0000-0000-0000E53B0000}"/>
    <cellStyle name="Cellule liée 3" xfId="30386" hidden="1" xr:uid="{00000000-0005-0000-0000-0000E63B0000}"/>
    <cellStyle name="Cellule liée 3" xfId="30430" hidden="1" xr:uid="{00000000-0005-0000-0000-0000E73B0000}"/>
    <cellStyle name="Cellule liée 3" xfId="30469" hidden="1" xr:uid="{00000000-0005-0000-0000-0000E83B0000}"/>
    <cellStyle name="Cellule liée 3" xfId="30505" hidden="1" xr:uid="{00000000-0005-0000-0000-0000E93B0000}"/>
    <cellStyle name="Cellule liée 3" xfId="30540" hidden="1" xr:uid="{00000000-0005-0000-0000-0000EA3B0000}"/>
    <cellStyle name="Cellule liée 3" xfId="30581" hidden="1" xr:uid="{00000000-0005-0000-0000-0000EB3B0000}"/>
    <cellStyle name="Cellule liée 3" xfId="30681" hidden="1" xr:uid="{00000000-0005-0000-0000-0000EC3B0000}"/>
    <cellStyle name="Cellule liée 3" xfId="30776" hidden="1" xr:uid="{00000000-0005-0000-0000-0000ED3B0000}"/>
    <cellStyle name="Cellule liée 3" xfId="30842" hidden="1" xr:uid="{00000000-0005-0000-0000-0000EE3B0000}"/>
    <cellStyle name="Cellule liée 3" xfId="30892" hidden="1" xr:uid="{00000000-0005-0000-0000-0000EF3B0000}"/>
    <cellStyle name="Cellule liée 3" xfId="30942" hidden="1" xr:uid="{00000000-0005-0000-0000-0000F03B0000}"/>
    <cellStyle name="Cellule liée 3" xfId="30992" hidden="1" xr:uid="{00000000-0005-0000-0000-0000F13B0000}"/>
    <cellStyle name="Cellule liée 3" xfId="31041" hidden="1" xr:uid="{00000000-0005-0000-0000-0000F23B0000}"/>
    <cellStyle name="Cellule liée 3" xfId="31090" hidden="1" xr:uid="{00000000-0005-0000-0000-0000F33B0000}"/>
    <cellStyle name="Cellule liée 3" xfId="31137" hidden="1" xr:uid="{00000000-0005-0000-0000-0000F43B0000}"/>
    <cellStyle name="Cellule liée 3" xfId="31184" hidden="1" xr:uid="{00000000-0005-0000-0000-0000F53B0000}"/>
    <cellStyle name="Cellule liée 3" xfId="31229" hidden="1" xr:uid="{00000000-0005-0000-0000-0000F63B0000}"/>
    <cellStyle name="Cellule liée 3" xfId="31268" hidden="1" xr:uid="{00000000-0005-0000-0000-0000F73B0000}"/>
    <cellStyle name="Cellule liée 3" xfId="31305" hidden="1" xr:uid="{00000000-0005-0000-0000-0000F83B0000}"/>
    <cellStyle name="Cellule liée 3" xfId="31339" hidden="1" xr:uid="{00000000-0005-0000-0000-0000F93B0000}"/>
    <cellStyle name="Cellule liée 3" xfId="31421" hidden="1" xr:uid="{00000000-0005-0000-0000-0000FA3B0000}"/>
    <cellStyle name="Cellule liée 3" xfId="31478" hidden="1" xr:uid="{00000000-0005-0000-0000-0000FB3B0000}"/>
    <cellStyle name="Cellule liée 3" xfId="31540" hidden="1" xr:uid="{00000000-0005-0000-0000-0000FC3B0000}"/>
    <cellStyle name="Cellule liée 3" xfId="31586" hidden="1" xr:uid="{00000000-0005-0000-0000-0000FD3B0000}"/>
    <cellStyle name="Cellule liée 3" xfId="31630" hidden="1" xr:uid="{00000000-0005-0000-0000-0000FE3B0000}"/>
    <cellStyle name="Cellule liée 3" xfId="31669" hidden="1" xr:uid="{00000000-0005-0000-0000-0000FF3B0000}"/>
    <cellStyle name="Cellule liée 3" xfId="31705" hidden="1" xr:uid="{00000000-0005-0000-0000-0000003C0000}"/>
    <cellStyle name="Cellule liée 3" xfId="31740" hidden="1" xr:uid="{00000000-0005-0000-0000-0000013C0000}"/>
    <cellStyle name="Cellule liée 3" xfId="31781" hidden="1" xr:uid="{00000000-0005-0000-0000-0000023C0000}"/>
    <cellStyle name="Cellule liée 3" xfId="30631" xr:uid="{00000000-0005-0000-0000-0000033C0000}"/>
    <cellStyle name="Cellule liée 4" xfId="133" hidden="1" xr:uid="{00000000-0005-0000-0000-0000043C0000}"/>
    <cellStyle name="Cellule liée 4" xfId="239" hidden="1" xr:uid="{00000000-0005-0000-0000-0000053C0000}"/>
    <cellStyle name="Cellule liée 4" xfId="342" hidden="1" xr:uid="{00000000-0005-0000-0000-0000063C0000}"/>
    <cellStyle name="Cellule liée 4" xfId="392" hidden="1" xr:uid="{00000000-0005-0000-0000-0000073C0000}"/>
    <cellStyle name="Cellule liée 4" xfId="442" hidden="1" xr:uid="{00000000-0005-0000-0000-0000083C0000}"/>
    <cellStyle name="Cellule liée 4" xfId="491" hidden="1" xr:uid="{00000000-0005-0000-0000-0000093C0000}"/>
    <cellStyle name="Cellule liée 4" xfId="540" hidden="1" xr:uid="{00000000-0005-0000-0000-00000A3C0000}"/>
    <cellStyle name="Cellule liée 4" xfId="588" hidden="1" xr:uid="{00000000-0005-0000-0000-00000B3C0000}"/>
    <cellStyle name="Cellule liée 4" xfId="635" hidden="1" xr:uid="{00000000-0005-0000-0000-00000C3C0000}"/>
    <cellStyle name="Cellule liée 4" xfId="680" hidden="1" xr:uid="{00000000-0005-0000-0000-00000D3C0000}"/>
    <cellStyle name="Cellule liée 4" xfId="719" hidden="1" xr:uid="{00000000-0005-0000-0000-00000E3C0000}"/>
    <cellStyle name="Cellule liée 4" xfId="756" hidden="1" xr:uid="{00000000-0005-0000-0000-00000F3C0000}"/>
    <cellStyle name="Cellule liée 4" xfId="791" hidden="1" xr:uid="{00000000-0005-0000-0000-0000103C0000}"/>
    <cellStyle name="Cellule liée 4" xfId="824" hidden="1" xr:uid="{00000000-0005-0000-0000-0000113C0000}"/>
    <cellStyle name="Cellule liée 4" xfId="891" hidden="1" xr:uid="{00000000-0005-0000-0000-0000123C0000}"/>
    <cellStyle name="Cellule liée 4" xfId="966" hidden="1" xr:uid="{00000000-0005-0000-0000-0000133C0000}"/>
    <cellStyle name="Cellule liée 4" xfId="1032" hidden="1" xr:uid="{00000000-0005-0000-0000-0000143C0000}"/>
    <cellStyle name="Cellule liée 4" xfId="1078" hidden="1" xr:uid="{00000000-0005-0000-0000-0000153C0000}"/>
    <cellStyle name="Cellule liée 4" xfId="1122" hidden="1" xr:uid="{00000000-0005-0000-0000-0000163C0000}"/>
    <cellStyle name="Cellule liée 4" xfId="1161" hidden="1" xr:uid="{00000000-0005-0000-0000-0000173C0000}"/>
    <cellStyle name="Cellule liée 4" xfId="1197" hidden="1" xr:uid="{00000000-0005-0000-0000-0000183C0000}"/>
    <cellStyle name="Cellule liée 4" xfId="1232" hidden="1" xr:uid="{00000000-0005-0000-0000-0000193C0000}"/>
    <cellStyle name="Cellule liée 4" xfId="1262" hidden="1" xr:uid="{00000000-0005-0000-0000-00001A3C0000}"/>
    <cellStyle name="Cellule liée 4" xfId="1509" hidden="1" xr:uid="{00000000-0005-0000-0000-00001B3C0000}"/>
    <cellStyle name="Cellule liée 4" xfId="1615" hidden="1" xr:uid="{00000000-0005-0000-0000-00001C3C0000}"/>
    <cellStyle name="Cellule liée 4" xfId="1718" hidden="1" xr:uid="{00000000-0005-0000-0000-00001D3C0000}"/>
    <cellStyle name="Cellule liée 4" xfId="1768" hidden="1" xr:uid="{00000000-0005-0000-0000-00001E3C0000}"/>
    <cellStyle name="Cellule liée 4" xfId="1818" hidden="1" xr:uid="{00000000-0005-0000-0000-00001F3C0000}"/>
    <cellStyle name="Cellule liée 4" xfId="1867" hidden="1" xr:uid="{00000000-0005-0000-0000-0000203C0000}"/>
    <cellStyle name="Cellule liée 4" xfId="1916" hidden="1" xr:uid="{00000000-0005-0000-0000-0000213C0000}"/>
    <cellStyle name="Cellule liée 4" xfId="1964" hidden="1" xr:uid="{00000000-0005-0000-0000-0000223C0000}"/>
    <cellStyle name="Cellule liée 4" xfId="2011" hidden="1" xr:uid="{00000000-0005-0000-0000-0000233C0000}"/>
    <cellStyle name="Cellule liée 4" xfId="2056" hidden="1" xr:uid="{00000000-0005-0000-0000-0000243C0000}"/>
    <cellStyle name="Cellule liée 4" xfId="2095" hidden="1" xr:uid="{00000000-0005-0000-0000-0000253C0000}"/>
    <cellStyle name="Cellule liée 4" xfId="2132" hidden="1" xr:uid="{00000000-0005-0000-0000-0000263C0000}"/>
    <cellStyle name="Cellule liée 4" xfId="2167" hidden="1" xr:uid="{00000000-0005-0000-0000-0000273C0000}"/>
    <cellStyle name="Cellule liée 4" xfId="2200" hidden="1" xr:uid="{00000000-0005-0000-0000-0000283C0000}"/>
    <cellStyle name="Cellule liée 4" xfId="2267" hidden="1" xr:uid="{00000000-0005-0000-0000-0000293C0000}"/>
    <cellStyle name="Cellule liée 4" xfId="2342" hidden="1" xr:uid="{00000000-0005-0000-0000-00002A3C0000}"/>
    <cellStyle name="Cellule liée 4" xfId="2408" hidden="1" xr:uid="{00000000-0005-0000-0000-00002B3C0000}"/>
    <cellStyle name="Cellule liée 4" xfId="2454" hidden="1" xr:uid="{00000000-0005-0000-0000-00002C3C0000}"/>
    <cellStyle name="Cellule liée 4" xfId="2498" hidden="1" xr:uid="{00000000-0005-0000-0000-00002D3C0000}"/>
    <cellStyle name="Cellule liée 4" xfId="2537" hidden="1" xr:uid="{00000000-0005-0000-0000-00002E3C0000}"/>
    <cellStyle name="Cellule liée 4" xfId="2573" hidden="1" xr:uid="{00000000-0005-0000-0000-00002F3C0000}"/>
    <cellStyle name="Cellule liée 4" xfId="2608" hidden="1" xr:uid="{00000000-0005-0000-0000-0000303C0000}"/>
    <cellStyle name="Cellule liée 4" xfId="2637" hidden="1" xr:uid="{00000000-0005-0000-0000-0000313C0000}"/>
    <cellStyle name="Cellule liée 4" xfId="1436" hidden="1" xr:uid="{00000000-0005-0000-0000-0000323C0000}"/>
    <cellStyle name="Cellule liée 4" xfId="2670" hidden="1" xr:uid="{00000000-0005-0000-0000-0000333C0000}"/>
    <cellStyle name="Cellule liée 4" xfId="2810" hidden="1" xr:uid="{00000000-0005-0000-0000-0000343C0000}"/>
    <cellStyle name="Cellule liée 4" xfId="2912" hidden="1" xr:uid="{00000000-0005-0000-0000-0000353C0000}"/>
    <cellStyle name="Cellule liée 4" xfId="2962" hidden="1" xr:uid="{00000000-0005-0000-0000-0000363C0000}"/>
    <cellStyle name="Cellule liée 4" xfId="3012" hidden="1" xr:uid="{00000000-0005-0000-0000-0000373C0000}"/>
    <cellStyle name="Cellule liée 4" xfId="3061" hidden="1" xr:uid="{00000000-0005-0000-0000-0000383C0000}"/>
    <cellStyle name="Cellule liée 4" xfId="3110" hidden="1" xr:uid="{00000000-0005-0000-0000-0000393C0000}"/>
    <cellStyle name="Cellule liée 4" xfId="3158" hidden="1" xr:uid="{00000000-0005-0000-0000-00003A3C0000}"/>
    <cellStyle name="Cellule liée 4" xfId="3205" hidden="1" xr:uid="{00000000-0005-0000-0000-00003B3C0000}"/>
    <cellStyle name="Cellule liée 4" xfId="3250" hidden="1" xr:uid="{00000000-0005-0000-0000-00003C3C0000}"/>
    <cellStyle name="Cellule liée 4" xfId="3289" hidden="1" xr:uid="{00000000-0005-0000-0000-00003D3C0000}"/>
    <cellStyle name="Cellule liée 4" xfId="3326" hidden="1" xr:uid="{00000000-0005-0000-0000-00003E3C0000}"/>
    <cellStyle name="Cellule liée 4" xfId="3361" hidden="1" xr:uid="{00000000-0005-0000-0000-00003F3C0000}"/>
    <cellStyle name="Cellule liée 4" xfId="3394" hidden="1" xr:uid="{00000000-0005-0000-0000-0000403C0000}"/>
    <cellStyle name="Cellule liée 4" xfId="3460" hidden="1" xr:uid="{00000000-0005-0000-0000-0000413C0000}"/>
    <cellStyle name="Cellule liée 4" xfId="3535" hidden="1" xr:uid="{00000000-0005-0000-0000-0000423C0000}"/>
    <cellStyle name="Cellule liée 4" xfId="3600" hidden="1" xr:uid="{00000000-0005-0000-0000-0000433C0000}"/>
    <cellStyle name="Cellule liée 4" xfId="3646" hidden="1" xr:uid="{00000000-0005-0000-0000-0000443C0000}"/>
    <cellStyle name="Cellule liée 4" xfId="3690" hidden="1" xr:uid="{00000000-0005-0000-0000-0000453C0000}"/>
    <cellStyle name="Cellule liée 4" xfId="3729" hidden="1" xr:uid="{00000000-0005-0000-0000-0000463C0000}"/>
    <cellStyle name="Cellule liée 4" xfId="3765" hidden="1" xr:uid="{00000000-0005-0000-0000-0000473C0000}"/>
    <cellStyle name="Cellule liée 4" xfId="3800" hidden="1" xr:uid="{00000000-0005-0000-0000-0000483C0000}"/>
    <cellStyle name="Cellule liée 4" xfId="3828" hidden="1" xr:uid="{00000000-0005-0000-0000-0000493C0000}"/>
    <cellStyle name="Cellule liée 4" xfId="2699" hidden="1" xr:uid="{00000000-0005-0000-0000-00004A3C0000}"/>
    <cellStyle name="Cellule liée 4" xfId="2219" hidden="1" xr:uid="{00000000-0005-0000-0000-00004B3C0000}"/>
    <cellStyle name="Cellule liée 4" xfId="4023" hidden="1" xr:uid="{00000000-0005-0000-0000-00004C3C0000}"/>
    <cellStyle name="Cellule liée 4" xfId="4073" hidden="1" xr:uid="{00000000-0005-0000-0000-00004D3C0000}"/>
    <cellStyle name="Cellule liée 4" xfId="4123" hidden="1" xr:uid="{00000000-0005-0000-0000-00004E3C0000}"/>
    <cellStyle name="Cellule liée 4" xfId="4172" hidden="1" xr:uid="{00000000-0005-0000-0000-00004F3C0000}"/>
    <cellStyle name="Cellule liée 4" xfId="4221" hidden="1" xr:uid="{00000000-0005-0000-0000-0000503C0000}"/>
    <cellStyle name="Cellule liée 4" xfId="4269" hidden="1" xr:uid="{00000000-0005-0000-0000-0000513C0000}"/>
    <cellStyle name="Cellule liée 4" xfId="4316" hidden="1" xr:uid="{00000000-0005-0000-0000-0000523C0000}"/>
    <cellStyle name="Cellule liée 4" xfId="4361" hidden="1" xr:uid="{00000000-0005-0000-0000-0000533C0000}"/>
    <cellStyle name="Cellule liée 4" xfId="4400" hidden="1" xr:uid="{00000000-0005-0000-0000-0000543C0000}"/>
    <cellStyle name="Cellule liée 4" xfId="4437" hidden="1" xr:uid="{00000000-0005-0000-0000-0000553C0000}"/>
    <cellStyle name="Cellule liée 4" xfId="4472" hidden="1" xr:uid="{00000000-0005-0000-0000-0000563C0000}"/>
    <cellStyle name="Cellule liée 4" xfId="4505" hidden="1" xr:uid="{00000000-0005-0000-0000-0000573C0000}"/>
    <cellStyle name="Cellule liée 4" xfId="4566" hidden="1" xr:uid="{00000000-0005-0000-0000-0000583C0000}"/>
    <cellStyle name="Cellule liée 4" xfId="4640" hidden="1" xr:uid="{00000000-0005-0000-0000-0000593C0000}"/>
    <cellStyle name="Cellule liée 4" xfId="4704" hidden="1" xr:uid="{00000000-0005-0000-0000-00005A3C0000}"/>
    <cellStyle name="Cellule liée 4" xfId="4750" hidden="1" xr:uid="{00000000-0005-0000-0000-00005B3C0000}"/>
    <cellStyle name="Cellule liée 4" xfId="4794" hidden="1" xr:uid="{00000000-0005-0000-0000-00005C3C0000}"/>
    <cellStyle name="Cellule liée 4" xfId="4833" hidden="1" xr:uid="{00000000-0005-0000-0000-00005D3C0000}"/>
    <cellStyle name="Cellule liée 4" xfId="4869" hidden="1" xr:uid="{00000000-0005-0000-0000-00005E3C0000}"/>
    <cellStyle name="Cellule liée 4" xfId="4904" hidden="1" xr:uid="{00000000-0005-0000-0000-00005F3C0000}"/>
    <cellStyle name="Cellule liée 4" xfId="4928" hidden="1" xr:uid="{00000000-0005-0000-0000-0000603C0000}"/>
    <cellStyle name="Cellule liée 4" xfId="1399" hidden="1" xr:uid="{00000000-0005-0000-0000-0000613C0000}"/>
    <cellStyle name="Cellule liée 4" xfId="3884" hidden="1" xr:uid="{00000000-0005-0000-0000-0000623C0000}"/>
    <cellStyle name="Cellule liée 4" xfId="5021" hidden="1" xr:uid="{00000000-0005-0000-0000-0000633C0000}"/>
    <cellStyle name="Cellule liée 4" xfId="5122" hidden="1" xr:uid="{00000000-0005-0000-0000-0000643C0000}"/>
    <cellStyle name="Cellule liée 4" xfId="5172" hidden="1" xr:uid="{00000000-0005-0000-0000-0000653C0000}"/>
    <cellStyle name="Cellule liée 4" xfId="5222" hidden="1" xr:uid="{00000000-0005-0000-0000-0000663C0000}"/>
    <cellStyle name="Cellule liée 4" xfId="5271" hidden="1" xr:uid="{00000000-0005-0000-0000-0000673C0000}"/>
    <cellStyle name="Cellule liée 4" xfId="5320" hidden="1" xr:uid="{00000000-0005-0000-0000-0000683C0000}"/>
    <cellStyle name="Cellule liée 4" xfId="5368" hidden="1" xr:uid="{00000000-0005-0000-0000-0000693C0000}"/>
    <cellStyle name="Cellule liée 4" xfId="5415" hidden="1" xr:uid="{00000000-0005-0000-0000-00006A3C0000}"/>
    <cellStyle name="Cellule liée 4" xfId="5460" hidden="1" xr:uid="{00000000-0005-0000-0000-00006B3C0000}"/>
    <cellStyle name="Cellule liée 4" xfId="5499" hidden="1" xr:uid="{00000000-0005-0000-0000-00006C3C0000}"/>
    <cellStyle name="Cellule liée 4" xfId="5536" hidden="1" xr:uid="{00000000-0005-0000-0000-00006D3C0000}"/>
    <cellStyle name="Cellule liée 4" xfId="5571" hidden="1" xr:uid="{00000000-0005-0000-0000-00006E3C0000}"/>
    <cellStyle name="Cellule liée 4" xfId="5604" hidden="1" xr:uid="{00000000-0005-0000-0000-00006F3C0000}"/>
    <cellStyle name="Cellule liée 4" xfId="5665" hidden="1" xr:uid="{00000000-0005-0000-0000-0000703C0000}"/>
    <cellStyle name="Cellule liée 4" xfId="5738" hidden="1" xr:uid="{00000000-0005-0000-0000-0000713C0000}"/>
    <cellStyle name="Cellule liée 4" xfId="5801" hidden="1" xr:uid="{00000000-0005-0000-0000-0000723C0000}"/>
    <cellStyle name="Cellule liée 4" xfId="5847" hidden="1" xr:uid="{00000000-0005-0000-0000-0000733C0000}"/>
    <cellStyle name="Cellule liée 4" xfId="5891" hidden="1" xr:uid="{00000000-0005-0000-0000-0000743C0000}"/>
    <cellStyle name="Cellule liée 4" xfId="5930" hidden="1" xr:uid="{00000000-0005-0000-0000-0000753C0000}"/>
    <cellStyle name="Cellule liée 4" xfId="5966" hidden="1" xr:uid="{00000000-0005-0000-0000-0000763C0000}"/>
    <cellStyle name="Cellule liée 4" xfId="6001" hidden="1" xr:uid="{00000000-0005-0000-0000-0000773C0000}"/>
    <cellStyle name="Cellule liée 4" xfId="6025" hidden="1" xr:uid="{00000000-0005-0000-0000-0000783C0000}"/>
    <cellStyle name="Cellule liée 4" xfId="6192" hidden="1" xr:uid="{00000000-0005-0000-0000-0000793C0000}"/>
    <cellStyle name="Cellule liée 4" xfId="6298" hidden="1" xr:uid="{00000000-0005-0000-0000-00007A3C0000}"/>
    <cellStyle name="Cellule liée 4" xfId="6401" hidden="1" xr:uid="{00000000-0005-0000-0000-00007B3C0000}"/>
    <cellStyle name="Cellule liée 4" xfId="6451" hidden="1" xr:uid="{00000000-0005-0000-0000-00007C3C0000}"/>
    <cellStyle name="Cellule liée 4" xfId="6501" hidden="1" xr:uid="{00000000-0005-0000-0000-00007D3C0000}"/>
    <cellStyle name="Cellule liée 4" xfId="6550" hidden="1" xr:uid="{00000000-0005-0000-0000-00007E3C0000}"/>
    <cellStyle name="Cellule liée 4" xfId="6599" hidden="1" xr:uid="{00000000-0005-0000-0000-00007F3C0000}"/>
    <cellStyle name="Cellule liée 4" xfId="6647" hidden="1" xr:uid="{00000000-0005-0000-0000-0000803C0000}"/>
    <cellStyle name="Cellule liée 4" xfId="6694" hidden="1" xr:uid="{00000000-0005-0000-0000-0000813C0000}"/>
    <cellStyle name="Cellule liée 4" xfId="6739" hidden="1" xr:uid="{00000000-0005-0000-0000-0000823C0000}"/>
    <cellStyle name="Cellule liée 4" xfId="6778" hidden="1" xr:uid="{00000000-0005-0000-0000-0000833C0000}"/>
    <cellStyle name="Cellule liée 4" xfId="6815" hidden="1" xr:uid="{00000000-0005-0000-0000-0000843C0000}"/>
    <cellStyle name="Cellule liée 4" xfId="6850" hidden="1" xr:uid="{00000000-0005-0000-0000-0000853C0000}"/>
    <cellStyle name="Cellule liée 4" xfId="6883" hidden="1" xr:uid="{00000000-0005-0000-0000-0000863C0000}"/>
    <cellStyle name="Cellule liée 4" xfId="6948" hidden="1" xr:uid="{00000000-0005-0000-0000-0000873C0000}"/>
    <cellStyle name="Cellule liée 4" xfId="7023" hidden="1" xr:uid="{00000000-0005-0000-0000-0000883C0000}"/>
    <cellStyle name="Cellule liée 4" xfId="7089" hidden="1" xr:uid="{00000000-0005-0000-0000-0000893C0000}"/>
    <cellStyle name="Cellule liée 4" xfId="7135" hidden="1" xr:uid="{00000000-0005-0000-0000-00008A3C0000}"/>
    <cellStyle name="Cellule liée 4" xfId="7179" hidden="1" xr:uid="{00000000-0005-0000-0000-00008B3C0000}"/>
    <cellStyle name="Cellule liée 4" xfId="7218" hidden="1" xr:uid="{00000000-0005-0000-0000-00008C3C0000}"/>
    <cellStyle name="Cellule liée 4" xfId="7254" hidden="1" xr:uid="{00000000-0005-0000-0000-00008D3C0000}"/>
    <cellStyle name="Cellule liée 4" xfId="7289" hidden="1" xr:uid="{00000000-0005-0000-0000-00008E3C0000}"/>
    <cellStyle name="Cellule liée 4" xfId="7318" hidden="1" xr:uid="{00000000-0005-0000-0000-00008F3C0000}"/>
    <cellStyle name="Cellule liée 4" xfId="7469" hidden="1" xr:uid="{00000000-0005-0000-0000-0000903C0000}"/>
    <cellStyle name="Cellule liée 4" xfId="7566" hidden="1" xr:uid="{00000000-0005-0000-0000-0000913C0000}"/>
    <cellStyle name="Cellule liée 4" xfId="7668" hidden="1" xr:uid="{00000000-0005-0000-0000-0000923C0000}"/>
    <cellStyle name="Cellule liée 4" xfId="7718" hidden="1" xr:uid="{00000000-0005-0000-0000-0000933C0000}"/>
    <cellStyle name="Cellule liée 4" xfId="7768" hidden="1" xr:uid="{00000000-0005-0000-0000-0000943C0000}"/>
    <cellStyle name="Cellule liée 4" xfId="7817" hidden="1" xr:uid="{00000000-0005-0000-0000-0000953C0000}"/>
    <cellStyle name="Cellule liée 4" xfId="7866" hidden="1" xr:uid="{00000000-0005-0000-0000-0000963C0000}"/>
    <cellStyle name="Cellule liée 4" xfId="7914" hidden="1" xr:uid="{00000000-0005-0000-0000-0000973C0000}"/>
    <cellStyle name="Cellule liée 4" xfId="7961" hidden="1" xr:uid="{00000000-0005-0000-0000-0000983C0000}"/>
    <cellStyle name="Cellule liée 4" xfId="8006" hidden="1" xr:uid="{00000000-0005-0000-0000-0000993C0000}"/>
    <cellStyle name="Cellule liée 4" xfId="8045" hidden="1" xr:uid="{00000000-0005-0000-0000-00009A3C0000}"/>
    <cellStyle name="Cellule liée 4" xfId="8082" hidden="1" xr:uid="{00000000-0005-0000-0000-00009B3C0000}"/>
    <cellStyle name="Cellule liée 4" xfId="8117" hidden="1" xr:uid="{00000000-0005-0000-0000-00009C3C0000}"/>
    <cellStyle name="Cellule liée 4" xfId="8150" hidden="1" xr:uid="{00000000-0005-0000-0000-00009D3C0000}"/>
    <cellStyle name="Cellule liée 4" xfId="8213" hidden="1" xr:uid="{00000000-0005-0000-0000-00009E3C0000}"/>
    <cellStyle name="Cellule liée 4" xfId="8286" hidden="1" xr:uid="{00000000-0005-0000-0000-00009F3C0000}"/>
    <cellStyle name="Cellule liée 4" xfId="8350" hidden="1" xr:uid="{00000000-0005-0000-0000-0000A03C0000}"/>
    <cellStyle name="Cellule liée 4" xfId="8396" hidden="1" xr:uid="{00000000-0005-0000-0000-0000A13C0000}"/>
    <cellStyle name="Cellule liée 4" xfId="8440" hidden="1" xr:uid="{00000000-0005-0000-0000-0000A23C0000}"/>
    <cellStyle name="Cellule liée 4" xfId="8479" hidden="1" xr:uid="{00000000-0005-0000-0000-0000A33C0000}"/>
    <cellStyle name="Cellule liée 4" xfId="8515" hidden="1" xr:uid="{00000000-0005-0000-0000-0000A43C0000}"/>
    <cellStyle name="Cellule liée 4" xfId="8550" hidden="1" xr:uid="{00000000-0005-0000-0000-0000A53C0000}"/>
    <cellStyle name="Cellule liée 4" xfId="8576" hidden="1" xr:uid="{00000000-0005-0000-0000-0000A63C0000}"/>
    <cellStyle name="Cellule liée 4" xfId="7417" hidden="1" xr:uid="{00000000-0005-0000-0000-0000A73C0000}"/>
    <cellStyle name="Cellule liée 4" xfId="8673" hidden="1" xr:uid="{00000000-0005-0000-0000-0000A83C0000}"/>
    <cellStyle name="Cellule liée 4" xfId="8776" hidden="1" xr:uid="{00000000-0005-0000-0000-0000A93C0000}"/>
    <cellStyle name="Cellule liée 4" xfId="8825" hidden="1" xr:uid="{00000000-0005-0000-0000-0000AA3C0000}"/>
    <cellStyle name="Cellule liée 4" xfId="8875" hidden="1" xr:uid="{00000000-0005-0000-0000-0000AB3C0000}"/>
    <cellStyle name="Cellule liée 4" xfId="8924" hidden="1" xr:uid="{00000000-0005-0000-0000-0000AC3C0000}"/>
    <cellStyle name="Cellule liée 4" xfId="8973" hidden="1" xr:uid="{00000000-0005-0000-0000-0000AD3C0000}"/>
    <cellStyle name="Cellule liée 4" xfId="9021" hidden="1" xr:uid="{00000000-0005-0000-0000-0000AE3C0000}"/>
    <cellStyle name="Cellule liée 4" xfId="9068" hidden="1" xr:uid="{00000000-0005-0000-0000-0000AF3C0000}"/>
    <cellStyle name="Cellule liée 4" xfId="9113" hidden="1" xr:uid="{00000000-0005-0000-0000-0000B03C0000}"/>
    <cellStyle name="Cellule liée 4" xfId="9152" hidden="1" xr:uid="{00000000-0005-0000-0000-0000B13C0000}"/>
    <cellStyle name="Cellule liée 4" xfId="9189" hidden="1" xr:uid="{00000000-0005-0000-0000-0000B23C0000}"/>
    <cellStyle name="Cellule liée 4" xfId="9224" hidden="1" xr:uid="{00000000-0005-0000-0000-0000B33C0000}"/>
    <cellStyle name="Cellule liée 4" xfId="9257" hidden="1" xr:uid="{00000000-0005-0000-0000-0000B43C0000}"/>
    <cellStyle name="Cellule liée 4" xfId="9324" hidden="1" xr:uid="{00000000-0005-0000-0000-0000B53C0000}"/>
    <cellStyle name="Cellule liée 4" xfId="9399" hidden="1" xr:uid="{00000000-0005-0000-0000-0000B63C0000}"/>
    <cellStyle name="Cellule liée 4" xfId="9465" hidden="1" xr:uid="{00000000-0005-0000-0000-0000B73C0000}"/>
    <cellStyle name="Cellule liée 4" xfId="9511" hidden="1" xr:uid="{00000000-0005-0000-0000-0000B83C0000}"/>
    <cellStyle name="Cellule liée 4" xfId="9555" hidden="1" xr:uid="{00000000-0005-0000-0000-0000B93C0000}"/>
    <cellStyle name="Cellule liée 4" xfId="9594" hidden="1" xr:uid="{00000000-0005-0000-0000-0000BA3C0000}"/>
    <cellStyle name="Cellule liée 4" xfId="9630" hidden="1" xr:uid="{00000000-0005-0000-0000-0000BB3C0000}"/>
    <cellStyle name="Cellule liée 4" xfId="9665" hidden="1" xr:uid="{00000000-0005-0000-0000-0000BC3C0000}"/>
    <cellStyle name="Cellule liée 4" xfId="9695" hidden="1" xr:uid="{00000000-0005-0000-0000-0000BD3C0000}"/>
    <cellStyle name="Cellule liée 4" xfId="9849" hidden="1" xr:uid="{00000000-0005-0000-0000-0000BE3C0000}"/>
    <cellStyle name="Cellule liée 4" xfId="9946" hidden="1" xr:uid="{00000000-0005-0000-0000-0000BF3C0000}"/>
    <cellStyle name="Cellule liée 4" xfId="10048" hidden="1" xr:uid="{00000000-0005-0000-0000-0000C03C0000}"/>
    <cellStyle name="Cellule liée 4" xfId="10098" hidden="1" xr:uid="{00000000-0005-0000-0000-0000C13C0000}"/>
    <cellStyle name="Cellule liée 4" xfId="10148" hidden="1" xr:uid="{00000000-0005-0000-0000-0000C23C0000}"/>
    <cellStyle name="Cellule liée 4" xfId="10197" hidden="1" xr:uid="{00000000-0005-0000-0000-0000C33C0000}"/>
    <cellStyle name="Cellule liée 4" xfId="10246" hidden="1" xr:uid="{00000000-0005-0000-0000-0000C43C0000}"/>
    <cellStyle name="Cellule liée 4" xfId="10294" hidden="1" xr:uid="{00000000-0005-0000-0000-0000C53C0000}"/>
    <cellStyle name="Cellule liée 4" xfId="10341" hidden="1" xr:uid="{00000000-0005-0000-0000-0000C63C0000}"/>
    <cellStyle name="Cellule liée 4" xfId="10386" hidden="1" xr:uid="{00000000-0005-0000-0000-0000C73C0000}"/>
    <cellStyle name="Cellule liée 4" xfId="10425" hidden="1" xr:uid="{00000000-0005-0000-0000-0000C83C0000}"/>
    <cellStyle name="Cellule liée 4" xfId="10462" hidden="1" xr:uid="{00000000-0005-0000-0000-0000C93C0000}"/>
    <cellStyle name="Cellule liée 4" xfId="10497" hidden="1" xr:uid="{00000000-0005-0000-0000-0000CA3C0000}"/>
    <cellStyle name="Cellule liée 4" xfId="10530" hidden="1" xr:uid="{00000000-0005-0000-0000-0000CB3C0000}"/>
    <cellStyle name="Cellule liée 4" xfId="10593" hidden="1" xr:uid="{00000000-0005-0000-0000-0000CC3C0000}"/>
    <cellStyle name="Cellule liée 4" xfId="10666" hidden="1" xr:uid="{00000000-0005-0000-0000-0000CD3C0000}"/>
    <cellStyle name="Cellule liée 4" xfId="10730" hidden="1" xr:uid="{00000000-0005-0000-0000-0000CE3C0000}"/>
    <cellStyle name="Cellule liée 4" xfId="10776" hidden="1" xr:uid="{00000000-0005-0000-0000-0000CF3C0000}"/>
    <cellStyle name="Cellule liée 4" xfId="10820" hidden="1" xr:uid="{00000000-0005-0000-0000-0000D03C0000}"/>
    <cellStyle name="Cellule liée 4" xfId="10859" hidden="1" xr:uid="{00000000-0005-0000-0000-0000D13C0000}"/>
    <cellStyle name="Cellule liée 4" xfId="10895" hidden="1" xr:uid="{00000000-0005-0000-0000-0000D23C0000}"/>
    <cellStyle name="Cellule liée 4" xfId="10930" hidden="1" xr:uid="{00000000-0005-0000-0000-0000D33C0000}"/>
    <cellStyle name="Cellule liée 4" xfId="10957" hidden="1" xr:uid="{00000000-0005-0000-0000-0000D43C0000}"/>
    <cellStyle name="Cellule liée 4" xfId="9797" hidden="1" xr:uid="{00000000-0005-0000-0000-0000D53C0000}"/>
    <cellStyle name="Cellule liée 4" xfId="8971" hidden="1" xr:uid="{00000000-0005-0000-0000-0000D63C0000}"/>
    <cellStyle name="Cellule liée 4" xfId="11015" hidden="1" xr:uid="{00000000-0005-0000-0000-0000D73C0000}"/>
    <cellStyle name="Cellule liée 4" xfId="11118" hidden="1" xr:uid="{00000000-0005-0000-0000-0000D83C0000}"/>
    <cellStyle name="Cellule liée 4" xfId="11168" hidden="1" xr:uid="{00000000-0005-0000-0000-0000D93C0000}"/>
    <cellStyle name="Cellule liée 4" xfId="11218" hidden="1" xr:uid="{00000000-0005-0000-0000-0000DA3C0000}"/>
    <cellStyle name="Cellule liée 4" xfId="11267" hidden="1" xr:uid="{00000000-0005-0000-0000-0000DB3C0000}"/>
    <cellStyle name="Cellule liée 4" xfId="11316" hidden="1" xr:uid="{00000000-0005-0000-0000-0000DC3C0000}"/>
    <cellStyle name="Cellule liée 4" xfId="11364" hidden="1" xr:uid="{00000000-0005-0000-0000-0000DD3C0000}"/>
    <cellStyle name="Cellule liée 4" xfId="11411" hidden="1" xr:uid="{00000000-0005-0000-0000-0000DE3C0000}"/>
    <cellStyle name="Cellule liée 4" xfId="11456" hidden="1" xr:uid="{00000000-0005-0000-0000-0000DF3C0000}"/>
    <cellStyle name="Cellule liée 4" xfId="11495" hidden="1" xr:uid="{00000000-0005-0000-0000-0000E03C0000}"/>
    <cellStyle name="Cellule liée 4" xfId="11532" hidden="1" xr:uid="{00000000-0005-0000-0000-0000E13C0000}"/>
    <cellStyle name="Cellule liée 4" xfId="11567" hidden="1" xr:uid="{00000000-0005-0000-0000-0000E23C0000}"/>
    <cellStyle name="Cellule liée 4" xfId="11600" hidden="1" xr:uid="{00000000-0005-0000-0000-0000E33C0000}"/>
    <cellStyle name="Cellule liée 4" xfId="11663" hidden="1" xr:uid="{00000000-0005-0000-0000-0000E43C0000}"/>
    <cellStyle name="Cellule liée 4" xfId="11738" hidden="1" xr:uid="{00000000-0005-0000-0000-0000E53C0000}"/>
    <cellStyle name="Cellule liée 4" xfId="11801" hidden="1" xr:uid="{00000000-0005-0000-0000-0000E63C0000}"/>
    <cellStyle name="Cellule liée 4" xfId="11847" hidden="1" xr:uid="{00000000-0005-0000-0000-0000E73C0000}"/>
    <cellStyle name="Cellule liée 4" xfId="11891" hidden="1" xr:uid="{00000000-0005-0000-0000-0000E83C0000}"/>
    <cellStyle name="Cellule liée 4" xfId="11930" hidden="1" xr:uid="{00000000-0005-0000-0000-0000E93C0000}"/>
    <cellStyle name="Cellule liée 4" xfId="11966" hidden="1" xr:uid="{00000000-0005-0000-0000-0000EA3C0000}"/>
    <cellStyle name="Cellule liée 4" xfId="12001" hidden="1" xr:uid="{00000000-0005-0000-0000-0000EB3C0000}"/>
    <cellStyle name="Cellule liée 4" xfId="12026" hidden="1" xr:uid="{00000000-0005-0000-0000-0000EC3C0000}"/>
    <cellStyle name="Cellule liée 4" xfId="12149" hidden="1" xr:uid="{00000000-0005-0000-0000-0000ED3C0000}"/>
    <cellStyle name="Cellule liée 4" xfId="12245" hidden="1" xr:uid="{00000000-0005-0000-0000-0000EE3C0000}"/>
    <cellStyle name="Cellule liée 4" xfId="12347" hidden="1" xr:uid="{00000000-0005-0000-0000-0000EF3C0000}"/>
    <cellStyle name="Cellule liée 4" xfId="12397" hidden="1" xr:uid="{00000000-0005-0000-0000-0000F03C0000}"/>
    <cellStyle name="Cellule liée 4" xfId="12447" hidden="1" xr:uid="{00000000-0005-0000-0000-0000F13C0000}"/>
    <cellStyle name="Cellule liée 4" xfId="12496" hidden="1" xr:uid="{00000000-0005-0000-0000-0000F23C0000}"/>
    <cellStyle name="Cellule liée 4" xfId="12545" hidden="1" xr:uid="{00000000-0005-0000-0000-0000F33C0000}"/>
    <cellStyle name="Cellule liée 4" xfId="12593" hidden="1" xr:uid="{00000000-0005-0000-0000-0000F43C0000}"/>
    <cellStyle name="Cellule liée 4" xfId="12640" hidden="1" xr:uid="{00000000-0005-0000-0000-0000F53C0000}"/>
    <cellStyle name="Cellule liée 4" xfId="12685" hidden="1" xr:uid="{00000000-0005-0000-0000-0000F63C0000}"/>
    <cellStyle name="Cellule liée 4" xfId="12724" hidden="1" xr:uid="{00000000-0005-0000-0000-0000F73C0000}"/>
    <cellStyle name="Cellule liée 4" xfId="12761" hidden="1" xr:uid="{00000000-0005-0000-0000-0000F83C0000}"/>
    <cellStyle name="Cellule liée 4" xfId="12796" hidden="1" xr:uid="{00000000-0005-0000-0000-0000F93C0000}"/>
    <cellStyle name="Cellule liée 4" xfId="12829" hidden="1" xr:uid="{00000000-0005-0000-0000-0000FA3C0000}"/>
    <cellStyle name="Cellule liée 4" xfId="12891" hidden="1" xr:uid="{00000000-0005-0000-0000-0000FB3C0000}"/>
    <cellStyle name="Cellule liée 4" xfId="12964" hidden="1" xr:uid="{00000000-0005-0000-0000-0000FC3C0000}"/>
    <cellStyle name="Cellule liée 4" xfId="13027" hidden="1" xr:uid="{00000000-0005-0000-0000-0000FD3C0000}"/>
    <cellStyle name="Cellule liée 4" xfId="13073" hidden="1" xr:uid="{00000000-0005-0000-0000-0000FE3C0000}"/>
    <cellStyle name="Cellule liée 4" xfId="13117" hidden="1" xr:uid="{00000000-0005-0000-0000-0000FF3C0000}"/>
    <cellStyle name="Cellule liée 4" xfId="13156" hidden="1" xr:uid="{00000000-0005-0000-0000-0000003D0000}"/>
    <cellStyle name="Cellule liée 4" xfId="13192" hidden="1" xr:uid="{00000000-0005-0000-0000-0000013D0000}"/>
    <cellStyle name="Cellule liée 4" xfId="13227" hidden="1" xr:uid="{00000000-0005-0000-0000-0000023D0000}"/>
    <cellStyle name="Cellule liée 4" xfId="13251" hidden="1" xr:uid="{00000000-0005-0000-0000-0000033D0000}"/>
    <cellStyle name="Cellule liée 4" xfId="12098" hidden="1" xr:uid="{00000000-0005-0000-0000-0000043D0000}"/>
    <cellStyle name="Cellule liée 4" xfId="6055" hidden="1" xr:uid="{00000000-0005-0000-0000-0000053D0000}"/>
    <cellStyle name="Cellule liée 4" xfId="9734" hidden="1" xr:uid="{00000000-0005-0000-0000-0000063D0000}"/>
    <cellStyle name="Cellule liée 4" xfId="13349" hidden="1" xr:uid="{00000000-0005-0000-0000-0000073D0000}"/>
    <cellStyle name="Cellule liée 4" xfId="13398" hidden="1" xr:uid="{00000000-0005-0000-0000-0000083D0000}"/>
    <cellStyle name="Cellule liée 4" xfId="13447" hidden="1" xr:uid="{00000000-0005-0000-0000-0000093D0000}"/>
    <cellStyle name="Cellule liée 4" xfId="13495" hidden="1" xr:uid="{00000000-0005-0000-0000-00000A3D0000}"/>
    <cellStyle name="Cellule liée 4" xfId="13543" hidden="1" xr:uid="{00000000-0005-0000-0000-00000B3D0000}"/>
    <cellStyle name="Cellule liée 4" xfId="13590" hidden="1" xr:uid="{00000000-0005-0000-0000-00000C3D0000}"/>
    <cellStyle name="Cellule liée 4" xfId="13637" hidden="1" xr:uid="{00000000-0005-0000-0000-00000D3D0000}"/>
    <cellStyle name="Cellule liée 4" xfId="13682" hidden="1" xr:uid="{00000000-0005-0000-0000-00000E3D0000}"/>
    <cellStyle name="Cellule liée 4" xfId="13721" hidden="1" xr:uid="{00000000-0005-0000-0000-00000F3D0000}"/>
    <cellStyle name="Cellule liée 4" xfId="13758" hidden="1" xr:uid="{00000000-0005-0000-0000-0000103D0000}"/>
    <cellStyle name="Cellule liée 4" xfId="13793" hidden="1" xr:uid="{00000000-0005-0000-0000-0000113D0000}"/>
    <cellStyle name="Cellule liée 4" xfId="13826" hidden="1" xr:uid="{00000000-0005-0000-0000-0000123D0000}"/>
    <cellStyle name="Cellule liée 4" xfId="13887" hidden="1" xr:uid="{00000000-0005-0000-0000-0000133D0000}"/>
    <cellStyle name="Cellule liée 4" xfId="13960" hidden="1" xr:uid="{00000000-0005-0000-0000-0000143D0000}"/>
    <cellStyle name="Cellule liée 4" xfId="14023" hidden="1" xr:uid="{00000000-0005-0000-0000-0000153D0000}"/>
    <cellStyle name="Cellule liée 4" xfId="14069" hidden="1" xr:uid="{00000000-0005-0000-0000-0000163D0000}"/>
    <cellStyle name="Cellule liée 4" xfId="14113" hidden="1" xr:uid="{00000000-0005-0000-0000-0000173D0000}"/>
    <cellStyle name="Cellule liée 4" xfId="14152" hidden="1" xr:uid="{00000000-0005-0000-0000-0000183D0000}"/>
    <cellStyle name="Cellule liée 4" xfId="14188" hidden="1" xr:uid="{00000000-0005-0000-0000-0000193D0000}"/>
    <cellStyle name="Cellule liée 4" xfId="14223" hidden="1" xr:uid="{00000000-0005-0000-0000-00001A3D0000}"/>
    <cellStyle name="Cellule liée 4" xfId="14247" hidden="1" xr:uid="{00000000-0005-0000-0000-00001B3D0000}"/>
    <cellStyle name="Cellule liée 4" xfId="14348" hidden="1" xr:uid="{00000000-0005-0000-0000-00001C3D0000}"/>
    <cellStyle name="Cellule liée 4" xfId="14444" hidden="1" xr:uid="{00000000-0005-0000-0000-00001D3D0000}"/>
    <cellStyle name="Cellule liée 4" xfId="14546" hidden="1" xr:uid="{00000000-0005-0000-0000-00001E3D0000}"/>
    <cellStyle name="Cellule liée 4" xfId="14596" hidden="1" xr:uid="{00000000-0005-0000-0000-00001F3D0000}"/>
    <cellStyle name="Cellule liée 4" xfId="14646" hidden="1" xr:uid="{00000000-0005-0000-0000-0000203D0000}"/>
    <cellStyle name="Cellule liée 4" xfId="14695" hidden="1" xr:uid="{00000000-0005-0000-0000-0000213D0000}"/>
    <cellStyle name="Cellule liée 4" xfId="14744" hidden="1" xr:uid="{00000000-0005-0000-0000-0000223D0000}"/>
    <cellStyle name="Cellule liée 4" xfId="14792" hidden="1" xr:uid="{00000000-0005-0000-0000-0000233D0000}"/>
    <cellStyle name="Cellule liée 4" xfId="14839" hidden="1" xr:uid="{00000000-0005-0000-0000-0000243D0000}"/>
    <cellStyle name="Cellule liée 4" xfId="14884" hidden="1" xr:uid="{00000000-0005-0000-0000-0000253D0000}"/>
    <cellStyle name="Cellule liée 4" xfId="14923" hidden="1" xr:uid="{00000000-0005-0000-0000-0000263D0000}"/>
    <cellStyle name="Cellule liée 4" xfId="14960" hidden="1" xr:uid="{00000000-0005-0000-0000-0000273D0000}"/>
    <cellStyle name="Cellule liée 4" xfId="14995" hidden="1" xr:uid="{00000000-0005-0000-0000-0000283D0000}"/>
    <cellStyle name="Cellule liée 4" xfId="15028" hidden="1" xr:uid="{00000000-0005-0000-0000-0000293D0000}"/>
    <cellStyle name="Cellule liée 4" xfId="15090" hidden="1" xr:uid="{00000000-0005-0000-0000-00002A3D0000}"/>
    <cellStyle name="Cellule liée 4" xfId="15163" hidden="1" xr:uid="{00000000-0005-0000-0000-00002B3D0000}"/>
    <cellStyle name="Cellule liée 4" xfId="15227" hidden="1" xr:uid="{00000000-0005-0000-0000-00002C3D0000}"/>
    <cellStyle name="Cellule liée 4" xfId="15273" hidden="1" xr:uid="{00000000-0005-0000-0000-00002D3D0000}"/>
    <cellStyle name="Cellule liée 4" xfId="15317" hidden="1" xr:uid="{00000000-0005-0000-0000-00002E3D0000}"/>
    <cellStyle name="Cellule liée 4" xfId="15356" hidden="1" xr:uid="{00000000-0005-0000-0000-00002F3D0000}"/>
    <cellStyle name="Cellule liée 4" xfId="15392" hidden="1" xr:uid="{00000000-0005-0000-0000-0000303D0000}"/>
    <cellStyle name="Cellule liée 4" xfId="15427" hidden="1" xr:uid="{00000000-0005-0000-0000-0000313D0000}"/>
    <cellStyle name="Cellule liée 4" xfId="15452" hidden="1" xr:uid="{00000000-0005-0000-0000-0000323D0000}"/>
    <cellStyle name="Cellule liée 4" xfId="14297" hidden="1" xr:uid="{00000000-0005-0000-0000-0000333D0000}"/>
    <cellStyle name="Cellule liée 4" xfId="15630" hidden="1" xr:uid="{00000000-0005-0000-0000-0000343D0000}"/>
    <cellStyle name="Cellule liée 4" xfId="15736" hidden="1" xr:uid="{00000000-0005-0000-0000-0000353D0000}"/>
    <cellStyle name="Cellule liée 4" xfId="15839" hidden="1" xr:uid="{00000000-0005-0000-0000-0000363D0000}"/>
    <cellStyle name="Cellule liée 4" xfId="15889" hidden="1" xr:uid="{00000000-0005-0000-0000-0000373D0000}"/>
    <cellStyle name="Cellule liée 4" xfId="15939" hidden="1" xr:uid="{00000000-0005-0000-0000-0000383D0000}"/>
    <cellStyle name="Cellule liée 4" xfId="15988" hidden="1" xr:uid="{00000000-0005-0000-0000-0000393D0000}"/>
    <cellStyle name="Cellule liée 4" xfId="16037" hidden="1" xr:uid="{00000000-0005-0000-0000-00003A3D0000}"/>
    <cellStyle name="Cellule liée 4" xfId="16085" hidden="1" xr:uid="{00000000-0005-0000-0000-00003B3D0000}"/>
    <cellStyle name="Cellule liée 4" xfId="16132" hidden="1" xr:uid="{00000000-0005-0000-0000-00003C3D0000}"/>
    <cellStyle name="Cellule liée 4" xfId="16177" hidden="1" xr:uid="{00000000-0005-0000-0000-00003D3D0000}"/>
    <cellStyle name="Cellule liée 4" xfId="16216" hidden="1" xr:uid="{00000000-0005-0000-0000-00003E3D0000}"/>
    <cellStyle name="Cellule liée 4" xfId="16253" hidden="1" xr:uid="{00000000-0005-0000-0000-00003F3D0000}"/>
    <cellStyle name="Cellule liée 4" xfId="16288" hidden="1" xr:uid="{00000000-0005-0000-0000-0000403D0000}"/>
    <cellStyle name="Cellule liée 4" xfId="16321" hidden="1" xr:uid="{00000000-0005-0000-0000-0000413D0000}"/>
    <cellStyle name="Cellule liée 4" xfId="16388" hidden="1" xr:uid="{00000000-0005-0000-0000-0000423D0000}"/>
    <cellStyle name="Cellule liée 4" xfId="16463" hidden="1" xr:uid="{00000000-0005-0000-0000-0000433D0000}"/>
    <cellStyle name="Cellule liée 4" xfId="16529" hidden="1" xr:uid="{00000000-0005-0000-0000-0000443D0000}"/>
    <cellStyle name="Cellule liée 4" xfId="16575" hidden="1" xr:uid="{00000000-0005-0000-0000-0000453D0000}"/>
    <cellStyle name="Cellule liée 4" xfId="16619" hidden="1" xr:uid="{00000000-0005-0000-0000-0000463D0000}"/>
    <cellStyle name="Cellule liée 4" xfId="16658" hidden="1" xr:uid="{00000000-0005-0000-0000-0000473D0000}"/>
    <cellStyle name="Cellule liée 4" xfId="16694" hidden="1" xr:uid="{00000000-0005-0000-0000-0000483D0000}"/>
    <cellStyle name="Cellule liée 4" xfId="16729" hidden="1" xr:uid="{00000000-0005-0000-0000-0000493D0000}"/>
    <cellStyle name="Cellule liée 4" xfId="16759" hidden="1" xr:uid="{00000000-0005-0000-0000-00004A3D0000}"/>
    <cellStyle name="Cellule liée 4" xfId="16924" hidden="1" xr:uid="{00000000-0005-0000-0000-00004B3D0000}"/>
    <cellStyle name="Cellule liée 4" xfId="17021" hidden="1" xr:uid="{00000000-0005-0000-0000-00004C3D0000}"/>
    <cellStyle name="Cellule liée 4" xfId="17123" hidden="1" xr:uid="{00000000-0005-0000-0000-00004D3D0000}"/>
    <cellStyle name="Cellule liée 4" xfId="17173" hidden="1" xr:uid="{00000000-0005-0000-0000-00004E3D0000}"/>
    <cellStyle name="Cellule liée 4" xfId="17223" hidden="1" xr:uid="{00000000-0005-0000-0000-00004F3D0000}"/>
    <cellStyle name="Cellule liée 4" xfId="17272" hidden="1" xr:uid="{00000000-0005-0000-0000-0000503D0000}"/>
    <cellStyle name="Cellule liée 4" xfId="17321" hidden="1" xr:uid="{00000000-0005-0000-0000-0000513D0000}"/>
    <cellStyle name="Cellule liée 4" xfId="17369" hidden="1" xr:uid="{00000000-0005-0000-0000-0000523D0000}"/>
    <cellStyle name="Cellule liée 4" xfId="17416" hidden="1" xr:uid="{00000000-0005-0000-0000-0000533D0000}"/>
    <cellStyle name="Cellule liée 4" xfId="17461" hidden="1" xr:uid="{00000000-0005-0000-0000-0000543D0000}"/>
    <cellStyle name="Cellule liée 4" xfId="17500" hidden="1" xr:uid="{00000000-0005-0000-0000-0000553D0000}"/>
    <cellStyle name="Cellule liée 4" xfId="17537" hidden="1" xr:uid="{00000000-0005-0000-0000-0000563D0000}"/>
    <cellStyle name="Cellule liée 4" xfId="17572" hidden="1" xr:uid="{00000000-0005-0000-0000-0000573D0000}"/>
    <cellStyle name="Cellule liée 4" xfId="17605" hidden="1" xr:uid="{00000000-0005-0000-0000-0000583D0000}"/>
    <cellStyle name="Cellule liée 4" xfId="17668" hidden="1" xr:uid="{00000000-0005-0000-0000-0000593D0000}"/>
    <cellStyle name="Cellule liée 4" xfId="17741" hidden="1" xr:uid="{00000000-0005-0000-0000-00005A3D0000}"/>
    <cellStyle name="Cellule liée 4" xfId="17805" hidden="1" xr:uid="{00000000-0005-0000-0000-00005B3D0000}"/>
    <cellStyle name="Cellule liée 4" xfId="17851" hidden="1" xr:uid="{00000000-0005-0000-0000-00005C3D0000}"/>
    <cellStyle name="Cellule liée 4" xfId="17895" hidden="1" xr:uid="{00000000-0005-0000-0000-00005D3D0000}"/>
    <cellStyle name="Cellule liée 4" xfId="17934" hidden="1" xr:uid="{00000000-0005-0000-0000-00005E3D0000}"/>
    <cellStyle name="Cellule liée 4" xfId="17970" hidden="1" xr:uid="{00000000-0005-0000-0000-00005F3D0000}"/>
    <cellStyle name="Cellule liée 4" xfId="18005" hidden="1" xr:uid="{00000000-0005-0000-0000-0000603D0000}"/>
    <cellStyle name="Cellule liée 4" xfId="18032" hidden="1" xr:uid="{00000000-0005-0000-0000-0000613D0000}"/>
    <cellStyle name="Cellule liée 4" xfId="16872" hidden="1" xr:uid="{00000000-0005-0000-0000-0000623D0000}"/>
    <cellStyle name="Cellule liée 4" xfId="15592" hidden="1" xr:uid="{00000000-0005-0000-0000-0000633D0000}"/>
    <cellStyle name="Cellule liée 4" xfId="15505" hidden="1" xr:uid="{00000000-0005-0000-0000-0000643D0000}"/>
    <cellStyle name="Cellule liée 4" xfId="18178" hidden="1" xr:uid="{00000000-0005-0000-0000-0000653D0000}"/>
    <cellStyle name="Cellule liée 4" xfId="18228" hidden="1" xr:uid="{00000000-0005-0000-0000-0000663D0000}"/>
    <cellStyle name="Cellule liée 4" xfId="18278" hidden="1" xr:uid="{00000000-0005-0000-0000-0000673D0000}"/>
    <cellStyle name="Cellule liée 4" xfId="18327" hidden="1" xr:uid="{00000000-0005-0000-0000-0000683D0000}"/>
    <cellStyle name="Cellule liée 4" xfId="18375" hidden="1" xr:uid="{00000000-0005-0000-0000-0000693D0000}"/>
    <cellStyle name="Cellule liée 4" xfId="18423" hidden="1" xr:uid="{00000000-0005-0000-0000-00006A3D0000}"/>
    <cellStyle name="Cellule liée 4" xfId="18470" hidden="1" xr:uid="{00000000-0005-0000-0000-00006B3D0000}"/>
    <cellStyle name="Cellule liée 4" xfId="18515" hidden="1" xr:uid="{00000000-0005-0000-0000-00006C3D0000}"/>
    <cellStyle name="Cellule liée 4" xfId="18554" hidden="1" xr:uid="{00000000-0005-0000-0000-00006D3D0000}"/>
    <cellStyle name="Cellule liée 4" xfId="18591" hidden="1" xr:uid="{00000000-0005-0000-0000-00006E3D0000}"/>
    <cellStyle name="Cellule liée 4" xfId="18626" hidden="1" xr:uid="{00000000-0005-0000-0000-00006F3D0000}"/>
    <cellStyle name="Cellule liée 4" xfId="18659" hidden="1" xr:uid="{00000000-0005-0000-0000-0000703D0000}"/>
    <cellStyle name="Cellule liée 4" xfId="18726" hidden="1" xr:uid="{00000000-0005-0000-0000-0000713D0000}"/>
    <cellStyle name="Cellule liée 4" xfId="18801" hidden="1" xr:uid="{00000000-0005-0000-0000-0000723D0000}"/>
    <cellStyle name="Cellule liée 4" xfId="18867" hidden="1" xr:uid="{00000000-0005-0000-0000-0000733D0000}"/>
    <cellStyle name="Cellule liée 4" xfId="18913" hidden="1" xr:uid="{00000000-0005-0000-0000-0000743D0000}"/>
    <cellStyle name="Cellule liée 4" xfId="18957" hidden="1" xr:uid="{00000000-0005-0000-0000-0000753D0000}"/>
    <cellStyle name="Cellule liée 4" xfId="18996" hidden="1" xr:uid="{00000000-0005-0000-0000-0000763D0000}"/>
    <cellStyle name="Cellule liée 4" xfId="19032" hidden="1" xr:uid="{00000000-0005-0000-0000-0000773D0000}"/>
    <cellStyle name="Cellule liée 4" xfId="19067" hidden="1" xr:uid="{00000000-0005-0000-0000-0000783D0000}"/>
    <cellStyle name="Cellule liée 4" xfId="19097" hidden="1" xr:uid="{00000000-0005-0000-0000-0000793D0000}"/>
    <cellStyle name="Cellule liée 4" xfId="19260" hidden="1" xr:uid="{00000000-0005-0000-0000-00007A3D0000}"/>
    <cellStyle name="Cellule liée 4" xfId="19357" hidden="1" xr:uid="{00000000-0005-0000-0000-00007B3D0000}"/>
    <cellStyle name="Cellule liée 4" xfId="19459" hidden="1" xr:uid="{00000000-0005-0000-0000-00007C3D0000}"/>
    <cellStyle name="Cellule liée 4" xfId="19509" hidden="1" xr:uid="{00000000-0005-0000-0000-00007D3D0000}"/>
    <cellStyle name="Cellule liée 4" xfId="19559" hidden="1" xr:uid="{00000000-0005-0000-0000-00007E3D0000}"/>
    <cellStyle name="Cellule liée 4" xfId="19608" hidden="1" xr:uid="{00000000-0005-0000-0000-00007F3D0000}"/>
    <cellStyle name="Cellule liée 4" xfId="19657" hidden="1" xr:uid="{00000000-0005-0000-0000-0000803D0000}"/>
    <cellStyle name="Cellule liée 4" xfId="19705" hidden="1" xr:uid="{00000000-0005-0000-0000-0000813D0000}"/>
    <cellStyle name="Cellule liée 4" xfId="19752" hidden="1" xr:uid="{00000000-0005-0000-0000-0000823D0000}"/>
    <cellStyle name="Cellule liée 4" xfId="19797" hidden="1" xr:uid="{00000000-0005-0000-0000-0000833D0000}"/>
    <cellStyle name="Cellule liée 4" xfId="19836" hidden="1" xr:uid="{00000000-0005-0000-0000-0000843D0000}"/>
    <cellStyle name="Cellule liée 4" xfId="19873" hidden="1" xr:uid="{00000000-0005-0000-0000-0000853D0000}"/>
    <cellStyle name="Cellule liée 4" xfId="19908" hidden="1" xr:uid="{00000000-0005-0000-0000-0000863D0000}"/>
    <cellStyle name="Cellule liée 4" xfId="19941" hidden="1" xr:uid="{00000000-0005-0000-0000-0000873D0000}"/>
    <cellStyle name="Cellule liée 4" xfId="20003" hidden="1" xr:uid="{00000000-0005-0000-0000-0000883D0000}"/>
    <cellStyle name="Cellule liée 4" xfId="20076" hidden="1" xr:uid="{00000000-0005-0000-0000-0000893D0000}"/>
    <cellStyle name="Cellule liée 4" xfId="20140" hidden="1" xr:uid="{00000000-0005-0000-0000-00008A3D0000}"/>
    <cellStyle name="Cellule liée 4" xfId="20186" hidden="1" xr:uid="{00000000-0005-0000-0000-00008B3D0000}"/>
    <cellStyle name="Cellule liée 4" xfId="20230" hidden="1" xr:uid="{00000000-0005-0000-0000-00008C3D0000}"/>
    <cellStyle name="Cellule liée 4" xfId="20269" hidden="1" xr:uid="{00000000-0005-0000-0000-00008D3D0000}"/>
    <cellStyle name="Cellule liée 4" xfId="20305" hidden="1" xr:uid="{00000000-0005-0000-0000-00008E3D0000}"/>
    <cellStyle name="Cellule liée 4" xfId="20340" hidden="1" xr:uid="{00000000-0005-0000-0000-00008F3D0000}"/>
    <cellStyle name="Cellule liée 4" xfId="20367" hidden="1" xr:uid="{00000000-0005-0000-0000-0000903D0000}"/>
    <cellStyle name="Cellule liée 4" xfId="19208" hidden="1" xr:uid="{00000000-0005-0000-0000-0000913D0000}"/>
    <cellStyle name="Cellule liée 4" xfId="18074" hidden="1" xr:uid="{00000000-0005-0000-0000-0000923D0000}"/>
    <cellStyle name="Cellule liée 4" xfId="18091" hidden="1" xr:uid="{00000000-0005-0000-0000-0000933D0000}"/>
    <cellStyle name="Cellule liée 4" xfId="20508" hidden="1" xr:uid="{00000000-0005-0000-0000-0000943D0000}"/>
    <cellStyle name="Cellule liée 4" xfId="20558" hidden="1" xr:uid="{00000000-0005-0000-0000-0000953D0000}"/>
    <cellStyle name="Cellule liée 4" xfId="20608" hidden="1" xr:uid="{00000000-0005-0000-0000-0000963D0000}"/>
    <cellStyle name="Cellule liée 4" xfId="20657" hidden="1" xr:uid="{00000000-0005-0000-0000-0000973D0000}"/>
    <cellStyle name="Cellule liée 4" xfId="20706" hidden="1" xr:uid="{00000000-0005-0000-0000-0000983D0000}"/>
    <cellStyle name="Cellule liée 4" xfId="20754" hidden="1" xr:uid="{00000000-0005-0000-0000-0000993D0000}"/>
    <cellStyle name="Cellule liée 4" xfId="20801" hidden="1" xr:uid="{00000000-0005-0000-0000-00009A3D0000}"/>
    <cellStyle name="Cellule liée 4" xfId="20846" hidden="1" xr:uid="{00000000-0005-0000-0000-00009B3D0000}"/>
    <cellStyle name="Cellule liée 4" xfId="20885" hidden="1" xr:uid="{00000000-0005-0000-0000-00009C3D0000}"/>
    <cellStyle name="Cellule liée 4" xfId="20922" hidden="1" xr:uid="{00000000-0005-0000-0000-00009D3D0000}"/>
    <cellStyle name="Cellule liée 4" xfId="20957" hidden="1" xr:uid="{00000000-0005-0000-0000-00009E3D0000}"/>
    <cellStyle name="Cellule liée 4" xfId="20990" hidden="1" xr:uid="{00000000-0005-0000-0000-00009F3D0000}"/>
    <cellStyle name="Cellule liée 4" xfId="21055" hidden="1" xr:uid="{00000000-0005-0000-0000-0000A03D0000}"/>
    <cellStyle name="Cellule liée 4" xfId="21130" hidden="1" xr:uid="{00000000-0005-0000-0000-0000A13D0000}"/>
    <cellStyle name="Cellule liée 4" xfId="21195" hidden="1" xr:uid="{00000000-0005-0000-0000-0000A23D0000}"/>
    <cellStyle name="Cellule liée 4" xfId="21241" hidden="1" xr:uid="{00000000-0005-0000-0000-0000A33D0000}"/>
    <cellStyle name="Cellule liée 4" xfId="21285" hidden="1" xr:uid="{00000000-0005-0000-0000-0000A43D0000}"/>
    <cellStyle name="Cellule liée 4" xfId="21324" hidden="1" xr:uid="{00000000-0005-0000-0000-0000A53D0000}"/>
    <cellStyle name="Cellule liée 4" xfId="21360" hidden="1" xr:uid="{00000000-0005-0000-0000-0000A63D0000}"/>
    <cellStyle name="Cellule liée 4" xfId="21395" hidden="1" xr:uid="{00000000-0005-0000-0000-0000A73D0000}"/>
    <cellStyle name="Cellule liée 4" xfId="21423" hidden="1" xr:uid="{00000000-0005-0000-0000-0000A83D0000}"/>
    <cellStyle name="Cellule liée 4" xfId="21581" hidden="1" xr:uid="{00000000-0005-0000-0000-0000A93D0000}"/>
    <cellStyle name="Cellule liée 4" xfId="21678" hidden="1" xr:uid="{00000000-0005-0000-0000-0000AA3D0000}"/>
    <cellStyle name="Cellule liée 4" xfId="21780" hidden="1" xr:uid="{00000000-0005-0000-0000-0000AB3D0000}"/>
    <cellStyle name="Cellule liée 4" xfId="21830" hidden="1" xr:uid="{00000000-0005-0000-0000-0000AC3D0000}"/>
    <cellStyle name="Cellule liée 4" xfId="21880" hidden="1" xr:uid="{00000000-0005-0000-0000-0000AD3D0000}"/>
    <cellStyle name="Cellule liée 4" xfId="21929" hidden="1" xr:uid="{00000000-0005-0000-0000-0000AE3D0000}"/>
    <cellStyle name="Cellule liée 4" xfId="21978" hidden="1" xr:uid="{00000000-0005-0000-0000-0000AF3D0000}"/>
    <cellStyle name="Cellule liée 4" xfId="22026" hidden="1" xr:uid="{00000000-0005-0000-0000-0000B03D0000}"/>
    <cellStyle name="Cellule liée 4" xfId="22073" hidden="1" xr:uid="{00000000-0005-0000-0000-0000B13D0000}"/>
    <cellStyle name="Cellule liée 4" xfId="22118" hidden="1" xr:uid="{00000000-0005-0000-0000-0000B23D0000}"/>
    <cellStyle name="Cellule liée 4" xfId="22157" hidden="1" xr:uid="{00000000-0005-0000-0000-0000B33D0000}"/>
    <cellStyle name="Cellule liée 4" xfId="22194" hidden="1" xr:uid="{00000000-0005-0000-0000-0000B43D0000}"/>
    <cellStyle name="Cellule liée 4" xfId="22229" hidden="1" xr:uid="{00000000-0005-0000-0000-0000B53D0000}"/>
    <cellStyle name="Cellule liée 4" xfId="22262" hidden="1" xr:uid="{00000000-0005-0000-0000-0000B63D0000}"/>
    <cellStyle name="Cellule liée 4" xfId="22325" hidden="1" xr:uid="{00000000-0005-0000-0000-0000B73D0000}"/>
    <cellStyle name="Cellule liée 4" xfId="22398" hidden="1" xr:uid="{00000000-0005-0000-0000-0000B83D0000}"/>
    <cellStyle name="Cellule liée 4" xfId="22462" hidden="1" xr:uid="{00000000-0005-0000-0000-0000B93D0000}"/>
    <cellStyle name="Cellule liée 4" xfId="22508" hidden="1" xr:uid="{00000000-0005-0000-0000-0000BA3D0000}"/>
    <cellStyle name="Cellule liée 4" xfId="22552" hidden="1" xr:uid="{00000000-0005-0000-0000-0000BB3D0000}"/>
    <cellStyle name="Cellule liée 4" xfId="22591" hidden="1" xr:uid="{00000000-0005-0000-0000-0000BC3D0000}"/>
    <cellStyle name="Cellule liée 4" xfId="22627" hidden="1" xr:uid="{00000000-0005-0000-0000-0000BD3D0000}"/>
    <cellStyle name="Cellule liée 4" xfId="22662" hidden="1" xr:uid="{00000000-0005-0000-0000-0000BE3D0000}"/>
    <cellStyle name="Cellule liée 4" xfId="22689" hidden="1" xr:uid="{00000000-0005-0000-0000-0000BF3D0000}"/>
    <cellStyle name="Cellule liée 4" xfId="21529" hidden="1" xr:uid="{00000000-0005-0000-0000-0000C03D0000}"/>
    <cellStyle name="Cellule liée 4" xfId="20411" hidden="1" xr:uid="{00000000-0005-0000-0000-0000C13D0000}"/>
    <cellStyle name="Cellule liée 4" xfId="20400" hidden="1" xr:uid="{00000000-0005-0000-0000-0000C23D0000}"/>
    <cellStyle name="Cellule liée 4" xfId="22823" hidden="1" xr:uid="{00000000-0005-0000-0000-0000C33D0000}"/>
    <cellStyle name="Cellule liée 4" xfId="22873" hidden="1" xr:uid="{00000000-0005-0000-0000-0000C43D0000}"/>
    <cellStyle name="Cellule liée 4" xfId="22923" hidden="1" xr:uid="{00000000-0005-0000-0000-0000C53D0000}"/>
    <cellStyle name="Cellule liée 4" xfId="22971" hidden="1" xr:uid="{00000000-0005-0000-0000-0000C63D0000}"/>
    <cellStyle name="Cellule liée 4" xfId="23020" hidden="1" xr:uid="{00000000-0005-0000-0000-0000C73D0000}"/>
    <cellStyle name="Cellule liée 4" xfId="23067" hidden="1" xr:uid="{00000000-0005-0000-0000-0000C83D0000}"/>
    <cellStyle name="Cellule liée 4" xfId="23114" hidden="1" xr:uid="{00000000-0005-0000-0000-0000C93D0000}"/>
    <cellStyle name="Cellule liée 4" xfId="23159" hidden="1" xr:uid="{00000000-0005-0000-0000-0000CA3D0000}"/>
    <cellStyle name="Cellule liée 4" xfId="23198" hidden="1" xr:uid="{00000000-0005-0000-0000-0000CB3D0000}"/>
    <cellStyle name="Cellule liée 4" xfId="23235" hidden="1" xr:uid="{00000000-0005-0000-0000-0000CC3D0000}"/>
    <cellStyle name="Cellule liée 4" xfId="23270" hidden="1" xr:uid="{00000000-0005-0000-0000-0000CD3D0000}"/>
    <cellStyle name="Cellule liée 4" xfId="23303" hidden="1" xr:uid="{00000000-0005-0000-0000-0000CE3D0000}"/>
    <cellStyle name="Cellule liée 4" xfId="23367" hidden="1" xr:uid="{00000000-0005-0000-0000-0000CF3D0000}"/>
    <cellStyle name="Cellule liée 4" xfId="23442" hidden="1" xr:uid="{00000000-0005-0000-0000-0000D03D0000}"/>
    <cellStyle name="Cellule liée 4" xfId="23506" hidden="1" xr:uid="{00000000-0005-0000-0000-0000D13D0000}"/>
    <cellStyle name="Cellule liée 4" xfId="23552" hidden="1" xr:uid="{00000000-0005-0000-0000-0000D23D0000}"/>
    <cellStyle name="Cellule liée 4" xfId="23596" hidden="1" xr:uid="{00000000-0005-0000-0000-0000D33D0000}"/>
    <cellStyle name="Cellule liée 4" xfId="23635" hidden="1" xr:uid="{00000000-0005-0000-0000-0000D43D0000}"/>
    <cellStyle name="Cellule liée 4" xfId="23671" hidden="1" xr:uid="{00000000-0005-0000-0000-0000D53D0000}"/>
    <cellStyle name="Cellule liée 4" xfId="23706" hidden="1" xr:uid="{00000000-0005-0000-0000-0000D63D0000}"/>
    <cellStyle name="Cellule liée 4" xfId="23731" hidden="1" xr:uid="{00000000-0005-0000-0000-0000D73D0000}"/>
    <cellStyle name="Cellule liée 4" xfId="23882" hidden="1" xr:uid="{00000000-0005-0000-0000-0000D83D0000}"/>
    <cellStyle name="Cellule liée 4" xfId="23978" hidden="1" xr:uid="{00000000-0005-0000-0000-0000D93D0000}"/>
    <cellStyle name="Cellule liée 4" xfId="24080" hidden="1" xr:uid="{00000000-0005-0000-0000-0000DA3D0000}"/>
    <cellStyle name="Cellule liée 4" xfId="24130" hidden="1" xr:uid="{00000000-0005-0000-0000-0000DB3D0000}"/>
    <cellStyle name="Cellule liée 4" xfId="24180" hidden="1" xr:uid="{00000000-0005-0000-0000-0000DC3D0000}"/>
    <cellStyle name="Cellule liée 4" xfId="24229" hidden="1" xr:uid="{00000000-0005-0000-0000-0000DD3D0000}"/>
    <cellStyle name="Cellule liée 4" xfId="24278" hidden="1" xr:uid="{00000000-0005-0000-0000-0000DE3D0000}"/>
    <cellStyle name="Cellule liée 4" xfId="24326" hidden="1" xr:uid="{00000000-0005-0000-0000-0000DF3D0000}"/>
    <cellStyle name="Cellule liée 4" xfId="24373" hidden="1" xr:uid="{00000000-0005-0000-0000-0000E03D0000}"/>
    <cellStyle name="Cellule liée 4" xfId="24418" hidden="1" xr:uid="{00000000-0005-0000-0000-0000E13D0000}"/>
    <cellStyle name="Cellule liée 4" xfId="24457" hidden="1" xr:uid="{00000000-0005-0000-0000-0000E23D0000}"/>
    <cellStyle name="Cellule liée 4" xfId="24494" hidden="1" xr:uid="{00000000-0005-0000-0000-0000E33D0000}"/>
    <cellStyle name="Cellule liée 4" xfId="24529" hidden="1" xr:uid="{00000000-0005-0000-0000-0000E43D0000}"/>
    <cellStyle name="Cellule liée 4" xfId="24562" hidden="1" xr:uid="{00000000-0005-0000-0000-0000E53D0000}"/>
    <cellStyle name="Cellule liée 4" xfId="24625" hidden="1" xr:uid="{00000000-0005-0000-0000-0000E63D0000}"/>
    <cellStyle name="Cellule liée 4" xfId="24698" hidden="1" xr:uid="{00000000-0005-0000-0000-0000E73D0000}"/>
    <cellStyle name="Cellule liée 4" xfId="24762" hidden="1" xr:uid="{00000000-0005-0000-0000-0000E83D0000}"/>
    <cellStyle name="Cellule liée 4" xfId="24808" hidden="1" xr:uid="{00000000-0005-0000-0000-0000E93D0000}"/>
    <cellStyle name="Cellule liée 4" xfId="24852" hidden="1" xr:uid="{00000000-0005-0000-0000-0000EA3D0000}"/>
    <cellStyle name="Cellule liée 4" xfId="24891" hidden="1" xr:uid="{00000000-0005-0000-0000-0000EB3D0000}"/>
    <cellStyle name="Cellule liée 4" xfId="24927" hidden="1" xr:uid="{00000000-0005-0000-0000-0000EC3D0000}"/>
    <cellStyle name="Cellule liée 4" xfId="24962" hidden="1" xr:uid="{00000000-0005-0000-0000-0000ED3D0000}"/>
    <cellStyle name="Cellule liée 4" xfId="24987" hidden="1" xr:uid="{00000000-0005-0000-0000-0000EE3D0000}"/>
    <cellStyle name="Cellule liée 4" xfId="23830" hidden="1" xr:uid="{00000000-0005-0000-0000-0000EF3D0000}"/>
    <cellStyle name="Cellule liée 4" xfId="22720" hidden="1" xr:uid="{00000000-0005-0000-0000-0000F03D0000}"/>
    <cellStyle name="Cellule liée 4" xfId="22746" hidden="1" xr:uid="{00000000-0005-0000-0000-0000F13D0000}"/>
    <cellStyle name="Cellule liée 4" xfId="25122" hidden="1" xr:uid="{00000000-0005-0000-0000-0000F23D0000}"/>
    <cellStyle name="Cellule liée 4" xfId="25172" hidden="1" xr:uid="{00000000-0005-0000-0000-0000F33D0000}"/>
    <cellStyle name="Cellule liée 4" xfId="25222" hidden="1" xr:uid="{00000000-0005-0000-0000-0000F43D0000}"/>
    <cellStyle name="Cellule liée 4" xfId="25271" hidden="1" xr:uid="{00000000-0005-0000-0000-0000F53D0000}"/>
    <cellStyle name="Cellule liée 4" xfId="25320" hidden="1" xr:uid="{00000000-0005-0000-0000-0000F63D0000}"/>
    <cellStyle name="Cellule liée 4" xfId="25368" hidden="1" xr:uid="{00000000-0005-0000-0000-0000F73D0000}"/>
    <cellStyle name="Cellule liée 4" xfId="25414" hidden="1" xr:uid="{00000000-0005-0000-0000-0000F83D0000}"/>
    <cellStyle name="Cellule liée 4" xfId="25458" hidden="1" xr:uid="{00000000-0005-0000-0000-0000F93D0000}"/>
    <cellStyle name="Cellule liée 4" xfId="25496" hidden="1" xr:uid="{00000000-0005-0000-0000-0000FA3D0000}"/>
    <cellStyle name="Cellule liée 4" xfId="25533" hidden="1" xr:uid="{00000000-0005-0000-0000-0000FB3D0000}"/>
    <cellStyle name="Cellule liée 4" xfId="25568" hidden="1" xr:uid="{00000000-0005-0000-0000-0000FC3D0000}"/>
    <cellStyle name="Cellule liée 4" xfId="25601" hidden="1" xr:uid="{00000000-0005-0000-0000-0000FD3D0000}"/>
    <cellStyle name="Cellule liée 4" xfId="25663" hidden="1" xr:uid="{00000000-0005-0000-0000-0000FE3D0000}"/>
    <cellStyle name="Cellule liée 4" xfId="25738" hidden="1" xr:uid="{00000000-0005-0000-0000-0000FF3D0000}"/>
    <cellStyle name="Cellule liée 4" xfId="25801" hidden="1" xr:uid="{00000000-0005-0000-0000-0000003E0000}"/>
    <cellStyle name="Cellule liée 4" xfId="25847" hidden="1" xr:uid="{00000000-0005-0000-0000-0000013E0000}"/>
    <cellStyle name="Cellule liée 4" xfId="25891" hidden="1" xr:uid="{00000000-0005-0000-0000-0000023E0000}"/>
    <cellStyle name="Cellule liée 4" xfId="25930" hidden="1" xr:uid="{00000000-0005-0000-0000-0000033E0000}"/>
    <cellStyle name="Cellule liée 4" xfId="25966" hidden="1" xr:uid="{00000000-0005-0000-0000-0000043E0000}"/>
    <cellStyle name="Cellule liée 4" xfId="26001" hidden="1" xr:uid="{00000000-0005-0000-0000-0000053E0000}"/>
    <cellStyle name="Cellule liée 4" xfId="26025" hidden="1" xr:uid="{00000000-0005-0000-0000-0000063E0000}"/>
    <cellStyle name="Cellule liée 4" xfId="26147" hidden="1" xr:uid="{00000000-0005-0000-0000-0000073E0000}"/>
    <cellStyle name="Cellule liée 4" xfId="26243" hidden="1" xr:uid="{00000000-0005-0000-0000-0000083E0000}"/>
    <cellStyle name="Cellule liée 4" xfId="26345" hidden="1" xr:uid="{00000000-0005-0000-0000-0000093E0000}"/>
    <cellStyle name="Cellule liée 4" xfId="26395" hidden="1" xr:uid="{00000000-0005-0000-0000-00000A3E0000}"/>
    <cellStyle name="Cellule liée 4" xfId="26445" hidden="1" xr:uid="{00000000-0005-0000-0000-00000B3E0000}"/>
    <cellStyle name="Cellule liée 4" xfId="26494" hidden="1" xr:uid="{00000000-0005-0000-0000-00000C3E0000}"/>
    <cellStyle name="Cellule liée 4" xfId="26543" hidden="1" xr:uid="{00000000-0005-0000-0000-00000D3E0000}"/>
    <cellStyle name="Cellule liée 4" xfId="26591" hidden="1" xr:uid="{00000000-0005-0000-0000-00000E3E0000}"/>
    <cellStyle name="Cellule liée 4" xfId="26638" hidden="1" xr:uid="{00000000-0005-0000-0000-00000F3E0000}"/>
    <cellStyle name="Cellule liée 4" xfId="26683" hidden="1" xr:uid="{00000000-0005-0000-0000-0000103E0000}"/>
    <cellStyle name="Cellule liée 4" xfId="26722" hidden="1" xr:uid="{00000000-0005-0000-0000-0000113E0000}"/>
    <cellStyle name="Cellule liée 4" xfId="26759" hidden="1" xr:uid="{00000000-0005-0000-0000-0000123E0000}"/>
    <cellStyle name="Cellule liée 4" xfId="26794" hidden="1" xr:uid="{00000000-0005-0000-0000-0000133E0000}"/>
    <cellStyle name="Cellule liée 4" xfId="26827" hidden="1" xr:uid="{00000000-0005-0000-0000-0000143E0000}"/>
    <cellStyle name="Cellule liée 4" xfId="26889" hidden="1" xr:uid="{00000000-0005-0000-0000-0000153E0000}"/>
    <cellStyle name="Cellule liée 4" xfId="26962" hidden="1" xr:uid="{00000000-0005-0000-0000-0000163E0000}"/>
    <cellStyle name="Cellule liée 4" xfId="27025" hidden="1" xr:uid="{00000000-0005-0000-0000-0000173E0000}"/>
    <cellStyle name="Cellule liée 4" xfId="27071" hidden="1" xr:uid="{00000000-0005-0000-0000-0000183E0000}"/>
    <cellStyle name="Cellule liée 4" xfId="27115" hidden="1" xr:uid="{00000000-0005-0000-0000-0000193E0000}"/>
    <cellStyle name="Cellule liée 4" xfId="27154" hidden="1" xr:uid="{00000000-0005-0000-0000-00001A3E0000}"/>
    <cellStyle name="Cellule liée 4" xfId="27190" hidden="1" xr:uid="{00000000-0005-0000-0000-00001B3E0000}"/>
    <cellStyle name="Cellule liée 4" xfId="27225" hidden="1" xr:uid="{00000000-0005-0000-0000-00001C3E0000}"/>
    <cellStyle name="Cellule liée 4" xfId="27249" hidden="1" xr:uid="{00000000-0005-0000-0000-00001D3E0000}"/>
    <cellStyle name="Cellule liée 4" xfId="26096" hidden="1" xr:uid="{00000000-0005-0000-0000-00001E3E0000}"/>
    <cellStyle name="Cellule liée 4" xfId="25018" hidden="1" xr:uid="{00000000-0005-0000-0000-00001F3E0000}"/>
    <cellStyle name="Cellule liée 4" xfId="23770" hidden="1" xr:uid="{00000000-0005-0000-0000-0000203E0000}"/>
    <cellStyle name="Cellule liée 4" xfId="27356" hidden="1" xr:uid="{00000000-0005-0000-0000-0000213E0000}"/>
    <cellStyle name="Cellule liée 4" xfId="27405" hidden="1" xr:uid="{00000000-0005-0000-0000-0000223E0000}"/>
    <cellStyle name="Cellule liée 4" xfId="27454" hidden="1" xr:uid="{00000000-0005-0000-0000-0000233E0000}"/>
    <cellStyle name="Cellule liée 4" xfId="27502" hidden="1" xr:uid="{00000000-0005-0000-0000-0000243E0000}"/>
    <cellStyle name="Cellule liée 4" xfId="27550" hidden="1" xr:uid="{00000000-0005-0000-0000-0000253E0000}"/>
    <cellStyle name="Cellule liée 4" xfId="27597" hidden="1" xr:uid="{00000000-0005-0000-0000-0000263E0000}"/>
    <cellStyle name="Cellule liée 4" xfId="27644" hidden="1" xr:uid="{00000000-0005-0000-0000-0000273E0000}"/>
    <cellStyle name="Cellule liée 4" xfId="27689" hidden="1" xr:uid="{00000000-0005-0000-0000-0000283E0000}"/>
    <cellStyle name="Cellule liée 4" xfId="27728" hidden="1" xr:uid="{00000000-0005-0000-0000-0000293E0000}"/>
    <cellStyle name="Cellule liée 4" xfId="27765" hidden="1" xr:uid="{00000000-0005-0000-0000-00002A3E0000}"/>
    <cellStyle name="Cellule liée 4" xfId="27800" hidden="1" xr:uid="{00000000-0005-0000-0000-00002B3E0000}"/>
    <cellStyle name="Cellule liée 4" xfId="27833" hidden="1" xr:uid="{00000000-0005-0000-0000-00002C3E0000}"/>
    <cellStyle name="Cellule liée 4" xfId="27894" hidden="1" xr:uid="{00000000-0005-0000-0000-00002D3E0000}"/>
    <cellStyle name="Cellule liée 4" xfId="27967" hidden="1" xr:uid="{00000000-0005-0000-0000-00002E3E0000}"/>
    <cellStyle name="Cellule liée 4" xfId="28030" hidden="1" xr:uid="{00000000-0005-0000-0000-00002F3E0000}"/>
    <cellStyle name="Cellule liée 4" xfId="28076" hidden="1" xr:uid="{00000000-0005-0000-0000-0000303E0000}"/>
    <cellStyle name="Cellule liée 4" xfId="28120" hidden="1" xr:uid="{00000000-0005-0000-0000-0000313E0000}"/>
    <cellStyle name="Cellule liée 4" xfId="28159" hidden="1" xr:uid="{00000000-0005-0000-0000-0000323E0000}"/>
    <cellStyle name="Cellule liée 4" xfId="28195" hidden="1" xr:uid="{00000000-0005-0000-0000-0000333E0000}"/>
    <cellStyle name="Cellule liée 4" xfId="28230" hidden="1" xr:uid="{00000000-0005-0000-0000-0000343E0000}"/>
    <cellStyle name="Cellule liée 4" xfId="28254" hidden="1" xr:uid="{00000000-0005-0000-0000-0000353E0000}"/>
    <cellStyle name="Cellule liée 4" xfId="28354" hidden="1" xr:uid="{00000000-0005-0000-0000-0000363E0000}"/>
    <cellStyle name="Cellule liée 4" xfId="28449" hidden="1" xr:uid="{00000000-0005-0000-0000-0000373E0000}"/>
    <cellStyle name="Cellule liée 4" xfId="28551" hidden="1" xr:uid="{00000000-0005-0000-0000-0000383E0000}"/>
    <cellStyle name="Cellule liée 4" xfId="28601" hidden="1" xr:uid="{00000000-0005-0000-0000-0000393E0000}"/>
    <cellStyle name="Cellule liée 4" xfId="28651" hidden="1" xr:uid="{00000000-0005-0000-0000-00003A3E0000}"/>
    <cellStyle name="Cellule liée 4" xfId="28700" hidden="1" xr:uid="{00000000-0005-0000-0000-00003B3E0000}"/>
    <cellStyle name="Cellule liée 4" xfId="28749" hidden="1" xr:uid="{00000000-0005-0000-0000-00003C3E0000}"/>
    <cellStyle name="Cellule liée 4" xfId="28797" hidden="1" xr:uid="{00000000-0005-0000-0000-00003D3E0000}"/>
    <cellStyle name="Cellule liée 4" xfId="28844" hidden="1" xr:uid="{00000000-0005-0000-0000-00003E3E0000}"/>
    <cellStyle name="Cellule liée 4" xfId="28889" hidden="1" xr:uid="{00000000-0005-0000-0000-00003F3E0000}"/>
    <cellStyle name="Cellule liée 4" xfId="28928" hidden="1" xr:uid="{00000000-0005-0000-0000-0000403E0000}"/>
    <cellStyle name="Cellule liée 4" xfId="28965" hidden="1" xr:uid="{00000000-0005-0000-0000-0000413E0000}"/>
    <cellStyle name="Cellule liée 4" xfId="29000" hidden="1" xr:uid="{00000000-0005-0000-0000-0000423E0000}"/>
    <cellStyle name="Cellule liée 4" xfId="29033" hidden="1" xr:uid="{00000000-0005-0000-0000-0000433E0000}"/>
    <cellStyle name="Cellule liée 4" xfId="29094" hidden="1" xr:uid="{00000000-0005-0000-0000-0000443E0000}"/>
    <cellStyle name="Cellule liée 4" xfId="29167" hidden="1" xr:uid="{00000000-0005-0000-0000-0000453E0000}"/>
    <cellStyle name="Cellule liée 4" xfId="29230" hidden="1" xr:uid="{00000000-0005-0000-0000-0000463E0000}"/>
    <cellStyle name="Cellule liée 4" xfId="29276" hidden="1" xr:uid="{00000000-0005-0000-0000-0000473E0000}"/>
    <cellStyle name="Cellule liée 4" xfId="29320" hidden="1" xr:uid="{00000000-0005-0000-0000-0000483E0000}"/>
    <cellStyle name="Cellule liée 4" xfId="29359" hidden="1" xr:uid="{00000000-0005-0000-0000-0000493E0000}"/>
    <cellStyle name="Cellule liée 4" xfId="29395" hidden="1" xr:uid="{00000000-0005-0000-0000-00004A3E0000}"/>
    <cellStyle name="Cellule liée 4" xfId="29430" hidden="1" xr:uid="{00000000-0005-0000-0000-00004B3E0000}"/>
    <cellStyle name="Cellule liée 4" xfId="29454" hidden="1" xr:uid="{00000000-0005-0000-0000-00004C3E0000}"/>
    <cellStyle name="Cellule liée 4" xfId="28304" hidden="1" xr:uid="{00000000-0005-0000-0000-00004D3E0000}"/>
    <cellStyle name="Cellule liée 4" xfId="29506" hidden="1" xr:uid="{00000000-0005-0000-0000-00004E3E0000}"/>
    <cellStyle name="Cellule liée 4" xfId="29591" hidden="1" xr:uid="{00000000-0005-0000-0000-00004F3E0000}"/>
    <cellStyle name="Cellule liée 4" xfId="29692" hidden="1" xr:uid="{00000000-0005-0000-0000-0000503E0000}"/>
    <cellStyle name="Cellule liée 4" xfId="29741" hidden="1" xr:uid="{00000000-0005-0000-0000-0000513E0000}"/>
    <cellStyle name="Cellule liée 4" xfId="29790" hidden="1" xr:uid="{00000000-0005-0000-0000-0000523E0000}"/>
    <cellStyle name="Cellule liée 4" xfId="29838" hidden="1" xr:uid="{00000000-0005-0000-0000-0000533E0000}"/>
    <cellStyle name="Cellule liée 4" xfId="29886" hidden="1" xr:uid="{00000000-0005-0000-0000-0000543E0000}"/>
    <cellStyle name="Cellule liée 4" xfId="29933" hidden="1" xr:uid="{00000000-0005-0000-0000-0000553E0000}"/>
    <cellStyle name="Cellule liée 4" xfId="29979" hidden="1" xr:uid="{00000000-0005-0000-0000-0000563E0000}"/>
    <cellStyle name="Cellule liée 4" xfId="30023" hidden="1" xr:uid="{00000000-0005-0000-0000-0000573E0000}"/>
    <cellStyle name="Cellule liée 4" xfId="30061" hidden="1" xr:uid="{00000000-0005-0000-0000-0000583E0000}"/>
    <cellStyle name="Cellule liée 4" xfId="30098" hidden="1" xr:uid="{00000000-0005-0000-0000-0000593E0000}"/>
    <cellStyle name="Cellule liée 4" xfId="30133" hidden="1" xr:uid="{00000000-0005-0000-0000-00005A3E0000}"/>
    <cellStyle name="Cellule liée 4" xfId="30166" hidden="1" xr:uid="{00000000-0005-0000-0000-00005B3E0000}"/>
    <cellStyle name="Cellule liée 4" xfId="30226" hidden="1" xr:uid="{00000000-0005-0000-0000-00005C3E0000}"/>
    <cellStyle name="Cellule liée 4" xfId="30299" hidden="1" xr:uid="{00000000-0005-0000-0000-00005D3E0000}"/>
    <cellStyle name="Cellule liée 4" xfId="30362" hidden="1" xr:uid="{00000000-0005-0000-0000-00005E3E0000}"/>
    <cellStyle name="Cellule liée 4" xfId="30408" hidden="1" xr:uid="{00000000-0005-0000-0000-00005F3E0000}"/>
    <cellStyle name="Cellule liée 4" xfId="30452" hidden="1" xr:uid="{00000000-0005-0000-0000-0000603E0000}"/>
    <cellStyle name="Cellule liée 4" xfId="30491" hidden="1" xr:uid="{00000000-0005-0000-0000-0000613E0000}"/>
    <cellStyle name="Cellule liée 4" xfId="30527" hidden="1" xr:uid="{00000000-0005-0000-0000-0000623E0000}"/>
    <cellStyle name="Cellule liée 4" xfId="30562" hidden="1" xr:uid="{00000000-0005-0000-0000-0000633E0000}"/>
    <cellStyle name="Cellule liée 4" xfId="30586" hidden="1" xr:uid="{00000000-0005-0000-0000-0000643E0000}"/>
    <cellStyle name="Cellule liée 4" xfId="30686" hidden="1" xr:uid="{00000000-0005-0000-0000-0000653E0000}"/>
    <cellStyle name="Cellule liée 4" xfId="30781" hidden="1" xr:uid="{00000000-0005-0000-0000-0000663E0000}"/>
    <cellStyle name="Cellule liée 4" xfId="30883" hidden="1" xr:uid="{00000000-0005-0000-0000-0000673E0000}"/>
    <cellStyle name="Cellule liée 4" xfId="30933" hidden="1" xr:uid="{00000000-0005-0000-0000-0000683E0000}"/>
    <cellStyle name="Cellule liée 4" xfId="30983" hidden="1" xr:uid="{00000000-0005-0000-0000-0000693E0000}"/>
    <cellStyle name="Cellule liée 4" xfId="31032" hidden="1" xr:uid="{00000000-0005-0000-0000-00006A3E0000}"/>
    <cellStyle name="Cellule liée 4" xfId="31081" hidden="1" xr:uid="{00000000-0005-0000-0000-00006B3E0000}"/>
    <cellStyle name="Cellule liée 4" xfId="31129" hidden="1" xr:uid="{00000000-0005-0000-0000-00006C3E0000}"/>
    <cellStyle name="Cellule liée 4" xfId="31176" hidden="1" xr:uid="{00000000-0005-0000-0000-00006D3E0000}"/>
    <cellStyle name="Cellule liée 4" xfId="31221" hidden="1" xr:uid="{00000000-0005-0000-0000-00006E3E0000}"/>
    <cellStyle name="Cellule liée 4" xfId="31260" hidden="1" xr:uid="{00000000-0005-0000-0000-00006F3E0000}"/>
    <cellStyle name="Cellule liée 4" xfId="31297" hidden="1" xr:uid="{00000000-0005-0000-0000-0000703E0000}"/>
    <cellStyle name="Cellule liée 4" xfId="31332" hidden="1" xr:uid="{00000000-0005-0000-0000-0000713E0000}"/>
    <cellStyle name="Cellule liée 4" xfId="31365" hidden="1" xr:uid="{00000000-0005-0000-0000-0000723E0000}"/>
    <cellStyle name="Cellule liée 4" xfId="31426" hidden="1" xr:uid="{00000000-0005-0000-0000-0000733E0000}"/>
    <cellStyle name="Cellule liée 4" xfId="31499" hidden="1" xr:uid="{00000000-0005-0000-0000-0000743E0000}"/>
    <cellStyle name="Cellule liée 4" xfId="31562" hidden="1" xr:uid="{00000000-0005-0000-0000-0000753E0000}"/>
    <cellStyle name="Cellule liée 4" xfId="31608" hidden="1" xr:uid="{00000000-0005-0000-0000-0000763E0000}"/>
    <cellStyle name="Cellule liée 4" xfId="31652" hidden="1" xr:uid="{00000000-0005-0000-0000-0000773E0000}"/>
    <cellStyle name="Cellule liée 4" xfId="31691" hidden="1" xr:uid="{00000000-0005-0000-0000-0000783E0000}"/>
    <cellStyle name="Cellule liée 4" xfId="31727" hidden="1" xr:uid="{00000000-0005-0000-0000-0000793E0000}"/>
    <cellStyle name="Cellule liée 4" xfId="31762" hidden="1" xr:uid="{00000000-0005-0000-0000-00007A3E0000}"/>
    <cellStyle name="Cellule liée 4" xfId="31786" hidden="1" xr:uid="{00000000-0005-0000-0000-00007B3E0000}"/>
    <cellStyle name="Cellule liée 4" xfId="30636" xr:uid="{00000000-0005-0000-0000-00007C3E0000}"/>
    <cellStyle name="Cellule liée 5" xfId="137" hidden="1" xr:uid="{00000000-0005-0000-0000-00007D3E0000}"/>
    <cellStyle name="Cellule liée 5" xfId="243" hidden="1" xr:uid="{00000000-0005-0000-0000-00007E3E0000}"/>
    <cellStyle name="Cellule liée 5" xfId="310" hidden="1" xr:uid="{00000000-0005-0000-0000-00007F3E0000}"/>
    <cellStyle name="Cellule liée 5" xfId="360" hidden="1" xr:uid="{00000000-0005-0000-0000-0000803E0000}"/>
    <cellStyle name="Cellule liée 5" xfId="410" hidden="1" xr:uid="{00000000-0005-0000-0000-0000813E0000}"/>
    <cellStyle name="Cellule liée 5" xfId="460" hidden="1" xr:uid="{00000000-0005-0000-0000-0000823E0000}"/>
    <cellStyle name="Cellule liée 5" xfId="509" hidden="1" xr:uid="{00000000-0005-0000-0000-0000833E0000}"/>
    <cellStyle name="Cellule liée 5" xfId="558" hidden="1" xr:uid="{00000000-0005-0000-0000-0000843E0000}"/>
    <cellStyle name="Cellule liée 5" xfId="605" hidden="1" xr:uid="{00000000-0005-0000-0000-0000853E0000}"/>
    <cellStyle name="Cellule liée 5" xfId="652" hidden="1" xr:uid="{00000000-0005-0000-0000-0000863E0000}"/>
    <cellStyle name="Cellule liée 5" xfId="697" hidden="1" xr:uid="{00000000-0005-0000-0000-0000873E0000}"/>
    <cellStyle name="Cellule liée 5" xfId="736" hidden="1" xr:uid="{00000000-0005-0000-0000-0000883E0000}"/>
    <cellStyle name="Cellule liée 5" xfId="773" hidden="1" xr:uid="{00000000-0005-0000-0000-0000893E0000}"/>
    <cellStyle name="Cellule liée 5" xfId="807" hidden="1" xr:uid="{00000000-0005-0000-0000-00008A3E0000}"/>
    <cellStyle name="Cellule liée 5" xfId="895" hidden="1" xr:uid="{00000000-0005-0000-0000-00008B3E0000}"/>
    <cellStyle name="Cellule liée 5" xfId="950" hidden="1" xr:uid="{00000000-0005-0000-0000-00008C3E0000}"/>
    <cellStyle name="Cellule liée 5" xfId="1015" hidden="1" xr:uid="{00000000-0005-0000-0000-00008D3E0000}"/>
    <cellStyle name="Cellule liée 5" xfId="1061" hidden="1" xr:uid="{00000000-0005-0000-0000-00008E3E0000}"/>
    <cellStyle name="Cellule liée 5" xfId="1105" hidden="1" xr:uid="{00000000-0005-0000-0000-00008F3E0000}"/>
    <cellStyle name="Cellule liée 5" xfId="1144" hidden="1" xr:uid="{00000000-0005-0000-0000-0000903E0000}"/>
    <cellStyle name="Cellule liée 5" xfId="1180" hidden="1" xr:uid="{00000000-0005-0000-0000-0000913E0000}"/>
    <cellStyle name="Cellule liée 5" xfId="1215" hidden="1" xr:uid="{00000000-0005-0000-0000-0000923E0000}"/>
    <cellStyle name="Cellule liée 5" xfId="1266" hidden="1" xr:uid="{00000000-0005-0000-0000-0000933E0000}"/>
    <cellStyle name="Cellule liée 5" xfId="1513" hidden="1" xr:uid="{00000000-0005-0000-0000-0000943E0000}"/>
    <cellStyle name="Cellule liée 5" xfId="1619" hidden="1" xr:uid="{00000000-0005-0000-0000-0000953E0000}"/>
    <cellStyle name="Cellule liée 5" xfId="1686" hidden="1" xr:uid="{00000000-0005-0000-0000-0000963E0000}"/>
    <cellStyle name="Cellule liée 5" xfId="1736" hidden="1" xr:uid="{00000000-0005-0000-0000-0000973E0000}"/>
    <cellStyle name="Cellule liée 5" xfId="1786" hidden="1" xr:uid="{00000000-0005-0000-0000-0000983E0000}"/>
    <cellStyle name="Cellule liée 5" xfId="1836" hidden="1" xr:uid="{00000000-0005-0000-0000-0000993E0000}"/>
    <cellStyle name="Cellule liée 5" xfId="1885" hidden="1" xr:uid="{00000000-0005-0000-0000-00009A3E0000}"/>
    <cellStyle name="Cellule liée 5" xfId="1934" hidden="1" xr:uid="{00000000-0005-0000-0000-00009B3E0000}"/>
    <cellStyle name="Cellule liée 5" xfId="1981" hidden="1" xr:uid="{00000000-0005-0000-0000-00009C3E0000}"/>
    <cellStyle name="Cellule liée 5" xfId="2028" hidden="1" xr:uid="{00000000-0005-0000-0000-00009D3E0000}"/>
    <cellStyle name="Cellule liée 5" xfId="2073" hidden="1" xr:uid="{00000000-0005-0000-0000-00009E3E0000}"/>
    <cellStyle name="Cellule liée 5" xfId="2112" hidden="1" xr:uid="{00000000-0005-0000-0000-00009F3E0000}"/>
    <cellStyle name="Cellule liée 5" xfId="2149" hidden="1" xr:uid="{00000000-0005-0000-0000-0000A03E0000}"/>
    <cellStyle name="Cellule liée 5" xfId="2183" hidden="1" xr:uid="{00000000-0005-0000-0000-0000A13E0000}"/>
    <cellStyle name="Cellule liée 5" xfId="2271" hidden="1" xr:uid="{00000000-0005-0000-0000-0000A23E0000}"/>
    <cellStyle name="Cellule liée 5" xfId="2326" hidden="1" xr:uid="{00000000-0005-0000-0000-0000A33E0000}"/>
    <cellStyle name="Cellule liée 5" xfId="2391" hidden="1" xr:uid="{00000000-0005-0000-0000-0000A43E0000}"/>
    <cellStyle name="Cellule liée 5" xfId="2437" hidden="1" xr:uid="{00000000-0005-0000-0000-0000A53E0000}"/>
    <cellStyle name="Cellule liée 5" xfId="2481" hidden="1" xr:uid="{00000000-0005-0000-0000-0000A63E0000}"/>
    <cellStyle name="Cellule liée 5" xfId="2520" hidden="1" xr:uid="{00000000-0005-0000-0000-0000A73E0000}"/>
    <cellStyle name="Cellule liée 5" xfId="2556" hidden="1" xr:uid="{00000000-0005-0000-0000-0000A83E0000}"/>
    <cellStyle name="Cellule liée 5" xfId="2591" hidden="1" xr:uid="{00000000-0005-0000-0000-0000A93E0000}"/>
    <cellStyle name="Cellule liée 5" xfId="2641" hidden="1" xr:uid="{00000000-0005-0000-0000-0000AA3E0000}"/>
    <cellStyle name="Cellule liée 5" xfId="1440" hidden="1" xr:uid="{00000000-0005-0000-0000-0000AB3E0000}"/>
    <cellStyle name="Cellule liée 5" xfId="1542" hidden="1" xr:uid="{00000000-0005-0000-0000-0000AC3E0000}"/>
    <cellStyle name="Cellule liée 5" xfId="2814" hidden="1" xr:uid="{00000000-0005-0000-0000-0000AD3E0000}"/>
    <cellStyle name="Cellule liée 5" xfId="2881" hidden="1" xr:uid="{00000000-0005-0000-0000-0000AE3E0000}"/>
    <cellStyle name="Cellule liée 5" xfId="2930" hidden="1" xr:uid="{00000000-0005-0000-0000-0000AF3E0000}"/>
    <cellStyle name="Cellule liée 5" xfId="2980" hidden="1" xr:uid="{00000000-0005-0000-0000-0000B03E0000}"/>
    <cellStyle name="Cellule liée 5" xfId="3030" hidden="1" xr:uid="{00000000-0005-0000-0000-0000B13E0000}"/>
    <cellStyle name="Cellule liée 5" xfId="3079" hidden="1" xr:uid="{00000000-0005-0000-0000-0000B23E0000}"/>
    <cellStyle name="Cellule liée 5" xfId="3128" hidden="1" xr:uid="{00000000-0005-0000-0000-0000B33E0000}"/>
    <cellStyle name="Cellule liée 5" xfId="3175" hidden="1" xr:uid="{00000000-0005-0000-0000-0000B43E0000}"/>
    <cellStyle name="Cellule liée 5" xfId="3222" hidden="1" xr:uid="{00000000-0005-0000-0000-0000B53E0000}"/>
    <cellStyle name="Cellule liée 5" xfId="3267" hidden="1" xr:uid="{00000000-0005-0000-0000-0000B63E0000}"/>
    <cellStyle name="Cellule liée 5" xfId="3306" hidden="1" xr:uid="{00000000-0005-0000-0000-0000B73E0000}"/>
    <cellStyle name="Cellule liée 5" xfId="3343" hidden="1" xr:uid="{00000000-0005-0000-0000-0000B83E0000}"/>
    <cellStyle name="Cellule liée 5" xfId="3377" hidden="1" xr:uid="{00000000-0005-0000-0000-0000B93E0000}"/>
    <cellStyle name="Cellule liée 5" xfId="3464" hidden="1" xr:uid="{00000000-0005-0000-0000-0000BA3E0000}"/>
    <cellStyle name="Cellule liée 5" xfId="3519" hidden="1" xr:uid="{00000000-0005-0000-0000-0000BB3E0000}"/>
    <cellStyle name="Cellule liée 5" xfId="3583" hidden="1" xr:uid="{00000000-0005-0000-0000-0000BC3E0000}"/>
    <cellStyle name="Cellule liée 5" xfId="3629" hidden="1" xr:uid="{00000000-0005-0000-0000-0000BD3E0000}"/>
    <cellStyle name="Cellule liée 5" xfId="3673" hidden="1" xr:uid="{00000000-0005-0000-0000-0000BE3E0000}"/>
    <cellStyle name="Cellule liée 5" xfId="3712" hidden="1" xr:uid="{00000000-0005-0000-0000-0000BF3E0000}"/>
    <cellStyle name="Cellule liée 5" xfId="3748" hidden="1" xr:uid="{00000000-0005-0000-0000-0000C03E0000}"/>
    <cellStyle name="Cellule liée 5" xfId="3783" hidden="1" xr:uid="{00000000-0005-0000-0000-0000C13E0000}"/>
    <cellStyle name="Cellule liée 5" xfId="3832" hidden="1" xr:uid="{00000000-0005-0000-0000-0000C23E0000}"/>
    <cellStyle name="Cellule liée 5" xfId="3878" hidden="1" xr:uid="{00000000-0005-0000-0000-0000C33E0000}"/>
    <cellStyle name="Cellule liée 5" xfId="1483" hidden="1" xr:uid="{00000000-0005-0000-0000-0000C43E0000}"/>
    <cellStyle name="Cellule liée 5" xfId="3991" hidden="1" xr:uid="{00000000-0005-0000-0000-0000C53E0000}"/>
    <cellStyle name="Cellule liée 5" xfId="4041" hidden="1" xr:uid="{00000000-0005-0000-0000-0000C63E0000}"/>
    <cellStyle name="Cellule liée 5" xfId="4091" hidden="1" xr:uid="{00000000-0005-0000-0000-0000C73E0000}"/>
    <cellStyle name="Cellule liée 5" xfId="4141" hidden="1" xr:uid="{00000000-0005-0000-0000-0000C83E0000}"/>
    <cellStyle name="Cellule liée 5" xfId="4190" hidden="1" xr:uid="{00000000-0005-0000-0000-0000C93E0000}"/>
    <cellStyle name="Cellule liée 5" xfId="4239" hidden="1" xr:uid="{00000000-0005-0000-0000-0000CA3E0000}"/>
    <cellStyle name="Cellule liée 5" xfId="4286" hidden="1" xr:uid="{00000000-0005-0000-0000-0000CB3E0000}"/>
    <cellStyle name="Cellule liée 5" xfId="4333" hidden="1" xr:uid="{00000000-0005-0000-0000-0000CC3E0000}"/>
    <cellStyle name="Cellule liée 5" xfId="4378" hidden="1" xr:uid="{00000000-0005-0000-0000-0000CD3E0000}"/>
    <cellStyle name="Cellule liée 5" xfId="4417" hidden="1" xr:uid="{00000000-0005-0000-0000-0000CE3E0000}"/>
    <cellStyle name="Cellule liée 5" xfId="4454" hidden="1" xr:uid="{00000000-0005-0000-0000-0000CF3E0000}"/>
    <cellStyle name="Cellule liée 5" xfId="4488" hidden="1" xr:uid="{00000000-0005-0000-0000-0000D03E0000}"/>
    <cellStyle name="Cellule liée 5" xfId="4570" hidden="1" xr:uid="{00000000-0005-0000-0000-0000D13E0000}"/>
    <cellStyle name="Cellule liée 5" xfId="4624" hidden="1" xr:uid="{00000000-0005-0000-0000-0000D23E0000}"/>
    <cellStyle name="Cellule liée 5" xfId="4687" hidden="1" xr:uid="{00000000-0005-0000-0000-0000D33E0000}"/>
    <cellStyle name="Cellule liée 5" xfId="4733" hidden="1" xr:uid="{00000000-0005-0000-0000-0000D43E0000}"/>
    <cellStyle name="Cellule liée 5" xfId="4777" hidden="1" xr:uid="{00000000-0005-0000-0000-0000D53E0000}"/>
    <cellStyle name="Cellule liée 5" xfId="4816" hidden="1" xr:uid="{00000000-0005-0000-0000-0000D63E0000}"/>
    <cellStyle name="Cellule liée 5" xfId="4852" hidden="1" xr:uid="{00000000-0005-0000-0000-0000D73E0000}"/>
    <cellStyle name="Cellule liée 5" xfId="4887" hidden="1" xr:uid="{00000000-0005-0000-0000-0000D83E0000}"/>
    <cellStyle name="Cellule liée 5" xfId="4932" hidden="1" xr:uid="{00000000-0005-0000-0000-0000D93E0000}"/>
    <cellStyle name="Cellule liée 5" xfId="3927" hidden="1" xr:uid="{00000000-0005-0000-0000-0000DA3E0000}"/>
    <cellStyle name="Cellule liée 5" xfId="4966" hidden="1" xr:uid="{00000000-0005-0000-0000-0000DB3E0000}"/>
    <cellStyle name="Cellule liée 5" xfId="5025" hidden="1" xr:uid="{00000000-0005-0000-0000-0000DC3E0000}"/>
    <cellStyle name="Cellule liée 5" xfId="5091" hidden="1" xr:uid="{00000000-0005-0000-0000-0000DD3E0000}"/>
    <cellStyle name="Cellule liée 5" xfId="5140" hidden="1" xr:uid="{00000000-0005-0000-0000-0000DE3E0000}"/>
    <cellStyle name="Cellule liée 5" xfId="5190" hidden="1" xr:uid="{00000000-0005-0000-0000-0000DF3E0000}"/>
    <cellStyle name="Cellule liée 5" xfId="5240" hidden="1" xr:uid="{00000000-0005-0000-0000-0000E03E0000}"/>
    <cellStyle name="Cellule liée 5" xfId="5289" hidden="1" xr:uid="{00000000-0005-0000-0000-0000E13E0000}"/>
    <cellStyle name="Cellule liée 5" xfId="5338" hidden="1" xr:uid="{00000000-0005-0000-0000-0000E23E0000}"/>
    <cellStyle name="Cellule liée 5" xfId="5385" hidden="1" xr:uid="{00000000-0005-0000-0000-0000E33E0000}"/>
    <cellStyle name="Cellule liée 5" xfId="5432" hidden="1" xr:uid="{00000000-0005-0000-0000-0000E43E0000}"/>
    <cellStyle name="Cellule liée 5" xfId="5477" hidden="1" xr:uid="{00000000-0005-0000-0000-0000E53E0000}"/>
    <cellStyle name="Cellule liée 5" xfId="5516" hidden="1" xr:uid="{00000000-0005-0000-0000-0000E63E0000}"/>
    <cellStyle name="Cellule liée 5" xfId="5553" hidden="1" xr:uid="{00000000-0005-0000-0000-0000E73E0000}"/>
    <cellStyle name="Cellule liée 5" xfId="5587" hidden="1" xr:uid="{00000000-0005-0000-0000-0000E83E0000}"/>
    <cellStyle name="Cellule liée 5" xfId="5669" hidden="1" xr:uid="{00000000-0005-0000-0000-0000E93E0000}"/>
    <cellStyle name="Cellule liée 5" xfId="5722" hidden="1" xr:uid="{00000000-0005-0000-0000-0000EA3E0000}"/>
    <cellStyle name="Cellule liée 5" xfId="5784" hidden="1" xr:uid="{00000000-0005-0000-0000-0000EB3E0000}"/>
    <cellStyle name="Cellule liée 5" xfId="5830" hidden="1" xr:uid="{00000000-0005-0000-0000-0000EC3E0000}"/>
    <cellStyle name="Cellule liée 5" xfId="5874" hidden="1" xr:uid="{00000000-0005-0000-0000-0000ED3E0000}"/>
    <cellStyle name="Cellule liée 5" xfId="5913" hidden="1" xr:uid="{00000000-0005-0000-0000-0000EE3E0000}"/>
    <cellStyle name="Cellule liée 5" xfId="5949" hidden="1" xr:uid="{00000000-0005-0000-0000-0000EF3E0000}"/>
    <cellStyle name="Cellule liée 5" xfId="5984" hidden="1" xr:uid="{00000000-0005-0000-0000-0000F03E0000}"/>
    <cellStyle name="Cellule liée 5" xfId="6029" hidden="1" xr:uid="{00000000-0005-0000-0000-0000F13E0000}"/>
    <cellStyle name="Cellule liée 5" xfId="6196" hidden="1" xr:uid="{00000000-0005-0000-0000-0000F23E0000}"/>
    <cellStyle name="Cellule liée 5" xfId="6302" hidden="1" xr:uid="{00000000-0005-0000-0000-0000F33E0000}"/>
    <cellStyle name="Cellule liée 5" xfId="6369" hidden="1" xr:uid="{00000000-0005-0000-0000-0000F43E0000}"/>
    <cellStyle name="Cellule liée 5" xfId="6419" hidden="1" xr:uid="{00000000-0005-0000-0000-0000F53E0000}"/>
    <cellStyle name="Cellule liée 5" xfId="6469" hidden="1" xr:uid="{00000000-0005-0000-0000-0000F63E0000}"/>
    <cellStyle name="Cellule liée 5" xfId="6519" hidden="1" xr:uid="{00000000-0005-0000-0000-0000F73E0000}"/>
    <cellStyle name="Cellule liée 5" xfId="6568" hidden="1" xr:uid="{00000000-0005-0000-0000-0000F83E0000}"/>
    <cellStyle name="Cellule liée 5" xfId="6617" hidden="1" xr:uid="{00000000-0005-0000-0000-0000F93E0000}"/>
    <cellStyle name="Cellule liée 5" xfId="6664" hidden="1" xr:uid="{00000000-0005-0000-0000-0000FA3E0000}"/>
    <cellStyle name="Cellule liée 5" xfId="6711" hidden="1" xr:uid="{00000000-0005-0000-0000-0000FB3E0000}"/>
    <cellStyle name="Cellule liée 5" xfId="6756" hidden="1" xr:uid="{00000000-0005-0000-0000-0000FC3E0000}"/>
    <cellStyle name="Cellule liée 5" xfId="6795" hidden="1" xr:uid="{00000000-0005-0000-0000-0000FD3E0000}"/>
    <cellStyle name="Cellule liée 5" xfId="6832" hidden="1" xr:uid="{00000000-0005-0000-0000-0000FE3E0000}"/>
    <cellStyle name="Cellule liée 5" xfId="6866" hidden="1" xr:uid="{00000000-0005-0000-0000-0000FF3E0000}"/>
    <cellStyle name="Cellule liée 5" xfId="6952" hidden="1" xr:uid="{00000000-0005-0000-0000-0000003F0000}"/>
    <cellStyle name="Cellule liée 5" xfId="7007" hidden="1" xr:uid="{00000000-0005-0000-0000-0000013F0000}"/>
    <cellStyle name="Cellule liée 5" xfId="7072" hidden="1" xr:uid="{00000000-0005-0000-0000-0000023F0000}"/>
    <cellStyle name="Cellule liée 5" xfId="7118" hidden="1" xr:uid="{00000000-0005-0000-0000-0000033F0000}"/>
    <cellStyle name="Cellule liée 5" xfId="7162" hidden="1" xr:uid="{00000000-0005-0000-0000-0000043F0000}"/>
    <cellStyle name="Cellule liée 5" xfId="7201" hidden="1" xr:uid="{00000000-0005-0000-0000-0000053F0000}"/>
    <cellStyle name="Cellule liée 5" xfId="7237" hidden="1" xr:uid="{00000000-0005-0000-0000-0000063F0000}"/>
    <cellStyle name="Cellule liée 5" xfId="7272" hidden="1" xr:uid="{00000000-0005-0000-0000-0000073F0000}"/>
    <cellStyle name="Cellule liée 5" xfId="7322" hidden="1" xr:uid="{00000000-0005-0000-0000-0000083F0000}"/>
    <cellStyle name="Cellule liée 5" xfId="7473" hidden="1" xr:uid="{00000000-0005-0000-0000-0000093F0000}"/>
    <cellStyle name="Cellule liée 5" xfId="7570" hidden="1" xr:uid="{00000000-0005-0000-0000-00000A3F0000}"/>
    <cellStyle name="Cellule liée 5" xfId="7636" hidden="1" xr:uid="{00000000-0005-0000-0000-00000B3F0000}"/>
    <cellStyle name="Cellule liée 5" xfId="7686" hidden="1" xr:uid="{00000000-0005-0000-0000-00000C3F0000}"/>
    <cellStyle name="Cellule liée 5" xfId="7736" hidden="1" xr:uid="{00000000-0005-0000-0000-00000D3F0000}"/>
    <cellStyle name="Cellule liée 5" xfId="7786" hidden="1" xr:uid="{00000000-0005-0000-0000-00000E3F0000}"/>
    <cellStyle name="Cellule liée 5" xfId="7835" hidden="1" xr:uid="{00000000-0005-0000-0000-00000F3F0000}"/>
    <cellStyle name="Cellule liée 5" xfId="7884" hidden="1" xr:uid="{00000000-0005-0000-0000-0000103F0000}"/>
    <cellStyle name="Cellule liée 5" xfId="7931" hidden="1" xr:uid="{00000000-0005-0000-0000-0000113F0000}"/>
    <cellStyle name="Cellule liée 5" xfId="7978" hidden="1" xr:uid="{00000000-0005-0000-0000-0000123F0000}"/>
    <cellStyle name="Cellule liée 5" xfId="8023" hidden="1" xr:uid="{00000000-0005-0000-0000-0000133F0000}"/>
    <cellStyle name="Cellule liée 5" xfId="8062" hidden="1" xr:uid="{00000000-0005-0000-0000-0000143F0000}"/>
    <cellStyle name="Cellule liée 5" xfId="8099" hidden="1" xr:uid="{00000000-0005-0000-0000-0000153F0000}"/>
    <cellStyle name="Cellule liée 5" xfId="8133" hidden="1" xr:uid="{00000000-0005-0000-0000-0000163F0000}"/>
    <cellStyle name="Cellule liée 5" xfId="8217" hidden="1" xr:uid="{00000000-0005-0000-0000-0000173F0000}"/>
    <cellStyle name="Cellule liée 5" xfId="8270" hidden="1" xr:uid="{00000000-0005-0000-0000-0000183F0000}"/>
    <cellStyle name="Cellule liée 5" xfId="8333" hidden="1" xr:uid="{00000000-0005-0000-0000-0000193F0000}"/>
    <cellStyle name="Cellule liée 5" xfId="8379" hidden="1" xr:uid="{00000000-0005-0000-0000-00001A3F0000}"/>
    <cellStyle name="Cellule liée 5" xfId="8423" hidden="1" xr:uid="{00000000-0005-0000-0000-00001B3F0000}"/>
    <cellStyle name="Cellule liée 5" xfId="8462" hidden="1" xr:uid="{00000000-0005-0000-0000-00001C3F0000}"/>
    <cellStyle name="Cellule liée 5" xfId="8498" hidden="1" xr:uid="{00000000-0005-0000-0000-00001D3F0000}"/>
    <cellStyle name="Cellule liée 5" xfId="8533" hidden="1" xr:uid="{00000000-0005-0000-0000-00001E3F0000}"/>
    <cellStyle name="Cellule liée 5" xfId="8580" hidden="1" xr:uid="{00000000-0005-0000-0000-00001F3F0000}"/>
    <cellStyle name="Cellule liée 5" xfId="7421" hidden="1" xr:uid="{00000000-0005-0000-0000-0000203F0000}"/>
    <cellStyle name="Cellule liée 5" xfId="8677" hidden="1" xr:uid="{00000000-0005-0000-0000-0000213F0000}"/>
    <cellStyle name="Cellule liée 5" xfId="8744" hidden="1" xr:uid="{00000000-0005-0000-0000-0000223F0000}"/>
    <cellStyle name="Cellule liée 5" xfId="8794" hidden="1" xr:uid="{00000000-0005-0000-0000-0000233F0000}"/>
    <cellStyle name="Cellule liée 5" xfId="8843" hidden="1" xr:uid="{00000000-0005-0000-0000-0000243F0000}"/>
    <cellStyle name="Cellule liée 5" xfId="8893" hidden="1" xr:uid="{00000000-0005-0000-0000-0000253F0000}"/>
    <cellStyle name="Cellule liée 5" xfId="8942" hidden="1" xr:uid="{00000000-0005-0000-0000-0000263F0000}"/>
    <cellStyle name="Cellule liée 5" xfId="8991" hidden="1" xr:uid="{00000000-0005-0000-0000-0000273F0000}"/>
    <cellStyle name="Cellule liée 5" xfId="9038" hidden="1" xr:uid="{00000000-0005-0000-0000-0000283F0000}"/>
    <cellStyle name="Cellule liée 5" xfId="9085" hidden="1" xr:uid="{00000000-0005-0000-0000-0000293F0000}"/>
    <cellStyle name="Cellule liée 5" xfId="9130" hidden="1" xr:uid="{00000000-0005-0000-0000-00002A3F0000}"/>
    <cellStyle name="Cellule liée 5" xfId="9169" hidden="1" xr:uid="{00000000-0005-0000-0000-00002B3F0000}"/>
    <cellStyle name="Cellule liée 5" xfId="9206" hidden="1" xr:uid="{00000000-0005-0000-0000-00002C3F0000}"/>
    <cellStyle name="Cellule liée 5" xfId="9240" hidden="1" xr:uid="{00000000-0005-0000-0000-00002D3F0000}"/>
    <cellStyle name="Cellule liée 5" xfId="9328" hidden="1" xr:uid="{00000000-0005-0000-0000-00002E3F0000}"/>
    <cellStyle name="Cellule liée 5" xfId="9383" hidden="1" xr:uid="{00000000-0005-0000-0000-00002F3F0000}"/>
    <cellStyle name="Cellule liée 5" xfId="9448" hidden="1" xr:uid="{00000000-0005-0000-0000-0000303F0000}"/>
    <cellStyle name="Cellule liée 5" xfId="9494" hidden="1" xr:uid="{00000000-0005-0000-0000-0000313F0000}"/>
    <cellStyle name="Cellule liée 5" xfId="9538" hidden="1" xr:uid="{00000000-0005-0000-0000-0000323F0000}"/>
    <cellStyle name="Cellule liée 5" xfId="9577" hidden="1" xr:uid="{00000000-0005-0000-0000-0000333F0000}"/>
    <cellStyle name="Cellule liée 5" xfId="9613" hidden="1" xr:uid="{00000000-0005-0000-0000-0000343F0000}"/>
    <cellStyle name="Cellule liée 5" xfId="9648" hidden="1" xr:uid="{00000000-0005-0000-0000-0000353F0000}"/>
    <cellStyle name="Cellule liée 5" xfId="9699" hidden="1" xr:uid="{00000000-0005-0000-0000-0000363F0000}"/>
    <cellStyle name="Cellule liée 5" xfId="9853" hidden="1" xr:uid="{00000000-0005-0000-0000-0000373F0000}"/>
    <cellStyle name="Cellule liée 5" xfId="9950" hidden="1" xr:uid="{00000000-0005-0000-0000-0000383F0000}"/>
    <cellStyle name="Cellule liée 5" xfId="10016" hidden="1" xr:uid="{00000000-0005-0000-0000-0000393F0000}"/>
    <cellStyle name="Cellule liée 5" xfId="10066" hidden="1" xr:uid="{00000000-0005-0000-0000-00003A3F0000}"/>
    <cellStyle name="Cellule liée 5" xfId="10116" hidden="1" xr:uid="{00000000-0005-0000-0000-00003B3F0000}"/>
    <cellStyle name="Cellule liée 5" xfId="10166" hidden="1" xr:uid="{00000000-0005-0000-0000-00003C3F0000}"/>
    <cellStyle name="Cellule liée 5" xfId="10215" hidden="1" xr:uid="{00000000-0005-0000-0000-00003D3F0000}"/>
    <cellStyle name="Cellule liée 5" xfId="10264" hidden="1" xr:uid="{00000000-0005-0000-0000-00003E3F0000}"/>
    <cellStyle name="Cellule liée 5" xfId="10311" hidden="1" xr:uid="{00000000-0005-0000-0000-00003F3F0000}"/>
    <cellStyle name="Cellule liée 5" xfId="10358" hidden="1" xr:uid="{00000000-0005-0000-0000-0000403F0000}"/>
    <cellStyle name="Cellule liée 5" xfId="10403" hidden="1" xr:uid="{00000000-0005-0000-0000-0000413F0000}"/>
    <cellStyle name="Cellule liée 5" xfId="10442" hidden="1" xr:uid="{00000000-0005-0000-0000-0000423F0000}"/>
    <cellStyle name="Cellule liée 5" xfId="10479" hidden="1" xr:uid="{00000000-0005-0000-0000-0000433F0000}"/>
    <cellStyle name="Cellule liée 5" xfId="10513" hidden="1" xr:uid="{00000000-0005-0000-0000-0000443F0000}"/>
    <cellStyle name="Cellule liée 5" xfId="10597" hidden="1" xr:uid="{00000000-0005-0000-0000-0000453F0000}"/>
    <cellStyle name="Cellule liée 5" xfId="10650" hidden="1" xr:uid="{00000000-0005-0000-0000-0000463F0000}"/>
    <cellStyle name="Cellule liée 5" xfId="10713" hidden="1" xr:uid="{00000000-0005-0000-0000-0000473F0000}"/>
    <cellStyle name="Cellule liée 5" xfId="10759" hidden="1" xr:uid="{00000000-0005-0000-0000-0000483F0000}"/>
    <cellStyle name="Cellule liée 5" xfId="10803" hidden="1" xr:uid="{00000000-0005-0000-0000-0000493F0000}"/>
    <cellStyle name="Cellule liée 5" xfId="10842" hidden="1" xr:uid="{00000000-0005-0000-0000-00004A3F0000}"/>
    <cellStyle name="Cellule liée 5" xfId="10878" hidden="1" xr:uid="{00000000-0005-0000-0000-00004B3F0000}"/>
    <cellStyle name="Cellule liée 5" xfId="10913" hidden="1" xr:uid="{00000000-0005-0000-0000-00004C3F0000}"/>
    <cellStyle name="Cellule liée 5" xfId="10961" hidden="1" xr:uid="{00000000-0005-0000-0000-00004D3F0000}"/>
    <cellStyle name="Cellule liée 5" xfId="9801" hidden="1" xr:uid="{00000000-0005-0000-0000-00004E3F0000}"/>
    <cellStyle name="Cellule liée 5" xfId="8774" hidden="1" xr:uid="{00000000-0005-0000-0000-00004F3F0000}"/>
    <cellStyle name="Cellule liée 5" xfId="11019" hidden="1" xr:uid="{00000000-0005-0000-0000-0000503F0000}"/>
    <cellStyle name="Cellule liée 5" xfId="11086" hidden="1" xr:uid="{00000000-0005-0000-0000-0000513F0000}"/>
    <cellStyle name="Cellule liée 5" xfId="11136" hidden="1" xr:uid="{00000000-0005-0000-0000-0000523F0000}"/>
    <cellStyle name="Cellule liée 5" xfId="11186" hidden="1" xr:uid="{00000000-0005-0000-0000-0000533F0000}"/>
    <cellStyle name="Cellule liée 5" xfId="11236" hidden="1" xr:uid="{00000000-0005-0000-0000-0000543F0000}"/>
    <cellStyle name="Cellule liée 5" xfId="11285" hidden="1" xr:uid="{00000000-0005-0000-0000-0000553F0000}"/>
    <cellStyle name="Cellule liée 5" xfId="11334" hidden="1" xr:uid="{00000000-0005-0000-0000-0000563F0000}"/>
    <cellStyle name="Cellule liée 5" xfId="11381" hidden="1" xr:uid="{00000000-0005-0000-0000-0000573F0000}"/>
    <cellStyle name="Cellule liée 5" xfId="11428" hidden="1" xr:uid="{00000000-0005-0000-0000-0000583F0000}"/>
    <cellStyle name="Cellule liée 5" xfId="11473" hidden="1" xr:uid="{00000000-0005-0000-0000-0000593F0000}"/>
    <cellStyle name="Cellule liée 5" xfId="11512" hidden="1" xr:uid="{00000000-0005-0000-0000-00005A3F0000}"/>
    <cellStyle name="Cellule liée 5" xfId="11549" hidden="1" xr:uid="{00000000-0005-0000-0000-00005B3F0000}"/>
    <cellStyle name="Cellule liée 5" xfId="11583" hidden="1" xr:uid="{00000000-0005-0000-0000-00005C3F0000}"/>
    <cellStyle name="Cellule liée 5" xfId="11667" hidden="1" xr:uid="{00000000-0005-0000-0000-00005D3F0000}"/>
    <cellStyle name="Cellule liée 5" xfId="11722" hidden="1" xr:uid="{00000000-0005-0000-0000-00005E3F0000}"/>
    <cellStyle name="Cellule liée 5" xfId="11784" hidden="1" xr:uid="{00000000-0005-0000-0000-00005F3F0000}"/>
    <cellStyle name="Cellule liée 5" xfId="11830" hidden="1" xr:uid="{00000000-0005-0000-0000-0000603F0000}"/>
    <cellStyle name="Cellule liée 5" xfId="11874" hidden="1" xr:uid="{00000000-0005-0000-0000-0000613F0000}"/>
    <cellStyle name="Cellule liée 5" xfId="11913" hidden="1" xr:uid="{00000000-0005-0000-0000-0000623F0000}"/>
    <cellStyle name="Cellule liée 5" xfId="11949" hidden="1" xr:uid="{00000000-0005-0000-0000-0000633F0000}"/>
    <cellStyle name="Cellule liée 5" xfId="11984" hidden="1" xr:uid="{00000000-0005-0000-0000-0000643F0000}"/>
    <cellStyle name="Cellule liée 5" xfId="12030" hidden="1" xr:uid="{00000000-0005-0000-0000-0000653F0000}"/>
    <cellStyle name="Cellule liée 5" xfId="12153" hidden="1" xr:uid="{00000000-0005-0000-0000-0000663F0000}"/>
    <cellStyle name="Cellule liée 5" xfId="12249" hidden="1" xr:uid="{00000000-0005-0000-0000-0000673F0000}"/>
    <cellStyle name="Cellule liée 5" xfId="12315" hidden="1" xr:uid="{00000000-0005-0000-0000-0000683F0000}"/>
    <cellStyle name="Cellule liée 5" xfId="12365" hidden="1" xr:uid="{00000000-0005-0000-0000-0000693F0000}"/>
    <cellStyle name="Cellule liée 5" xfId="12415" hidden="1" xr:uid="{00000000-0005-0000-0000-00006A3F0000}"/>
    <cellStyle name="Cellule liée 5" xfId="12465" hidden="1" xr:uid="{00000000-0005-0000-0000-00006B3F0000}"/>
    <cellStyle name="Cellule liée 5" xfId="12514" hidden="1" xr:uid="{00000000-0005-0000-0000-00006C3F0000}"/>
    <cellStyle name="Cellule liée 5" xfId="12563" hidden="1" xr:uid="{00000000-0005-0000-0000-00006D3F0000}"/>
    <cellStyle name="Cellule liée 5" xfId="12610" hidden="1" xr:uid="{00000000-0005-0000-0000-00006E3F0000}"/>
    <cellStyle name="Cellule liée 5" xfId="12657" hidden="1" xr:uid="{00000000-0005-0000-0000-00006F3F0000}"/>
    <cellStyle name="Cellule liée 5" xfId="12702" hidden="1" xr:uid="{00000000-0005-0000-0000-0000703F0000}"/>
    <cellStyle name="Cellule liée 5" xfId="12741" hidden="1" xr:uid="{00000000-0005-0000-0000-0000713F0000}"/>
    <cellStyle name="Cellule liée 5" xfId="12778" hidden="1" xr:uid="{00000000-0005-0000-0000-0000723F0000}"/>
    <cellStyle name="Cellule liée 5" xfId="12812" hidden="1" xr:uid="{00000000-0005-0000-0000-0000733F0000}"/>
    <cellStyle name="Cellule liée 5" xfId="12895" hidden="1" xr:uid="{00000000-0005-0000-0000-0000743F0000}"/>
    <cellStyle name="Cellule liée 5" xfId="12948" hidden="1" xr:uid="{00000000-0005-0000-0000-0000753F0000}"/>
    <cellStyle name="Cellule liée 5" xfId="13010" hidden="1" xr:uid="{00000000-0005-0000-0000-0000763F0000}"/>
    <cellStyle name="Cellule liée 5" xfId="13056" hidden="1" xr:uid="{00000000-0005-0000-0000-0000773F0000}"/>
    <cellStyle name="Cellule liée 5" xfId="13100" hidden="1" xr:uid="{00000000-0005-0000-0000-0000783F0000}"/>
    <cellStyle name="Cellule liée 5" xfId="13139" hidden="1" xr:uid="{00000000-0005-0000-0000-0000793F0000}"/>
    <cellStyle name="Cellule liée 5" xfId="13175" hidden="1" xr:uid="{00000000-0005-0000-0000-00007A3F0000}"/>
    <cellStyle name="Cellule liée 5" xfId="13210" hidden="1" xr:uid="{00000000-0005-0000-0000-00007B3F0000}"/>
    <cellStyle name="Cellule liée 5" xfId="13255" hidden="1" xr:uid="{00000000-0005-0000-0000-00007C3F0000}"/>
    <cellStyle name="Cellule liée 5" xfId="12102" hidden="1" xr:uid="{00000000-0005-0000-0000-00007D3F0000}"/>
    <cellStyle name="Cellule liée 5" xfId="12068" hidden="1" xr:uid="{00000000-0005-0000-0000-00007E3F0000}"/>
    <cellStyle name="Cellule liée 5" xfId="11696" hidden="1" xr:uid="{00000000-0005-0000-0000-00007F3F0000}"/>
    <cellStyle name="Cellule liée 5" xfId="13318" hidden="1" xr:uid="{00000000-0005-0000-0000-0000803F0000}"/>
    <cellStyle name="Cellule liée 5" xfId="13367" hidden="1" xr:uid="{00000000-0005-0000-0000-0000813F0000}"/>
    <cellStyle name="Cellule liée 5" xfId="13416" hidden="1" xr:uid="{00000000-0005-0000-0000-0000823F0000}"/>
    <cellStyle name="Cellule liée 5" xfId="13465" hidden="1" xr:uid="{00000000-0005-0000-0000-0000833F0000}"/>
    <cellStyle name="Cellule liée 5" xfId="13513" hidden="1" xr:uid="{00000000-0005-0000-0000-0000843F0000}"/>
    <cellStyle name="Cellule liée 5" xfId="13561" hidden="1" xr:uid="{00000000-0005-0000-0000-0000853F0000}"/>
    <cellStyle name="Cellule liée 5" xfId="13607" hidden="1" xr:uid="{00000000-0005-0000-0000-0000863F0000}"/>
    <cellStyle name="Cellule liée 5" xfId="13654" hidden="1" xr:uid="{00000000-0005-0000-0000-0000873F0000}"/>
    <cellStyle name="Cellule liée 5" xfId="13699" hidden="1" xr:uid="{00000000-0005-0000-0000-0000883F0000}"/>
    <cellStyle name="Cellule liée 5" xfId="13738" hidden="1" xr:uid="{00000000-0005-0000-0000-0000893F0000}"/>
    <cellStyle name="Cellule liée 5" xfId="13775" hidden="1" xr:uid="{00000000-0005-0000-0000-00008A3F0000}"/>
    <cellStyle name="Cellule liée 5" xfId="13809" hidden="1" xr:uid="{00000000-0005-0000-0000-00008B3F0000}"/>
    <cellStyle name="Cellule liée 5" xfId="13891" hidden="1" xr:uid="{00000000-0005-0000-0000-00008C3F0000}"/>
    <cellStyle name="Cellule liée 5" xfId="13944" hidden="1" xr:uid="{00000000-0005-0000-0000-00008D3F0000}"/>
    <cellStyle name="Cellule liée 5" xfId="14006" hidden="1" xr:uid="{00000000-0005-0000-0000-00008E3F0000}"/>
    <cellStyle name="Cellule liée 5" xfId="14052" hidden="1" xr:uid="{00000000-0005-0000-0000-00008F3F0000}"/>
    <cellStyle name="Cellule liée 5" xfId="14096" hidden="1" xr:uid="{00000000-0005-0000-0000-0000903F0000}"/>
    <cellStyle name="Cellule liée 5" xfId="14135" hidden="1" xr:uid="{00000000-0005-0000-0000-0000913F0000}"/>
    <cellStyle name="Cellule liée 5" xfId="14171" hidden="1" xr:uid="{00000000-0005-0000-0000-0000923F0000}"/>
    <cellStyle name="Cellule liée 5" xfId="14206" hidden="1" xr:uid="{00000000-0005-0000-0000-0000933F0000}"/>
    <cellStyle name="Cellule liée 5" xfId="14251" hidden="1" xr:uid="{00000000-0005-0000-0000-0000943F0000}"/>
    <cellStyle name="Cellule liée 5" xfId="14352" hidden="1" xr:uid="{00000000-0005-0000-0000-0000953F0000}"/>
    <cellStyle name="Cellule liée 5" xfId="14448" hidden="1" xr:uid="{00000000-0005-0000-0000-0000963F0000}"/>
    <cellStyle name="Cellule liée 5" xfId="14514" hidden="1" xr:uid="{00000000-0005-0000-0000-0000973F0000}"/>
    <cellStyle name="Cellule liée 5" xfId="14564" hidden="1" xr:uid="{00000000-0005-0000-0000-0000983F0000}"/>
    <cellStyle name="Cellule liée 5" xfId="14614" hidden="1" xr:uid="{00000000-0005-0000-0000-0000993F0000}"/>
    <cellStyle name="Cellule liée 5" xfId="14664" hidden="1" xr:uid="{00000000-0005-0000-0000-00009A3F0000}"/>
    <cellStyle name="Cellule liée 5" xfId="14713" hidden="1" xr:uid="{00000000-0005-0000-0000-00009B3F0000}"/>
    <cellStyle name="Cellule liée 5" xfId="14762" hidden="1" xr:uid="{00000000-0005-0000-0000-00009C3F0000}"/>
    <cellStyle name="Cellule liée 5" xfId="14809" hidden="1" xr:uid="{00000000-0005-0000-0000-00009D3F0000}"/>
    <cellStyle name="Cellule liée 5" xfId="14856" hidden="1" xr:uid="{00000000-0005-0000-0000-00009E3F0000}"/>
    <cellStyle name="Cellule liée 5" xfId="14901" hidden="1" xr:uid="{00000000-0005-0000-0000-00009F3F0000}"/>
    <cellStyle name="Cellule liée 5" xfId="14940" hidden="1" xr:uid="{00000000-0005-0000-0000-0000A03F0000}"/>
    <cellStyle name="Cellule liée 5" xfId="14977" hidden="1" xr:uid="{00000000-0005-0000-0000-0000A13F0000}"/>
    <cellStyle name="Cellule liée 5" xfId="15011" hidden="1" xr:uid="{00000000-0005-0000-0000-0000A23F0000}"/>
    <cellStyle name="Cellule liée 5" xfId="15094" hidden="1" xr:uid="{00000000-0005-0000-0000-0000A33F0000}"/>
    <cellStyle name="Cellule liée 5" xfId="15147" hidden="1" xr:uid="{00000000-0005-0000-0000-0000A43F0000}"/>
    <cellStyle name="Cellule liée 5" xfId="15210" hidden="1" xr:uid="{00000000-0005-0000-0000-0000A53F0000}"/>
    <cellStyle name="Cellule liée 5" xfId="15256" hidden="1" xr:uid="{00000000-0005-0000-0000-0000A63F0000}"/>
    <cellStyle name="Cellule liée 5" xfId="15300" hidden="1" xr:uid="{00000000-0005-0000-0000-0000A73F0000}"/>
    <cellStyle name="Cellule liée 5" xfId="15339" hidden="1" xr:uid="{00000000-0005-0000-0000-0000A83F0000}"/>
    <cellStyle name="Cellule liée 5" xfId="15375" hidden="1" xr:uid="{00000000-0005-0000-0000-0000A93F0000}"/>
    <cellStyle name="Cellule liée 5" xfId="15410" hidden="1" xr:uid="{00000000-0005-0000-0000-0000AA3F0000}"/>
    <cellStyle name="Cellule liée 5" xfId="15456" hidden="1" xr:uid="{00000000-0005-0000-0000-0000AB3F0000}"/>
    <cellStyle name="Cellule liée 5" xfId="14301" hidden="1" xr:uid="{00000000-0005-0000-0000-0000AC3F0000}"/>
    <cellStyle name="Cellule liée 5" xfId="15634" hidden="1" xr:uid="{00000000-0005-0000-0000-0000AD3F0000}"/>
    <cellStyle name="Cellule liée 5" xfId="15740" hidden="1" xr:uid="{00000000-0005-0000-0000-0000AE3F0000}"/>
    <cellStyle name="Cellule liée 5" xfId="15807" hidden="1" xr:uid="{00000000-0005-0000-0000-0000AF3F0000}"/>
    <cellStyle name="Cellule liée 5" xfId="15857" hidden="1" xr:uid="{00000000-0005-0000-0000-0000B03F0000}"/>
    <cellStyle name="Cellule liée 5" xfId="15907" hidden="1" xr:uid="{00000000-0005-0000-0000-0000B13F0000}"/>
    <cellStyle name="Cellule liée 5" xfId="15957" hidden="1" xr:uid="{00000000-0005-0000-0000-0000B23F0000}"/>
    <cellStyle name="Cellule liée 5" xfId="16006" hidden="1" xr:uid="{00000000-0005-0000-0000-0000B33F0000}"/>
    <cellStyle name="Cellule liée 5" xfId="16055" hidden="1" xr:uid="{00000000-0005-0000-0000-0000B43F0000}"/>
    <cellStyle name="Cellule liée 5" xfId="16102" hidden="1" xr:uid="{00000000-0005-0000-0000-0000B53F0000}"/>
    <cellStyle name="Cellule liée 5" xfId="16149" hidden="1" xr:uid="{00000000-0005-0000-0000-0000B63F0000}"/>
    <cellStyle name="Cellule liée 5" xfId="16194" hidden="1" xr:uid="{00000000-0005-0000-0000-0000B73F0000}"/>
    <cellStyle name="Cellule liée 5" xfId="16233" hidden="1" xr:uid="{00000000-0005-0000-0000-0000B83F0000}"/>
    <cellStyle name="Cellule liée 5" xfId="16270" hidden="1" xr:uid="{00000000-0005-0000-0000-0000B93F0000}"/>
    <cellStyle name="Cellule liée 5" xfId="16304" hidden="1" xr:uid="{00000000-0005-0000-0000-0000BA3F0000}"/>
    <cellStyle name="Cellule liée 5" xfId="16392" hidden="1" xr:uid="{00000000-0005-0000-0000-0000BB3F0000}"/>
    <cellStyle name="Cellule liée 5" xfId="16447" hidden="1" xr:uid="{00000000-0005-0000-0000-0000BC3F0000}"/>
    <cellStyle name="Cellule liée 5" xfId="16512" hidden="1" xr:uid="{00000000-0005-0000-0000-0000BD3F0000}"/>
    <cellStyle name="Cellule liée 5" xfId="16558" hidden="1" xr:uid="{00000000-0005-0000-0000-0000BE3F0000}"/>
    <cellStyle name="Cellule liée 5" xfId="16602" hidden="1" xr:uid="{00000000-0005-0000-0000-0000BF3F0000}"/>
    <cellStyle name="Cellule liée 5" xfId="16641" hidden="1" xr:uid="{00000000-0005-0000-0000-0000C03F0000}"/>
    <cellStyle name="Cellule liée 5" xfId="16677" hidden="1" xr:uid="{00000000-0005-0000-0000-0000C13F0000}"/>
    <cellStyle name="Cellule liée 5" xfId="16712" hidden="1" xr:uid="{00000000-0005-0000-0000-0000C23F0000}"/>
    <cellStyle name="Cellule liée 5" xfId="16763" hidden="1" xr:uid="{00000000-0005-0000-0000-0000C33F0000}"/>
    <cellStyle name="Cellule liée 5" xfId="16928" hidden="1" xr:uid="{00000000-0005-0000-0000-0000C43F0000}"/>
    <cellStyle name="Cellule liée 5" xfId="17025" hidden="1" xr:uid="{00000000-0005-0000-0000-0000C53F0000}"/>
    <cellStyle name="Cellule liée 5" xfId="17091" hidden="1" xr:uid="{00000000-0005-0000-0000-0000C63F0000}"/>
    <cellStyle name="Cellule liée 5" xfId="17141" hidden="1" xr:uid="{00000000-0005-0000-0000-0000C73F0000}"/>
    <cellStyle name="Cellule liée 5" xfId="17191" hidden="1" xr:uid="{00000000-0005-0000-0000-0000C83F0000}"/>
    <cellStyle name="Cellule liée 5" xfId="17241" hidden="1" xr:uid="{00000000-0005-0000-0000-0000C93F0000}"/>
    <cellStyle name="Cellule liée 5" xfId="17290" hidden="1" xr:uid="{00000000-0005-0000-0000-0000CA3F0000}"/>
    <cellStyle name="Cellule liée 5" xfId="17339" hidden="1" xr:uid="{00000000-0005-0000-0000-0000CB3F0000}"/>
    <cellStyle name="Cellule liée 5" xfId="17386" hidden="1" xr:uid="{00000000-0005-0000-0000-0000CC3F0000}"/>
    <cellStyle name="Cellule liée 5" xfId="17433" hidden="1" xr:uid="{00000000-0005-0000-0000-0000CD3F0000}"/>
    <cellStyle name="Cellule liée 5" xfId="17478" hidden="1" xr:uid="{00000000-0005-0000-0000-0000CE3F0000}"/>
    <cellStyle name="Cellule liée 5" xfId="17517" hidden="1" xr:uid="{00000000-0005-0000-0000-0000CF3F0000}"/>
    <cellStyle name="Cellule liée 5" xfId="17554" hidden="1" xr:uid="{00000000-0005-0000-0000-0000D03F0000}"/>
    <cellStyle name="Cellule liée 5" xfId="17588" hidden="1" xr:uid="{00000000-0005-0000-0000-0000D13F0000}"/>
    <cellStyle name="Cellule liée 5" xfId="17672" hidden="1" xr:uid="{00000000-0005-0000-0000-0000D23F0000}"/>
    <cellStyle name="Cellule liée 5" xfId="17725" hidden="1" xr:uid="{00000000-0005-0000-0000-0000D33F0000}"/>
    <cellStyle name="Cellule liée 5" xfId="17788" hidden="1" xr:uid="{00000000-0005-0000-0000-0000D43F0000}"/>
    <cellStyle name="Cellule liée 5" xfId="17834" hidden="1" xr:uid="{00000000-0005-0000-0000-0000D53F0000}"/>
    <cellStyle name="Cellule liée 5" xfId="17878" hidden="1" xr:uid="{00000000-0005-0000-0000-0000D63F0000}"/>
    <cellStyle name="Cellule liée 5" xfId="17917" hidden="1" xr:uid="{00000000-0005-0000-0000-0000D73F0000}"/>
    <cellStyle name="Cellule liée 5" xfId="17953" hidden="1" xr:uid="{00000000-0005-0000-0000-0000D83F0000}"/>
    <cellStyle name="Cellule liée 5" xfId="17988" hidden="1" xr:uid="{00000000-0005-0000-0000-0000D93F0000}"/>
    <cellStyle name="Cellule liée 5" xfId="18036" hidden="1" xr:uid="{00000000-0005-0000-0000-0000DA3F0000}"/>
    <cellStyle name="Cellule liée 5" xfId="16876" hidden="1" xr:uid="{00000000-0005-0000-0000-0000DB3F0000}"/>
    <cellStyle name="Cellule liée 5" xfId="16814" hidden="1" xr:uid="{00000000-0005-0000-0000-0000DC3F0000}"/>
    <cellStyle name="Cellule liée 5" xfId="15501" hidden="1" xr:uid="{00000000-0005-0000-0000-0000DD3F0000}"/>
    <cellStyle name="Cellule liée 5" xfId="18146" hidden="1" xr:uid="{00000000-0005-0000-0000-0000DE3F0000}"/>
    <cellStyle name="Cellule liée 5" xfId="18196" hidden="1" xr:uid="{00000000-0005-0000-0000-0000DF3F0000}"/>
    <cellStyle name="Cellule liée 5" xfId="18246" hidden="1" xr:uid="{00000000-0005-0000-0000-0000E03F0000}"/>
    <cellStyle name="Cellule liée 5" xfId="18296" hidden="1" xr:uid="{00000000-0005-0000-0000-0000E13F0000}"/>
    <cellStyle name="Cellule liée 5" xfId="18345" hidden="1" xr:uid="{00000000-0005-0000-0000-0000E23F0000}"/>
    <cellStyle name="Cellule liée 5" xfId="18393" hidden="1" xr:uid="{00000000-0005-0000-0000-0000E33F0000}"/>
    <cellStyle name="Cellule liée 5" xfId="18440" hidden="1" xr:uid="{00000000-0005-0000-0000-0000E43F0000}"/>
    <cellStyle name="Cellule liée 5" xfId="18487" hidden="1" xr:uid="{00000000-0005-0000-0000-0000E53F0000}"/>
    <cellStyle name="Cellule liée 5" xfId="18532" hidden="1" xr:uid="{00000000-0005-0000-0000-0000E63F0000}"/>
    <cellStyle name="Cellule liée 5" xfId="18571" hidden="1" xr:uid="{00000000-0005-0000-0000-0000E73F0000}"/>
    <cellStyle name="Cellule liée 5" xfId="18608" hidden="1" xr:uid="{00000000-0005-0000-0000-0000E83F0000}"/>
    <cellStyle name="Cellule liée 5" xfId="18642" hidden="1" xr:uid="{00000000-0005-0000-0000-0000E93F0000}"/>
    <cellStyle name="Cellule liée 5" xfId="18730" hidden="1" xr:uid="{00000000-0005-0000-0000-0000EA3F0000}"/>
    <cellStyle name="Cellule liée 5" xfId="18785" hidden="1" xr:uid="{00000000-0005-0000-0000-0000EB3F0000}"/>
    <cellStyle name="Cellule liée 5" xfId="18850" hidden="1" xr:uid="{00000000-0005-0000-0000-0000EC3F0000}"/>
    <cellStyle name="Cellule liée 5" xfId="18896" hidden="1" xr:uid="{00000000-0005-0000-0000-0000ED3F0000}"/>
    <cellStyle name="Cellule liée 5" xfId="18940" hidden="1" xr:uid="{00000000-0005-0000-0000-0000EE3F0000}"/>
    <cellStyle name="Cellule liée 5" xfId="18979" hidden="1" xr:uid="{00000000-0005-0000-0000-0000EF3F0000}"/>
    <cellStyle name="Cellule liée 5" xfId="19015" hidden="1" xr:uid="{00000000-0005-0000-0000-0000F03F0000}"/>
    <cellStyle name="Cellule liée 5" xfId="19050" hidden="1" xr:uid="{00000000-0005-0000-0000-0000F13F0000}"/>
    <cellStyle name="Cellule liée 5" xfId="19101" hidden="1" xr:uid="{00000000-0005-0000-0000-0000F23F0000}"/>
    <cellStyle name="Cellule liée 5" xfId="19264" hidden="1" xr:uid="{00000000-0005-0000-0000-0000F33F0000}"/>
    <cellStyle name="Cellule liée 5" xfId="19361" hidden="1" xr:uid="{00000000-0005-0000-0000-0000F43F0000}"/>
    <cellStyle name="Cellule liée 5" xfId="19427" hidden="1" xr:uid="{00000000-0005-0000-0000-0000F53F0000}"/>
    <cellStyle name="Cellule liée 5" xfId="19477" hidden="1" xr:uid="{00000000-0005-0000-0000-0000F63F0000}"/>
    <cellStyle name="Cellule liée 5" xfId="19527" hidden="1" xr:uid="{00000000-0005-0000-0000-0000F73F0000}"/>
    <cellStyle name="Cellule liée 5" xfId="19577" hidden="1" xr:uid="{00000000-0005-0000-0000-0000F83F0000}"/>
    <cellStyle name="Cellule liée 5" xfId="19626" hidden="1" xr:uid="{00000000-0005-0000-0000-0000F93F0000}"/>
    <cellStyle name="Cellule liée 5" xfId="19675" hidden="1" xr:uid="{00000000-0005-0000-0000-0000FA3F0000}"/>
    <cellStyle name="Cellule liée 5" xfId="19722" hidden="1" xr:uid="{00000000-0005-0000-0000-0000FB3F0000}"/>
    <cellStyle name="Cellule liée 5" xfId="19769" hidden="1" xr:uid="{00000000-0005-0000-0000-0000FC3F0000}"/>
    <cellStyle name="Cellule liée 5" xfId="19814" hidden="1" xr:uid="{00000000-0005-0000-0000-0000FD3F0000}"/>
    <cellStyle name="Cellule liée 5" xfId="19853" hidden="1" xr:uid="{00000000-0005-0000-0000-0000FE3F0000}"/>
    <cellStyle name="Cellule liée 5" xfId="19890" hidden="1" xr:uid="{00000000-0005-0000-0000-0000FF3F0000}"/>
    <cellStyle name="Cellule liée 5" xfId="19924" hidden="1" xr:uid="{00000000-0005-0000-0000-000000400000}"/>
    <cellStyle name="Cellule liée 5" xfId="20007" hidden="1" xr:uid="{00000000-0005-0000-0000-000001400000}"/>
    <cellStyle name="Cellule liée 5" xfId="20060" hidden="1" xr:uid="{00000000-0005-0000-0000-000002400000}"/>
    <cellStyle name="Cellule liée 5" xfId="20123" hidden="1" xr:uid="{00000000-0005-0000-0000-000003400000}"/>
    <cellStyle name="Cellule liée 5" xfId="20169" hidden="1" xr:uid="{00000000-0005-0000-0000-000004400000}"/>
    <cellStyle name="Cellule liée 5" xfId="20213" hidden="1" xr:uid="{00000000-0005-0000-0000-000005400000}"/>
    <cellStyle name="Cellule liée 5" xfId="20252" hidden="1" xr:uid="{00000000-0005-0000-0000-000006400000}"/>
    <cellStyle name="Cellule liée 5" xfId="20288" hidden="1" xr:uid="{00000000-0005-0000-0000-000007400000}"/>
    <cellStyle name="Cellule liée 5" xfId="20323" hidden="1" xr:uid="{00000000-0005-0000-0000-000008400000}"/>
    <cellStyle name="Cellule liée 5" xfId="20371" hidden="1" xr:uid="{00000000-0005-0000-0000-000009400000}"/>
    <cellStyle name="Cellule liée 5" xfId="19212" hidden="1" xr:uid="{00000000-0005-0000-0000-00000A400000}"/>
    <cellStyle name="Cellule liée 5" xfId="18777" hidden="1" xr:uid="{00000000-0005-0000-0000-00000B400000}"/>
    <cellStyle name="Cellule liée 5" xfId="16794" hidden="1" xr:uid="{00000000-0005-0000-0000-00000C400000}"/>
    <cellStyle name="Cellule liée 5" xfId="20476" hidden="1" xr:uid="{00000000-0005-0000-0000-00000D400000}"/>
    <cellStyle name="Cellule liée 5" xfId="20526" hidden="1" xr:uid="{00000000-0005-0000-0000-00000E400000}"/>
    <cellStyle name="Cellule liée 5" xfId="20576" hidden="1" xr:uid="{00000000-0005-0000-0000-00000F400000}"/>
    <cellStyle name="Cellule liée 5" xfId="20626" hidden="1" xr:uid="{00000000-0005-0000-0000-000010400000}"/>
    <cellStyle name="Cellule liée 5" xfId="20675" hidden="1" xr:uid="{00000000-0005-0000-0000-000011400000}"/>
    <cellStyle name="Cellule liée 5" xfId="20724" hidden="1" xr:uid="{00000000-0005-0000-0000-000012400000}"/>
    <cellStyle name="Cellule liée 5" xfId="20771" hidden="1" xr:uid="{00000000-0005-0000-0000-000013400000}"/>
    <cellStyle name="Cellule liée 5" xfId="20818" hidden="1" xr:uid="{00000000-0005-0000-0000-000014400000}"/>
    <cellStyle name="Cellule liée 5" xfId="20863" hidden="1" xr:uid="{00000000-0005-0000-0000-000015400000}"/>
    <cellStyle name="Cellule liée 5" xfId="20902" hidden="1" xr:uid="{00000000-0005-0000-0000-000016400000}"/>
    <cellStyle name="Cellule liée 5" xfId="20939" hidden="1" xr:uid="{00000000-0005-0000-0000-000017400000}"/>
    <cellStyle name="Cellule liée 5" xfId="20973" hidden="1" xr:uid="{00000000-0005-0000-0000-000018400000}"/>
    <cellStyle name="Cellule liée 5" xfId="21059" hidden="1" xr:uid="{00000000-0005-0000-0000-000019400000}"/>
    <cellStyle name="Cellule liée 5" xfId="21114" hidden="1" xr:uid="{00000000-0005-0000-0000-00001A400000}"/>
    <cellStyle name="Cellule liée 5" xfId="21178" hidden="1" xr:uid="{00000000-0005-0000-0000-00001B400000}"/>
    <cellStyle name="Cellule liée 5" xfId="21224" hidden="1" xr:uid="{00000000-0005-0000-0000-00001C400000}"/>
    <cellStyle name="Cellule liée 5" xfId="21268" hidden="1" xr:uid="{00000000-0005-0000-0000-00001D400000}"/>
    <cellStyle name="Cellule liée 5" xfId="21307" hidden="1" xr:uid="{00000000-0005-0000-0000-00001E400000}"/>
    <cellStyle name="Cellule liée 5" xfId="21343" hidden="1" xr:uid="{00000000-0005-0000-0000-00001F400000}"/>
    <cellStyle name="Cellule liée 5" xfId="21378" hidden="1" xr:uid="{00000000-0005-0000-0000-000020400000}"/>
    <cellStyle name="Cellule liée 5" xfId="21427" hidden="1" xr:uid="{00000000-0005-0000-0000-000021400000}"/>
    <cellStyle name="Cellule liée 5" xfId="21585" hidden="1" xr:uid="{00000000-0005-0000-0000-000022400000}"/>
    <cellStyle name="Cellule liée 5" xfId="21682" hidden="1" xr:uid="{00000000-0005-0000-0000-000023400000}"/>
    <cellStyle name="Cellule liée 5" xfId="21748" hidden="1" xr:uid="{00000000-0005-0000-0000-000024400000}"/>
    <cellStyle name="Cellule liée 5" xfId="21798" hidden="1" xr:uid="{00000000-0005-0000-0000-000025400000}"/>
    <cellStyle name="Cellule liée 5" xfId="21848" hidden="1" xr:uid="{00000000-0005-0000-0000-000026400000}"/>
    <cellStyle name="Cellule liée 5" xfId="21898" hidden="1" xr:uid="{00000000-0005-0000-0000-000027400000}"/>
    <cellStyle name="Cellule liée 5" xfId="21947" hidden="1" xr:uid="{00000000-0005-0000-0000-000028400000}"/>
    <cellStyle name="Cellule liée 5" xfId="21996" hidden="1" xr:uid="{00000000-0005-0000-0000-000029400000}"/>
    <cellStyle name="Cellule liée 5" xfId="22043" hidden="1" xr:uid="{00000000-0005-0000-0000-00002A400000}"/>
    <cellStyle name="Cellule liée 5" xfId="22090" hidden="1" xr:uid="{00000000-0005-0000-0000-00002B400000}"/>
    <cellStyle name="Cellule liée 5" xfId="22135" hidden="1" xr:uid="{00000000-0005-0000-0000-00002C400000}"/>
    <cellStyle name="Cellule liée 5" xfId="22174" hidden="1" xr:uid="{00000000-0005-0000-0000-00002D400000}"/>
    <cellStyle name="Cellule liée 5" xfId="22211" hidden="1" xr:uid="{00000000-0005-0000-0000-00002E400000}"/>
    <cellStyle name="Cellule liée 5" xfId="22245" hidden="1" xr:uid="{00000000-0005-0000-0000-00002F400000}"/>
    <cellStyle name="Cellule liée 5" xfId="22329" hidden="1" xr:uid="{00000000-0005-0000-0000-000030400000}"/>
    <cellStyle name="Cellule liée 5" xfId="22382" hidden="1" xr:uid="{00000000-0005-0000-0000-000031400000}"/>
    <cellStyle name="Cellule liée 5" xfId="22445" hidden="1" xr:uid="{00000000-0005-0000-0000-000032400000}"/>
    <cellStyle name="Cellule liée 5" xfId="22491" hidden="1" xr:uid="{00000000-0005-0000-0000-000033400000}"/>
    <cellStyle name="Cellule liée 5" xfId="22535" hidden="1" xr:uid="{00000000-0005-0000-0000-000034400000}"/>
    <cellStyle name="Cellule liée 5" xfId="22574" hidden="1" xr:uid="{00000000-0005-0000-0000-000035400000}"/>
    <cellStyle name="Cellule liée 5" xfId="22610" hidden="1" xr:uid="{00000000-0005-0000-0000-000036400000}"/>
    <cellStyle name="Cellule liée 5" xfId="22645" hidden="1" xr:uid="{00000000-0005-0000-0000-000037400000}"/>
    <cellStyle name="Cellule liée 5" xfId="22693" hidden="1" xr:uid="{00000000-0005-0000-0000-000038400000}"/>
    <cellStyle name="Cellule liée 5" xfId="21533" hidden="1" xr:uid="{00000000-0005-0000-0000-000039400000}"/>
    <cellStyle name="Cellule liée 5" xfId="21479" hidden="1" xr:uid="{00000000-0005-0000-0000-00003A400000}"/>
    <cellStyle name="Cellule liée 5" xfId="19183" hidden="1" xr:uid="{00000000-0005-0000-0000-00003B400000}"/>
    <cellStyle name="Cellule liée 5" xfId="22791" hidden="1" xr:uid="{00000000-0005-0000-0000-00003C400000}"/>
    <cellStyle name="Cellule liée 5" xfId="22841" hidden="1" xr:uid="{00000000-0005-0000-0000-00003D400000}"/>
    <cellStyle name="Cellule liée 5" xfId="22891" hidden="1" xr:uid="{00000000-0005-0000-0000-00003E400000}"/>
    <cellStyle name="Cellule liée 5" xfId="22941" hidden="1" xr:uid="{00000000-0005-0000-0000-00003F400000}"/>
    <cellStyle name="Cellule liée 5" xfId="22989" hidden="1" xr:uid="{00000000-0005-0000-0000-000040400000}"/>
    <cellStyle name="Cellule liée 5" xfId="23038" hidden="1" xr:uid="{00000000-0005-0000-0000-000041400000}"/>
    <cellStyle name="Cellule liée 5" xfId="23084" hidden="1" xr:uid="{00000000-0005-0000-0000-000042400000}"/>
    <cellStyle name="Cellule liée 5" xfId="23131" hidden="1" xr:uid="{00000000-0005-0000-0000-000043400000}"/>
    <cellStyle name="Cellule liée 5" xfId="23176" hidden="1" xr:uid="{00000000-0005-0000-0000-000044400000}"/>
    <cellStyle name="Cellule liée 5" xfId="23215" hidden="1" xr:uid="{00000000-0005-0000-0000-000045400000}"/>
    <cellStyle name="Cellule liée 5" xfId="23252" hidden="1" xr:uid="{00000000-0005-0000-0000-000046400000}"/>
    <cellStyle name="Cellule liée 5" xfId="23286" hidden="1" xr:uid="{00000000-0005-0000-0000-000047400000}"/>
    <cellStyle name="Cellule liée 5" xfId="23371" hidden="1" xr:uid="{00000000-0005-0000-0000-000048400000}"/>
    <cellStyle name="Cellule liée 5" xfId="23426" hidden="1" xr:uid="{00000000-0005-0000-0000-000049400000}"/>
    <cellStyle name="Cellule liée 5" xfId="23489" hidden="1" xr:uid="{00000000-0005-0000-0000-00004A400000}"/>
    <cellStyle name="Cellule liée 5" xfId="23535" hidden="1" xr:uid="{00000000-0005-0000-0000-00004B400000}"/>
    <cellStyle name="Cellule liée 5" xfId="23579" hidden="1" xr:uid="{00000000-0005-0000-0000-00004C400000}"/>
    <cellStyle name="Cellule liée 5" xfId="23618" hidden="1" xr:uid="{00000000-0005-0000-0000-00004D400000}"/>
    <cellStyle name="Cellule liée 5" xfId="23654" hidden="1" xr:uid="{00000000-0005-0000-0000-00004E400000}"/>
    <cellStyle name="Cellule liée 5" xfId="23689" hidden="1" xr:uid="{00000000-0005-0000-0000-00004F400000}"/>
    <cellStyle name="Cellule liée 5" xfId="23735" hidden="1" xr:uid="{00000000-0005-0000-0000-000050400000}"/>
    <cellStyle name="Cellule liée 5" xfId="23886" hidden="1" xr:uid="{00000000-0005-0000-0000-000051400000}"/>
    <cellStyle name="Cellule liée 5" xfId="23982" hidden="1" xr:uid="{00000000-0005-0000-0000-000052400000}"/>
    <cellStyle name="Cellule liée 5" xfId="24048" hidden="1" xr:uid="{00000000-0005-0000-0000-000053400000}"/>
    <cellStyle name="Cellule liée 5" xfId="24098" hidden="1" xr:uid="{00000000-0005-0000-0000-000054400000}"/>
    <cellStyle name="Cellule liée 5" xfId="24148" hidden="1" xr:uid="{00000000-0005-0000-0000-000055400000}"/>
    <cellStyle name="Cellule liée 5" xfId="24198" hidden="1" xr:uid="{00000000-0005-0000-0000-000056400000}"/>
    <cellStyle name="Cellule liée 5" xfId="24247" hidden="1" xr:uid="{00000000-0005-0000-0000-000057400000}"/>
    <cellStyle name="Cellule liée 5" xfId="24296" hidden="1" xr:uid="{00000000-0005-0000-0000-000058400000}"/>
    <cellStyle name="Cellule liée 5" xfId="24343" hidden="1" xr:uid="{00000000-0005-0000-0000-000059400000}"/>
    <cellStyle name="Cellule liée 5" xfId="24390" hidden="1" xr:uid="{00000000-0005-0000-0000-00005A400000}"/>
    <cellStyle name="Cellule liée 5" xfId="24435" hidden="1" xr:uid="{00000000-0005-0000-0000-00005B400000}"/>
    <cellStyle name="Cellule liée 5" xfId="24474" hidden="1" xr:uid="{00000000-0005-0000-0000-00005C400000}"/>
    <cellStyle name="Cellule liée 5" xfId="24511" hidden="1" xr:uid="{00000000-0005-0000-0000-00005D400000}"/>
    <cellStyle name="Cellule liée 5" xfId="24545" hidden="1" xr:uid="{00000000-0005-0000-0000-00005E400000}"/>
    <cellStyle name="Cellule liée 5" xfId="24629" hidden="1" xr:uid="{00000000-0005-0000-0000-00005F400000}"/>
    <cellStyle name="Cellule liée 5" xfId="24682" hidden="1" xr:uid="{00000000-0005-0000-0000-000060400000}"/>
    <cellStyle name="Cellule liée 5" xfId="24745" hidden="1" xr:uid="{00000000-0005-0000-0000-000061400000}"/>
    <cellStyle name="Cellule liée 5" xfId="24791" hidden="1" xr:uid="{00000000-0005-0000-0000-000062400000}"/>
    <cellStyle name="Cellule liée 5" xfId="24835" hidden="1" xr:uid="{00000000-0005-0000-0000-000063400000}"/>
    <cellStyle name="Cellule liée 5" xfId="24874" hidden="1" xr:uid="{00000000-0005-0000-0000-000064400000}"/>
    <cellStyle name="Cellule liée 5" xfId="24910" hidden="1" xr:uid="{00000000-0005-0000-0000-000065400000}"/>
    <cellStyle name="Cellule liée 5" xfId="24945" hidden="1" xr:uid="{00000000-0005-0000-0000-000066400000}"/>
    <cellStyle name="Cellule liée 5" xfId="24991" hidden="1" xr:uid="{00000000-0005-0000-0000-000067400000}"/>
    <cellStyle name="Cellule liée 5" xfId="23834" hidden="1" xr:uid="{00000000-0005-0000-0000-000068400000}"/>
    <cellStyle name="Cellule liée 5" xfId="23784" hidden="1" xr:uid="{00000000-0005-0000-0000-000069400000}"/>
    <cellStyle name="Cellule liée 5" xfId="21489" hidden="1" xr:uid="{00000000-0005-0000-0000-00006A400000}"/>
    <cellStyle name="Cellule liée 5" xfId="25090" hidden="1" xr:uid="{00000000-0005-0000-0000-00006B400000}"/>
    <cellStyle name="Cellule liée 5" xfId="25140" hidden="1" xr:uid="{00000000-0005-0000-0000-00006C400000}"/>
    <cellStyle name="Cellule liée 5" xfId="25190" hidden="1" xr:uid="{00000000-0005-0000-0000-00006D400000}"/>
    <cellStyle name="Cellule liée 5" xfId="25240" hidden="1" xr:uid="{00000000-0005-0000-0000-00006E400000}"/>
    <cellStyle name="Cellule liée 5" xfId="25289" hidden="1" xr:uid="{00000000-0005-0000-0000-00006F400000}"/>
    <cellStyle name="Cellule liée 5" xfId="25338" hidden="1" xr:uid="{00000000-0005-0000-0000-000070400000}"/>
    <cellStyle name="Cellule liée 5" xfId="25385" hidden="1" xr:uid="{00000000-0005-0000-0000-000071400000}"/>
    <cellStyle name="Cellule liée 5" xfId="25431" hidden="1" xr:uid="{00000000-0005-0000-0000-000072400000}"/>
    <cellStyle name="Cellule liée 5" xfId="25475" hidden="1" xr:uid="{00000000-0005-0000-0000-000073400000}"/>
    <cellStyle name="Cellule liée 5" xfId="25513" hidden="1" xr:uid="{00000000-0005-0000-0000-000074400000}"/>
    <cellStyle name="Cellule liée 5" xfId="25550" hidden="1" xr:uid="{00000000-0005-0000-0000-000075400000}"/>
    <cellStyle name="Cellule liée 5" xfId="25584" hidden="1" xr:uid="{00000000-0005-0000-0000-000076400000}"/>
    <cellStyle name="Cellule liée 5" xfId="25667" hidden="1" xr:uid="{00000000-0005-0000-0000-000077400000}"/>
    <cellStyle name="Cellule liée 5" xfId="25722" hidden="1" xr:uid="{00000000-0005-0000-0000-000078400000}"/>
    <cellStyle name="Cellule liée 5" xfId="25784" hidden="1" xr:uid="{00000000-0005-0000-0000-000079400000}"/>
    <cellStyle name="Cellule liée 5" xfId="25830" hidden="1" xr:uid="{00000000-0005-0000-0000-00007A400000}"/>
    <cellStyle name="Cellule liée 5" xfId="25874" hidden="1" xr:uid="{00000000-0005-0000-0000-00007B400000}"/>
    <cellStyle name="Cellule liée 5" xfId="25913" hidden="1" xr:uid="{00000000-0005-0000-0000-00007C400000}"/>
    <cellStyle name="Cellule liée 5" xfId="25949" hidden="1" xr:uid="{00000000-0005-0000-0000-00007D400000}"/>
    <cellStyle name="Cellule liée 5" xfId="25984" hidden="1" xr:uid="{00000000-0005-0000-0000-00007E400000}"/>
    <cellStyle name="Cellule liée 5" xfId="26029" hidden="1" xr:uid="{00000000-0005-0000-0000-00007F400000}"/>
    <cellStyle name="Cellule liée 5" xfId="26151" hidden="1" xr:uid="{00000000-0005-0000-0000-000080400000}"/>
    <cellStyle name="Cellule liée 5" xfId="26247" hidden="1" xr:uid="{00000000-0005-0000-0000-000081400000}"/>
    <cellStyle name="Cellule liée 5" xfId="26313" hidden="1" xr:uid="{00000000-0005-0000-0000-000082400000}"/>
    <cellStyle name="Cellule liée 5" xfId="26363" hidden="1" xr:uid="{00000000-0005-0000-0000-000083400000}"/>
    <cellStyle name="Cellule liée 5" xfId="26413" hidden="1" xr:uid="{00000000-0005-0000-0000-000084400000}"/>
    <cellStyle name="Cellule liée 5" xfId="26463" hidden="1" xr:uid="{00000000-0005-0000-0000-000085400000}"/>
    <cellStyle name="Cellule liée 5" xfId="26512" hidden="1" xr:uid="{00000000-0005-0000-0000-000086400000}"/>
    <cellStyle name="Cellule liée 5" xfId="26561" hidden="1" xr:uid="{00000000-0005-0000-0000-000087400000}"/>
    <cellStyle name="Cellule liée 5" xfId="26608" hidden="1" xr:uid="{00000000-0005-0000-0000-000088400000}"/>
    <cellStyle name="Cellule liée 5" xfId="26655" hidden="1" xr:uid="{00000000-0005-0000-0000-000089400000}"/>
    <cellStyle name="Cellule liée 5" xfId="26700" hidden="1" xr:uid="{00000000-0005-0000-0000-00008A400000}"/>
    <cellStyle name="Cellule liée 5" xfId="26739" hidden="1" xr:uid="{00000000-0005-0000-0000-00008B400000}"/>
    <cellStyle name="Cellule liée 5" xfId="26776" hidden="1" xr:uid="{00000000-0005-0000-0000-00008C400000}"/>
    <cellStyle name="Cellule liée 5" xfId="26810" hidden="1" xr:uid="{00000000-0005-0000-0000-00008D400000}"/>
    <cellStyle name="Cellule liée 5" xfId="26893" hidden="1" xr:uid="{00000000-0005-0000-0000-00008E400000}"/>
    <cellStyle name="Cellule liée 5" xfId="26946" hidden="1" xr:uid="{00000000-0005-0000-0000-00008F400000}"/>
    <cellStyle name="Cellule liée 5" xfId="27008" hidden="1" xr:uid="{00000000-0005-0000-0000-000090400000}"/>
    <cellStyle name="Cellule liée 5" xfId="27054" hidden="1" xr:uid="{00000000-0005-0000-0000-000091400000}"/>
    <cellStyle name="Cellule liée 5" xfId="27098" hidden="1" xr:uid="{00000000-0005-0000-0000-000092400000}"/>
    <cellStyle name="Cellule liée 5" xfId="27137" hidden="1" xr:uid="{00000000-0005-0000-0000-000093400000}"/>
    <cellStyle name="Cellule liée 5" xfId="27173" hidden="1" xr:uid="{00000000-0005-0000-0000-000094400000}"/>
    <cellStyle name="Cellule liée 5" xfId="27208" hidden="1" xr:uid="{00000000-0005-0000-0000-000095400000}"/>
    <cellStyle name="Cellule liée 5" xfId="27253" hidden="1" xr:uid="{00000000-0005-0000-0000-000096400000}"/>
    <cellStyle name="Cellule liée 5" xfId="26100" hidden="1" xr:uid="{00000000-0005-0000-0000-000097400000}"/>
    <cellStyle name="Cellule liée 5" xfId="26067" hidden="1" xr:uid="{00000000-0005-0000-0000-000098400000}"/>
    <cellStyle name="Cellule liée 5" xfId="25041" hidden="1" xr:uid="{00000000-0005-0000-0000-000099400000}"/>
    <cellStyle name="Cellule liée 5" xfId="27325" hidden="1" xr:uid="{00000000-0005-0000-0000-00009A400000}"/>
    <cellStyle name="Cellule liée 5" xfId="27374" hidden="1" xr:uid="{00000000-0005-0000-0000-00009B400000}"/>
    <cellStyle name="Cellule liée 5" xfId="27423" hidden="1" xr:uid="{00000000-0005-0000-0000-00009C400000}"/>
    <cellStyle name="Cellule liée 5" xfId="27472" hidden="1" xr:uid="{00000000-0005-0000-0000-00009D400000}"/>
    <cellStyle name="Cellule liée 5" xfId="27520" hidden="1" xr:uid="{00000000-0005-0000-0000-00009E400000}"/>
    <cellStyle name="Cellule liée 5" xfId="27568" hidden="1" xr:uid="{00000000-0005-0000-0000-00009F400000}"/>
    <cellStyle name="Cellule liée 5" xfId="27614" hidden="1" xr:uid="{00000000-0005-0000-0000-0000A0400000}"/>
    <cellStyle name="Cellule liée 5" xfId="27661" hidden="1" xr:uid="{00000000-0005-0000-0000-0000A1400000}"/>
    <cellStyle name="Cellule liée 5" xfId="27706" hidden="1" xr:uid="{00000000-0005-0000-0000-0000A2400000}"/>
    <cellStyle name="Cellule liée 5" xfId="27745" hidden="1" xr:uid="{00000000-0005-0000-0000-0000A3400000}"/>
    <cellStyle name="Cellule liée 5" xfId="27782" hidden="1" xr:uid="{00000000-0005-0000-0000-0000A4400000}"/>
    <cellStyle name="Cellule liée 5" xfId="27816" hidden="1" xr:uid="{00000000-0005-0000-0000-0000A5400000}"/>
    <cellStyle name="Cellule liée 5" xfId="27898" hidden="1" xr:uid="{00000000-0005-0000-0000-0000A6400000}"/>
    <cellStyle name="Cellule liée 5" xfId="27951" hidden="1" xr:uid="{00000000-0005-0000-0000-0000A7400000}"/>
    <cellStyle name="Cellule liée 5" xfId="28013" hidden="1" xr:uid="{00000000-0005-0000-0000-0000A8400000}"/>
    <cellStyle name="Cellule liée 5" xfId="28059" hidden="1" xr:uid="{00000000-0005-0000-0000-0000A9400000}"/>
    <cellStyle name="Cellule liée 5" xfId="28103" hidden="1" xr:uid="{00000000-0005-0000-0000-0000AA400000}"/>
    <cellStyle name="Cellule liée 5" xfId="28142" hidden="1" xr:uid="{00000000-0005-0000-0000-0000AB400000}"/>
    <cellStyle name="Cellule liée 5" xfId="28178" hidden="1" xr:uid="{00000000-0005-0000-0000-0000AC400000}"/>
    <cellStyle name="Cellule liée 5" xfId="28213" hidden="1" xr:uid="{00000000-0005-0000-0000-0000AD400000}"/>
    <cellStyle name="Cellule liée 5" xfId="28258" hidden="1" xr:uid="{00000000-0005-0000-0000-0000AE400000}"/>
    <cellStyle name="Cellule liée 5" xfId="28358" hidden="1" xr:uid="{00000000-0005-0000-0000-0000AF400000}"/>
    <cellStyle name="Cellule liée 5" xfId="28453" hidden="1" xr:uid="{00000000-0005-0000-0000-0000B0400000}"/>
    <cellStyle name="Cellule liée 5" xfId="28519" hidden="1" xr:uid="{00000000-0005-0000-0000-0000B1400000}"/>
    <cellStyle name="Cellule liée 5" xfId="28569" hidden="1" xr:uid="{00000000-0005-0000-0000-0000B2400000}"/>
    <cellStyle name="Cellule liée 5" xfId="28619" hidden="1" xr:uid="{00000000-0005-0000-0000-0000B3400000}"/>
    <cellStyle name="Cellule liée 5" xfId="28669" hidden="1" xr:uid="{00000000-0005-0000-0000-0000B4400000}"/>
    <cellStyle name="Cellule liée 5" xfId="28718" hidden="1" xr:uid="{00000000-0005-0000-0000-0000B5400000}"/>
    <cellStyle name="Cellule liée 5" xfId="28767" hidden="1" xr:uid="{00000000-0005-0000-0000-0000B6400000}"/>
    <cellStyle name="Cellule liée 5" xfId="28814" hidden="1" xr:uid="{00000000-0005-0000-0000-0000B7400000}"/>
    <cellStyle name="Cellule liée 5" xfId="28861" hidden="1" xr:uid="{00000000-0005-0000-0000-0000B8400000}"/>
    <cellStyle name="Cellule liée 5" xfId="28906" hidden="1" xr:uid="{00000000-0005-0000-0000-0000B9400000}"/>
    <cellStyle name="Cellule liée 5" xfId="28945" hidden="1" xr:uid="{00000000-0005-0000-0000-0000BA400000}"/>
    <cellStyle name="Cellule liée 5" xfId="28982" hidden="1" xr:uid="{00000000-0005-0000-0000-0000BB400000}"/>
    <cellStyle name="Cellule liée 5" xfId="29016" hidden="1" xr:uid="{00000000-0005-0000-0000-0000BC400000}"/>
    <cellStyle name="Cellule liée 5" xfId="29098" hidden="1" xr:uid="{00000000-0005-0000-0000-0000BD400000}"/>
    <cellStyle name="Cellule liée 5" xfId="29151" hidden="1" xr:uid="{00000000-0005-0000-0000-0000BE400000}"/>
    <cellStyle name="Cellule liée 5" xfId="29213" hidden="1" xr:uid="{00000000-0005-0000-0000-0000BF400000}"/>
    <cellStyle name="Cellule liée 5" xfId="29259" hidden="1" xr:uid="{00000000-0005-0000-0000-0000C0400000}"/>
    <cellStyle name="Cellule liée 5" xfId="29303" hidden="1" xr:uid="{00000000-0005-0000-0000-0000C1400000}"/>
    <cellStyle name="Cellule liée 5" xfId="29342" hidden="1" xr:uid="{00000000-0005-0000-0000-0000C2400000}"/>
    <cellStyle name="Cellule liée 5" xfId="29378" hidden="1" xr:uid="{00000000-0005-0000-0000-0000C3400000}"/>
    <cellStyle name="Cellule liée 5" xfId="29413" hidden="1" xr:uid="{00000000-0005-0000-0000-0000C4400000}"/>
    <cellStyle name="Cellule liée 5" xfId="29458" hidden="1" xr:uid="{00000000-0005-0000-0000-0000C5400000}"/>
    <cellStyle name="Cellule liée 5" xfId="28308" hidden="1" xr:uid="{00000000-0005-0000-0000-0000C6400000}"/>
    <cellStyle name="Cellule liée 5" xfId="29509" hidden="1" xr:uid="{00000000-0005-0000-0000-0000C7400000}"/>
    <cellStyle name="Cellule liée 5" xfId="29595" hidden="1" xr:uid="{00000000-0005-0000-0000-0000C8400000}"/>
    <cellStyle name="Cellule liée 5" xfId="29661" hidden="1" xr:uid="{00000000-0005-0000-0000-0000C9400000}"/>
    <cellStyle name="Cellule liée 5" xfId="29710" hidden="1" xr:uid="{00000000-0005-0000-0000-0000CA400000}"/>
    <cellStyle name="Cellule liée 5" xfId="29759" hidden="1" xr:uid="{00000000-0005-0000-0000-0000CB400000}"/>
    <cellStyle name="Cellule liée 5" xfId="29808" hidden="1" xr:uid="{00000000-0005-0000-0000-0000CC400000}"/>
    <cellStyle name="Cellule liée 5" xfId="29856" hidden="1" xr:uid="{00000000-0005-0000-0000-0000CD400000}"/>
    <cellStyle name="Cellule liée 5" xfId="29904" hidden="1" xr:uid="{00000000-0005-0000-0000-0000CE400000}"/>
    <cellStyle name="Cellule liée 5" xfId="29950" hidden="1" xr:uid="{00000000-0005-0000-0000-0000CF400000}"/>
    <cellStyle name="Cellule liée 5" xfId="29996" hidden="1" xr:uid="{00000000-0005-0000-0000-0000D0400000}"/>
    <cellStyle name="Cellule liée 5" xfId="30040" hidden="1" xr:uid="{00000000-0005-0000-0000-0000D1400000}"/>
    <cellStyle name="Cellule liée 5" xfId="30078" hidden="1" xr:uid="{00000000-0005-0000-0000-0000D2400000}"/>
    <cellStyle name="Cellule liée 5" xfId="30115" hidden="1" xr:uid="{00000000-0005-0000-0000-0000D3400000}"/>
    <cellStyle name="Cellule liée 5" xfId="30149" hidden="1" xr:uid="{00000000-0005-0000-0000-0000D4400000}"/>
    <cellStyle name="Cellule liée 5" xfId="30230" hidden="1" xr:uid="{00000000-0005-0000-0000-0000D5400000}"/>
    <cellStyle name="Cellule liée 5" xfId="30283" hidden="1" xr:uid="{00000000-0005-0000-0000-0000D6400000}"/>
    <cellStyle name="Cellule liée 5" xfId="30345" hidden="1" xr:uid="{00000000-0005-0000-0000-0000D7400000}"/>
    <cellStyle name="Cellule liée 5" xfId="30391" hidden="1" xr:uid="{00000000-0005-0000-0000-0000D8400000}"/>
    <cellStyle name="Cellule liée 5" xfId="30435" hidden="1" xr:uid="{00000000-0005-0000-0000-0000D9400000}"/>
    <cellStyle name="Cellule liée 5" xfId="30474" hidden="1" xr:uid="{00000000-0005-0000-0000-0000DA400000}"/>
    <cellStyle name="Cellule liée 5" xfId="30510" hidden="1" xr:uid="{00000000-0005-0000-0000-0000DB400000}"/>
    <cellStyle name="Cellule liée 5" xfId="30545" hidden="1" xr:uid="{00000000-0005-0000-0000-0000DC400000}"/>
    <cellStyle name="Cellule liée 5" xfId="30590" hidden="1" xr:uid="{00000000-0005-0000-0000-0000DD400000}"/>
    <cellStyle name="Cellule liée 5" xfId="30690" hidden="1" xr:uid="{00000000-0005-0000-0000-0000DE400000}"/>
    <cellStyle name="Cellule liée 5" xfId="30785" hidden="1" xr:uid="{00000000-0005-0000-0000-0000DF400000}"/>
    <cellStyle name="Cellule liée 5" xfId="30851" hidden="1" xr:uid="{00000000-0005-0000-0000-0000E0400000}"/>
    <cellStyle name="Cellule liée 5" xfId="30901" hidden="1" xr:uid="{00000000-0005-0000-0000-0000E1400000}"/>
    <cellStyle name="Cellule liée 5" xfId="30951" hidden="1" xr:uid="{00000000-0005-0000-0000-0000E2400000}"/>
    <cellStyle name="Cellule liée 5" xfId="31001" hidden="1" xr:uid="{00000000-0005-0000-0000-0000E3400000}"/>
    <cellStyle name="Cellule liée 5" xfId="31050" hidden="1" xr:uid="{00000000-0005-0000-0000-0000E4400000}"/>
    <cellStyle name="Cellule liée 5" xfId="31099" hidden="1" xr:uid="{00000000-0005-0000-0000-0000E5400000}"/>
    <cellStyle name="Cellule liée 5" xfId="31146" hidden="1" xr:uid="{00000000-0005-0000-0000-0000E6400000}"/>
    <cellStyle name="Cellule liée 5" xfId="31193" hidden="1" xr:uid="{00000000-0005-0000-0000-0000E7400000}"/>
    <cellStyle name="Cellule liée 5" xfId="31238" hidden="1" xr:uid="{00000000-0005-0000-0000-0000E8400000}"/>
    <cellStyle name="Cellule liée 5" xfId="31277" hidden="1" xr:uid="{00000000-0005-0000-0000-0000E9400000}"/>
    <cellStyle name="Cellule liée 5" xfId="31314" hidden="1" xr:uid="{00000000-0005-0000-0000-0000EA400000}"/>
    <cellStyle name="Cellule liée 5" xfId="31348" hidden="1" xr:uid="{00000000-0005-0000-0000-0000EB400000}"/>
    <cellStyle name="Cellule liée 5" xfId="31430" hidden="1" xr:uid="{00000000-0005-0000-0000-0000EC400000}"/>
    <cellStyle name="Cellule liée 5" xfId="31483" hidden="1" xr:uid="{00000000-0005-0000-0000-0000ED400000}"/>
    <cellStyle name="Cellule liée 5" xfId="31545" hidden="1" xr:uid="{00000000-0005-0000-0000-0000EE400000}"/>
    <cellStyle name="Cellule liée 5" xfId="31591" hidden="1" xr:uid="{00000000-0005-0000-0000-0000EF400000}"/>
    <cellStyle name="Cellule liée 5" xfId="31635" hidden="1" xr:uid="{00000000-0005-0000-0000-0000F0400000}"/>
    <cellStyle name="Cellule liée 5" xfId="31674" hidden="1" xr:uid="{00000000-0005-0000-0000-0000F1400000}"/>
    <cellStyle name="Cellule liée 5" xfId="31710" hidden="1" xr:uid="{00000000-0005-0000-0000-0000F2400000}"/>
    <cellStyle name="Cellule liée 5" xfId="31745" hidden="1" xr:uid="{00000000-0005-0000-0000-0000F3400000}"/>
    <cellStyle name="Cellule liée 5" xfId="31790" hidden="1" xr:uid="{00000000-0005-0000-0000-0000F4400000}"/>
    <cellStyle name="Cellule liée 5" xfId="30640" xr:uid="{00000000-0005-0000-0000-0000F5400000}"/>
    <cellStyle name="Cellule liée 6" xfId="141" hidden="1" xr:uid="{00000000-0005-0000-0000-0000F6400000}"/>
    <cellStyle name="Cellule liée 6" xfId="247" hidden="1" xr:uid="{00000000-0005-0000-0000-0000F7400000}"/>
    <cellStyle name="Cellule liée 6" xfId="294" hidden="1" xr:uid="{00000000-0005-0000-0000-0000F8400000}"/>
    <cellStyle name="Cellule liée 6" xfId="344" hidden="1" xr:uid="{00000000-0005-0000-0000-0000F9400000}"/>
    <cellStyle name="Cellule liée 6" xfId="394" hidden="1" xr:uid="{00000000-0005-0000-0000-0000FA400000}"/>
    <cellStyle name="Cellule liée 6" xfId="444" hidden="1" xr:uid="{00000000-0005-0000-0000-0000FB400000}"/>
    <cellStyle name="Cellule liée 6" xfId="493" hidden="1" xr:uid="{00000000-0005-0000-0000-0000FC400000}"/>
    <cellStyle name="Cellule liée 6" xfId="542" hidden="1" xr:uid="{00000000-0005-0000-0000-0000FD400000}"/>
    <cellStyle name="Cellule liée 6" xfId="590" hidden="1" xr:uid="{00000000-0005-0000-0000-0000FE400000}"/>
    <cellStyle name="Cellule liée 6" xfId="637" hidden="1" xr:uid="{00000000-0005-0000-0000-0000FF400000}"/>
    <cellStyle name="Cellule liée 6" xfId="682" hidden="1" xr:uid="{00000000-0005-0000-0000-000000410000}"/>
    <cellStyle name="Cellule liée 6" xfId="721" hidden="1" xr:uid="{00000000-0005-0000-0000-000001410000}"/>
    <cellStyle name="Cellule liée 6" xfId="758" hidden="1" xr:uid="{00000000-0005-0000-0000-000002410000}"/>
    <cellStyle name="Cellule liée 6" xfId="793" hidden="1" xr:uid="{00000000-0005-0000-0000-000003410000}"/>
    <cellStyle name="Cellule liée 6" xfId="899" hidden="1" xr:uid="{00000000-0005-0000-0000-000004410000}"/>
    <cellStyle name="Cellule liée 6" xfId="926" hidden="1" xr:uid="{00000000-0005-0000-0000-000005410000}"/>
    <cellStyle name="Cellule liée 6" xfId="1000" hidden="1" xr:uid="{00000000-0005-0000-0000-000006410000}"/>
    <cellStyle name="Cellule liée 6" xfId="936" hidden="1" xr:uid="{00000000-0005-0000-0000-000007410000}"/>
    <cellStyle name="Cellule liée 6" xfId="992" hidden="1" xr:uid="{00000000-0005-0000-0000-000008410000}"/>
    <cellStyle name="Cellule liée 6" xfId="991" hidden="1" xr:uid="{00000000-0005-0000-0000-000009410000}"/>
    <cellStyle name="Cellule liée 6" xfId="1041" hidden="1" xr:uid="{00000000-0005-0000-0000-00000A410000}"/>
    <cellStyle name="Cellule liée 6" xfId="1086" hidden="1" xr:uid="{00000000-0005-0000-0000-00000B410000}"/>
    <cellStyle name="Cellule liée 6" xfId="1270" hidden="1" xr:uid="{00000000-0005-0000-0000-00000C410000}"/>
    <cellStyle name="Cellule liée 6" xfId="1517" hidden="1" xr:uid="{00000000-0005-0000-0000-00000D410000}"/>
    <cellStyle name="Cellule liée 6" xfId="1623" hidden="1" xr:uid="{00000000-0005-0000-0000-00000E410000}"/>
    <cellStyle name="Cellule liée 6" xfId="1670" hidden="1" xr:uid="{00000000-0005-0000-0000-00000F410000}"/>
    <cellStyle name="Cellule liée 6" xfId="1720" hidden="1" xr:uid="{00000000-0005-0000-0000-000010410000}"/>
    <cellStyle name="Cellule liée 6" xfId="1770" hidden="1" xr:uid="{00000000-0005-0000-0000-000011410000}"/>
    <cellStyle name="Cellule liée 6" xfId="1820" hidden="1" xr:uid="{00000000-0005-0000-0000-000012410000}"/>
    <cellStyle name="Cellule liée 6" xfId="1869" hidden="1" xr:uid="{00000000-0005-0000-0000-000013410000}"/>
    <cellStyle name="Cellule liée 6" xfId="1918" hidden="1" xr:uid="{00000000-0005-0000-0000-000014410000}"/>
    <cellStyle name="Cellule liée 6" xfId="1966" hidden="1" xr:uid="{00000000-0005-0000-0000-000015410000}"/>
    <cellStyle name="Cellule liée 6" xfId="2013" hidden="1" xr:uid="{00000000-0005-0000-0000-000016410000}"/>
    <cellStyle name="Cellule liée 6" xfId="2058" hidden="1" xr:uid="{00000000-0005-0000-0000-000017410000}"/>
    <cellStyle name="Cellule liée 6" xfId="2097" hidden="1" xr:uid="{00000000-0005-0000-0000-000018410000}"/>
    <cellStyle name="Cellule liée 6" xfId="2134" hidden="1" xr:uid="{00000000-0005-0000-0000-000019410000}"/>
    <cellStyle name="Cellule liée 6" xfId="2169" hidden="1" xr:uid="{00000000-0005-0000-0000-00001A410000}"/>
    <cellStyle name="Cellule liée 6" xfId="2275" hidden="1" xr:uid="{00000000-0005-0000-0000-00001B410000}"/>
    <cellStyle name="Cellule liée 6" xfId="2302" hidden="1" xr:uid="{00000000-0005-0000-0000-00001C410000}"/>
    <cellStyle name="Cellule liée 6" xfId="2376" hidden="1" xr:uid="{00000000-0005-0000-0000-00001D410000}"/>
    <cellStyle name="Cellule liée 6" xfId="2312" hidden="1" xr:uid="{00000000-0005-0000-0000-00001E410000}"/>
    <cellStyle name="Cellule liée 6" xfId="2368" hidden="1" xr:uid="{00000000-0005-0000-0000-00001F410000}"/>
    <cellStyle name="Cellule liée 6" xfId="2367" hidden="1" xr:uid="{00000000-0005-0000-0000-000020410000}"/>
    <cellStyle name="Cellule liée 6" xfId="2417" hidden="1" xr:uid="{00000000-0005-0000-0000-000021410000}"/>
    <cellStyle name="Cellule liée 6" xfId="2462" hidden="1" xr:uid="{00000000-0005-0000-0000-000022410000}"/>
    <cellStyle name="Cellule liée 6" xfId="2645" hidden="1" xr:uid="{00000000-0005-0000-0000-000023410000}"/>
    <cellStyle name="Cellule liée 6" xfId="1444" hidden="1" xr:uid="{00000000-0005-0000-0000-000024410000}"/>
    <cellStyle name="Cellule liée 6" xfId="2351" hidden="1" xr:uid="{00000000-0005-0000-0000-000025410000}"/>
    <cellStyle name="Cellule liée 6" xfId="2818" hidden="1" xr:uid="{00000000-0005-0000-0000-000026410000}"/>
    <cellStyle name="Cellule liée 6" xfId="2865" hidden="1" xr:uid="{00000000-0005-0000-0000-000027410000}"/>
    <cellStyle name="Cellule liée 6" xfId="2914" hidden="1" xr:uid="{00000000-0005-0000-0000-000028410000}"/>
    <cellStyle name="Cellule liée 6" xfId="2964" hidden="1" xr:uid="{00000000-0005-0000-0000-000029410000}"/>
    <cellStyle name="Cellule liée 6" xfId="3014" hidden="1" xr:uid="{00000000-0005-0000-0000-00002A410000}"/>
    <cellStyle name="Cellule liée 6" xfId="3063" hidden="1" xr:uid="{00000000-0005-0000-0000-00002B410000}"/>
    <cellStyle name="Cellule liée 6" xfId="3112" hidden="1" xr:uid="{00000000-0005-0000-0000-00002C410000}"/>
    <cellStyle name="Cellule liée 6" xfId="3160" hidden="1" xr:uid="{00000000-0005-0000-0000-00002D410000}"/>
    <cellStyle name="Cellule liée 6" xfId="3207" hidden="1" xr:uid="{00000000-0005-0000-0000-00002E410000}"/>
    <cellStyle name="Cellule liée 6" xfId="3252" hidden="1" xr:uid="{00000000-0005-0000-0000-00002F410000}"/>
    <cellStyle name="Cellule liée 6" xfId="3291" hidden="1" xr:uid="{00000000-0005-0000-0000-000030410000}"/>
    <cellStyle name="Cellule liée 6" xfId="3328" hidden="1" xr:uid="{00000000-0005-0000-0000-000031410000}"/>
    <cellStyle name="Cellule liée 6" xfId="3363" hidden="1" xr:uid="{00000000-0005-0000-0000-000032410000}"/>
    <cellStyle name="Cellule liée 6" xfId="3468" hidden="1" xr:uid="{00000000-0005-0000-0000-000033410000}"/>
    <cellStyle name="Cellule liée 6" xfId="3495" hidden="1" xr:uid="{00000000-0005-0000-0000-000034410000}"/>
    <cellStyle name="Cellule liée 6" xfId="3568" hidden="1" xr:uid="{00000000-0005-0000-0000-000035410000}"/>
    <cellStyle name="Cellule liée 6" xfId="3505" hidden="1" xr:uid="{00000000-0005-0000-0000-000036410000}"/>
    <cellStyle name="Cellule liée 6" xfId="3560" hidden="1" xr:uid="{00000000-0005-0000-0000-000037410000}"/>
    <cellStyle name="Cellule liée 6" xfId="3559" hidden="1" xr:uid="{00000000-0005-0000-0000-000038410000}"/>
    <cellStyle name="Cellule liée 6" xfId="3609" hidden="1" xr:uid="{00000000-0005-0000-0000-000039410000}"/>
    <cellStyle name="Cellule liée 6" xfId="3654" hidden="1" xr:uid="{00000000-0005-0000-0000-00003A410000}"/>
    <cellStyle name="Cellule liée 6" xfId="3836" hidden="1" xr:uid="{00000000-0005-0000-0000-00003B410000}"/>
    <cellStyle name="Cellule liée 6" xfId="2683" hidden="1" xr:uid="{00000000-0005-0000-0000-00003C410000}"/>
    <cellStyle name="Cellule liée 6" xfId="2713" hidden="1" xr:uid="{00000000-0005-0000-0000-00003D410000}"/>
    <cellStyle name="Cellule liée 6" xfId="3975" hidden="1" xr:uid="{00000000-0005-0000-0000-00003E410000}"/>
    <cellStyle name="Cellule liée 6" xfId="4025" hidden="1" xr:uid="{00000000-0005-0000-0000-00003F410000}"/>
    <cellStyle name="Cellule liée 6" xfId="4075" hidden="1" xr:uid="{00000000-0005-0000-0000-000040410000}"/>
    <cellStyle name="Cellule liée 6" xfId="4125" hidden="1" xr:uid="{00000000-0005-0000-0000-000041410000}"/>
    <cellStyle name="Cellule liée 6" xfId="4174" hidden="1" xr:uid="{00000000-0005-0000-0000-000042410000}"/>
    <cellStyle name="Cellule liée 6" xfId="4223" hidden="1" xr:uid="{00000000-0005-0000-0000-000043410000}"/>
    <cellStyle name="Cellule liée 6" xfId="4271" hidden="1" xr:uid="{00000000-0005-0000-0000-000044410000}"/>
    <cellStyle name="Cellule liée 6" xfId="4318" hidden="1" xr:uid="{00000000-0005-0000-0000-000045410000}"/>
    <cellStyle name="Cellule liée 6" xfId="4363" hidden="1" xr:uid="{00000000-0005-0000-0000-000046410000}"/>
    <cellStyle name="Cellule liée 6" xfId="4402" hidden="1" xr:uid="{00000000-0005-0000-0000-000047410000}"/>
    <cellStyle name="Cellule liée 6" xfId="4439" hidden="1" xr:uid="{00000000-0005-0000-0000-000048410000}"/>
    <cellStyle name="Cellule liée 6" xfId="4474" hidden="1" xr:uid="{00000000-0005-0000-0000-000049410000}"/>
    <cellStyle name="Cellule liée 6" xfId="4574" hidden="1" xr:uid="{00000000-0005-0000-0000-00004A410000}"/>
    <cellStyle name="Cellule liée 6" xfId="4600" hidden="1" xr:uid="{00000000-0005-0000-0000-00004B410000}"/>
    <cellStyle name="Cellule liée 6" xfId="4672" hidden="1" xr:uid="{00000000-0005-0000-0000-00004C410000}"/>
    <cellStyle name="Cellule liée 6" xfId="4610" hidden="1" xr:uid="{00000000-0005-0000-0000-00004D410000}"/>
    <cellStyle name="Cellule liée 6" xfId="4664" hidden="1" xr:uid="{00000000-0005-0000-0000-00004E410000}"/>
    <cellStyle name="Cellule liée 6" xfId="4663" hidden="1" xr:uid="{00000000-0005-0000-0000-00004F410000}"/>
    <cellStyle name="Cellule liée 6" xfId="4713" hidden="1" xr:uid="{00000000-0005-0000-0000-000050410000}"/>
    <cellStyle name="Cellule liée 6" xfId="4758" hidden="1" xr:uid="{00000000-0005-0000-0000-000051410000}"/>
    <cellStyle name="Cellule liée 6" xfId="4936" hidden="1" xr:uid="{00000000-0005-0000-0000-000052410000}"/>
    <cellStyle name="Cellule liée 6" xfId="3905" hidden="1" xr:uid="{00000000-0005-0000-0000-000053410000}"/>
    <cellStyle name="Cellule liée 6" xfId="4965" hidden="1" xr:uid="{00000000-0005-0000-0000-000054410000}"/>
    <cellStyle name="Cellule liée 6" xfId="5029" hidden="1" xr:uid="{00000000-0005-0000-0000-000055410000}"/>
    <cellStyle name="Cellule liée 6" xfId="5075" hidden="1" xr:uid="{00000000-0005-0000-0000-000056410000}"/>
    <cellStyle name="Cellule liée 6" xfId="5124" hidden="1" xr:uid="{00000000-0005-0000-0000-000057410000}"/>
    <cellStyle name="Cellule liée 6" xfId="5174" hidden="1" xr:uid="{00000000-0005-0000-0000-000058410000}"/>
    <cellStyle name="Cellule liée 6" xfId="5224" hidden="1" xr:uid="{00000000-0005-0000-0000-000059410000}"/>
    <cellStyle name="Cellule liée 6" xfId="5273" hidden="1" xr:uid="{00000000-0005-0000-0000-00005A410000}"/>
    <cellStyle name="Cellule liée 6" xfId="5322" hidden="1" xr:uid="{00000000-0005-0000-0000-00005B410000}"/>
    <cellStyle name="Cellule liée 6" xfId="5370" hidden="1" xr:uid="{00000000-0005-0000-0000-00005C410000}"/>
    <cellStyle name="Cellule liée 6" xfId="5417" hidden="1" xr:uid="{00000000-0005-0000-0000-00005D410000}"/>
    <cellStyle name="Cellule liée 6" xfId="5462" hidden="1" xr:uid="{00000000-0005-0000-0000-00005E410000}"/>
    <cellStyle name="Cellule liée 6" xfId="5501" hidden="1" xr:uid="{00000000-0005-0000-0000-00005F410000}"/>
    <cellStyle name="Cellule liée 6" xfId="5538" hidden="1" xr:uid="{00000000-0005-0000-0000-000060410000}"/>
    <cellStyle name="Cellule liée 6" xfId="5573" hidden="1" xr:uid="{00000000-0005-0000-0000-000061410000}"/>
    <cellStyle name="Cellule liée 6" xfId="5673" hidden="1" xr:uid="{00000000-0005-0000-0000-000062410000}"/>
    <cellStyle name="Cellule liée 6" xfId="5699" hidden="1" xr:uid="{00000000-0005-0000-0000-000063410000}"/>
    <cellStyle name="Cellule liée 6" xfId="5769" hidden="1" xr:uid="{00000000-0005-0000-0000-000064410000}"/>
    <cellStyle name="Cellule liée 6" xfId="5709" hidden="1" xr:uid="{00000000-0005-0000-0000-000065410000}"/>
    <cellStyle name="Cellule liée 6" xfId="5761" hidden="1" xr:uid="{00000000-0005-0000-0000-000066410000}"/>
    <cellStyle name="Cellule liée 6" xfId="5760" hidden="1" xr:uid="{00000000-0005-0000-0000-000067410000}"/>
    <cellStyle name="Cellule liée 6" xfId="5810" hidden="1" xr:uid="{00000000-0005-0000-0000-000068410000}"/>
    <cellStyle name="Cellule liée 6" xfId="5855" hidden="1" xr:uid="{00000000-0005-0000-0000-000069410000}"/>
    <cellStyle name="Cellule liée 6" xfId="6033" hidden="1" xr:uid="{00000000-0005-0000-0000-00006A410000}"/>
    <cellStyle name="Cellule liée 6" xfId="6200" hidden="1" xr:uid="{00000000-0005-0000-0000-00006B410000}"/>
    <cellStyle name="Cellule liée 6" xfId="6306" hidden="1" xr:uid="{00000000-0005-0000-0000-00006C410000}"/>
    <cellStyle name="Cellule liée 6" xfId="6353" hidden="1" xr:uid="{00000000-0005-0000-0000-00006D410000}"/>
    <cellStyle name="Cellule liée 6" xfId="6403" hidden="1" xr:uid="{00000000-0005-0000-0000-00006E410000}"/>
    <cellStyle name="Cellule liée 6" xfId="6453" hidden="1" xr:uid="{00000000-0005-0000-0000-00006F410000}"/>
    <cellStyle name="Cellule liée 6" xfId="6503" hidden="1" xr:uid="{00000000-0005-0000-0000-000070410000}"/>
    <cellStyle name="Cellule liée 6" xfId="6552" hidden="1" xr:uid="{00000000-0005-0000-0000-000071410000}"/>
    <cellStyle name="Cellule liée 6" xfId="6601" hidden="1" xr:uid="{00000000-0005-0000-0000-000072410000}"/>
    <cellStyle name="Cellule liée 6" xfId="6649" hidden="1" xr:uid="{00000000-0005-0000-0000-000073410000}"/>
    <cellStyle name="Cellule liée 6" xfId="6696" hidden="1" xr:uid="{00000000-0005-0000-0000-000074410000}"/>
    <cellStyle name="Cellule liée 6" xfId="6741" hidden="1" xr:uid="{00000000-0005-0000-0000-000075410000}"/>
    <cellStyle name="Cellule liée 6" xfId="6780" hidden="1" xr:uid="{00000000-0005-0000-0000-000076410000}"/>
    <cellStyle name="Cellule liée 6" xfId="6817" hidden="1" xr:uid="{00000000-0005-0000-0000-000077410000}"/>
    <cellStyle name="Cellule liée 6" xfId="6852" hidden="1" xr:uid="{00000000-0005-0000-0000-000078410000}"/>
    <cellStyle name="Cellule liée 6" xfId="6956" hidden="1" xr:uid="{00000000-0005-0000-0000-000079410000}"/>
    <cellStyle name="Cellule liée 6" xfId="6983" hidden="1" xr:uid="{00000000-0005-0000-0000-00007A410000}"/>
    <cellStyle name="Cellule liée 6" xfId="7057" hidden="1" xr:uid="{00000000-0005-0000-0000-00007B410000}"/>
    <cellStyle name="Cellule liée 6" xfId="6993" hidden="1" xr:uid="{00000000-0005-0000-0000-00007C410000}"/>
    <cellStyle name="Cellule liée 6" xfId="7049" hidden="1" xr:uid="{00000000-0005-0000-0000-00007D410000}"/>
    <cellStyle name="Cellule liée 6" xfId="7048" hidden="1" xr:uid="{00000000-0005-0000-0000-00007E410000}"/>
    <cellStyle name="Cellule liée 6" xfId="7098" hidden="1" xr:uid="{00000000-0005-0000-0000-00007F410000}"/>
    <cellStyle name="Cellule liée 6" xfId="7143" hidden="1" xr:uid="{00000000-0005-0000-0000-000080410000}"/>
    <cellStyle name="Cellule liée 6" xfId="7326" hidden="1" xr:uid="{00000000-0005-0000-0000-000081410000}"/>
    <cellStyle name="Cellule liée 6" xfId="7477" hidden="1" xr:uid="{00000000-0005-0000-0000-000082410000}"/>
    <cellStyle name="Cellule liée 6" xfId="7574" hidden="1" xr:uid="{00000000-0005-0000-0000-000083410000}"/>
    <cellStyle name="Cellule liée 6" xfId="7620" hidden="1" xr:uid="{00000000-0005-0000-0000-000084410000}"/>
    <cellStyle name="Cellule liée 6" xfId="7670" hidden="1" xr:uid="{00000000-0005-0000-0000-000085410000}"/>
    <cellStyle name="Cellule liée 6" xfId="7720" hidden="1" xr:uid="{00000000-0005-0000-0000-000086410000}"/>
    <cellStyle name="Cellule liée 6" xfId="7770" hidden="1" xr:uid="{00000000-0005-0000-0000-000087410000}"/>
    <cellStyle name="Cellule liée 6" xfId="7819" hidden="1" xr:uid="{00000000-0005-0000-0000-000088410000}"/>
    <cellStyle name="Cellule liée 6" xfId="7868" hidden="1" xr:uid="{00000000-0005-0000-0000-000089410000}"/>
    <cellStyle name="Cellule liée 6" xfId="7916" hidden="1" xr:uid="{00000000-0005-0000-0000-00008A410000}"/>
    <cellStyle name="Cellule liée 6" xfId="7963" hidden="1" xr:uid="{00000000-0005-0000-0000-00008B410000}"/>
    <cellStyle name="Cellule liée 6" xfId="8008" hidden="1" xr:uid="{00000000-0005-0000-0000-00008C410000}"/>
    <cellStyle name="Cellule liée 6" xfId="8047" hidden="1" xr:uid="{00000000-0005-0000-0000-00008D410000}"/>
    <cellStyle name="Cellule liée 6" xfId="8084" hidden="1" xr:uid="{00000000-0005-0000-0000-00008E410000}"/>
    <cellStyle name="Cellule liée 6" xfId="8119" hidden="1" xr:uid="{00000000-0005-0000-0000-00008F410000}"/>
    <cellStyle name="Cellule liée 6" xfId="8221" hidden="1" xr:uid="{00000000-0005-0000-0000-000090410000}"/>
    <cellStyle name="Cellule liée 6" xfId="8247" hidden="1" xr:uid="{00000000-0005-0000-0000-000091410000}"/>
    <cellStyle name="Cellule liée 6" xfId="8318" hidden="1" xr:uid="{00000000-0005-0000-0000-000092410000}"/>
    <cellStyle name="Cellule liée 6" xfId="8257" hidden="1" xr:uid="{00000000-0005-0000-0000-000093410000}"/>
    <cellStyle name="Cellule liée 6" xfId="8310" hidden="1" xr:uid="{00000000-0005-0000-0000-000094410000}"/>
    <cellStyle name="Cellule liée 6" xfId="8309" hidden="1" xr:uid="{00000000-0005-0000-0000-000095410000}"/>
    <cellStyle name="Cellule liée 6" xfId="8359" hidden="1" xr:uid="{00000000-0005-0000-0000-000096410000}"/>
    <cellStyle name="Cellule liée 6" xfId="8404" hidden="1" xr:uid="{00000000-0005-0000-0000-000097410000}"/>
    <cellStyle name="Cellule liée 6" xfId="8584" hidden="1" xr:uid="{00000000-0005-0000-0000-000098410000}"/>
    <cellStyle name="Cellule liée 6" xfId="7425" hidden="1" xr:uid="{00000000-0005-0000-0000-000099410000}"/>
    <cellStyle name="Cellule liée 6" xfId="8681" hidden="1" xr:uid="{00000000-0005-0000-0000-00009A410000}"/>
    <cellStyle name="Cellule liée 6" xfId="8728" hidden="1" xr:uid="{00000000-0005-0000-0000-00009B410000}"/>
    <cellStyle name="Cellule liée 6" xfId="8778" hidden="1" xr:uid="{00000000-0005-0000-0000-00009C410000}"/>
    <cellStyle name="Cellule liée 6" xfId="8827" hidden="1" xr:uid="{00000000-0005-0000-0000-00009D410000}"/>
    <cellStyle name="Cellule liée 6" xfId="8877" hidden="1" xr:uid="{00000000-0005-0000-0000-00009E410000}"/>
    <cellStyle name="Cellule liée 6" xfId="8926" hidden="1" xr:uid="{00000000-0005-0000-0000-00009F410000}"/>
    <cellStyle name="Cellule liée 6" xfId="8975" hidden="1" xr:uid="{00000000-0005-0000-0000-0000A0410000}"/>
    <cellStyle name="Cellule liée 6" xfId="9023" hidden="1" xr:uid="{00000000-0005-0000-0000-0000A1410000}"/>
    <cellStyle name="Cellule liée 6" xfId="9070" hidden="1" xr:uid="{00000000-0005-0000-0000-0000A2410000}"/>
    <cellStyle name="Cellule liée 6" xfId="9115" hidden="1" xr:uid="{00000000-0005-0000-0000-0000A3410000}"/>
    <cellStyle name="Cellule liée 6" xfId="9154" hidden="1" xr:uid="{00000000-0005-0000-0000-0000A4410000}"/>
    <cellStyle name="Cellule liée 6" xfId="9191" hidden="1" xr:uid="{00000000-0005-0000-0000-0000A5410000}"/>
    <cellStyle name="Cellule liée 6" xfId="9226" hidden="1" xr:uid="{00000000-0005-0000-0000-0000A6410000}"/>
    <cellStyle name="Cellule liée 6" xfId="9332" hidden="1" xr:uid="{00000000-0005-0000-0000-0000A7410000}"/>
    <cellStyle name="Cellule liée 6" xfId="9359" hidden="1" xr:uid="{00000000-0005-0000-0000-0000A8410000}"/>
    <cellStyle name="Cellule liée 6" xfId="9433" hidden="1" xr:uid="{00000000-0005-0000-0000-0000A9410000}"/>
    <cellStyle name="Cellule liée 6" xfId="9369" hidden="1" xr:uid="{00000000-0005-0000-0000-0000AA410000}"/>
    <cellStyle name="Cellule liée 6" xfId="9425" hidden="1" xr:uid="{00000000-0005-0000-0000-0000AB410000}"/>
    <cellStyle name="Cellule liée 6" xfId="9424" hidden="1" xr:uid="{00000000-0005-0000-0000-0000AC410000}"/>
    <cellStyle name="Cellule liée 6" xfId="9474" hidden="1" xr:uid="{00000000-0005-0000-0000-0000AD410000}"/>
    <cellStyle name="Cellule liée 6" xfId="9519" hidden="1" xr:uid="{00000000-0005-0000-0000-0000AE410000}"/>
    <cellStyle name="Cellule liée 6" xfId="9703" hidden="1" xr:uid="{00000000-0005-0000-0000-0000AF410000}"/>
    <cellStyle name="Cellule liée 6" xfId="9857" hidden="1" xr:uid="{00000000-0005-0000-0000-0000B0410000}"/>
    <cellStyle name="Cellule liée 6" xfId="9954" hidden="1" xr:uid="{00000000-0005-0000-0000-0000B1410000}"/>
    <cellStyle name="Cellule liée 6" xfId="10000" hidden="1" xr:uid="{00000000-0005-0000-0000-0000B2410000}"/>
    <cellStyle name="Cellule liée 6" xfId="10050" hidden="1" xr:uid="{00000000-0005-0000-0000-0000B3410000}"/>
    <cellStyle name="Cellule liée 6" xfId="10100" hidden="1" xr:uid="{00000000-0005-0000-0000-0000B4410000}"/>
    <cellStyle name="Cellule liée 6" xfId="10150" hidden="1" xr:uid="{00000000-0005-0000-0000-0000B5410000}"/>
    <cellStyle name="Cellule liée 6" xfId="10199" hidden="1" xr:uid="{00000000-0005-0000-0000-0000B6410000}"/>
    <cellStyle name="Cellule liée 6" xfId="10248" hidden="1" xr:uid="{00000000-0005-0000-0000-0000B7410000}"/>
    <cellStyle name="Cellule liée 6" xfId="10296" hidden="1" xr:uid="{00000000-0005-0000-0000-0000B8410000}"/>
    <cellStyle name="Cellule liée 6" xfId="10343" hidden="1" xr:uid="{00000000-0005-0000-0000-0000B9410000}"/>
    <cellStyle name="Cellule liée 6" xfId="10388" hidden="1" xr:uid="{00000000-0005-0000-0000-0000BA410000}"/>
    <cellStyle name="Cellule liée 6" xfId="10427" hidden="1" xr:uid="{00000000-0005-0000-0000-0000BB410000}"/>
    <cellStyle name="Cellule liée 6" xfId="10464" hidden="1" xr:uid="{00000000-0005-0000-0000-0000BC410000}"/>
    <cellStyle name="Cellule liée 6" xfId="10499" hidden="1" xr:uid="{00000000-0005-0000-0000-0000BD410000}"/>
    <cellStyle name="Cellule liée 6" xfId="10601" hidden="1" xr:uid="{00000000-0005-0000-0000-0000BE410000}"/>
    <cellStyle name="Cellule liée 6" xfId="10627" hidden="1" xr:uid="{00000000-0005-0000-0000-0000BF410000}"/>
    <cellStyle name="Cellule liée 6" xfId="10698" hidden="1" xr:uid="{00000000-0005-0000-0000-0000C0410000}"/>
    <cellStyle name="Cellule liée 6" xfId="10637" hidden="1" xr:uid="{00000000-0005-0000-0000-0000C1410000}"/>
    <cellStyle name="Cellule liée 6" xfId="10690" hidden="1" xr:uid="{00000000-0005-0000-0000-0000C2410000}"/>
    <cellStyle name="Cellule liée 6" xfId="10689" hidden="1" xr:uid="{00000000-0005-0000-0000-0000C3410000}"/>
    <cellStyle name="Cellule liée 6" xfId="10739" hidden="1" xr:uid="{00000000-0005-0000-0000-0000C4410000}"/>
    <cellStyle name="Cellule liée 6" xfId="10784" hidden="1" xr:uid="{00000000-0005-0000-0000-0000C5410000}"/>
    <cellStyle name="Cellule liée 6" xfId="10965" hidden="1" xr:uid="{00000000-0005-0000-0000-0000C6410000}"/>
    <cellStyle name="Cellule liée 6" xfId="9805" hidden="1" xr:uid="{00000000-0005-0000-0000-0000C7410000}"/>
    <cellStyle name="Cellule liée 6" xfId="8653" hidden="1" xr:uid="{00000000-0005-0000-0000-0000C8410000}"/>
    <cellStyle name="Cellule liée 6" xfId="11023" hidden="1" xr:uid="{00000000-0005-0000-0000-0000C9410000}"/>
    <cellStyle name="Cellule liée 6" xfId="11070" hidden="1" xr:uid="{00000000-0005-0000-0000-0000CA410000}"/>
    <cellStyle name="Cellule liée 6" xfId="11120" hidden="1" xr:uid="{00000000-0005-0000-0000-0000CB410000}"/>
    <cellStyle name="Cellule liée 6" xfId="11170" hidden="1" xr:uid="{00000000-0005-0000-0000-0000CC410000}"/>
    <cellStyle name="Cellule liée 6" xfId="11220" hidden="1" xr:uid="{00000000-0005-0000-0000-0000CD410000}"/>
    <cellStyle name="Cellule liée 6" xfId="11269" hidden="1" xr:uid="{00000000-0005-0000-0000-0000CE410000}"/>
    <cellStyle name="Cellule liée 6" xfId="11318" hidden="1" xr:uid="{00000000-0005-0000-0000-0000CF410000}"/>
    <cellStyle name="Cellule liée 6" xfId="11366" hidden="1" xr:uid="{00000000-0005-0000-0000-0000D0410000}"/>
    <cellStyle name="Cellule liée 6" xfId="11413" hidden="1" xr:uid="{00000000-0005-0000-0000-0000D1410000}"/>
    <cellStyle name="Cellule liée 6" xfId="11458" hidden="1" xr:uid="{00000000-0005-0000-0000-0000D2410000}"/>
    <cellStyle name="Cellule liée 6" xfId="11497" hidden="1" xr:uid="{00000000-0005-0000-0000-0000D3410000}"/>
    <cellStyle name="Cellule liée 6" xfId="11534" hidden="1" xr:uid="{00000000-0005-0000-0000-0000D4410000}"/>
    <cellStyle name="Cellule liée 6" xfId="11569" hidden="1" xr:uid="{00000000-0005-0000-0000-0000D5410000}"/>
    <cellStyle name="Cellule liée 6" xfId="11671" hidden="1" xr:uid="{00000000-0005-0000-0000-0000D6410000}"/>
    <cellStyle name="Cellule liée 6" xfId="11698" hidden="1" xr:uid="{00000000-0005-0000-0000-0000D7410000}"/>
    <cellStyle name="Cellule liée 6" xfId="11769" hidden="1" xr:uid="{00000000-0005-0000-0000-0000D8410000}"/>
    <cellStyle name="Cellule liée 6" xfId="11708" hidden="1" xr:uid="{00000000-0005-0000-0000-0000D9410000}"/>
    <cellStyle name="Cellule liée 6" xfId="11761" hidden="1" xr:uid="{00000000-0005-0000-0000-0000DA410000}"/>
    <cellStyle name="Cellule liée 6" xfId="11760" hidden="1" xr:uid="{00000000-0005-0000-0000-0000DB410000}"/>
    <cellStyle name="Cellule liée 6" xfId="11810" hidden="1" xr:uid="{00000000-0005-0000-0000-0000DC410000}"/>
    <cellStyle name="Cellule liée 6" xfId="11855" hidden="1" xr:uid="{00000000-0005-0000-0000-0000DD410000}"/>
    <cellStyle name="Cellule liée 6" xfId="12034" hidden="1" xr:uid="{00000000-0005-0000-0000-0000DE410000}"/>
    <cellStyle name="Cellule liée 6" xfId="12157" hidden="1" xr:uid="{00000000-0005-0000-0000-0000DF410000}"/>
    <cellStyle name="Cellule liée 6" xfId="12253" hidden="1" xr:uid="{00000000-0005-0000-0000-0000E0410000}"/>
    <cellStyle name="Cellule liée 6" xfId="12299" hidden="1" xr:uid="{00000000-0005-0000-0000-0000E1410000}"/>
    <cellStyle name="Cellule liée 6" xfId="12349" hidden="1" xr:uid="{00000000-0005-0000-0000-0000E2410000}"/>
    <cellStyle name="Cellule liée 6" xfId="12399" hidden="1" xr:uid="{00000000-0005-0000-0000-0000E3410000}"/>
    <cellStyle name="Cellule liée 6" xfId="12449" hidden="1" xr:uid="{00000000-0005-0000-0000-0000E4410000}"/>
    <cellStyle name="Cellule liée 6" xfId="12498" hidden="1" xr:uid="{00000000-0005-0000-0000-0000E5410000}"/>
    <cellStyle name="Cellule liée 6" xfId="12547" hidden="1" xr:uid="{00000000-0005-0000-0000-0000E6410000}"/>
    <cellStyle name="Cellule liée 6" xfId="12595" hidden="1" xr:uid="{00000000-0005-0000-0000-0000E7410000}"/>
    <cellStyle name="Cellule liée 6" xfId="12642" hidden="1" xr:uid="{00000000-0005-0000-0000-0000E8410000}"/>
    <cellStyle name="Cellule liée 6" xfId="12687" hidden="1" xr:uid="{00000000-0005-0000-0000-0000E9410000}"/>
    <cellStyle name="Cellule liée 6" xfId="12726" hidden="1" xr:uid="{00000000-0005-0000-0000-0000EA410000}"/>
    <cellStyle name="Cellule liée 6" xfId="12763" hidden="1" xr:uid="{00000000-0005-0000-0000-0000EB410000}"/>
    <cellStyle name="Cellule liée 6" xfId="12798" hidden="1" xr:uid="{00000000-0005-0000-0000-0000EC410000}"/>
    <cellStyle name="Cellule liée 6" xfId="12899" hidden="1" xr:uid="{00000000-0005-0000-0000-0000ED410000}"/>
    <cellStyle name="Cellule liée 6" xfId="12925" hidden="1" xr:uid="{00000000-0005-0000-0000-0000EE410000}"/>
    <cellStyle name="Cellule liée 6" xfId="12995" hidden="1" xr:uid="{00000000-0005-0000-0000-0000EF410000}"/>
    <cellStyle name="Cellule liée 6" xfId="12935" hidden="1" xr:uid="{00000000-0005-0000-0000-0000F0410000}"/>
    <cellStyle name="Cellule liée 6" xfId="12987" hidden="1" xr:uid="{00000000-0005-0000-0000-0000F1410000}"/>
    <cellStyle name="Cellule liée 6" xfId="12986" hidden="1" xr:uid="{00000000-0005-0000-0000-0000F2410000}"/>
    <cellStyle name="Cellule liée 6" xfId="13036" hidden="1" xr:uid="{00000000-0005-0000-0000-0000F3410000}"/>
    <cellStyle name="Cellule liée 6" xfId="13081" hidden="1" xr:uid="{00000000-0005-0000-0000-0000F4410000}"/>
    <cellStyle name="Cellule liée 6" xfId="13259" hidden="1" xr:uid="{00000000-0005-0000-0000-0000F5410000}"/>
    <cellStyle name="Cellule liée 6" xfId="12106" hidden="1" xr:uid="{00000000-0005-0000-0000-0000F6410000}"/>
    <cellStyle name="Cellule liée 6" xfId="6162" hidden="1" xr:uid="{00000000-0005-0000-0000-0000F7410000}"/>
    <cellStyle name="Cellule liée 6" xfId="11001" hidden="1" xr:uid="{00000000-0005-0000-0000-0000F8410000}"/>
    <cellStyle name="Cellule liée 6" xfId="13302" hidden="1" xr:uid="{00000000-0005-0000-0000-0000F9410000}"/>
    <cellStyle name="Cellule liée 6" xfId="13351" hidden="1" xr:uid="{00000000-0005-0000-0000-0000FA410000}"/>
    <cellStyle name="Cellule liée 6" xfId="13400" hidden="1" xr:uid="{00000000-0005-0000-0000-0000FB410000}"/>
    <cellStyle name="Cellule liée 6" xfId="13449" hidden="1" xr:uid="{00000000-0005-0000-0000-0000FC410000}"/>
    <cellStyle name="Cellule liée 6" xfId="13497" hidden="1" xr:uid="{00000000-0005-0000-0000-0000FD410000}"/>
    <cellStyle name="Cellule liée 6" xfId="13545" hidden="1" xr:uid="{00000000-0005-0000-0000-0000FE410000}"/>
    <cellStyle name="Cellule liée 6" xfId="13592" hidden="1" xr:uid="{00000000-0005-0000-0000-0000FF410000}"/>
    <cellStyle name="Cellule liée 6" xfId="13639" hidden="1" xr:uid="{00000000-0005-0000-0000-000000420000}"/>
    <cellStyle name="Cellule liée 6" xfId="13684" hidden="1" xr:uid="{00000000-0005-0000-0000-000001420000}"/>
    <cellStyle name="Cellule liée 6" xfId="13723" hidden="1" xr:uid="{00000000-0005-0000-0000-000002420000}"/>
    <cellStyle name="Cellule liée 6" xfId="13760" hidden="1" xr:uid="{00000000-0005-0000-0000-000003420000}"/>
    <cellStyle name="Cellule liée 6" xfId="13795" hidden="1" xr:uid="{00000000-0005-0000-0000-000004420000}"/>
    <cellStyle name="Cellule liée 6" xfId="13895" hidden="1" xr:uid="{00000000-0005-0000-0000-000005420000}"/>
    <cellStyle name="Cellule liée 6" xfId="13921" hidden="1" xr:uid="{00000000-0005-0000-0000-000006420000}"/>
    <cellStyle name="Cellule liée 6" xfId="13991" hidden="1" xr:uid="{00000000-0005-0000-0000-000007420000}"/>
    <cellStyle name="Cellule liée 6" xfId="13931" hidden="1" xr:uid="{00000000-0005-0000-0000-000008420000}"/>
    <cellStyle name="Cellule liée 6" xfId="13983" hidden="1" xr:uid="{00000000-0005-0000-0000-000009420000}"/>
    <cellStyle name="Cellule liée 6" xfId="13982" hidden="1" xr:uid="{00000000-0005-0000-0000-00000A420000}"/>
    <cellStyle name="Cellule liée 6" xfId="14032" hidden="1" xr:uid="{00000000-0005-0000-0000-00000B420000}"/>
    <cellStyle name="Cellule liée 6" xfId="14077" hidden="1" xr:uid="{00000000-0005-0000-0000-00000C420000}"/>
    <cellStyle name="Cellule liée 6" xfId="14255" hidden="1" xr:uid="{00000000-0005-0000-0000-00000D420000}"/>
    <cellStyle name="Cellule liée 6" xfId="14356" hidden="1" xr:uid="{00000000-0005-0000-0000-00000E420000}"/>
    <cellStyle name="Cellule liée 6" xfId="14452" hidden="1" xr:uid="{00000000-0005-0000-0000-00000F420000}"/>
    <cellStyle name="Cellule liée 6" xfId="14498" hidden="1" xr:uid="{00000000-0005-0000-0000-000010420000}"/>
    <cellStyle name="Cellule liée 6" xfId="14548" hidden="1" xr:uid="{00000000-0005-0000-0000-000011420000}"/>
    <cellStyle name="Cellule liée 6" xfId="14598" hidden="1" xr:uid="{00000000-0005-0000-0000-000012420000}"/>
    <cellStyle name="Cellule liée 6" xfId="14648" hidden="1" xr:uid="{00000000-0005-0000-0000-000013420000}"/>
    <cellStyle name="Cellule liée 6" xfId="14697" hidden="1" xr:uid="{00000000-0005-0000-0000-000014420000}"/>
    <cellStyle name="Cellule liée 6" xfId="14746" hidden="1" xr:uid="{00000000-0005-0000-0000-000015420000}"/>
    <cellStyle name="Cellule liée 6" xfId="14794" hidden="1" xr:uid="{00000000-0005-0000-0000-000016420000}"/>
    <cellStyle name="Cellule liée 6" xfId="14841" hidden="1" xr:uid="{00000000-0005-0000-0000-000017420000}"/>
    <cellStyle name="Cellule liée 6" xfId="14886" hidden="1" xr:uid="{00000000-0005-0000-0000-000018420000}"/>
    <cellStyle name="Cellule liée 6" xfId="14925" hidden="1" xr:uid="{00000000-0005-0000-0000-000019420000}"/>
    <cellStyle name="Cellule liée 6" xfId="14962" hidden="1" xr:uid="{00000000-0005-0000-0000-00001A420000}"/>
    <cellStyle name="Cellule liée 6" xfId="14997" hidden="1" xr:uid="{00000000-0005-0000-0000-00001B420000}"/>
    <cellStyle name="Cellule liée 6" xfId="15098" hidden="1" xr:uid="{00000000-0005-0000-0000-00001C420000}"/>
    <cellStyle name="Cellule liée 6" xfId="15124" hidden="1" xr:uid="{00000000-0005-0000-0000-00001D420000}"/>
    <cellStyle name="Cellule liée 6" xfId="15195" hidden="1" xr:uid="{00000000-0005-0000-0000-00001E420000}"/>
    <cellStyle name="Cellule liée 6" xfId="15134" hidden="1" xr:uid="{00000000-0005-0000-0000-00001F420000}"/>
    <cellStyle name="Cellule liée 6" xfId="15187" hidden="1" xr:uid="{00000000-0005-0000-0000-000020420000}"/>
    <cellStyle name="Cellule liée 6" xfId="15186" hidden="1" xr:uid="{00000000-0005-0000-0000-000021420000}"/>
    <cellStyle name="Cellule liée 6" xfId="15236" hidden="1" xr:uid="{00000000-0005-0000-0000-000022420000}"/>
    <cellStyle name="Cellule liée 6" xfId="15281" hidden="1" xr:uid="{00000000-0005-0000-0000-000023420000}"/>
    <cellStyle name="Cellule liée 6" xfId="15460" hidden="1" xr:uid="{00000000-0005-0000-0000-000024420000}"/>
    <cellStyle name="Cellule liée 6" xfId="14305" hidden="1" xr:uid="{00000000-0005-0000-0000-000025420000}"/>
    <cellStyle name="Cellule liée 6" xfId="15638" hidden="1" xr:uid="{00000000-0005-0000-0000-000026420000}"/>
    <cellStyle name="Cellule liée 6" xfId="15744" hidden="1" xr:uid="{00000000-0005-0000-0000-000027420000}"/>
    <cellStyle name="Cellule liée 6" xfId="15791" hidden="1" xr:uid="{00000000-0005-0000-0000-000028420000}"/>
    <cellStyle name="Cellule liée 6" xfId="15841" hidden="1" xr:uid="{00000000-0005-0000-0000-000029420000}"/>
    <cellStyle name="Cellule liée 6" xfId="15891" hidden="1" xr:uid="{00000000-0005-0000-0000-00002A420000}"/>
    <cellStyle name="Cellule liée 6" xfId="15941" hidden="1" xr:uid="{00000000-0005-0000-0000-00002B420000}"/>
    <cellStyle name="Cellule liée 6" xfId="15990" hidden="1" xr:uid="{00000000-0005-0000-0000-00002C420000}"/>
    <cellStyle name="Cellule liée 6" xfId="16039" hidden="1" xr:uid="{00000000-0005-0000-0000-00002D420000}"/>
    <cellStyle name="Cellule liée 6" xfId="16087" hidden="1" xr:uid="{00000000-0005-0000-0000-00002E420000}"/>
    <cellStyle name="Cellule liée 6" xfId="16134" hidden="1" xr:uid="{00000000-0005-0000-0000-00002F420000}"/>
    <cellStyle name="Cellule liée 6" xfId="16179" hidden="1" xr:uid="{00000000-0005-0000-0000-000030420000}"/>
    <cellStyle name="Cellule liée 6" xfId="16218" hidden="1" xr:uid="{00000000-0005-0000-0000-000031420000}"/>
    <cellStyle name="Cellule liée 6" xfId="16255" hidden="1" xr:uid="{00000000-0005-0000-0000-000032420000}"/>
    <cellStyle name="Cellule liée 6" xfId="16290" hidden="1" xr:uid="{00000000-0005-0000-0000-000033420000}"/>
    <cellStyle name="Cellule liée 6" xfId="16396" hidden="1" xr:uid="{00000000-0005-0000-0000-000034420000}"/>
    <cellStyle name="Cellule liée 6" xfId="16423" hidden="1" xr:uid="{00000000-0005-0000-0000-000035420000}"/>
    <cellStyle name="Cellule liée 6" xfId="16497" hidden="1" xr:uid="{00000000-0005-0000-0000-000036420000}"/>
    <cellStyle name="Cellule liée 6" xfId="16433" hidden="1" xr:uid="{00000000-0005-0000-0000-000037420000}"/>
    <cellStyle name="Cellule liée 6" xfId="16489" hidden="1" xr:uid="{00000000-0005-0000-0000-000038420000}"/>
    <cellStyle name="Cellule liée 6" xfId="16488" hidden="1" xr:uid="{00000000-0005-0000-0000-000039420000}"/>
    <cellStyle name="Cellule liée 6" xfId="16538" hidden="1" xr:uid="{00000000-0005-0000-0000-00003A420000}"/>
    <cellStyle name="Cellule liée 6" xfId="16583" hidden="1" xr:uid="{00000000-0005-0000-0000-00003B420000}"/>
    <cellStyle name="Cellule liée 6" xfId="16767" hidden="1" xr:uid="{00000000-0005-0000-0000-00003C420000}"/>
    <cellStyle name="Cellule liée 6" xfId="16932" hidden="1" xr:uid="{00000000-0005-0000-0000-00003D420000}"/>
    <cellStyle name="Cellule liée 6" xfId="17029" hidden="1" xr:uid="{00000000-0005-0000-0000-00003E420000}"/>
    <cellStyle name="Cellule liée 6" xfId="17075" hidden="1" xr:uid="{00000000-0005-0000-0000-00003F420000}"/>
    <cellStyle name="Cellule liée 6" xfId="17125" hidden="1" xr:uid="{00000000-0005-0000-0000-000040420000}"/>
    <cellStyle name="Cellule liée 6" xfId="17175" hidden="1" xr:uid="{00000000-0005-0000-0000-000041420000}"/>
    <cellStyle name="Cellule liée 6" xfId="17225" hidden="1" xr:uid="{00000000-0005-0000-0000-000042420000}"/>
    <cellStyle name="Cellule liée 6" xfId="17274" hidden="1" xr:uid="{00000000-0005-0000-0000-000043420000}"/>
    <cellStyle name="Cellule liée 6" xfId="17323" hidden="1" xr:uid="{00000000-0005-0000-0000-000044420000}"/>
    <cellStyle name="Cellule liée 6" xfId="17371" hidden="1" xr:uid="{00000000-0005-0000-0000-000045420000}"/>
    <cellStyle name="Cellule liée 6" xfId="17418" hidden="1" xr:uid="{00000000-0005-0000-0000-000046420000}"/>
    <cellStyle name="Cellule liée 6" xfId="17463" hidden="1" xr:uid="{00000000-0005-0000-0000-000047420000}"/>
    <cellStyle name="Cellule liée 6" xfId="17502" hidden="1" xr:uid="{00000000-0005-0000-0000-000048420000}"/>
    <cellStyle name="Cellule liée 6" xfId="17539" hidden="1" xr:uid="{00000000-0005-0000-0000-000049420000}"/>
    <cellStyle name="Cellule liée 6" xfId="17574" hidden="1" xr:uid="{00000000-0005-0000-0000-00004A420000}"/>
    <cellStyle name="Cellule liée 6" xfId="17676" hidden="1" xr:uid="{00000000-0005-0000-0000-00004B420000}"/>
    <cellStyle name="Cellule liée 6" xfId="17702" hidden="1" xr:uid="{00000000-0005-0000-0000-00004C420000}"/>
    <cellStyle name="Cellule liée 6" xfId="17773" hidden="1" xr:uid="{00000000-0005-0000-0000-00004D420000}"/>
    <cellStyle name="Cellule liée 6" xfId="17712" hidden="1" xr:uid="{00000000-0005-0000-0000-00004E420000}"/>
    <cellStyle name="Cellule liée 6" xfId="17765" hidden="1" xr:uid="{00000000-0005-0000-0000-00004F420000}"/>
    <cellStyle name="Cellule liée 6" xfId="17764" hidden="1" xr:uid="{00000000-0005-0000-0000-000050420000}"/>
    <cellStyle name="Cellule liée 6" xfId="17814" hidden="1" xr:uid="{00000000-0005-0000-0000-000051420000}"/>
    <cellStyle name="Cellule liée 6" xfId="17859" hidden="1" xr:uid="{00000000-0005-0000-0000-000052420000}"/>
    <cellStyle name="Cellule liée 6" xfId="18040" hidden="1" xr:uid="{00000000-0005-0000-0000-000053420000}"/>
    <cellStyle name="Cellule liée 6" xfId="16880" hidden="1" xr:uid="{00000000-0005-0000-0000-000054420000}"/>
    <cellStyle name="Cellule liée 6" xfId="15542" hidden="1" xr:uid="{00000000-0005-0000-0000-000055420000}"/>
    <cellStyle name="Cellule liée 6" xfId="15497" hidden="1" xr:uid="{00000000-0005-0000-0000-000056420000}"/>
    <cellStyle name="Cellule liée 6" xfId="18130" hidden="1" xr:uid="{00000000-0005-0000-0000-000057420000}"/>
    <cellStyle name="Cellule liée 6" xfId="18180" hidden="1" xr:uid="{00000000-0005-0000-0000-000058420000}"/>
    <cellStyle name="Cellule liée 6" xfId="18230" hidden="1" xr:uid="{00000000-0005-0000-0000-000059420000}"/>
    <cellStyle name="Cellule liée 6" xfId="18280" hidden="1" xr:uid="{00000000-0005-0000-0000-00005A420000}"/>
    <cellStyle name="Cellule liée 6" xfId="18329" hidden="1" xr:uid="{00000000-0005-0000-0000-00005B420000}"/>
    <cellStyle name="Cellule liée 6" xfId="18377" hidden="1" xr:uid="{00000000-0005-0000-0000-00005C420000}"/>
    <cellStyle name="Cellule liée 6" xfId="18425" hidden="1" xr:uid="{00000000-0005-0000-0000-00005D420000}"/>
    <cellStyle name="Cellule liée 6" xfId="18472" hidden="1" xr:uid="{00000000-0005-0000-0000-00005E420000}"/>
    <cellStyle name="Cellule liée 6" xfId="18517" hidden="1" xr:uid="{00000000-0005-0000-0000-00005F420000}"/>
    <cellStyle name="Cellule liée 6" xfId="18556" hidden="1" xr:uid="{00000000-0005-0000-0000-000060420000}"/>
    <cellStyle name="Cellule liée 6" xfId="18593" hidden="1" xr:uid="{00000000-0005-0000-0000-000061420000}"/>
    <cellStyle name="Cellule liée 6" xfId="18628" hidden="1" xr:uid="{00000000-0005-0000-0000-000062420000}"/>
    <cellStyle name="Cellule liée 6" xfId="18734" hidden="1" xr:uid="{00000000-0005-0000-0000-000063420000}"/>
    <cellStyle name="Cellule liée 6" xfId="18761" hidden="1" xr:uid="{00000000-0005-0000-0000-000064420000}"/>
    <cellStyle name="Cellule liée 6" xfId="18835" hidden="1" xr:uid="{00000000-0005-0000-0000-000065420000}"/>
    <cellStyle name="Cellule liée 6" xfId="18771" hidden="1" xr:uid="{00000000-0005-0000-0000-000066420000}"/>
    <cellStyle name="Cellule liée 6" xfId="18827" hidden="1" xr:uid="{00000000-0005-0000-0000-000067420000}"/>
    <cellStyle name="Cellule liée 6" xfId="18826" hidden="1" xr:uid="{00000000-0005-0000-0000-000068420000}"/>
    <cellStyle name="Cellule liée 6" xfId="18876" hidden="1" xr:uid="{00000000-0005-0000-0000-000069420000}"/>
    <cellStyle name="Cellule liée 6" xfId="18921" hidden="1" xr:uid="{00000000-0005-0000-0000-00006A420000}"/>
    <cellStyle name="Cellule liée 6" xfId="19105" hidden="1" xr:uid="{00000000-0005-0000-0000-00006B420000}"/>
    <cellStyle name="Cellule liée 6" xfId="19268" hidden="1" xr:uid="{00000000-0005-0000-0000-00006C420000}"/>
    <cellStyle name="Cellule liée 6" xfId="19365" hidden="1" xr:uid="{00000000-0005-0000-0000-00006D420000}"/>
    <cellStyle name="Cellule liée 6" xfId="19411" hidden="1" xr:uid="{00000000-0005-0000-0000-00006E420000}"/>
    <cellStyle name="Cellule liée 6" xfId="19461" hidden="1" xr:uid="{00000000-0005-0000-0000-00006F420000}"/>
    <cellStyle name="Cellule liée 6" xfId="19511" hidden="1" xr:uid="{00000000-0005-0000-0000-000070420000}"/>
    <cellStyle name="Cellule liée 6" xfId="19561" hidden="1" xr:uid="{00000000-0005-0000-0000-000071420000}"/>
    <cellStyle name="Cellule liée 6" xfId="19610" hidden="1" xr:uid="{00000000-0005-0000-0000-000072420000}"/>
    <cellStyle name="Cellule liée 6" xfId="19659" hidden="1" xr:uid="{00000000-0005-0000-0000-000073420000}"/>
    <cellStyle name="Cellule liée 6" xfId="19707" hidden="1" xr:uid="{00000000-0005-0000-0000-000074420000}"/>
    <cellStyle name="Cellule liée 6" xfId="19754" hidden="1" xr:uid="{00000000-0005-0000-0000-000075420000}"/>
    <cellStyle name="Cellule liée 6" xfId="19799" hidden="1" xr:uid="{00000000-0005-0000-0000-000076420000}"/>
    <cellStyle name="Cellule liée 6" xfId="19838" hidden="1" xr:uid="{00000000-0005-0000-0000-000077420000}"/>
    <cellStyle name="Cellule liée 6" xfId="19875" hidden="1" xr:uid="{00000000-0005-0000-0000-000078420000}"/>
    <cellStyle name="Cellule liée 6" xfId="19910" hidden="1" xr:uid="{00000000-0005-0000-0000-000079420000}"/>
    <cellStyle name="Cellule liée 6" xfId="20011" hidden="1" xr:uid="{00000000-0005-0000-0000-00007A420000}"/>
    <cellStyle name="Cellule liée 6" xfId="20037" hidden="1" xr:uid="{00000000-0005-0000-0000-00007B420000}"/>
    <cellStyle name="Cellule liée 6" xfId="20108" hidden="1" xr:uid="{00000000-0005-0000-0000-00007C420000}"/>
    <cellStyle name="Cellule liée 6" xfId="20047" hidden="1" xr:uid="{00000000-0005-0000-0000-00007D420000}"/>
    <cellStyle name="Cellule liée 6" xfId="20100" hidden="1" xr:uid="{00000000-0005-0000-0000-00007E420000}"/>
    <cellStyle name="Cellule liée 6" xfId="20099" hidden="1" xr:uid="{00000000-0005-0000-0000-00007F420000}"/>
    <cellStyle name="Cellule liée 6" xfId="20149" hidden="1" xr:uid="{00000000-0005-0000-0000-000080420000}"/>
    <cellStyle name="Cellule liée 6" xfId="20194" hidden="1" xr:uid="{00000000-0005-0000-0000-000081420000}"/>
    <cellStyle name="Cellule liée 6" xfId="20375" hidden="1" xr:uid="{00000000-0005-0000-0000-000082420000}"/>
    <cellStyle name="Cellule liée 6" xfId="19216" hidden="1" xr:uid="{00000000-0005-0000-0000-000083420000}"/>
    <cellStyle name="Cellule liée 6" xfId="18081" hidden="1" xr:uid="{00000000-0005-0000-0000-000084420000}"/>
    <cellStyle name="Cellule liée 6" xfId="18062" hidden="1" xr:uid="{00000000-0005-0000-0000-000085420000}"/>
    <cellStyle name="Cellule liée 6" xfId="20460" hidden="1" xr:uid="{00000000-0005-0000-0000-000086420000}"/>
    <cellStyle name="Cellule liée 6" xfId="20510" hidden="1" xr:uid="{00000000-0005-0000-0000-000087420000}"/>
    <cellStyle name="Cellule liée 6" xfId="20560" hidden="1" xr:uid="{00000000-0005-0000-0000-000088420000}"/>
    <cellStyle name="Cellule liée 6" xfId="20610" hidden="1" xr:uid="{00000000-0005-0000-0000-000089420000}"/>
    <cellStyle name="Cellule liée 6" xfId="20659" hidden="1" xr:uid="{00000000-0005-0000-0000-00008A420000}"/>
    <cellStyle name="Cellule liée 6" xfId="20708" hidden="1" xr:uid="{00000000-0005-0000-0000-00008B420000}"/>
    <cellStyle name="Cellule liée 6" xfId="20756" hidden="1" xr:uid="{00000000-0005-0000-0000-00008C420000}"/>
    <cellStyle name="Cellule liée 6" xfId="20803" hidden="1" xr:uid="{00000000-0005-0000-0000-00008D420000}"/>
    <cellStyle name="Cellule liée 6" xfId="20848" hidden="1" xr:uid="{00000000-0005-0000-0000-00008E420000}"/>
    <cellStyle name="Cellule liée 6" xfId="20887" hidden="1" xr:uid="{00000000-0005-0000-0000-00008F420000}"/>
    <cellStyle name="Cellule liée 6" xfId="20924" hidden="1" xr:uid="{00000000-0005-0000-0000-000090420000}"/>
    <cellStyle name="Cellule liée 6" xfId="20959" hidden="1" xr:uid="{00000000-0005-0000-0000-000091420000}"/>
    <cellStyle name="Cellule liée 6" xfId="21063" hidden="1" xr:uid="{00000000-0005-0000-0000-000092420000}"/>
    <cellStyle name="Cellule liée 6" xfId="21090" hidden="1" xr:uid="{00000000-0005-0000-0000-000093420000}"/>
    <cellStyle name="Cellule liée 6" xfId="21163" hidden="1" xr:uid="{00000000-0005-0000-0000-000094420000}"/>
    <cellStyle name="Cellule liée 6" xfId="21100" hidden="1" xr:uid="{00000000-0005-0000-0000-000095420000}"/>
    <cellStyle name="Cellule liée 6" xfId="21155" hidden="1" xr:uid="{00000000-0005-0000-0000-000096420000}"/>
    <cellStyle name="Cellule liée 6" xfId="21154" hidden="1" xr:uid="{00000000-0005-0000-0000-000097420000}"/>
    <cellStyle name="Cellule liée 6" xfId="21204" hidden="1" xr:uid="{00000000-0005-0000-0000-000098420000}"/>
    <cellStyle name="Cellule liée 6" xfId="21249" hidden="1" xr:uid="{00000000-0005-0000-0000-000099420000}"/>
    <cellStyle name="Cellule liée 6" xfId="21431" hidden="1" xr:uid="{00000000-0005-0000-0000-00009A420000}"/>
    <cellStyle name="Cellule liée 6" xfId="21589" hidden="1" xr:uid="{00000000-0005-0000-0000-00009B420000}"/>
    <cellStyle name="Cellule liée 6" xfId="21686" hidden="1" xr:uid="{00000000-0005-0000-0000-00009C420000}"/>
    <cellStyle name="Cellule liée 6" xfId="21732" hidden="1" xr:uid="{00000000-0005-0000-0000-00009D420000}"/>
    <cellStyle name="Cellule liée 6" xfId="21782" hidden="1" xr:uid="{00000000-0005-0000-0000-00009E420000}"/>
    <cellStyle name="Cellule liée 6" xfId="21832" hidden="1" xr:uid="{00000000-0005-0000-0000-00009F420000}"/>
    <cellStyle name="Cellule liée 6" xfId="21882" hidden="1" xr:uid="{00000000-0005-0000-0000-0000A0420000}"/>
    <cellStyle name="Cellule liée 6" xfId="21931" hidden="1" xr:uid="{00000000-0005-0000-0000-0000A1420000}"/>
    <cellStyle name="Cellule liée 6" xfId="21980" hidden="1" xr:uid="{00000000-0005-0000-0000-0000A2420000}"/>
    <cellStyle name="Cellule liée 6" xfId="22028" hidden="1" xr:uid="{00000000-0005-0000-0000-0000A3420000}"/>
    <cellStyle name="Cellule liée 6" xfId="22075" hidden="1" xr:uid="{00000000-0005-0000-0000-0000A4420000}"/>
    <cellStyle name="Cellule liée 6" xfId="22120" hidden="1" xr:uid="{00000000-0005-0000-0000-0000A5420000}"/>
    <cellStyle name="Cellule liée 6" xfId="22159" hidden="1" xr:uid="{00000000-0005-0000-0000-0000A6420000}"/>
    <cellStyle name="Cellule liée 6" xfId="22196" hidden="1" xr:uid="{00000000-0005-0000-0000-0000A7420000}"/>
    <cellStyle name="Cellule liée 6" xfId="22231" hidden="1" xr:uid="{00000000-0005-0000-0000-0000A8420000}"/>
    <cellStyle name="Cellule liée 6" xfId="22333" hidden="1" xr:uid="{00000000-0005-0000-0000-0000A9420000}"/>
    <cellStyle name="Cellule liée 6" xfId="22359" hidden="1" xr:uid="{00000000-0005-0000-0000-0000AA420000}"/>
    <cellStyle name="Cellule liée 6" xfId="22430" hidden="1" xr:uid="{00000000-0005-0000-0000-0000AB420000}"/>
    <cellStyle name="Cellule liée 6" xfId="22369" hidden="1" xr:uid="{00000000-0005-0000-0000-0000AC420000}"/>
    <cellStyle name="Cellule liée 6" xfId="22422" hidden="1" xr:uid="{00000000-0005-0000-0000-0000AD420000}"/>
    <cellStyle name="Cellule liée 6" xfId="22421" hidden="1" xr:uid="{00000000-0005-0000-0000-0000AE420000}"/>
    <cellStyle name="Cellule liée 6" xfId="22471" hidden="1" xr:uid="{00000000-0005-0000-0000-0000AF420000}"/>
    <cellStyle name="Cellule liée 6" xfId="22516" hidden="1" xr:uid="{00000000-0005-0000-0000-0000B0420000}"/>
    <cellStyle name="Cellule liée 6" xfId="22697" hidden="1" xr:uid="{00000000-0005-0000-0000-0000B1420000}"/>
    <cellStyle name="Cellule liée 6" xfId="21537" hidden="1" xr:uid="{00000000-0005-0000-0000-0000B2420000}"/>
    <cellStyle name="Cellule liée 6" xfId="20403" hidden="1" xr:uid="{00000000-0005-0000-0000-0000B3420000}"/>
    <cellStyle name="Cellule liée 6" xfId="19137" hidden="1" xr:uid="{00000000-0005-0000-0000-0000B4420000}"/>
    <cellStyle name="Cellule liée 6" xfId="22775" hidden="1" xr:uid="{00000000-0005-0000-0000-0000B5420000}"/>
    <cellStyle name="Cellule liée 6" xfId="22825" hidden="1" xr:uid="{00000000-0005-0000-0000-0000B6420000}"/>
    <cellStyle name="Cellule liée 6" xfId="22875" hidden="1" xr:uid="{00000000-0005-0000-0000-0000B7420000}"/>
    <cellStyle name="Cellule liée 6" xfId="22925" hidden="1" xr:uid="{00000000-0005-0000-0000-0000B8420000}"/>
    <cellStyle name="Cellule liée 6" xfId="22973" hidden="1" xr:uid="{00000000-0005-0000-0000-0000B9420000}"/>
    <cellStyle name="Cellule liée 6" xfId="23022" hidden="1" xr:uid="{00000000-0005-0000-0000-0000BA420000}"/>
    <cellStyle name="Cellule liée 6" xfId="23069" hidden="1" xr:uid="{00000000-0005-0000-0000-0000BB420000}"/>
    <cellStyle name="Cellule liée 6" xfId="23116" hidden="1" xr:uid="{00000000-0005-0000-0000-0000BC420000}"/>
    <cellStyle name="Cellule liée 6" xfId="23161" hidden="1" xr:uid="{00000000-0005-0000-0000-0000BD420000}"/>
    <cellStyle name="Cellule liée 6" xfId="23200" hidden="1" xr:uid="{00000000-0005-0000-0000-0000BE420000}"/>
    <cellStyle name="Cellule liée 6" xfId="23237" hidden="1" xr:uid="{00000000-0005-0000-0000-0000BF420000}"/>
    <cellStyle name="Cellule liée 6" xfId="23272" hidden="1" xr:uid="{00000000-0005-0000-0000-0000C0420000}"/>
    <cellStyle name="Cellule liée 6" xfId="23375" hidden="1" xr:uid="{00000000-0005-0000-0000-0000C1420000}"/>
    <cellStyle name="Cellule liée 6" xfId="23402" hidden="1" xr:uid="{00000000-0005-0000-0000-0000C2420000}"/>
    <cellStyle name="Cellule liée 6" xfId="23474" hidden="1" xr:uid="{00000000-0005-0000-0000-0000C3420000}"/>
    <cellStyle name="Cellule liée 6" xfId="23412" hidden="1" xr:uid="{00000000-0005-0000-0000-0000C4420000}"/>
    <cellStyle name="Cellule liée 6" xfId="23466" hidden="1" xr:uid="{00000000-0005-0000-0000-0000C5420000}"/>
    <cellStyle name="Cellule liée 6" xfId="23465" hidden="1" xr:uid="{00000000-0005-0000-0000-0000C6420000}"/>
    <cellStyle name="Cellule liée 6" xfId="23515" hidden="1" xr:uid="{00000000-0005-0000-0000-0000C7420000}"/>
    <cellStyle name="Cellule liée 6" xfId="23560" hidden="1" xr:uid="{00000000-0005-0000-0000-0000C8420000}"/>
    <cellStyle name="Cellule liée 6" xfId="23739" hidden="1" xr:uid="{00000000-0005-0000-0000-0000C9420000}"/>
    <cellStyle name="Cellule liée 6" xfId="23890" hidden="1" xr:uid="{00000000-0005-0000-0000-0000CA420000}"/>
    <cellStyle name="Cellule liée 6" xfId="23986" hidden="1" xr:uid="{00000000-0005-0000-0000-0000CB420000}"/>
    <cellStyle name="Cellule liée 6" xfId="24032" hidden="1" xr:uid="{00000000-0005-0000-0000-0000CC420000}"/>
    <cellStyle name="Cellule liée 6" xfId="24082" hidden="1" xr:uid="{00000000-0005-0000-0000-0000CD420000}"/>
    <cellStyle name="Cellule liée 6" xfId="24132" hidden="1" xr:uid="{00000000-0005-0000-0000-0000CE420000}"/>
    <cellStyle name="Cellule liée 6" xfId="24182" hidden="1" xr:uid="{00000000-0005-0000-0000-0000CF420000}"/>
    <cellStyle name="Cellule liée 6" xfId="24231" hidden="1" xr:uid="{00000000-0005-0000-0000-0000D0420000}"/>
    <cellStyle name="Cellule liée 6" xfId="24280" hidden="1" xr:uid="{00000000-0005-0000-0000-0000D1420000}"/>
    <cellStyle name="Cellule liée 6" xfId="24328" hidden="1" xr:uid="{00000000-0005-0000-0000-0000D2420000}"/>
    <cellStyle name="Cellule liée 6" xfId="24375" hidden="1" xr:uid="{00000000-0005-0000-0000-0000D3420000}"/>
    <cellStyle name="Cellule liée 6" xfId="24420" hidden="1" xr:uid="{00000000-0005-0000-0000-0000D4420000}"/>
    <cellStyle name="Cellule liée 6" xfId="24459" hidden="1" xr:uid="{00000000-0005-0000-0000-0000D5420000}"/>
    <cellStyle name="Cellule liée 6" xfId="24496" hidden="1" xr:uid="{00000000-0005-0000-0000-0000D6420000}"/>
    <cellStyle name="Cellule liée 6" xfId="24531" hidden="1" xr:uid="{00000000-0005-0000-0000-0000D7420000}"/>
    <cellStyle name="Cellule liée 6" xfId="24633" hidden="1" xr:uid="{00000000-0005-0000-0000-0000D8420000}"/>
    <cellStyle name="Cellule liée 6" xfId="24659" hidden="1" xr:uid="{00000000-0005-0000-0000-0000D9420000}"/>
    <cellStyle name="Cellule liée 6" xfId="24730" hidden="1" xr:uid="{00000000-0005-0000-0000-0000DA420000}"/>
    <cellStyle name="Cellule liée 6" xfId="24669" hidden="1" xr:uid="{00000000-0005-0000-0000-0000DB420000}"/>
    <cellStyle name="Cellule liée 6" xfId="24722" hidden="1" xr:uid="{00000000-0005-0000-0000-0000DC420000}"/>
    <cellStyle name="Cellule liée 6" xfId="24721" hidden="1" xr:uid="{00000000-0005-0000-0000-0000DD420000}"/>
    <cellStyle name="Cellule liée 6" xfId="24771" hidden="1" xr:uid="{00000000-0005-0000-0000-0000DE420000}"/>
    <cellStyle name="Cellule liée 6" xfId="24816" hidden="1" xr:uid="{00000000-0005-0000-0000-0000DF420000}"/>
    <cellStyle name="Cellule liée 6" xfId="24995" hidden="1" xr:uid="{00000000-0005-0000-0000-0000E0420000}"/>
    <cellStyle name="Cellule liée 6" xfId="23838" hidden="1" xr:uid="{00000000-0005-0000-0000-0000E1420000}"/>
    <cellStyle name="Cellule liée 6" xfId="21480" hidden="1" xr:uid="{00000000-0005-0000-0000-0000E2420000}"/>
    <cellStyle name="Cellule liée 6" xfId="21459" hidden="1" xr:uid="{00000000-0005-0000-0000-0000E3420000}"/>
    <cellStyle name="Cellule liée 6" xfId="25074" hidden="1" xr:uid="{00000000-0005-0000-0000-0000E4420000}"/>
    <cellStyle name="Cellule liée 6" xfId="25124" hidden="1" xr:uid="{00000000-0005-0000-0000-0000E5420000}"/>
    <cellStyle name="Cellule liée 6" xfId="25174" hidden="1" xr:uid="{00000000-0005-0000-0000-0000E6420000}"/>
    <cellStyle name="Cellule liée 6" xfId="25224" hidden="1" xr:uid="{00000000-0005-0000-0000-0000E7420000}"/>
    <cellStyle name="Cellule liée 6" xfId="25273" hidden="1" xr:uid="{00000000-0005-0000-0000-0000E8420000}"/>
    <cellStyle name="Cellule liée 6" xfId="25322" hidden="1" xr:uid="{00000000-0005-0000-0000-0000E9420000}"/>
    <cellStyle name="Cellule liée 6" xfId="25370" hidden="1" xr:uid="{00000000-0005-0000-0000-0000EA420000}"/>
    <cellStyle name="Cellule liée 6" xfId="25416" hidden="1" xr:uid="{00000000-0005-0000-0000-0000EB420000}"/>
    <cellStyle name="Cellule liée 6" xfId="25460" hidden="1" xr:uid="{00000000-0005-0000-0000-0000EC420000}"/>
    <cellStyle name="Cellule liée 6" xfId="25498" hidden="1" xr:uid="{00000000-0005-0000-0000-0000ED420000}"/>
    <cellStyle name="Cellule liée 6" xfId="25535" hidden="1" xr:uid="{00000000-0005-0000-0000-0000EE420000}"/>
    <cellStyle name="Cellule liée 6" xfId="25570" hidden="1" xr:uid="{00000000-0005-0000-0000-0000EF420000}"/>
    <cellStyle name="Cellule liée 6" xfId="25671" hidden="1" xr:uid="{00000000-0005-0000-0000-0000F0420000}"/>
    <cellStyle name="Cellule liée 6" xfId="25698" hidden="1" xr:uid="{00000000-0005-0000-0000-0000F1420000}"/>
    <cellStyle name="Cellule liée 6" xfId="25769" hidden="1" xr:uid="{00000000-0005-0000-0000-0000F2420000}"/>
    <cellStyle name="Cellule liée 6" xfId="25708" hidden="1" xr:uid="{00000000-0005-0000-0000-0000F3420000}"/>
    <cellStyle name="Cellule liée 6" xfId="25761" hidden="1" xr:uid="{00000000-0005-0000-0000-0000F4420000}"/>
    <cellStyle name="Cellule liée 6" xfId="25760" hidden="1" xr:uid="{00000000-0005-0000-0000-0000F5420000}"/>
    <cellStyle name="Cellule liée 6" xfId="25810" hidden="1" xr:uid="{00000000-0005-0000-0000-0000F6420000}"/>
    <cellStyle name="Cellule liée 6" xfId="25855" hidden="1" xr:uid="{00000000-0005-0000-0000-0000F7420000}"/>
    <cellStyle name="Cellule liée 6" xfId="26033" hidden="1" xr:uid="{00000000-0005-0000-0000-0000F8420000}"/>
    <cellStyle name="Cellule liée 6" xfId="26155" hidden="1" xr:uid="{00000000-0005-0000-0000-0000F9420000}"/>
    <cellStyle name="Cellule liée 6" xfId="26251" hidden="1" xr:uid="{00000000-0005-0000-0000-0000FA420000}"/>
    <cellStyle name="Cellule liée 6" xfId="26297" hidden="1" xr:uid="{00000000-0005-0000-0000-0000FB420000}"/>
    <cellStyle name="Cellule liée 6" xfId="26347" hidden="1" xr:uid="{00000000-0005-0000-0000-0000FC420000}"/>
    <cellStyle name="Cellule liée 6" xfId="26397" hidden="1" xr:uid="{00000000-0005-0000-0000-0000FD420000}"/>
    <cellStyle name="Cellule liée 6" xfId="26447" hidden="1" xr:uid="{00000000-0005-0000-0000-0000FE420000}"/>
    <cellStyle name="Cellule liée 6" xfId="26496" hidden="1" xr:uid="{00000000-0005-0000-0000-0000FF420000}"/>
    <cellStyle name="Cellule liée 6" xfId="26545" hidden="1" xr:uid="{00000000-0005-0000-0000-000000430000}"/>
    <cellStyle name="Cellule liée 6" xfId="26593" hidden="1" xr:uid="{00000000-0005-0000-0000-000001430000}"/>
    <cellStyle name="Cellule liée 6" xfId="26640" hidden="1" xr:uid="{00000000-0005-0000-0000-000002430000}"/>
    <cellStyle name="Cellule liée 6" xfId="26685" hidden="1" xr:uid="{00000000-0005-0000-0000-000003430000}"/>
    <cellStyle name="Cellule liée 6" xfId="26724" hidden="1" xr:uid="{00000000-0005-0000-0000-000004430000}"/>
    <cellStyle name="Cellule liée 6" xfId="26761" hidden="1" xr:uid="{00000000-0005-0000-0000-000005430000}"/>
    <cellStyle name="Cellule liée 6" xfId="26796" hidden="1" xr:uid="{00000000-0005-0000-0000-000006430000}"/>
    <cellStyle name="Cellule liée 6" xfId="26897" hidden="1" xr:uid="{00000000-0005-0000-0000-000007430000}"/>
    <cellStyle name="Cellule liée 6" xfId="26923" hidden="1" xr:uid="{00000000-0005-0000-0000-000008430000}"/>
    <cellStyle name="Cellule liée 6" xfId="26993" hidden="1" xr:uid="{00000000-0005-0000-0000-000009430000}"/>
    <cellStyle name="Cellule liée 6" xfId="26933" hidden="1" xr:uid="{00000000-0005-0000-0000-00000A430000}"/>
    <cellStyle name="Cellule liée 6" xfId="26985" hidden="1" xr:uid="{00000000-0005-0000-0000-00000B430000}"/>
    <cellStyle name="Cellule liée 6" xfId="26984" hidden="1" xr:uid="{00000000-0005-0000-0000-00000C430000}"/>
    <cellStyle name="Cellule liée 6" xfId="27034" hidden="1" xr:uid="{00000000-0005-0000-0000-00000D430000}"/>
    <cellStyle name="Cellule liée 6" xfId="27079" hidden="1" xr:uid="{00000000-0005-0000-0000-00000E430000}"/>
    <cellStyle name="Cellule liée 6" xfId="27257" hidden="1" xr:uid="{00000000-0005-0000-0000-00000F430000}"/>
    <cellStyle name="Cellule liée 6" xfId="26104" hidden="1" xr:uid="{00000000-0005-0000-0000-000010430000}"/>
    <cellStyle name="Cellule liée 6" xfId="23785" hidden="1" xr:uid="{00000000-0005-0000-0000-000011430000}"/>
    <cellStyle name="Cellule liée 6" xfId="23793" hidden="1" xr:uid="{00000000-0005-0000-0000-000012430000}"/>
    <cellStyle name="Cellule liée 6" xfId="27309" hidden="1" xr:uid="{00000000-0005-0000-0000-000013430000}"/>
    <cellStyle name="Cellule liée 6" xfId="27358" hidden="1" xr:uid="{00000000-0005-0000-0000-000014430000}"/>
    <cellStyle name="Cellule liée 6" xfId="27407" hidden="1" xr:uid="{00000000-0005-0000-0000-000015430000}"/>
    <cellStyle name="Cellule liée 6" xfId="27456" hidden="1" xr:uid="{00000000-0005-0000-0000-000016430000}"/>
    <cellStyle name="Cellule liée 6" xfId="27504" hidden="1" xr:uid="{00000000-0005-0000-0000-000017430000}"/>
    <cellStyle name="Cellule liée 6" xfId="27552" hidden="1" xr:uid="{00000000-0005-0000-0000-000018430000}"/>
    <cellStyle name="Cellule liée 6" xfId="27599" hidden="1" xr:uid="{00000000-0005-0000-0000-000019430000}"/>
    <cellStyle name="Cellule liée 6" xfId="27646" hidden="1" xr:uid="{00000000-0005-0000-0000-00001A430000}"/>
    <cellStyle name="Cellule liée 6" xfId="27691" hidden="1" xr:uid="{00000000-0005-0000-0000-00001B430000}"/>
    <cellStyle name="Cellule liée 6" xfId="27730" hidden="1" xr:uid="{00000000-0005-0000-0000-00001C430000}"/>
    <cellStyle name="Cellule liée 6" xfId="27767" hidden="1" xr:uid="{00000000-0005-0000-0000-00001D430000}"/>
    <cellStyle name="Cellule liée 6" xfId="27802" hidden="1" xr:uid="{00000000-0005-0000-0000-00001E430000}"/>
    <cellStyle name="Cellule liée 6" xfId="27902" hidden="1" xr:uid="{00000000-0005-0000-0000-00001F430000}"/>
    <cellStyle name="Cellule liée 6" xfId="27928" hidden="1" xr:uid="{00000000-0005-0000-0000-000020430000}"/>
    <cellStyle name="Cellule liée 6" xfId="27998" hidden="1" xr:uid="{00000000-0005-0000-0000-000021430000}"/>
    <cellStyle name="Cellule liée 6" xfId="27938" hidden="1" xr:uid="{00000000-0005-0000-0000-000022430000}"/>
    <cellStyle name="Cellule liée 6" xfId="27990" hidden="1" xr:uid="{00000000-0005-0000-0000-000023430000}"/>
    <cellStyle name="Cellule liée 6" xfId="27989" hidden="1" xr:uid="{00000000-0005-0000-0000-000024430000}"/>
    <cellStyle name="Cellule liée 6" xfId="28039" hidden="1" xr:uid="{00000000-0005-0000-0000-000025430000}"/>
    <cellStyle name="Cellule liée 6" xfId="28084" hidden="1" xr:uid="{00000000-0005-0000-0000-000026430000}"/>
    <cellStyle name="Cellule liée 6" xfId="28262" hidden="1" xr:uid="{00000000-0005-0000-0000-000027430000}"/>
    <cellStyle name="Cellule liée 6" xfId="28362" hidden="1" xr:uid="{00000000-0005-0000-0000-000028430000}"/>
    <cellStyle name="Cellule liée 6" xfId="28457" hidden="1" xr:uid="{00000000-0005-0000-0000-000029430000}"/>
    <cellStyle name="Cellule liée 6" xfId="28503" hidden="1" xr:uid="{00000000-0005-0000-0000-00002A430000}"/>
    <cellStyle name="Cellule liée 6" xfId="28553" hidden="1" xr:uid="{00000000-0005-0000-0000-00002B430000}"/>
    <cellStyle name="Cellule liée 6" xfId="28603" hidden="1" xr:uid="{00000000-0005-0000-0000-00002C430000}"/>
    <cellStyle name="Cellule liée 6" xfId="28653" hidden="1" xr:uid="{00000000-0005-0000-0000-00002D430000}"/>
    <cellStyle name="Cellule liée 6" xfId="28702" hidden="1" xr:uid="{00000000-0005-0000-0000-00002E430000}"/>
    <cellStyle name="Cellule liée 6" xfId="28751" hidden="1" xr:uid="{00000000-0005-0000-0000-00002F430000}"/>
    <cellStyle name="Cellule liée 6" xfId="28799" hidden="1" xr:uid="{00000000-0005-0000-0000-000030430000}"/>
    <cellStyle name="Cellule liée 6" xfId="28846" hidden="1" xr:uid="{00000000-0005-0000-0000-000031430000}"/>
    <cellStyle name="Cellule liée 6" xfId="28891" hidden="1" xr:uid="{00000000-0005-0000-0000-000032430000}"/>
    <cellStyle name="Cellule liée 6" xfId="28930" hidden="1" xr:uid="{00000000-0005-0000-0000-000033430000}"/>
    <cellStyle name="Cellule liée 6" xfId="28967" hidden="1" xr:uid="{00000000-0005-0000-0000-000034430000}"/>
    <cellStyle name="Cellule liée 6" xfId="29002" hidden="1" xr:uid="{00000000-0005-0000-0000-000035430000}"/>
    <cellStyle name="Cellule liée 6" xfId="29102" hidden="1" xr:uid="{00000000-0005-0000-0000-000036430000}"/>
    <cellStyle name="Cellule liée 6" xfId="29128" hidden="1" xr:uid="{00000000-0005-0000-0000-000037430000}"/>
    <cellStyle name="Cellule liée 6" xfId="29198" hidden="1" xr:uid="{00000000-0005-0000-0000-000038430000}"/>
    <cellStyle name="Cellule liée 6" xfId="29138" hidden="1" xr:uid="{00000000-0005-0000-0000-000039430000}"/>
    <cellStyle name="Cellule liée 6" xfId="29190" hidden="1" xr:uid="{00000000-0005-0000-0000-00003A430000}"/>
    <cellStyle name="Cellule liée 6" xfId="29189" hidden="1" xr:uid="{00000000-0005-0000-0000-00003B430000}"/>
    <cellStyle name="Cellule liée 6" xfId="29239" hidden="1" xr:uid="{00000000-0005-0000-0000-00003C430000}"/>
    <cellStyle name="Cellule liée 6" xfId="29284" hidden="1" xr:uid="{00000000-0005-0000-0000-00003D430000}"/>
    <cellStyle name="Cellule liée 6" xfId="29462" hidden="1" xr:uid="{00000000-0005-0000-0000-00003E430000}"/>
    <cellStyle name="Cellule liée 6" xfId="28312" hidden="1" xr:uid="{00000000-0005-0000-0000-00003F430000}"/>
    <cellStyle name="Cellule liée 6" xfId="29512" hidden="1" xr:uid="{00000000-0005-0000-0000-000040430000}"/>
    <cellStyle name="Cellule liée 6" xfId="29599" hidden="1" xr:uid="{00000000-0005-0000-0000-000041430000}"/>
    <cellStyle name="Cellule liée 6" xfId="29645" hidden="1" xr:uid="{00000000-0005-0000-0000-000042430000}"/>
    <cellStyle name="Cellule liée 6" xfId="29694" hidden="1" xr:uid="{00000000-0005-0000-0000-000043430000}"/>
    <cellStyle name="Cellule liée 6" xfId="29743" hidden="1" xr:uid="{00000000-0005-0000-0000-000044430000}"/>
    <cellStyle name="Cellule liée 6" xfId="29792" hidden="1" xr:uid="{00000000-0005-0000-0000-000045430000}"/>
    <cellStyle name="Cellule liée 6" xfId="29840" hidden="1" xr:uid="{00000000-0005-0000-0000-000046430000}"/>
    <cellStyle name="Cellule liée 6" xfId="29888" hidden="1" xr:uid="{00000000-0005-0000-0000-000047430000}"/>
    <cellStyle name="Cellule liée 6" xfId="29935" hidden="1" xr:uid="{00000000-0005-0000-0000-000048430000}"/>
    <cellStyle name="Cellule liée 6" xfId="29981" hidden="1" xr:uid="{00000000-0005-0000-0000-000049430000}"/>
    <cellStyle name="Cellule liée 6" xfId="30025" hidden="1" xr:uid="{00000000-0005-0000-0000-00004A430000}"/>
    <cellStyle name="Cellule liée 6" xfId="30063" hidden="1" xr:uid="{00000000-0005-0000-0000-00004B430000}"/>
    <cellStyle name="Cellule liée 6" xfId="30100" hidden="1" xr:uid="{00000000-0005-0000-0000-00004C430000}"/>
    <cellStyle name="Cellule liée 6" xfId="30135" hidden="1" xr:uid="{00000000-0005-0000-0000-00004D430000}"/>
    <cellStyle name="Cellule liée 6" xfId="30234" hidden="1" xr:uid="{00000000-0005-0000-0000-00004E430000}"/>
    <cellStyle name="Cellule liée 6" xfId="30260" hidden="1" xr:uid="{00000000-0005-0000-0000-00004F430000}"/>
    <cellStyle name="Cellule liée 6" xfId="30330" hidden="1" xr:uid="{00000000-0005-0000-0000-000050430000}"/>
    <cellStyle name="Cellule liée 6" xfId="30270" hidden="1" xr:uid="{00000000-0005-0000-0000-000051430000}"/>
    <cellStyle name="Cellule liée 6" xfId="30322" hidden="1" xr:uid="{00000000-0005-0000-0000-000052430000}"/>
    <cellStyle name="Cellule liée 6" xfId="30321" hidden="1" xr:uid="{00000000-0005-0000-0000-000053430000}"/>
    <cellStyle name="Cellule liée 6" xfId="30371" hidden="1" xr:uid="{00000000-0005-0000-0000-000054430000}"/>
    <cellStyle name="Cellule liée 6" xfId="30416" hidden="1" xr:uid="{00000000-0005-0000-0000-000055430000}"/>
    <cellStyle name="Cellule liée 6" xfId="30594" hidden="1" xr:uid="{00000000-0005-0000-0000-000056430000}"/>
    <cellStyle name="Cellule liée 6" xfId="30694" hidden="1" xr:uid="{00000000-0005-0000-0000-000057430000}"/>
    <cellStyle name="Cellule liée 6" xfId="30789" hidden="1" xr:uid="{00000000-0005-0000-0000-000058430000}"/>
    <cellStyle name="Cellule liée 6" xfId="30835" hidden="1" xr:uid="{00000000-0005-0000-0000-000059430000}"/>
    <cellStyle name="Cellule liée 6" xfId="30885" hidden="1" xr:uid="{00000000-0005-0000-0000-00005A430000}"/>
    <cellStyle name="Cellule liée 6" xfId="30935" hidden="1" xr:uid="{00000000-0005-0000-0000-00005B430000}"/>
    <cellStyle name="Cellule liée 6" xfId="30985" hidden="1" xr:uid="{00000000-0005-0000-0000-00005C430000}"/>
    <cellStyle name="Cellule liée 6" xfId="31034" hidden="1" xr:uid="{00000000-0005-0000-0000-00005D430000}"/>
    <cellStyle name="Cellule liée 6" xfId="31083" hidden="1" xr:uid="{00000000-0005-0000-0000-00005E430000}"/>
    <cellStyle name="Cellule liée 6" xfId="31131" hidden="1" xr:uid="{00000000-0005-0000-0000-00005F430000}"/>
    <cellStyle name="Cellule liée 6" xfId="31178" hidden="1" xr:uid="{00000000-0005-0000-0000-000060430000}"/>
    <cellStyle name="Cellule liée 6" xfId="31223" hidden="1" xr:uid="{00000000-0005-0000-0000-000061430000}"/>
    <cellStyle name="Cellule liée 6" xfId="31262" hidden="1" xr:uid="{00000000-0005-0000-0000-000062430000}"/>
    <cellStyle name="Cellule liée 6" xfId="31299" hidden="1" xr:uid="{00000000-0005-0000-0000-000063430000}"/>
    <cellStyle name="Cellule liée 6" xfId="31334" hidden="1" xr:uid="{00000000-0005-0000-0000-000064430000}"/>
    <cellStyle name="Cellule liée 6" xfId="31434" hidden="1" xr:uid="{00000000-0005-0000-0000-000065430000}"/>
    <cellStyle name="Cellule liée 6" xfId="31460" hidden="1" xr:uid="{00000000-0005-0000-0000-000066430000}"/>
    <cellStyle name="Cellule liée 6" xfId="31530" hidden="1" xr:uid="{00000000-0005-0000-0000-000067430000}"/>
    <cellStyle name="Cellule liée 6" xfId="31470" hidden="1" xr:uid="{00000000-0005-0000-0000-000068430000}"/>
    <cellStyle name="Cellule liée 6" xfId="31522" hidden="1" xr:uid="{00000000-0005-0000-0000-000069430000}"/>
    <cellStyle name="Cellule liée 6" xfId="31521" hidden="1" xr:uid="{00000000-0005-0000-0000-00006A430000}"/>
    <cellStyle name="Cellule liée 6" xfId="31571" hidden="1" xr:uid="{00000000-0005-0000-0000-00006B430000}"/>
    <cellStyle name="Cellule liée 6" xfId="31616" hidden="1" xr:uid="{00000000-0005-0000-0000-00006C430000}"/>
    <cellStyle name="Cellule liée 6" xfId="31794" hidden="1" xr:uid="{00000000-0005-0000-0000-00006D430000}"/>
    <cellStyle name="Cellule liée 6" xfId="30644" xr:uid="{00000000-0005-0000-0000-00006E430000}"/>
    <cellStyle name="Cellule liée 7" xfId="145" hidden="1" xr:uid="{00000000-0005-0000-0000-00006F430000}"/>
    <cellStyle name="Cellule liée 7" xfId="251" hidden="1" xr:uid="{00000000-0005-0000-0000-000070430000}"/>
    <cellStyle name="Cellule liée 7" xfId="322" hidden="1" xr:uid="{00000000-0005-0000-0000-000071430000}"/>
    <cellStyle name="Cellule liée 7" xfId="372" hidden="1" xr:uid="{00000000-0005-0000-0000-000072430000}"/>
    <cellStyle name="Cellule liée 7" xfId="422" hidden="1" xr:uid="{00000000-0005-0000-0000-000073430000}"/>
    <cellStyle name="Cellule liée 7" xfId="472" hidden="1" xr:uid="{00000000-0005-0000-0000-000074430000}"/>
    <cellStyle name="Cellule liée 7" xfId="521" hidden="1" xr:uid="{00000000-0005-0000-0000-000075430000}"/>
    <cellStyle name="Cellule liée 7" xfId="570" hidden="1" xr:uid="{00000000-0005-0000-0000-000076430000}"/>
    <cellStyle name="Cellule liée 7" xfId="617" hidden="1" xr:uid="{00000000-0005-0000-0000-000077430000}"/>
    <cellStyle name="Cellule liée 7" xfId="664" hidden="1" xr:uid="{00000000-0005-0000-0000-000078430000}"/>
    <cellStyle name="Cellule liée 7" xfId="709" hidden="1" xr:uid="{00000000-0005-0000-0000-000079430000}"/>
    <cellStyle name="Cellule liée 7" xfId="748" hidden="1" xr:uid="{00000000-0005-0000-0000-00007A430000}"/>
    <cellStyle name="Cellule liée 7" xfId="785" hidden="1" xr:uid="{00000000-0005-0000-0000-00007B430000}"/>
    <cellStyle name="Cellule liée 7" xfId="819" hidden="1" xr:uid="{00000000-0005-0000-0000-00007C430000}"/>
    <cellStyle name="Cellule liée 7" xfId="903" hidden="1" xr:uid="{00000000-0005-0000-0000-00007D430000}"/>
    <cellStyle name="Cellule liée 7" xfId="955" hidden="1" xr:uid="{00000000-0005-0000-0000-00007E430000}"/>
    <cellStyle name="Cellule liée 7" xfId="1020" hidden="1" xr:uid="{00000000-0005-0000-0000-00007F430000}"/>
    <cellStyle name="Cellule liée 7" xfId="1066" hidden="1" xr:uid="{00000000-0005-0000-0000-000080430000}"/>
    <cellStyle name="Cellule liée 7" xfId="1110" hidden="1" xr:uid="{00000000-0005-0000-0000-000081430000}"/>
    <cellStyle name="Cellule liée 7" xfId="1149" hidden="1" xr:uid="{00000000-0005-0000-0000-000082430000}"/>
    <cellStyle name="Cellule liée 7" xfId="1185" hidden="1" xr:uid="{00000000-0005-0000-0000-000083430000}"/>
    <cellStyle name="Cellule liée 7" xfId="1220" hidden="1" xr:uid="{00000000-0005-0000-0000-000084430000}"/>
    <cellStyle name="Cellule liée 7" xfId="1274" hidden="1" xr:uid="{00000000-0005-0000-0000-000085430000}"/>
    <cellStyle name="Cellule liée 7" xfId="1521" hidden="1" xr:uid="{00000000-0005-0000-0000-000086430000}"/>
    <cellStyle name="Cellule liée 7" xfId="1627" hidden="1" xr:uid="{00000000-0005-0000-0000-000087430000}"/>
    <cellStyle name="Cellule liée 7" xfId="1698" hidden="1" xr:uid="{00000000-0005-0000-0000-000088430000}"/>
    <cellStyle name="Cellule liée 7" xfId="1748" hidden="1" xr:uid="{00000000-0005-0000-0000-000089430000}"/>
    <cellStyle name="Cellule liée 7" xfId="1798" hidden="1" xr:uid="{00000000-0005-0000-0000-00008A430000}"/>
    <cellStyle name="Cellule liée 7" xfId="1848" hidden="1" xr:uid="{00000000-0005-0000-0000-00008B430000}"/>
    <cellStyle name="Cellule liée 7" xfId="1897" hidden="1" xr:uid="{00000000-0005-0000-0000-00008C430000}"/>
    <cellStyle name="Cellule liée 7" xfId="1946" hidden="1" xr:uid="{00000000-0005-0000-0000-00008D430000}"/>
    <cellStyle name="Cellule liée 7" xfId="1993" hidden="1" xr:uid="{00000000-0005-0000-0000-00008E430000}"/>
    <cellStyle name="Cellule liée 7" xfId="2040" hidden="1" xr:uid="{00000000-0005-0000-0000-00008F430000}"/>
    <cellStyle name="Cellule liée 7" xfId="2085" hidden="1" xr:uid="{00000000-0005-0000-0000-000090430000}"/>
    <cellStyle name="Cellule liée 7" xfId="2124" hidden="1" xr:uid="{00000000-0005-0000-0000-000091430000}"/>
    <cellStyle name="Cellule liée 7" xfId="2161" hidden="1" xr:uid="{00000000-0005-0000-0000-000092430000}"/>
    <cellStyle name="Cellule liée 7" xfId="2195" hidden="1" xr:uid="{00000000-0005-0000-0000-000093430000}"/>
    <cellStyle name="Cellule liée 7" xfId="2279" hidden="1" xr:uid="{00000000-0005-0000-0000-000094430000}"/>
    <cellStyle name="Cellule liée 7" xfId="2331" hidden="1" xr:uid="{00000000-0005-0000-0000-000095430000}"/>
    <cellStyle name="Cellule liée 7" xfId="2396" hidden="1" xr:uid="{00000000-0005-0000-0000-000096430000}"/>
    <cellStyle name="Cellule liée 7" xfId="2442" hidden="1" xr:uid="{00000000-0005-0000-0000-000097430000}"/>
    <cellStyle name="Cellule liée 7" xfId="2486" hidden="1" xr:uid="{00000000-0005-0000-0000-000098430000}"/>
    <cellStyle name="Cellule liée 7" xfId="2525" hidden="1" xr:uid="{00000000-0005-0000-0000-000099430000}"/>
    <cellStyle name="Cellule liée 7" xfId="2561" hidden="1" xr:uid="{00000000-0005-0000-0000-00009A430000}"/>
    <cellStyle name="Cellule liée 7" xfId="2596" hidden="1" xr:uid="{00000000-0005-0000-0000-00009B430000}"/>
    <cellStyle name="Cellule liée 7" xfId="2649" hidden="1" xr:uid="{00000000-0005-0000-0000-00009C430000}"/>
    <cellStyle name="Cellule liée 7" xfId="1448" hidden="1" xr:uid="{00000000-0005-0000-0000-00009D430000}"/>
    <cellStyle name="Cellule liée 7" xfId="2688" hidden="1" xr:uid="{00000000-0005-0000-0000-00009E430000}"/>
    <cellStyle name="Cellule liée 7" xfId="2822" hidden="1" xr:uid="{00000000-0005-0000-0000-00009F430000}"/>
    <cellStyle name="Cellule liée 7" xfId="2893" hidden="1" xr:uid="{00000000-0005-0000-0000-0000A0430000}"/>
    <cellStyle name="Cellule liée 7" xfId="2942" hidden="1" xr:uid="{00000000-0005-0000-0000-0000A1430000}"/>
    <cellStyle name="Cellule liée 7" xfId="2992" hidden="1" xr:uid="{00000000-0005-0000-0000-0000A2430000}"/>
    <cellStyle name="Cellule liée 7" xfId="3042" hidden="1" xr:uid="{00000000-0005-0000-0000-0000A3430000}"/>
    <cellStyle name="Cellule liée 7" xfId="3091" hidden="1" xr:uid="{00000000-0005-0000-0000-0000A4430000}"/>
    <cellStyle name="Cellule liée 7" xfId="3140" hidden="1" xr:uid="{00000000-0005-0000-0000-0000A5430000}"/>
    <cellStyle name="Cellule liée 7" xfId="3187" hidden="1" xr:uid="{00000000-0005-0000-0000-0000A6430000}"/>
    <cellStyle name="Cellule liée 7" xfId="3234" hidden="1" xr:uid="{00000000-0005-0000-0000-0000A7430000}"/>
    <cellStyle name="Cellule liée 7" xfId="3279" hidden="1" xr:uid="{00000000-0005-0000-0000-0000A8430000}"/>
    <cellStyle name="Cellule liée 7" xfId="3318" hidden="1" xr:uid="{00000000-0005-0000-0000-0000A9430000}"/>
    <cellStyle name="Cellule liée 7" xfId="3355" hidden="1" xr:uid="{00000000-0005-0000-0000-0000AA430000}"/>
    <cellStyle name="Cellule liée 7" xfId="3389" hidden="1" xr:uid="{00000000-0005-0000-0000-0000AB430000}"/>
    <cellStyle name="Cellule liée 7" xfId="3472" hidden="1" xr:uid="{00000000-0005-0000-0000-0000AC430000}"/>
    <cellStyle name="Cellule liée 7" xfId="3524" hidden="1" xr:uid="{00000000-0005-0000-0000-0000AD430000}"/>
    <cellStyle name="Cellule liée 7" xfId="3588" hidden="1" xr:uid="{00000000-0005-0000-0000-0000AE430000}"/>
    <cellStyle name="Cellule liée 7" xfId="3634" hidden="1" xr:uid="{00000000-0005-0000-0000-0000AF430000}"/>
    <cellStyle name="Cellule liée 7" xfId="3678" hidden="1" xr:uid="{00000000-0005-0000-0000-0000B0430000}"/>
    <cellStyle name="Cellule liée 7" xfId="3717" hidden="1" xr:uid="{00000000-0005-0000-0000-0000B1430000}"/>
    <cellStyle name="Cellule liée 7" xfId="3753" hidden="1" xr:uid="{00000000-0005-0000-0000-0000B2430000}"/>
    <cellStyle name="Cellule liée 7" xfId="3788" hidden="1" xr:uid="{00000000-0005-0000-0000-0000B3430000}"/>
    <cellStyle name="Cellule liée 7" xfId="3840" hidden="1" xr:uid="{00000000-0005-0000-0000-0000B4430000}"/>
    <cellStyle name="Cellule liée 7" xfId="2715" hidden="1" xr:uid="{00000000-0005-0000-0000-0000B5430000}"/>
    <cellStyle name="Cellule liée 7" xfId="2612" hidden="1" xr:uid="{00000000-0005-0000-0000-0000B6430000}"/>
    <cellStyle name="Cellule liée 7" xfId="4003" hidden="1" xr:uid="{00000000-0005-0000-0000-0000B7430000}"/>
    <cellStyle name="Cellule liée 7" xfId="4053" hidden="1" xr:uid="{00000000-0005-0000-0000-0000B8430000}"/>
    <cellStyle name="Cellule liée 7" xfId="4103" hidden="1" xr:uid="{00000000-0005-0000-0000-0000B9430000}"/>
    <cellStyle name="Cellule liée 7" xfId="4153" hidden="1" xr:uid="{00000000-0005-0000-0000-0000BA430000}"/>
    <cellStyle name="Cellule liée 7" xfId="4202" hidden="1" xr:uid="{00000000-0005-0000-0000-0000BB430000}"/>
    <cellStyle name="Cellule liée 7" xfId="4251" hidden="1" xr:uid="{00000000-0005-0000-0000-0000BC430000}"/>
    <cellStyle name="Cellule liée 7" xfId="4298" hidden="1" xr:uid="{00000000-0005-0000-0000-0000BD430000}"/>
    <cellStyle name="Cellule liée 7" xfId="4345" hidden="1" xr:uid="{00000000-0005-0000-0000-0000BE430000}"/>
    <cellStyle name="Cellule liée 7" xfId="4390" hidden="1" xr:uid="{00000000-0005-0000-0000-0000BF430000}"/>
    <cellStyle name="Cellule liée 7" xfId="4429" hidden="1" xr:uid="{00000000-0005-0000-0000-0000C0430000}"/>
    <cellStyle name="Cellule liée 7" xfId="4466" hidden="1" xr:uid="{00000000-0005-0000-0000-0000C1430000}"/>
    <cellStyle name="Cellule liée 7" xfId="4500" hidden="1" xr:uid="{00000000-0005-0000-0000-0000C2430000}"/>
    <cellStyle name="Cellule liée 7" xfId="4578" hidden="1" xr:uid="{00000000-0005-0000-0000-0000C3430000}"/>
    <cellStyle name="Cellule liée 7" xfId="4629" hidden="1" xr:uid="{00000000-0005-0000-0000-0000C4430000}"/>
    <cellStyle name="Cellule liée 7" xfId="4692" hidden="1" xr:uid="{00000000-0005-0000-0000-0000C5430000}"/>
    <cellStyle name="Cellule liée 7" xfId="4738" hidden="1" xr:uid="{00000000-0005-0000-0000-0000C6430000}"/>
    <cellStyle name="Cellule liée 7" xfId="4782" hidden="1" xr:uid="{00000000-0005-0000-0000-0000C7430000}"/>
    <cellStyle name="Cellule liée 7" xfId="4821" hidden="1" xr:uid="{00000000-0005-0000-0000-0000C8430000}"/>
    <cellStyle name="Cellule liée 7" xfId="4857" hidden="1" xr:uid="{00000000-0005-0000-0000-0000C9430000}"/>
    <cellStyle name="Cellule liée 7" xfId="4892" hidden="1" xr:uid="{00000000-0005-0000-0000-0000CA430000}"/>
    <cellStyle name="Cellule liée 7" xfId="4940" hidden="1" xr:uid="{00000000-0005-0000-0000-0000CB430000}"/>
    <cellStyle name="Cellule liée 7" xfId="3921" hidden="1" xr:uid="{00000000-0005-0000-0000-0000CC430000}"/>
    <cellStyle name="Cellule liée 7" xfId="4959" hidden="1" xr:uid="{00000000-0005-0000-0000-0000CD430000}"/>
    <cellStyle name="Cellule liée 7" xfId="5033" hidden="1" xr:uid="{00000000-0005-0000-0000-0000CE430000}"/>
    <cellStyle name="Cellule liée 7" xfId="5103" hidden="1" xr:uid="{00000000-0005-0000-0000-0000CF430000}"/>
    <cellStyle name="Cellule liée 7" xfId="5152" hidden="1" xr:uid="{00000000-0005-0000-0000-0000D0430000}"/>
    <cellStyle name="Cellule liée 7" xfId="5202" hidden="1" xr:uid="{00000000-0005-0000-0000-0000D1430000}"/>
    <cellStyle name="Cellule liée 7" xfId="5252" hidden="1" xr:uid="{00000000-0005-0000-0000-0000D2430000}"/>
    <cellStyle name="Cellule liée 7" xfId="5301" hidden="1" xr:uid="{00000000-0005-0000-0000-0000D3430000}"/>
    <cellStyle name="Cellule liée 7" xfId="5350" hidden="1" xr:uid="{00000000-0005-0000-0000-0000D4430000}"/>
    <cellStyle name="Cellule liée 7" xfId="5397" hidden="1" xr:uid="{00000000-0005-0000-0000-0000D5430000}"/>
    <cellStyle name="Cellule liée 7" xfId="5444" hidden="1" xr:uid="{00000000-0005-0000-0000-0000D6430000}"/>
    <cellStyle name="Cellule liée 7" xfId="5489" hidden="1" xr:uid="{00000000-0005-0000-0000-0000D7430000}"/>
    <cellStyle name="Cellule liée 7" xfId="5528" hidden="1" xr:uid="{00000000-0005-0000-0000-0000D8430000}"/>
    <cellStyle name="Cellule liée 7" xfId="5565" hidden="1" xr:uid="{00000000-0005-0000-0000-0000D9430000}"/>
    <cellStyle name="Cellule liée 7" xfId="5599" hidden="1" xr:uid="{00000000-0005-0000-0000-0000DA430000}"/>
    <cellStyle name="Cellule liée 7" xfId="5677" hidden="1" xr:uid="{00000000-0005-0000-0000-0000DB430000}"/>
    <cellStyle name="Cellule liée 7" xfId="5727" hidden="1" xr:uid="{00000000-0005-0000-0000-0000DC430000}"/>
    <cellStyle name="Cellule liée 7" xfId="5789" hidden="1" xr:uid="{00000000-0005-0000-0000-0000DD430000}"/>
    <cellStyle name="Cellule liée 7" xfId="5835" hidden="1" xr:uid="{00000000-0005-0000-0000-0000DE430000}"/>
    <cellStyle name="Cellule liée 7" xfId="5879" hidden="1" xr:uid="{00000000-0005-0000-0000-0000DF430000}"/>
    <cellStyle name="Cellule liée 7" xfId="5918" hidden="1" xr:uid="{00000000-0005-0000-0000-0000E0430000}"/>
    <cellStyle name="Cellule liée 7" xfId="5954" hidden="1" xr:uid="{00000000-0005-0000-0000-0000E1430000}"/>
    <cellStyle name="Cellule liée 7" xfId="5989" hidden="1" xr:uid="{00000000-0005-0000-0000-0000E2430000}"/>
    <cellStyle name="Cellule liée 7" xfId="6037" hidden="1" xr:uid="{00000000-0005-0000-0000-0000E3430000}"/>
    <cellStyle name="Cellule liée 7" xfId="6204" hidden="1" xr:uid="{00000000-0005-0000-0000-0000E4430000}"/>
    <cellStyle name="Cellule liée 7" xfId="6310" hidden="1" xr:uid="{00000000-0005-0000-0000-0000E5430000}"/>
    <cellStyle name="Cellule liée 7" xfId="6381" hidden="1" xr:uid="{00000000-0005-0000-0000-0000E6430000}"/>
    <cellStyle name="Cellule liée 7" xfId="6431" hidden="1" xr:uid="{00000000-0005-0000-0000-0000E7430000}"/>
    <cellStyle name="Cellule liée 7" xfId="6481" hidden="1" xr:uid="{00000000-0005-0000-0000-0000E8430000}"/>
    <cellStyle name="Cellule liée 7" xfId="6531" hidden="1" xr:uid="{00000000-0005-0000-0000-0000E9430000}"/>
    <cellStyle name="Cellule liée 7" xfId="6580" hidden="1" xr:uid="{00000000-0005-0000-0000-0000EA430000}"/>
    <cellStyle name="Cellule liée 7" xfId="6629" hidden="1" xr:uid="{00000000-0005-0000-0000-0000EB430000}"/>
    <cellStyle name="Cellule liée 7" xfId="6676" hidden="1" xr:uid="{00000000-0005-0000-0000-0000EC430000}"/>
    <cellStyle name="Cellule liée 7" xfId="6723" hidden="1" xr:uid="{00000000-0005-0000-0000-0000ED430000}"/>
    <cellStyle name="Cellule liée 7" xfId="6768" hidden="1" xr:uid="{00000000-0005-0000-0000-0000EE430000}"/>
    <cellStyle name="Cellule liée 7" xfId="6807" hidden="1" xr:uid="{00000000-0005-0000-0000-0000EF430000}"/>
    <cellStyle name="Cellule liée 7" xfId="6844" hidden="1" xr:uid="{00000000-0005-0000-0000-0000F0430000}"/>
    <cellStyle name="Cellule liée 7" xfId="6878" hidden="1" xr:uid="{00000000-0005-0000-0000-0000F1430000}"/>
    <cellStyle name="Cellule liée 7" xfId="6960" hidden="1" xr:uid="{00000000-0005-0000-0000-0000F2430000}"/>
    <cellStyle name="Cellule liée 7" xfId="7012" hidden="1" xr:uid="{00000000-0005-0000-0000-0000F3430000}"/>
    <cellStyle name="Cellule liée 7" xfId="7077" hidden="1" xr:uid="{00000000-0005-0000-0000-0000F4430000}"/>
    <cellStyle name="Cellule liée 7" xfId="7123" hidden="1" xr:uid="{00000000-0005-0000-0000-0000F5430000}"/>
    <cellStyle name="Cellule liée 7" xfId="7167" hidden="1" xr:uid="{00000000-0005-0000-0000-0000F6430000}"/>
    <cellStyle name="Cellule liée 7" xfId="7206" hidden="1" xr:uid="{00000000-0005-0000-0000-0000F7430000}"/>
    <cellStyle name="Cellule liée 7" xfId="7242" hidden="1" xr:uid="{00000000-0005-0000-0000-0000F8430000}"/>
    <cellStyle name="Cellule liée 7" xfId="7277" hidden="1" xr:uid="{00000000-0005-0000-0000-0000F9430000}"/>
    <cellStyle name="Cellule liée 7" xfId="7330" hidden="1" xr:uid="{00000000-0005-0000-0000-0000FA430000}"/>
    <cellStyle name="Cellule liée 7" xfId="7481" hidden="1" xr:uid="{00000000-0005-0000-0000-0000FB430000}"/>
    <cellStyle name="Cellule liée 7" xfId="7578" hidden="1" xr:uid="{00000000-0005-0000-0000-0000FC430000}"/>
    <cellStyle name="Cellule liée 7" xfId="7648" hidden="1" xr:uid="{00000000-0005-0000-0000-0000FD430000}"/>
    <cellStyle name="Cellule liée 7" xfId="7698" hidden="1" xr:uid="{00000000-0005-0000-0000-0000FE430000}"/>
    <cellStyle name="Cellule liée 7" xfId="7748" hidden="1" xr:uid="{00000000-0005-0000-0000-0000FF430000}"/>
    <cellStyle name="Cellule liée 7" xfId="7798" hidden="1" xr:uid="{00000000-0005-0000-0000-000000440000}"/>
    <cellStyle name="Cellule liée 7" xfId="7847" hidden="1" xr:uid="{00000000-0005-0000-0000-000001440000}"/>
    <cellStyle name="Cellule liée 7" xfId="7896" hidden="1" xr:uid="{00000000-0005-0000-0000-000002440000}"/>
    <cellStyle name="Cellule liée 7" xfId="7943" hidden="1" xr:uid="{00000000-0005-0000-0000-000003440000}"/>
    <cellStyle name="Cellule liée 7" xfId="7990" hidden="1" xr:uid="{00000000-0005-0000-0000-000004440000}"/>
    <cellStyle name="Cellule liée 7" xfId="8035" hidden="1" xr:uid="{00000000-0005-0000-0000-000005440000}"/>
    <cellStyle name="Cellule liée 7" xfId="8074" hidden="1" xr:uid="{00000000-0005-0000-0000-000006440000}"/>
    <cellStyle name="Cellule liée 7" xfId="8111" hidden="1" xr:uid="{00000000-0005-0000-0000-000007440000}"/>
    <cellStyle name="Cellule liée 7" xfId="8145" hidden="1" xr:uid="{00000000-0005-0000-0000-000008440000}"/>
    <cellStyle name="Cellule liée 7" xfId="8225" hidden="1" xr:uid="{00000000-0005-0000-0000-000009440000}"/>
    <cellStyle name="Cellule liée 7" xfId="8275" hidden="1" xr:uid="{00000000-0005-0000-0000-00000A440000}"/>
    <cellStyle name="Cellule liée 7" xfId="8338" hidden="1" xr:uid="{00000000-0005-0000-0000-00000B440000}"/>
    <cellStyle name="Cellule liée 7" xfId="8384" hidden="1" xr:uid="{00000000-0005-0000-0000-00000C440000}"/>
    <cellStyle name="Cellule liée 7" xfId="8428" hidden="1" xr:uid="{00000000-0005-0000-0000-00000D440000}"/>
    <cellStyle name="Cellule liée 7" xfId="8467" hidden="1" xr:uid="{00000000-0005-0000-0000-00000E440000}"/>
    <cellStyle name="Cellule liée 7" xfId="8503" hidden="1" xr:uid="{00000000-0005-0000-0000-00000F440000}"/>
    <cellStyle name="Cellule liée 7" xfId="8538" hidden="1" xr:uid="{00000000-0005-0000-0000-000010440000}"/>
    <cellStyle name="Cellule liée 7" xfId="8588" hidden="1" xr:uid="{00000000-0005-0000-0000-000011440000}"/>
    <cellStyle name="Cellule liée 7" xfId="7429" hidden="1" xr:uid="{00000000-0005-0000-0000-000012440000}"/>
    <cellStyle name="Cellule liée 7" xfId="8685" hidden="1" xr:uid="{00000000-0005-0000-0000-000013440000}"/>
    <cellStyle name="Cellule liée 7" xfId="8756" hidden="1" xr:uid="{00000000-0005-0000-0000-000014440000}"/>
    <cellStyle name="Cellule liée 7" xfId="8806" hidden="1" xr:uid="{00000000-0005-0000-0000-000015440000}"/>
    <cellStyle name="Cellule liée 7" xfId="8855" hidden="1" xr:uid="{00000000-0005-0000-0000-000016440000}"/>
    <cellStyle name="Cellule liée 7" xfId="8905" hidden="1" xr:uid="{00000000-0005-0000-0000-000017440000}"/>
    <cellStyle name="Cellule liée 7" xfId="8954" hidden="1" xr:uid="{00000000-0005-0000-0000-000018440000}"/>
    <cellStyle name="Cellule liée 7" xfId="9003" hidden="1" xr:uid="{00000000-0005-0000-0000-000019440000}"/>
    <cellStyle name="Cellule liée 7" xfId="9050" hidden="1" xr:uid="{00000000-0005-0000-0000-00001A440000}"/>
    <cellStyle name="Cellule liée 7" xfId="9097" hidden="1" xr:uid="{00000000-0005-0000-0000-00001B440000}"/>
    <cellStyle name="Cellule liée 7" xfId="9142" hidden="1" xr:uid="{00000000-0005-0000-0000-00001C440000}"/>
    <cellStyle name="Cellule liée 7" xfId="9181" hidden="1" xr:uid="{00000000-0005-0000-0000-00001D440000}"/>
    <cellStyle name="Cellule liée 7" xfId="9218" hidden="1" xr:uid="{00000000-0005-0000-0000-00001E440000}"/>
    <cellStyle name="Cellule liée 7" xfId="9252" hidden="1" xr:uid="{00000000-0005-0000-0000-00001F440000}"/>
    <cellStyle name="Cellule liée 7" xfId="9336" hidden="1" xr:uid="{00000000-0005-0000-0000-000020440000}"/>
    <cellStyle name="Cellule liée 7" xfId="9388" hidden="1" xr:uid="{00000000-0005-0000-0000-000021440000}"/>
    <cellStyle name="Cellule liée 7" xfId="9453" hidden="1" xr:uid="{00000000-0005-0000-0000-000022440000}"/>
    <cellStyle name="Cellule liée 7" xfId="9499" hidden="1" xr:uid="{00000000-0005-0000-0000-000023440000}"/>
    <cellStyle name="Cellule liée 7" xfId="9543" hidden="1" xr:uid="{00000000-0005-0000-0000-000024440000}"/>
    <cellStyle name="Cellule liée 7" xfId="9582" hidden="1" xr:uid="{00000000-0005-0000-0000-000025440000}"/>
    <cellStyle name="Cellule liée 7" xfId="9618" hidden="1" xr:uid="{00000000-0005-0000-0000-000026440000}"/>
    <cellStyle name="Cellule liée 7" xfId="9653" hidden="1" xr:uid="{00000000-0005-0000-0000-000027440000}"/>
    <cellStyle name="Cellule liée 7" xfId="9707" hidden="1" xr:uid="{00000000-0005-0000-0000-000028440000}"/>
    <cellStyle name="Cellule liée 7" xfId="9861" hidden="1" xr:uid="{00000000-0005-0000-0000-000029440000}"/>
    <cellStyle name="Cellule liée 7" xfId="9958" hidden="1" xr:uid="{00000000-0005-0000-0000-00002A440000}"/>
    <cellStyle name="Cellule liée 7" xfId="10028" hidden="1" xr:uid="{00000000-0005-0000-0000-00002B440000}"/>
    <cellStyle name="Cellule liée 7" xfId="10078" hidden="1" xr:uid="{00000000-0005-0000-0000-00002C440000}"/>
    <cellStyle name="Cellule liée 7" xfId="10128" hidden="1" xr:uid="{00000000-0005-0000-0000-00002D440000}"/>
    <cellStyle name="Cellule liée 7" xfId="10178" hidden="1" xr:uid="{00000000-0005-0000-0000-00002E440000}"/>
    <cellStyle name="Cellule liée 7" xfId="10227" hidden="1" xr:uid="{00000000-0005-0000-0000-00002F440000}"/>
    <cellStyle name="Cellule liée 7" xfId="10276" hidden="1" xr:uid="{00000000-0005-0000-0000-000030440000}"/>
    <cellStyle name="Cellule liée 7" xfId="10323" hidden="1" xr:uid="{00000000-0005-0000-0000-000031440000}"/>
    <cellStyle name="Cellule liée 7" xfId="10370" hidden="1" xr:uid="{00000000-0005-0000-0000-000032440000}"/>
    <cellStyle name="Cellule liée 7" xfId="10415" hidden="1" xr:uid="{00000000-0005-0000-0000-000033440000}"/>
    <cellStyle name="Cellule liée 7" xfId="10454" hidden="1" xr:uid="{00000000-0005-0000-0000-000034440000}"/>
    <cellStyle name="Cellule liée 7" xfId="10491" hidden="1" xr:uid="{00000000-0005-0000-0000-000035440000}"/>
    <cellStyle name="Cellule liée 7" xfId="10525" hidden="1" xr:uid="{00000000-0005-0000-0000-000036440000}"/>
    <cellStyle name="Cellule liée 7" xfId="10605" hidden="1" xr:uid="{00000000-0005-0000-0000-000037440000}"/>
    <cellStyle name="Cellule liée 7" xfId="10655" hidden="1" xr:uid="{00000000-0005-0000-0000-000038440000}"/>
    <cellStyle name="Cellule liée 7" xfId="10718" hidden="1" xr:uid="{00000000-0005-0000-0000-000039440000}"/>
    <cellStyle name="Cellule liée 7" xfId="10764" hidden="1" xr:uid="{00000000-0005-0000-0000-00003A440000}"/>
    <cellStyle name="Cellule liée 7" xfId="10808" hidden="1" xr:uid="{00000000-0005-0000-0000-00003B440000}"/>
    <cellStyle name="Cellule liée 7" xfId="10847" hidden="1" xr:uid="{00000000-0005-0000-0000-00003C440000}"/>
    <cellStyle name="Cellule liée 7" xfId="10883" hidden="1" xr:uid="{00000000-0005-0000-0000-00003D440000}"/>
    <cellStyle name="Cellule liée 7" xfId="10918" hidden="1" xr:uid="{00000000-0005-0000-0000-00003E440000}"/>
    <cellStyle name="Cellule liée 7" xfId="10969" hidden="1" xr:uid="{00000000-0005-0000-0000-00003F440000}"/>
    <cellStyle name="Cellule liée 7" xfId="9809" hidden="1" xr:uid="{00000000-0005-0000-0000-000040440000}"/>
    <cellStyle name="Cellule liée 7" xfId="7375" hidden="1" xr:uid="{00000000-0005-0000-0000-000041440000}"/>
    <cellStyle name="Cellule liée 7" xfId="11027" hidden="1" xr:uid="{00000000-0005-0000-0000-000042440000}"/>
    <cellStyle name="Cellule liée 7" xfId="11098" hidden="1" xr:uid="{00000000-0005-0000-0000-000043440000}"/>
    <cellStyle name="Cellule liée 7" xfId="11148" hidden="1" xr:uid="{00000000-0005-0000-0000-000044440000}"/>
    <cellStyle name="Cellule liée 7" xfId="11198" hidden="1" xr:uid="{00000000-0005-0000-0000-000045440000}"/>
    <cellStyle name="Cellule liée 7" xfId="11248" hidden="1" xr:uid="{00000000-0005-0000-0000-000046440000}"/>
    <cellStyle name="Cellule liée 7" xfId="11297" hidden="1" xr:uid="{00000000-0005-0000-0000-000047440000}"/>
    <cellStyle name="Cellule liée 7" xfId="11346" hidden="1" xr:uid="{00000000-0005-0000-0000-000048440000}"/>
    <cellStyle name="Cellule liée 7" xfId="11393" hidden="1" xr:uid="{00000000-0005-0000-0000-000049440000}"/>
    <cellStyle name="Cellule liée 7" xfId="11440" hidden="1" xr:uid="{00000000-0005-0000-0000-00004A440000}"/>
    <cellStyle name="Cellule liée 7" xfId="11485" hidden="1" xr:uid="{00000000-0005-0000-0000-00004B440000}"/>
    <cellStyle name="Cellule liée 7" xfId="11524" hidden="1" xr:uid="{00000000-0005-0000-0000-00004C440000}"/>
    <cellStyle name="Cellule liée 7" xfId="11561" hidden="1" xr:uid="{00000000-0005-0000-0000-00004D440000}"/>
    <cellStyle name="Cellule liée 7" xfId="11595" hidden="1" xr:uid="{00000000-0005-0000-0000-00004E440000}"/>
    <cellStyle name="Cellule liée 7" xfId="11675" hidden="1" xr:uid="{00000000-0005-0000-0000-00004F440000}"/>
    <cellStyle name="Cellule liée 7" xfId="11727" hidden="1" xr:uid="{00000000-0005-0000-0000-000050440000}"/>
    <cellStyle name="Cellule liée 7" xfId="11789" hidden="1" xr:uid="{00000000-0005-0000-0000-000051440000}"/>
    <cellStyle name="Cellule liée 7" xfId="11835" hidden="1" xr:uid="{00000000-0005-0000-0000-000052440000}"/>
    <cellStyle name="Cellule liée 7" xfId="11879" hidden="1" xr:uid="{00000000-0005-0000-0000-000053440000}"/>
    <cellStyle name="Cellule liée 7" xfId="11918" hidden="1" xr:uid="{00000000-0005-0000-0000-000054440000}"/>
    <cellStyle name="Cellule liée 7" xfId="11954" hidden="1" xr:uid="{00000000-0005-0000-0000-000055440000}"/>
    <cellStyle name="Cellule liée 7" xfId="11989" hidden="1" xr:uid="{00000000-0005-0000-0000-000056440000}"/>
    <cellStyle name="Cellule liée 7" xfId="12038" hidden="1" xr:uid="{00000000-0005-0000-0000-000057440000}"/>
    <cellStyle name="Cellule liée 7" xfId="12161" hidden="1" xr:uid="{00000000-0005-0000-0000-000058440000}"/>
    <cellStyle name="Cellule liée 7" xfId="12257" hidden="1" xr:uid="{00000000-0005-0000-0000-000059440000}"/>
    <cellStyle name="Cellule liée 7" xfId="12327" hidden="1" xr:uid="{00000000-0005-0000-0000-00005A440000}"/>
    <cellStyle name="Cellule liée 7" xfId="12377" hidden="1" xr:uid="{00000000-0005-0000-0000-00005B440000}"/>
    <cellStyle name="Cellule liée 7" xfId="12427" hidden="1" xr:uid="{00000000-0005-0000-0000-00005C440000}"/>
    <cellStyle name="Cellule liée 7" xfId="12477" hidden="1" xr:uid="{00000000-0005-0000-0000-00005D440000}"/>
    <cellStyle name="Cellule liée 7" xfId="12526" hidden="1" xr:uid="{00000000-0005-0000-0000-00005E440000}"/>
    <cellStyle name="Cellule liée 7" xfId="12575" hidden="1" xr:uid="{00000000-0005-0000-0000-00005F440000}"/>
    <cellStyle name="Cellule liée 7" xfId="12622" hidden="1" xr:uid="{00000000-0005-0000-0000-000060440000}"/>
    <cellStyle name="Cellule liée 7" xfId="12669" hidden="1" xr:uid="{00000000-0005-0000-0000-000061440000}"/>
    <cellStyle name="Cellule liée 7" xfId="12714" hidden="1" xr:uid="{00000000-0005-0000-0000-000062440000}"/>
    <cellStyle name="Cellule liée 7" xfId="12753" hidden="1" xr:uid="{00000000-0005-0000-0000-000063440000}"/>
    <cellStyle name="Cellule liée 7" xfId="12790" hidden="1" xr:uid="{00000000-0005-0000-0000-000064440000}"/>
    <cellStyle name="Cellule liée 7" xfId="12824" hidden="1" xr:uid="{00000000-0005-0000-0000-000065440000}"/>
    <cellStyle name="Cellule liée 7" xfId="12903" hidden="1" xr:uid="{00000000-0005-0000-0000-000066440000}"/>
    <cellStyle name="Cellule liée 7" xfId="12953" hidden="1" xr:uid="{00000000-0005-0000-0000-000067440000}"/>
    <cellStyle name="Cellule liée 7" xfId="13015" hidden="1" xr:uid="{00000000-0005-0000-0000-000068440000}"/>
    <cellStyle name="Cellule liée 7" xfId="13061" hidden="1" xr:uid="{00000000-0005-0000-0000-000069440000}"/>
    <cellStyle name="Cellule liée 7" xfId="13105" hidden="1" xr:uid="{00000000-0005-0000-0000-00006A440000}"/>
    <cellStyle name="Cellule liée 7" xfId="13144" hidden="1" xr:uid="{00000000-0005-0000-0000-00006B440000}"/>
    <cellStyle name="Cellule liée 7" xfId="13180" hidden="1" xr:uid="{00000000-0005-0000-0000-00006C440000}"/>
    <cellStyle name="Cellule liée 7" xfId="13215" hidden="1" xr:uid="{00000000-0005-0000-0000-00006D440000}"/>
    <cellStyle name="Cellule liée 7" xfId="13263" hidden="1" xr:uid="{00000000-0005-0000-0000-00006E440000}"/>
    <cellStyle name="Cellule liée 7" xfId="12110" hidden="1" xr:uid="{00000000-0005-0000-0000-00006F440000}"/>
    <cellStyle name="Cellule liée 7" xfId="9890" hidden="1" xr:uid="{00000000-0005-0000-0000-000070440000}"/>
    <cellStyle name="Cellule liée 7" xfId="8627" hidden="1" xr:uid="{00000000-0005-0000-0000-000071440000}"/>
    <cellStyle name="Cellule liée 7" xfId="13330" hidden="1" xr:uid="{00000000-0005-0000-0000-000072440000}"/>
    <cellStyle name="Cellule liée 7" xfId="13379" hidden="1" xr:uid="{00000000-0005-0000-0000-000073440000}"/>
    <cellStyle name="Cellule liée 7" xfId="13428" hidden="1" xr:uid="{00000000-0005-0000-0000-000074440000}"/>
    <cellStyle name="Cellule liée 7" xfId="13477" hidden="1" xr:uid="{00000000-0005-0000-0000-000075440000}"/>
    <cellStyle name="Cellule liée 7" xfId="13525" hidden="1" xr:uid="{00000000-0005-0000-0000-000076440000}"/>
    <cellStyle name="Cellule liée 7" xfId="13573" hidden="1" xr:uid="{00000000-0005-0000-0000-000077440000}"/>
    <cellStyle name="Cellule liée 7" xfId="13619" hidden="1" xr:uid="{00000000-0005-0000-0000-000078440000}"/>
    <cellStyle name="Cellule liée 7" xfId="13666" hidden="1" xr:uid="{00000000-0005-0000-0000-000079440000}"/>
    <cellStyle name="Cellule liée 7" xfId="13711" hidden="1" xr:uid="{00000000-0005-0000-0000-00007A440000}"/>
    <cellStyle name="Cellule liée 7" xfId="13750" hidden="1" xr:uid="{00000000-0005-0000-0000-00007B440000}"/>
    <cellStyle name="Cellule liée 7" xfId="13787" hidden="1" xr:uid="{00000000-0005-0000-0000-00007C440000}"/>
    <cellStyle name="Cellule liée 7" xfId="13821" hidden="1" xr:uid="{00000000-0005-0000-0000-00007D440000}"/>
    <cellStyle name="Cellule liée 7" xfId="13899" hidden="1" xr:uid="{00000000-0005-0000-0000-00007E440000}"/>
    <cellStyle name="Cellule liée 7" xfId="13949" hidden="1" xr:uid="{00000000-0005-0000-0000-00007F440000}"/>
    <cellStyle name="Cellule liée 7" xfId="14011" hidden="1" xr:uid="{00000000-0005-0000-0000-000080440000}"/>
    <cellStyle name="Cellule liée 7" xfId="14057" hidden="1" xr:uid="{00000000-0005-0000-0000-000081440000}"/>
    <cellStyle name="Cellule liée 7" xfId="14101" hidden="1" xr:uid="{00000000-0005-0000-0000-000082440000}"/>
    <cellStyle name="Cellule liée 7" xfId="14140" hidden="1" xr:uid="{00000000-0005-0000-0000-000083440000}"/>
    <cellStyle name="Cellule liée 7" xfId="14176" hidden="1" xr:uid="{00000000-0005-0000-0000-000084440000}"/>
    <cellStyle name="Cellule liée 7" xfId="14211" hidden="1" xr:uid="{00000000-0005-0000-0000-000085440000}"/>
    <cellStyle name="Cellule liée 7" xfId="14259" hidden="1" xr:uid="{00000000-0005-0000-0000-000086440000}"/>
    <cellStyle name="Cellule liée 7" xfId="14360" hidden="1" xr:uid="{00000000-0005-0000-0000-000087440000}"/>
    <cellStyle name="Cellule liée 7" xfId="14456" hidden="1" xr:uid="{00000000-0005-0000-0000-000088440000}"/>
    <cellStyle name="Cellule liée 7" xfId="14526" hidden="1" xr:uid="{00000000-0005-0000-0000-000089440000}"/>
    <cellStyle name="Cellule liée 7" xfId="14576" hidden="1" xr:uid="{00000000-0005-0000-0000-00008A440000}"/>
    <cellStyle name="Cellule liée 7" xfId="14626" hidden="1" xr:uid="{00000000-0005-0000-0000-00008B440000}"/>
    <cellStyle name="Cellule liée 7" xfId="14676" hidden="1" xr:uid="{00000000-0005-0000-0000-00008C440000}"/>
    <cellStyle name="Cellule liée 7" xfId="14725" hidden="1" xr:uid="{00000000-0005-0000-0000-00008D440000}"/>
    <cellStyle name="Cellule liée 7" xfId="14774" hidden="1" xr:uid="{00000000-0005-0000-0000-00008E440000}"/>
    <cellStyle name="Cellule liée 7" xfId="14821" hidden="1" xr:uid="{00000000-0005-0000-0000-00008F440000}"/>
    <cellStyle name="Cellule liée 7" xfId="14868" hidden="1" xr:uid="{00000000-0005-0000-0000-000090440000}"/>
    <cellStyle name="Cellule liée 7" xfId="14913" hidden="1" xr:uid="{00000000-0005-0000-0000-000091440000}"/>
    <cellStyle name="Cellule liée 7" xfId="14952" hidden="1" xr:uid="{00000000-0005-0000-0000-000092440000}"/>
    <cellStyle name="Cellule liée 7" xfId="14989" hidden="1" xr:uid="{00000000-0005-0000-0000-000093440000}"/>
    <cellStyle name="Cellule liée 7" xfId="15023" hidden="1" xr:uid="{00000000-0005-0000-0000-000094440000}"/>
    <cellStyle name="Cellule liée 7" xfId="15102" hidden="1" xr:uid="{00000000-0005-0000-0000-000095440000}"/>
    <cellStyle name="Cellule liée 7" xfId="15152" hidden="1" xr:uid="{00000000-0005-0000-0000-000096440000}"/>
    <cellStyle name="Cellule liée 7" xfId="15215" hidden="1" xr:uid="{00000000-0005-0000-0000-000097440000}"/>
    <cellStyle name="Cellule liée 7" xfId="15261" hidden="1" xr:uid="{00000000-0005-0000-0000-000098440000}"/>
    <cellStyle name="Cellule liée 7" xfId="15305" hidden="1" xr:uid="{00000000-0005-0000-0000-000099440000}"/>
    <cellStyle name="Cellule liée 7" xfId="15344" hidden="1" xr:uid="{00000000-0005-0000-0000-00009A440000}"/>
    <cellStyle name="Cellule liée 7" xfId="15380" hidden="1" xr:uid="{00000000-0005-0000-0000-00009B440000}"/>
    <cellStyle name="Cellule liée 7" xfId="15415" hidden="1" xr:uid="{00000000-0005-0000-0000-00009C440000}"/>
    <cellStyle name="Cellule liée 7" xfId="15464" hidden="1" xr:uid="{00000000-0005-0000-0000-00009D440000}"/>
    <cellStyle name="Cellule liée 7" xfId="14309" hidden="1" xr:uid="{00000000-0005-0000-0000-00009E440000}"/>
    <cellStyle name="Cellule liée 7" xfId="15642" hidden="1" xr:uid="{00000000-0005-0000-0000-00009F440000}"/>
    <cellStyle name="Cellule liée 7" xfId="15748" hidden="1" xr:uid="{00000000-0005-0000-0000-0000A0440000}"/>
    <cellStyle name="Cellule liée 7" xfId="15819" hidden="1" xr:uid="{00000000-0005-0000-0000-0000A1440000}"/>
    <cellStyle name="Cellule liée 7" xfId="15869" hidden="1" xr:uid="{00000000-0005-0000-0000-0000A2440000}"/>
    <cellStyle name="Cellule liée 7" xfId="15919" hidden="1" xr:uid="{00000000-0005-0000-0000-0000A3440000}"/>
    <cellStyle name="Cellule liée 7" xfId="15969" hidden="1" xr:uid="{00000000-0005-0000-0000-0000A4440000}"/>
    <cellStyle name="Cellule liée 7" xfId="16018" hidden="1" xr:uid="{00000000-0005-0000-0000-0000A5440000}"/>
    <cellStyle name="Cellule liée 7" xfId="16067" hidden="1" xr:uid="{00000000-0005-0000-0000-0000A6440000}"/>
    <cellStyle name="Cellule liée 7" xfId="16114" hidden="1" xr:uid="{00000000-0005-0000-0000-0000A7440000}"/>
    <cellStyle name="Cellule liée 7" xfId="16161" hidden="1" xr:uid="{00000000-0005-0000-0000-0000A8440000}"/>
    <cellStyle name="Cellule liée 7" xfId="16206" hidden="1" xr:uid="{00000000-0005-0000-0000-0000A9440000}"/>
    <cellStyle name="Cellule liée 7" xfId="16245" hidden="1" xr:uid="{00000000-0005-0000-0000-0000AA440000}"/>
    <cellStyle name="Cellule liée 7" xfId="16282" hidden="1" xr:uid="{00000000-0005-0000-0000-0000AB440000}"/>
    <cellStyle name="Cellule liée 7" xfId="16316" hidden="1" xr:uid="{00000000-0005-0000-0000-0000AC440000}"/>
    <cellStyle name="Cellule liée 7" xfId="16400" hidden="1" xr:uid="{00000000-0005-0000-0000-0000AD440000}"/>
    <cellStyle name="Cellule liée 7" xfId="16452" hidden="1" xr:uid="{00000000-0005-0000-0000-0000AE440000}"/>
    <cellStyle name="Cellule liée 7" xfId="16517" hidden="1" xr:uid="{00000000-0005-0000-0000-0000AF440000}"/>
    <cellStyle name="Cellule liée 7" xfId="16563" hidden="1" xr:uid="{00000000-0005-0000-0000-0000B0440000}"/>
    <cellStyle name="Cellule liée 7" xfId="16607" hidden="1" xr:uid="{00000000-0005-0000-0000-0000B1440000}"/>
    <cellStyle name="Cellule liée 7" xfId="16646" hidden="1" xr:uid="{00000000-0005-0000-0000-0000B2440000}"/>
    <cellStyle name="Cellule liée 7" xfId="16682" hidden="1" xr:uid="{00000000-0005-0000-0000-0000B3440000}"/>
    <cellStyle name="Cellule liée 7" xfId="16717" hidden="1" xr:uid="{00000000-0005-0000-0000-0000B4440000}"/>
    <cellStyle name="Cellule liée 7" xfId="16771" hidden="1" xr:uid="{00000000-0005-0000-0000-0000B5440000}"/>
    <cellStyle name="Cellule liée 7" xfId="16936" hidden="1" xr:uid="{00000000-0005-0000-0000-0000B6440000}"/>
    <cellStyle name="Cellule liée 7" xfId="17033" hidden="1" xr:uid="{00000000-0005-0000-0000-0000B7440000}"/>
    <cellStyle name="Cellule liée 7" xfId="17103" hidden="1" xr:uid="{00000000-0005-0000-0000-0000B8440000}"/>
    <cellStyle name="Cellule liée 7" xfId="17153" hidden="1" xr:uid="{00000000-0005-0000-0000-0000B9440000}"/>
    <cellStyle name="Cellule liée 7" xfId="17203" hidden="1" xr:uid="{00000000-0005-0000-0000-0000BA440000}"/>
    <cellStyle name="Cellule liée 7" xfId="17253" hidden="1" xr:uid="{00000000-0005-0000-0000-0000BB440000}"/>
    <cellStyle name="Cellule liée 7" xfId="17302" hidden="1" xr:uid="{00000000-0005-0000-0000-0000BC440000}"/>
    <cellStyle name="Cellule liée 7" xfId="17351" hidden="1" xr:uid="{00000000-0005-0000-0000-0000BD440000}"/>
    <cellStyle name="Cellule liée 7" xfId="17398" hidden="1" xr:uid="{00000000-0005-0000-0000-0000BE440000}"/>
    <cellStyle name="Cellule liée 7" xfId="17445" hidden="1" xr:uid="{00000000-0005-0000-0000-0000BF440000}"/>
    <cellStyle name="Cellule liée 7" xfId="17490" hidden="1" xr:uid="{00000000-0005-0000-0000-0000C0440000}"/>
    <cellStyle name="Cellule liée 7" xfId="17529" hidden="1" xr:uid="{00000000-0005-0000-0000-0000C1440000}"/>
    <cellStyle name="Cellule liée 7" xfId="17566" hidden="1" xr:uid="{00000000-0005-0000-0000-0000C2440000}"/>
    <cellStyle name="Cellule liée 7" xfId="17600" hidden="1" xr:uid="{00000000-0005-0000-0000-0000C3440000}"/>
    <cellStyle name="Cellule liée 7" xfId="17680" hidden="1" xr:uid="{00000000-0005-0000-0000-0000C4440000}"/>
    <cellStyle name="Cellule liée 7" xfId="17730" hidden="1" xr:uid="{00000000-0005-0000-0000-0000C5440000}"/>
    <cellStyle name="Cellule liée 7" xfId="17793" hidden="1" xr:uid="{00000000-0005-0000-0000-0000C6440000}"/>
    <cellStyle name="Cellule liée 7" xfId="17839" hidden="1" xr:uid="{00000000-0005-0000-0000-0000C7440000}"/>
    <cellStyle name="Cellule liée 7" xfId="17883" hidden="1" xr:uid="{00000000-0005-0000-0000-0000C8440000}"/>
    <cellStyle name="Cellule liée 7" xfId="17922" hidden="1" xr:uid="{00000000-0005-0000-0000-0000C9440000}"/>
    <cellStyle name="Cellule liée 7" xfId="17958" hidden="1" xr:uid="{00000000-0005-0000-0000-0000CA440000}"/>
    <cellStyle name="Cellule liée 7" xfId="17993" hidden="1" xr:uid="{00000000-0005-0000-0000-0000CB440000}"/>
    <cellStyle name="Cellule liée 7" xfId="18044" hidden="1" xr:uid="{00000000-0005-0000-0000-0000CC440000}"/>
    <cellStyle name="Cellule liée 7" xfId="16884" hidden="1" xr:uid="{00000000-0005-0000-0000-0000CD440000}"/>
    <cellStyle name="Cellule liée 7" xfId="15540" hidden="1" xr:uid="{00000000-0005-0000-0000-0000CE440000}"/>
    <cellStyle name="Cellule liée 7" xfId="15493" hidden="1" xr:uid="{00000000-0005-0000-0000-0000CF440000}"/>
    <cellStyle name="Cellule liée 7" xfId="18158" hidden="1" xr:uid="{00000000-0005-0000-0000-0000D0440000}"/>
    <cellStyle name="Cellule liée 7" xfId="18208" hidden="1" xr:uid="{00000000-0005-0000-0000-0000D1440000}"/>
    <cellStyle name="Cellule liée 7" xfId="18258" hidden="1" xr:uid="{00000000-0005-0000-0000-0000D2440000}"/>
    <cellStyle name="Cellule liée 7" xfId="18308" hidden="1" xr:uid="{00000000-0005-0000-0000-0000D3440000}"/>
    <cellStyle name="Cellule liée 7" xfId="18357" hidden="1" xr:uid="{00000000-0005-0000-0000-0000D4440000}"/>
    <cellStyle name="Cellule liée 7" xfId="18405" hidden="1" xr:uid="{00000000-0005-0000-0000-0000D5440000}"/>
    <cellStyle name="Cellule liée 7" xfId="18452" hidden="1" xr:uid="{00000000-0005-0000-0000-0000D6440000}"/>
    <cellStyle name="Cellule liée 7" xfId="18499" hidden="1" xr:uid="{00000000-0005-0000-0000-0000D7440000}"/>
    <cellStyle name="Cellule liée 7" xfId="18544" hidden="1" xr:uid="{00000000-0005-0000-0000-0000D8440000}"/>
    <cellStyle name="Cellule liée 7" xfId="18583" hidden="1" xr:uid="{00000000-0005-0000-0000-0000D9440000}"/>
    <cellStyle name="Cellule liée 7" xfId="18620" hidden="1" xr:uid="{00000000-0005-0000-0000-0000DA440000}"/>
    <cellStyle name="Cellule liée 7" xfId="18654" hidden="1" xr:uid="{00000000-0005-0000-0000-0000DB440000}"/>
    <cellStyle name="Cellule liée 7" xfId="18738" hidden="1" xr:uid="{00000000-0005-0000-0000-0000DC440000}"/>
    <cellStyle name="Cellule liée 7" xfId="18790" hidden="1" xr:uid="{00000000-0005-0000-0000-0000DD440000}"/>
    <cellStyle name="Cellule liée 7" xfId="18855" hidden="1" xr:uid="{00000000-0005-0000-0000-0000DE440000}"/>
    <cellStyle name="Cellule liée 7" xfId="18901" hidden="1" xr:uid="{00000000-0005-0000-0000-0000DF440000}"/>
    <cellStyle name="Cellule liée 7" xfId="18945" hidden="1" xr:uid="{00000000-0005-0000-0000-0000E0440000}"/>
    <cellStyle name="Cellule liée 7" xfId="18984" hidden="1" xr:uid="{00000000-0005-0000-0000-0000E1440000}"/>
    <cellStyle name="Cellule liée 7" xfId="19020" hidden="1" xr:uid="{00000000-0005-0000-0000-0000E2440000}"/>
    <cellStyle name="Cellule liée 7" xfId="19055" hidden="1" xr:uid="{00000000-0005-0000-0000-0000E3440000}"/>
    <cellStyle name="Cellule liée 7" xfId="19109" hidden="1" xr:uid="{00000000-0005-0000-0000-0000E4440000}"/>
    <cellStyle name="Cellule liée 7" xfId="19272" hidden="1" xr:uid="{00000000-0005-0000-0000-0000E5440000}"/>
    <cellStyle name="Cellule liée 7" xfId="19369" hidden="1" xr:uid="{00000000-0005-0000-0000-0000E6440000}"/>
    <cellStyle name="Cellule liée 7" xfId="19439" hidden="1" xr:uid="{00000000-0005-0000-0000-0000E7440000}"/>
    <cellStyle name="Cellule liée 7" xfId="19489" hidden="1" xr:uid="{00000000-0005-0000-0000-0000E8440000}"/>
    <cellStyle name="Cellule liée 7" xfId="19539" hidden="1" xr:uid="{00000000-0005-0000-0000-0000E9440000}"/>
    <cellStyle name="Cellule liée 7" xfId="19589" hidden="1" xr:uid="{00000000-0005-0000-0000-0000EA440000}"/>
    <cellStyle name="Cellule liée 7" xfId="19638" hidden="1" xr:uid="{00000000-0005-0000-0000-0000EB440000}"/>
    <cellStyle name="Cellule liée 7" xfId="19687" hidden="1" xr:uid="{00000000-0005-0000-0000-0000EC440000}"/>
    <cellStyle name="Cellule liée 7" xfId="19734" hidden="1" xr:uid="{00000000-0005-0000-0000-0000ED440000}"/>
    <cellStyle name="Cellule liée 7" xfId="19781" hidden="1" xr:uid="{00000000-0005-0000-0000-0000EE440000}"/>
    <cellStyle name="Cellule liée 7" xfId="19826" hidden="1" xr:uid="{00000000-0005-0000-0000-0000EF440000}"/>
    <cellStyle name="Cellule liée 7" xfId="19865" hidden="1" xr:uid="{00000000-0005-0000-0000-0000F0440000}"/>
    <cellStyle name="Cellule liée 7" xfId="19902" hidden="1" xr:uid="{00000000-0005-0000-0000-0000F1440000}"/>
    <cellStyle name="Cellule liée 7" xfId="19936" hidden="1" xr:uid="{00000000-0005-0000-0000-0000F2440000}"/>
    <cellStyle name="Cellule liée 7" xfId="20015" hidden="1" xr:uid="{00000000-0005-0000-0000-0000F3440000}"/>
    <cellStyle name="Cellule liée 7" xfId="20065" hidden="1" xr:uid="{00000000-0005-0000-0000-0000F4440000}"/>
    <cellStyle name="Cellule liée 7" xfId="20128" hidden="1" xr:uid="{00000000-0005-0000-0000-0000F5440000}"/>
    <cellStyle name="Cellule liée 7" xfId="20174" hidden="1" xr:uid="{00000000-0005-0000-0000-0000F6440000}"/>
    <cellStyle name="Cellule liée 7" xfId="20218" hidden="1" xr:uid="{00000000-0005-0000-0000-0000F7440000}"/>
    <cellStyle name="Cellule liée 7" xfId="20257" hidden="1" xr:uid="{00000000-0005-0000-0000-0000F8440000}"/>
    <cellStyle name="Cellule liée 7" xfId="20293" hidden="1" xr:uid="{00000000-0005-0000-0000-0000F9440000}"/>
    <cellStyle name="Cellule liée 7" xfId="20328" hidden="1" xr:uid="{00000000-0005-0000-0000-0000FA440000}"/>
    <cellStyle name="Cellule liée 7" xfId="20379" hidden="1" xr:uid="{00000000-0005-0000-0000-0000FB440000}"/>
    <cellStyle name="Cellule liée 7" xfId="19220" hidden="1" xr:uid="{00000000-0005-0000-0000-0000FC440000}"/>
    <cellStyle name="Cellule liée 7" xfId="19153" hidden="1" xr:uid="{00000000-0005-0000-0000-0000FD440000}"/>
    <cellStyle name="Cellule liée 7" xfId="15605" hidden="1" xr:uid="{00000000-0005-0000-0000-0000FE440000}"/>
    <cellStyle name="Cellule liée 7" xfId="20488" hidden="1" xr:uid="{00000000-0005-0000-0000-0000FF440000}"/>
    <cellStyle name="Cellule liée 7" xfId="20538" hidden="1" xr:uid="{00000000-0005-0000-0000-000000450000}"/>
    <cellStyle name="Cellule liée 7" xfId="20588" hidden="1" xr:uid="{00000000-0005-0000-0000-000001450000}"/>
    <cellStyle name="Cellule liée 7" xfId="20638" hidden="1" xr:uid="{00000000-0005-0000-0000-000002450000}"/>
    <cellStyle name="Cellule liée 7" xfId="20687" hidden="1" xr:uid="{00000000-0005-0000-0000-000003450000}"/>
    <cellStyle name="Cellule liée 7" xfId="20736" hidden="1" xr:uid="{00000000-0005-0000-0000-000004450000}"/>
    <cellStyle name="Cellule liée 7" xfId="20783" hidden="1" xr:uid="{00000000-0005-0000-0000-000005450000}"/>
    <cellStyle name="Cellule liée 7" xfId="20830" hidden="1" xr:uid="{00000000-0005-0000-0000-000006450000}"/>
    <cellStyle name="Cellule liée 7" xfId="20875" hidden="1" xr:uid="{00000000-0005-0000-0000-000007450000}"/>
    <cellStyle name="Cellule liée 7" xfId="20914" hidden="1" xr:uid="{00000000-0005-0000-0000-000008450000}"/>
    <cellStyle name="Cellule liée 7" xfId="20951" hidden="1" xr:uid="{00000000-0005-0000-0000-000009450000}"/>
    <cellStyle name="Cellule liée 7" xfId="20985" hidden="1" xr:uid="{00000000-0005-0000-0000-00000A450000}"/>
    <cellStyle name="Cellule liée 7" xfId="21067" hidden="1" xr:uid="{00000000-0005-0000-0000-00000B450000}"/>
    <cellStyle name="Cellule liée 7" xfId="21119" hidden="1" xr:uid="{00000000-0005-0000-0000-00000C450000}"/>
    <cellStyle name="Cellule liée 7" xfId="21183" hidden="1" xr:uid="{00000000-0005-0000-0000-00000D450000}"/>
    <cellStyle name="Cellule liée 7" xfId="21229" hidden="1" xr:uid="{00000000-0005-0000-0000-00000E450000}"/>
    <cellStyle name="Cellule liée 7" xfId="21273" hidden="1" xr:uid="{00000000-0005-0000-0000-00000F450000}"/>
    <cellStyle name="Cellule liée 7" xfId="21312" hidden="1" xr:uid="{00000000-0005-0000-0000-000010450000}"/>
    <cellStyle name="Cellule liée 7" xfId="21348" hidden="1" xr:uid="{00000000-0005-0000-0000-000011450000}"/>
    <cellStyle name="Cellule liée 7" xfId="21383" hidden="1" xr:uid="{00000000-0005-0000-0000-000012450000}"/>
    <cellStyle name="Cellule liée 7" xfId="21435" hidden="1" xr:uid="{00000000-0005-0000-0000-000013450000}"/>
    <cellStyle name="Cellule liée 7" xfId="21593" hidden="1" xr:uid="{00000000-0005-0000-0000-000014450000}"/>
    <cellStyle name="Cellule liée 7" xfId="21690" hidden="1" xr:uid="{00000000-0005-0000-0000-000015450000}"/>
    <cellStyle name="Cellule liée 7" xfId="21760" hidden="1" xr:uid="{00000000-0005-0000-0000-000016450000}"/>
    <cellStyle name="Cellule liée 7" xfId="21810" hidden="1" xr:uid="{00000000-0005-0000-0000-000017450000}"/>
    <cellStyle name="Cellule liée 7" xfId="21860" hidden="1" xr:uid="{00000000-0005-0000-0000-000018450000}"/>
    <cellStyle name="Cellule liée 7" xfId="21910" hidden="1" xr:uid="{00000000-0005-0000-0000-000019450000}"/>
    <cellStyle name="Cellule liée 7" xfId="21959" hidden="1" xr:uid="{00000000-0005-0000-0000-00001A450000}"/>
    <cellStyle name="Cellule liée 7" xfId="22008" hidden="1" xr:uid="{00000000-0005-0000-0000-00001B450000}"/>
    <cellStyle name="Cellule liée 7" xfId="22055" hidden="1" xr:uid="{00000000-0005-0000-0000-00001C450000}"/>
    <cellStyle name="Cellule liée 7" xfId="22102" hidden="1" xr:uid="{00000000-0005-0000-0000-00001D450000}"/>
    <cellStyle name="Cellule liée 7" xfId="22147" hidden="1" xr:uid="{00000000-0005-0000-0000-00001E450000}"/>
    <cellStyle name="Cellule liée 7" xfId="22186" hidden="1" xr:uid="{00000000-0005-0000-0000-00001F450000}"/>
    <cellStyle name="Cellule liée 7" xfId="22223" hidden="1" xr:uid="{00000000-0005-0000-0000-000020450000}"/>
    <cellStyle name="Cellule liée 7" xfId="22257" hidden="1" xr:uid="{00000000-0005-0000-0000-000021450000}"/>
    <cellStyle name="Cellule liée 7" xfId="22337" hidden="1" xr:uid="{00000000-0005-0000-0000-000022450000}"/>
    <cellStyle name="Cellule liée 7" xfId="22387" hidden="1" xr:uid="{00000000-0005-0000-0000-000023450000}"/>
    <cellStyle name="Cellule liée 7" xfId="22450" hidden="1" xr:uid="{00000000-0005-0000-0000-000024450000}"/>
    <cellStyle name="Cellule liée 7" xfId="22496" hidden="1" xr:uid="{00000000-0005-0000-0000-000025450000}"/>
    <cellStyle name="Cellule liée 7" xfId="22540" hidden="1" xr:uid="{00000000-0005-0000-0000-000026450000}"/>
    <cellStyle name="Cellule liée 7" xfId="22579" hidden="1" xr:uid="{00000000-0005-0000-0000-000027450000}"/>
    <cellStyle name="Cellule liée 7" xfId="22615" hidden="1" xr:uid="{00000000-0005-0000-0000-000028450000}"/>
    <cellStyle name="Cellule liée 7" xfId="22650" hidden="1" xr:uid="{00000000-0005-0000-0000-000029450000}"/>
    <cellStyle name="Cellule liée 7" xfId="22701" hidden="1" xr:uid="{00000000-0005-0000-0000-00002A450000}"/>
    <cellStyle name="Cellule liée 7" xfId="21541" hidden="1" xr:uid="{00000000-0005-0000-0000-00002B450000}"/>
    <cellStyle name="Cellule liée 7" xfId="21456" hidden="1" xr:uid="{00000000-0005-0000-0000-00002C450000}"/>
    <cellStyle name="Cellule liée 7" xfId="19982" hidden="1" xr:uid="{00000000-0005-0000-0000-00002D450000}"/>
    <cellStyle name="Cellule liée 7" xfId="22803" hidden="1" xr:uid="{00000000-0005-0000-0000-00002E450000}"/>
    <cellStyle name="Cellule liée 7" xfId="22853" hidden="1" xr:uid="{00000000-0005-0000-0000-00002F450000}"/>
    <cellStyle name="Cellule liée 7" xfId="22903" hidden="1" xr:uid="{00000000-0005-0000-0000-000030450000}"/>
    <cellStyle name="Cellule liée 7" xfId="22953" hidden="1" xr:uid="{00000000-0005-0000-0000-000031450000}"/>
    <cellStyle name="Cellule liée 7" xfId="23001" hidden="1" xr:uid="{00000000-0005-0000-0000-000032450000}"/>
    <cellStyle name="Cellule liée 7" xfId="23050" hidden="1" xr:uid="{00000000-0005-0000-0000-000033450000}"/>
    <cellStyle name="Cellule liée 7" xfId="23096" hidden="1" xr:uid="{00000000-0005-0000-0000-000034450000}"/>
    <cellStyle name="Cellule liée 7" xfId="23143" hidden="1" xr:uid="{00000000-0005-0000-0000-000035450000}"/>
    <cellStyle name="Cellule liée 7" xfId="23188" hidden="1" xr:uid="{00000000-0005-0000-0000-000036450000}"/>
    <cellStyle name="Cellule liée 7" xfId="23227" hidden="1" xr:uid="{00000000-0005-0000-0000-000037450000}"/>
    <cellStyle name="Cellule liée 7" xfId="23264" hidden="1" xr:uid="{00000000-0005-0000-0000-000038450000}"/>
    <cellStyle name="Cellule liée 7" xfId="23298" hidden="1" xr:uid="{00000000-0005-0000-0000-000039450000}"/>
    <cellStyle name="Cellule liée 7" xfId="23379" hidden="1" xr:uid="{00000000-0005-0000-0000-00003A450000}"/>
    <cellStyle name="Cellule liée 7" xfId="23431" hidden="1" xr:uid="{00000000-0005-0000-0000-00003B450000}"/>
    <cellStyle name="Cellule liée 7" xfId="23494" hidden="1" xr:uid="{00000000-0005-0000-0000-00003C450000}"/>
    <cellStyle name="Cellule liée 7" xfId="23540" hidden="1" xr:uid="{00000000-0005-0000-0000-00003D450000}"/>
    <cellStyle name="Cellule liée 7" xfId="23584" hidden="1" xr:uid="{00000000-0005-0000-0000-00003E450000}"/>
    <cellStyle name="Cellule liée 7" xfId="23623" hidden="1" xr:uid="{00000000-0005-0000-0000-00003F450000}"/>
    <cellStyle name="Cellule liée 7" xfId="23659" hidden="1" xr:uid="{00000000-0005-0000-0000-000040450000}"/>
    <cellStyle name="Cellule liée 7" xfId="23694" hidden="1" xr:uid="{00000000-0005-0000-0000-000041450000}"/>
    <cellStyle name="Cellule liée 7" xfId="23743" hidden="1" xr:uid="{00000000-0005-0000-0000-000042450000}"/>
    <cellStyle name="Cellule liée 7" xfId="23894" hidden="1" xr:uid="{00000000-0005-0000-0000-000043450000}"/>
    <cellStyle name="Cellule liée 7" xfId="23990" hidden="1" xr:uid="{00000000-0005-0000-0000-000044450000}"/>
    <cellStyle name="Cellule liée 7" xfId="24060" hidden="1" xr:uid="{00000000-0005-0000-0000-000045450000}"/>
    <cellStyle name="Cellule liée 7" xfId="24110" hidden="1" xr:uid="{00000000-0005-0000-0000-000046450000}"/>
    <cellStyle name="Cellule liée 7" xfId="24160" hidden="1" xr:uid="{00000000-0005-0000-0000-000047450000}"/>
    <cellStyle name="Cellule liée 7" xfId="24210" hidden="1" xr:uid="{00000000-0005-0000-0000-000048450000}"/>
    <cellStyle name="Cellule liée 7" xfId="24259" hidden="1" xr:uid="{00000000-0005-0000-0000-000049450000}"/>
    <cellStyle name="Cellule liée 7" xfId="24308" hidden="1" xr:uid="{00000000-0005-0000-0000-00004A450000}"/>
    <cellStyle name="Cellule liée 7" xfId="24355" hidden="1" xr:uid="{00000000-0005-0000-0000-00004B450000}"/>
    <cellStyle name="Cellule liée 7" xfId="24402" hidden="1" xr:uid="{00000000-0005-0000-0000-00004C450000}"/>
    <cellStyle name="Cellule liée 7" xfId="24447" hidden="1" xr:uid="{00000000-0005-0000-0000-00004D450000}"/>
    <cellStyle name="Cellule liée 7" xfId="24486" hidden="1" xr:uid="{00000000-0005-0000-0000-00004E450000}"/>
    <cellStyle name="Cellule liée 7" xfId="24523" hidden="1" xr:uid="{00000000-0005-0000-0000-00004F450000}"/>
    <cellStyle name="Cellule liée 7" xfId="24557" hidden="1" xr:uid="{00000000-0005-0000-0000-000050450000}"/>
    <cellStyle name="Cellule liée 7" xfId="24637" hidden="1" xr:uid="{00000000-0005-0000-0000-000051450000}"/>
    <cellStyle name="Cellule liée 7" xfId="24687" hidden="1" xr:uid="{00000000-0005-0000-0000-000052450000}"/>
    <cellStyle name="Cellule liée 7" xfId="24750" hidden="1" xr:uid="{00000000-0005-0000-0000-000053450000}"/>
    <cellStyle name="Cellule liée 7" xfId="24796" hidden="1" xr:uid="{00000000-0005-0000-0000-000054450000}"/>
    <cellStyle name="Cellule liée 7" xfId="24840" hidden="1" xr:uid="{00000000-0005-0000-0000-000055450000}"/>
    <cellStyle name="Cellule liée 7" xfId="24879" hidden="1" xr:uid="{00000000-0005-0000-0000-000056450000}"/>
    <cellStyle name="Cellule liée 7" xfId="24915" hidden="1" xr:uid="{00000000-0005-0000-0000-000057450000}"/>
    <cellStyle name="Cellule liée 7" xfId="24950" hidden="1" xr:uid="{00000000-0005-0000-0000-000058450000}"/>
    <cellStyle name="Cellule liée 7" xfId="24999" hidden="1" xr:uid="{00000000-0005-0000-0000-000059450000}"/>
    <cellStyle name="Cellule liée 7" xfId="23842" hidden="1" xr:uid="{00000000-0005-0000-0000-00005A450000}"/>
    <cellStyle name="Cellule liée 7" xfId="23764" hidden="1" xr:uid="{00000000-0005-0000-0000-00005B450000}"/>
    <cellStyle name="Cellule liée 7" xfId="21400" hidden="1" xr:uid="{00000000-0005-0000-0000-00005C450000}"/>
    <cellStyle name="Cellule liée 7" xfId="25102" hidden="1" xr:uid="{00000000-0005-0000-0000-00005D450000}"/>
    <cellStyle name="Cellule liée 7" xfId="25152" hidden="1" xr:uid="{00000000-0005-0000-0000-00005E450000}"/>
    <cellStyle name="Cellule liée 7" xfId="25202" hidden="1" xr:uid="{00000000-0005-0000-0000-00005F450000}"/>
    <cellStyle name="Cellule liée 7" xfId="25252" hidden="1" xr:uid="{00000000-0005-0000-0000-000060450000}"/>
    <cellStyle name="Cellule liée 7" xfId="25301" hidden="1" xr:uid="{00000000-0005-0000-0000-000061450000}"/>
    <cellStyle name="Cellule liée 7" xfId="25350" hidden="1" xr:uid="{00000000-0005-0000-0000-000062450000}"/>
    <cellStyle name="Cellule liée 7" xfId="25397" hidden="1" xr:uid="{00000000-0005-0000-0000-000063450000}"/>
    <cellStyle name="Cellule liée 7" xfId="25443" hidden="1" xr:uid="{00000000-0005-0000-0000-000064450000}"/>
    <cellStyle name="Cellule liée 7" xfId="25487" hidden="1" xr:uid="{00000000-0005-0000-0000-000065450000}"/>
    <cellStyle name="Cellule liée 7" xfId="25525" hidden="1" xr:uid="{00000000-0005-0000-0000-000066450000}"/>
    <cellStyle name="Cellule liée 7" xfId="25562" hidden="1" xr:uid="{00000000-0005-0000-0000-000067450000}"/>
    <cellStyle name="Cellule liée 7" xfId="25596" hidden="1" xr:uid="{00000000-0005-0000-0000-000068450000}"/>
    <cellStyle name="Cellule liée 7" xfId="25675" hidden="1" xr:uid="{00000000-0005-0000-0000-000069450000}"/>
    <cellStyle name="Cellule liée 7" xfId="25727" hidden="1" xr:uid="{00000000-0005-0000-0000-00006A450000}"/>
    <cellStyle name="Cellule liée 7" xfId="25789" hidden="1" xr:uid="{00000000-0005-0000-0000-00006B450000}"/>
    <cellStyle name="Cellule liée 7" xfId="25835" hidden="1" xr:uid="{00000000-0005-0000-0000-00006C450000}"/>
    <cellStyle name="Cellule liée 7" xfId="25879" hidden="1" xr:uid="{00000000-0005-0000-0000-00006D450000}"/>
    <cellStyle name="Cellule liée 7" xfId="25918" hidden="1" xr:uid="{00000000-0005-0000-0000-00006E450000}"/>
    <cellStyle name="Cellule liée 7" xfId="25954" hidden="1" xr:uid="{00000000-0005-0000-0000-00006F450000}"/>
    <cellStyle name="Cellule liée 7" xfId="25989" hidden="1" xr:uid="{00000000-0005-0000-0000-000070450000}"/>
    <cellStyle name="Cellule liée 7" xfId="26037" hidden="1" xr:uid="{00000000-0005-0000-0000-000071450000}"/>
    <cellStyle name="Cellule liée 7" xfId="26159" hidden="1" xr:uid="{00000000-0005-0000-0000-000072450000}"/>
    <cellStyle name="Cellule liée 7" xfId="26255" hidden="1" xr:uid="{00000000-0005-0000-0000-000073450000}"/>
    <cellStyle name="Cellule liée 7" xfId="26325" hidden="1" xr:uid="{00000000-0005-0000-0000-000074450000}"/>
    <cellStyle name="Cellule liée 7" xfId="26375" hidden="1" xr:uid="{00000000-0005-0000-0000-000075450000}"/>
    <cellStyle name="Cellule liée 7" xfId="26425" hidden="1" xr:uid="{00000000-0005-0000-0000-000076450000}"/>
    <cellStyle name="Cellule liée 7" xfId="26475" hidden="1" xr:uid="{00000000-0005-0000-0000-000077450000}"/>
    <cellStyle name="Cellule liée 7" xfId="26524" hidden="1" xr:uid="{00000000-0005-0000-0000-000078450000}"/>
    <cellStyle name="Cellule liée 7" xfId="26573" hidden="1" xr:uid="{00000000-0005-0000-0000-000079450000}"/>
    <cellStyle name="Cellule liée 7" xfId="26620" hidden="1" xr:uid="{00000000-0005-0000-0000-00007A450000}"/>
    <cellStyle name="Cellule liée 7" xfId="26667" hidden="1" xr:uid="{00000000-0005-0000-0000-00007B450000}"/>
    <cellStyle name="Cellule liée 7" xfId="26712" hidden="1" xr:uid="{00000000-0005-0000-0000-00007C450000}"/>
    <cellStyle name="Cellule liée 7" xfId="26751" hidden="1" xr:uid="{00000000-0005-0000-0000-00007D450000}"/>
    <cellStyle name="Cellule liée 7" xfId="26788" hidden="1" xr:uid="{00000000-0005-0000-0000-00007E450000}"/>
    <cellStyle name="Cellule liée 7" xfId="26822" hidden="1" xr:uid="{00000000-0005-0000-0000-00007F450000}"/>
    <cellStyle name="Cellule liée 7" xfId="26901" hidden="1" xr:uid="{00000000-0005-0000-0000-000080450000}"/>
    <cellStyle name="Cellule liée 7" xfId="26951" hidden="1" xr:uid="{00000000-0005-0000-0000-000081450000}"/>
    <cellStyle name="Cellule liée 7" xfId="27013" hidden="1" xr:uid="{00000000-0005-0000-0000-000082450000}"/>
    <cellStyle name="Cellule liée 7" xfId="27059" hidden="1" xr:uid="{00000000-0005-0000-0000-000083450000}"/>
    <cellStyle name="Cellule liée 7" xfId="27103" hidden="1" xr:uid="{00000000-0005-0000-0000-000084450000}"/>
    <cellStyle name="Cellule liée 7" xfId="27142" hidden="1" xr:uid="{00000000-0005-0000-0000-000085450000}"/>
    <cellStyle name="Cellule liée 7" xfId="27178" hidden="1" xr:uid="{00000000-0005-0000-0000-000086450000}"/>
    <cellStyle name="Cellule liée 7" xfId="27213" hidden="1" xr:uid="{00000000-0005-0000-0000-000087450000}"/>
    <cellStyle name="Cellule liée 7" xfId="27261" hidden="1" xr:uid="{00000000-0005-0000-0000-000088450000}"/>
    <cellStyle name="Cellule liée 7" xfId="26108" hidden="1" xr:uid="{00000000-0005-0000-0000-000089450000}"/>
    <cellStyle name="Cellule liée 7" xfId="26058" hidden="1" xr:uid="{00000000-0005-0000-0000-00008A450000}"/>
    <cellStyle name="Cellule liée 7" xfId="23766" hidden="1" xr:uid="{00000000-0005-0000-0000-00008B450000}"/>
    <cellStyle name="Cellule liée 7" xfId="27337" hidden="1" xr:uid="{00000000-0005-0000-0000-00008C450000}"/>
    <cellStyle name="Cellule liée 7" xfId="27386" hidden="1" xr:uid="{00000000-0005-0000-0000-00008D450000}"/>
    <cellStyle name="Cellule liée 7" xfId="27435" hidden="1" xr:uid="{00000000-0005-0000-0000-00008E450000}"/>
    <cellStyle name="Cellule liée 7" xfId="27484" hidden="1" xr:uid="{00000000-0005-0000-0000-00008F450000}"/>
    <cellStyle name="Cellule liée 7" xfId="27532" hidden="1" xr:uid="{00000000-0005-0000-0000-000090450000}"/>
    <cellStyle name="Cellule liée 7" xfId="27580" hidden="1" xr:uid="{00000000-0005-0000-0000-000091450000}"/>
    <cellStyle name="Cellule liée 7" xfId="27626" hidden="1" xr:uid="{00000000-0005-0000-0000-000092450000}"/>
    <cellStyle name="Cellule liée 7" xfId="27673" hidden="1" xr:uid="{00000000-0005-0000-0000-000093450000}"/>
    <cellStyle name="Cellule liée 7" xfId="27718" hidden="1" xr:uid="{00000000-0005-0000-0000-000094450000}"/>
    <cellStyle name="Cellule liée 7" xfId="27757" hidden="1" xr:uid="{00000000-0005-0000-0000-000095450000}"/>
    <cellStyle name="Cellule liée 7" xfId="27794" hidden="1" xr:uid="{00000000-0005-0000-0000-000096450000}"/>
    <cellStyle name="Cellule liée 7" xfId="27828" hidden="1" xr:uid="{00000000-0005-0000-0000-000097450000}"/>
    <cellStyle name="Cellule liée 7" xfId="27906" hidden="1" xr:uid="{00000000-0005-0000-0000-000098450000}"/>
    <cellStyle name="Cellule liée 7" xfId="27956" hidden="1" xr:uid="{00000000-0005-0000-0000-000099450000}"/>
    <cellStyle name="Cellule liée 7" xfId="28018" hidden="1" xr:uid="{00000000-0005-0000-0000-00009A450000}"/>
    <cellStyle name="Cellule liée 7" xfId="28064" hidden="1" xr:uid="{00000000-0005-0000-0000-00009B450000}"/>
    <cellStyle name="Cellule liée 7" xfId="28108" hidden="1" xr:uid="{00000000-0005-0000-0000-00009C450000}"/>
    <cellStyle name="Cellule liée 7" xfId="28147" hidden="1" xr:uid="{00000000-0005-0000-0000-00009D450000}"/>
    <cellStyle name="Cellule liée 7" xfId="28183" hidden="1" xr:uid="{00000000-0005-0000-0000-00009E450000}"/>
    <cellStyle name="Cellule liée 7" xfId="28218" hidden="1" xr:uid="{00000000-0005-0000-0000-00009F450000}"/>
    <cellStyle name="Cellule liée 7" xfId="28266" hidden="1" xr:uid="{00000000-0005-0000-0000-0000A0450000}"/>
    <cellStyle name="Cellule liée 7" xfId="28366" hidden="1" xr:uid="{00000000-0005-0000-0000-0000A1450000}"/>
    <cellStyle name="Cellule liée 7" xfId="28461" hidden="1" xr:uid="{00000000-0005-0000-0000-0000A2450000}"/>
    <cellStyle name="Cellule liée 7" xfId="28531" hidden="1" xr:uid="{00000000-0005-0000-0000-0000A3450000}"/>
    <cellStyle name="Cellule liée 7" xfId="28581" hidden="1" xr:uid="{00000000-0005-0000-0000-0000A4450000}"/>
    <cellStyle name="Cellule liée 7" xfId="28631" hidden="1" xr:uid="{00000000-0005-0000-0000-0000A5450000}"/>
    <cellStyle name="Cellule liée 7" xfId="28681" hidden="1" xr:uid="{00000000-0005-0000-0000-0000A6450000}"/>
    <cellStyle name="Cellule liée 7" xfId="28730" hidden="1" xr:uid="{00000000-0005-0000-0000-0000A7450000}"/>
    <cellStyle name="Cellule liée 7" xfId="28779" hidden="1" xr:uid="{00000000-0005-0000-0000-0000A8450000}"/>
    <cellStyle name="Cellule liée 7" xfId="28826" hidden="1" xr:uid="{00000000-0005-0000-0000-0000A9450000}"/>
    <cellStyle name="Cellule liée 7" xfId="28873" hidden="1" xr:uid="{00000000-0005-0000-0000-0000AA450000}"/>
    <cellStyle name="Cellule liée 7" xfId="28918" hidden="1" xr:uid="{00000000-0005-0000-0000-0000AB450000}"/>
    <cellStyle name="Cellule liée 7" xfId="28957" hidden="1" xr:uid="{00000000-0005-0000-0000-0000AC450000}"/>
    <cellStyle name="Cellule liée 7" xfId="28994" hidden="1" xr:uid="{00000000-0005-0000-0000-0000AD450000}"/>
    <cellStyle name="Cellule liée 7" xfId="29028" hidden="1" xr:uid="{00000000-0005-0000-0000-0000AE450000}"/>
    <cellStyle name="Cellule liée 7" xfId="29106" hidden="1" xr:uid="{00000000-0005-0000-0000-0000AF450000}"/>
    <cellStyle name="Cellule liée 7" xfId="29156" hidden="1" xr:uid="{00000000-0005-0000-0000-0000B0450000}"/>
    <cellStyle name="Cellule liée 7" xfId="29218" hidden="1" xr:uid="{00000000-0005-0000-0000-0000B1450000}"/>
    <cellStyle name="Cellule liée 7" xfId="29264" hidden="1" xr:uid="{00000000-0005-0000-0000-0000B2450000}"/>
    <cellStyle name="Cellule liée 7" xfId="29308" hidden="1" xr:uid="{00000000-0005-0000-0000-0000B3450000}"/>
    <cellStyle name="Cellule liée 7" xfId="29347" hidden="1" xr:uid="{00000000-0005-0000-0000-0000B4450000}"/>
    <cellStyle name="Cellule liée 7" xfId="29383" hidden="1" xr:uid="{00000000-0005-0000-0000-0000B5450000}"/>
    <cellStyle name="Cellule liée 7" xfId="29418" hidden="1" xr:uid="{00000000-0005-0000-0000-0000B6450000}"/>
    <cellStyle name="Cellule liée 7" xfId="29466" hidden="1" xr:uid="{00000000-0005-0000-0000-0000B7450000}"/>
    <cellStyle name="Cellule liée 7" xfId="28316" hidden="1" xr:uid="{00000000-0005-0000-0000-0000B8450000}"/>
    <cellStyle name="Cellule liée 7" xfId="29515" hidden="1" xr:uid="{00000000-0005-0000-0000-0000B9450000}"/>
    <cellStyle name="Cellule liée 7" xfId="29603" hidden="1" xr:uid="{00000000-0005-0000-0000-0000BA450000}"/>
    <cellStyle name="Cellule liée 7" xfId="29673" hidden="1" xr:uid="{00000000-0005-0000-0000-0000BB450000}"/>
    <cellStyle name="Cellule liée 7" xfId="29722" hidden="1" xr:uid="{00000000-0005-0000-0000-0000BC450000}"/>
    <cellStyle name="Cellule liée 7" xfId="29771" hidden="1" xr:uid="{00000000-0005-0000-0000-0000BD450000}"/>
    <cellStyle name="Cellule liée 7" xfId="29820" hidden="1" xr:uid="{00000000-0005-0000-0000-0000BE450000}"/>
    <cellStyle name="Cellule liée 7" xfId="29868" hidden="1" xr:uid="{00000000-0005-0000-0000-0000BF450000}"/>
    <cellStyle name="Cellule liée 7" xfId="29916" hidden="1" xr:uid="{00000000-0005-0000-0000-0000C0450000}"/>
    <cellStyle name="Cellule liée 7" xfId="29962" hidden="1" xr:uid="{00000000-0005-0000-0000-0000C1450000}"/>
    <cellStyle name="Cellule liée 7" xfId="30008" hidden="1" xr:uid="{00000000-0005-0000-0000-0000C2450000}"/>
    <cellStyle name="Cellule liée 7" xfId="30052" hidden="1" xr:uid="{00000000-0005-0000-0000-0000C3450000}"/>
    <cellStyle name="Cellule liée 7" xfId="30090" hidden="1" xr:uid="{00000000-0005-0000-0000-0000C4450000}"/>
    <cellStyle name="Cellule liée 7" xfId="30127" hidden="1" xr:uid="{00000000-0005-0000-0000-0000C5450000}"/>
    <cellStyle name="Cellule liée 7" xfId="30161" hidden="1" xr:uid="{00000000-0005-0000-0000-0000C6450000}"/>
    <cellStyle name="Cellule liée 7" xfId="30238" hidden="1" xr:uid="{00000000-0005-0000-0000-0000C7450000}"/>
    <cellStyle name="Cellule liée 7" xfId="30288" hidden="1" xr:uid="{00000000-0005-0000-0000-0000C8450000}"/>
    <cellStyle name="Cellule liée 7" xfId="30350" hidden="1" xr:uid="{00000000-0005-0000-0000-0000C9450000}"/>
    <cellStyle name="Cellule liée 7" xfId="30396" hidden="1" xr:uid="{00000000-0005-0000-0000-0000CA450000}"/>
    <cellStyle name="Cellule liée 7" xfId="30440" hidden="1" xr:uid="{00000000-0005-0000-0000-0000CB450000}"/>
    <cellStyle name="Cellule liée 7" xfId="30479" hidden="1" xr:uid="{00000000-0005-0000-0000-0000CC450000}"/>
    <cellStyle name="Cellule liée 7" xfId="30515" hidden="1" xr:uid="{00000000-0005-0000-0000-0000CD450000}"/>
    <cellStyle name="Cellule liée 7" xfId="30550" hidden="1" xr:uid="{00000000-0005-0000-0000-0000CE450000}"/>
    <cellStyle name="Cellule liée 7" xfId="30598" hidden="1" xr:uid="{00000000-0005-0000-0000-0000CF450000}"/>
    <cellStyle name="Cellule liée 7" xfId="30698" hidden="1" xr:uid="{00000000-0005-0000-0000-0000D0450000}"/>
    <cellStyle name="Cellule liée 7" xfId="30793" hidden="1" xr:uid="{00000000-0005-0000-0000-0000D1450000}"/>
    <cellStyle name="Cellule liée 7" xfId="30863" hidden="1" xr:uid="{00000000-0005-0000-0000-0000D2450000}"/>
    <cellStyle name="Cellule liée 7" xfId="30913" hidden="1" xr:uid="{00000000-0005-0000-0000-0000D3450000}"/>
    <cellStyle name="Cellule liée 7" xfId="30963" hidden="1" xr:uid="{00000000-0005-0000-0000-0000D4450000}"/>
    <cellStyle name="Cellule liée 7" xfId="31013" hidden="1" xr:uid="{00000000-0005-0000-0000-0000D5450000}"/>
    <cellStyle name="Cellule liée 7" xfId="31062" hidden="1" xr:uid="{00000000-0005-0000-0000-0000D6450000}"/>
    <cellStyle name="Cellule liée 7" xfId="31111" hidden="1" xr:uid="{00000000-0005-0000-0000-0000D7450000}"/>
    <cellStyle name="Cellule liée 7" xfId="31158" hidden="1" xr:uid="{00000000-0005-0000-0000-0000D8450000}"/>
    <cellStyle name="Cellule liée 7" xfId="31205" hidden="1" xr:uid="{00000000-0005-0000-0000-0000D9450000}"/>
    <cellStyle name="Cellule liée 7" xfId="31250" hidden="1" xr:uid="{00000000-0005-0000-0000-0000DA450000}"/>
    <cellStyle name="Cellule liée 7" xfId="31289" hidden="1" xr:uid="{00000000-0005-0000-0000-0000DB450000}"/>
    <cellStyle name="Cellule liée 7" xfId="31326" hidden="1" xr:uid="{00000000-0005-0000-0000-0000DC450000}"/>
    <cellStyle name="Cellule liée 7" xfId="31360" hidden="1" xr:uid="{00000000-0005-0000-0000-0000DD450000}"/>
    <cellStyle name="Cellule liée 7" xfId="31438" hidden="1" xr:uid="{00000000-0005-0000-0000-0000DE450000}"/>
    <cellStyle name="Cellule liée 7" xfId="31488" hidden="1" xr:uid="{00000000-0005-0000-0000-0000DF450000}"/>
    <cellStyle name="Cellule liée 7" xfId="31550" hidden="1" xr:uid="{00000000-0005-0000-0000-0000E0450000}"/>
    <cellStyle name="Cellule liée 7" xfId="31596" hidden="1" xr:uid="{00000000-0005-0000-0000-0000E1450000}"/>
    <cellStyle name="Cellule liée 7" xfId="31640" hidden="1" xr:uid="{00000000-0005-0000-0000-0000E2450000}"/>
    <cellStyle name="Cellule liée 7" xfId="31679" hidden="1" xr:uid="{00000000-0005-0000-0000-0000E3450000}"/>
    <cellStyle name="Cellule liée 7" xfId="31715" hidden="1" xr:uid="{00000000-0005-0000-0000-0000E4450000}"/>
    <cellStyle name="Cellule liée 7" xfId="31750" hidden="1" xr:uid="{00000000-0005-0000-0000-0000E5450000}"/>
    <cellStyle name="Cellule liée 7" xfId="31798" hidden="1" xr:uid="{00000000-0005-0000-0000-0000E6450000}"/>
    <cellStyle name="Cellule liée 7" xfId="30648" xr:uid="{00000000-0005-0000-0000-0000E7450000}"/>
    <cellStyle name="Cellule liée 8" xfId="149" hidden="1" xr:uid="{00000000-0005-0000-0000-0000E8450000}"/>
    <cellStyle name="Cellule liée 8" xfId="255" hidden="1" xr:uid="{00000000-0005-0000-0000-0000E9450000}"/>
    <cellStyle name="Cellule liée 8" xfId="299" hidden="1" xr:uid="{00000000-0005-0000-0000-0000EA450000}"/>
    <cellStyle name="Cellule liée 8" xfId="349" hidden="1" xr:uid="{00000000-0005-0000-0000-0000EB450000}"/>
    <cellStyle name="Cellule liée 8" xfId="399" hidden="1" xr:uid="{00000000-0005-0000-0000-0000EC450000}"/>
    <cellStyle name="Cellule liée 8" xfId="449" hidden="1" xr:uid="{00000000-0005-0000-0000-0000ED450000}"/>
    <cellStyle name="Cellule liée 8" xfId="498" hidden="1" xr:uid="{00000000-0005-0000-0000-0000EE450000}"/>
    <cellStyle name="Cellule liée 8" xfId="547" hidden="1" xr:uid="{00000000-0005-0000-0000-0000EF450000}"/>
    <cellStyle name="Cellule liée 8" xfId="594" hidden="1" xr:uid="{00000000-0005-0000-0000-0000F0450000}"/>
    <cellStyle name="Cellule liée 8" xfId="641" hidden="1" xr:uid="{00000000-0005-0000-0000-0000F1450000}"/>
    <cellStyle name="Cellule liée 8" xfId="686" hidden="1" xr:uid="{00000000-0005-0000-0000-0000F2450000}"/>
    <cellStyle name="Cellule liée 8" xfId="725" hidden="1" xr:uid="{00000000-0005-0000-0000-0000F3450000}"/>
    <cellStyle name="Cellule liée 8" xfId="762" hidden="1" xr:uid="{00000000-0005-0000-0000-0000F4450000}"/>
    <cellStyle name="Cellule liée 8" xfId="797" hidden="1" xr:uid="{00000000-0005-0000-0000-0000F5450000}"/>
    <cellStyle name="Cellule liée 8" xfId="907" hidden="1" xr:uid="{00000000-0005-0000-0000-0000F6450000}"/>
    <cellStyle name="Cellule liée 8" xfId="830" hidden="1" xr:uid="{00000000-0005-0000-0000-0000F7450000}"/>
    <cellStyle name="Cellule liée 8" xfId="1005" hidden="1" xr:uid="{00000000-0005-0000-0000-0000F8450000}"/>
    <cellStyle name="Cellule liée 8" xfId="1051" hidden="1" xr:uid="{00000000-0005-0000-0000-0000F9450000}"/>
    <cellStyle name="Cellule liée 8" xfId="1095" hidden="1" xr:uid="{00000000-0005-0000-0000-0000FA450000}"/>
    <cellStyle name="Cellule liée 8" xfId="1134" hidden="1" xr:uid="{00000000-0005-0000-0000-0000FB450000}"/>
    <cellStyle name="Cellule liée 8" xfId="1170" hidden="1" xr:uid="{00000000-0005-0000-0000-0000FC450000}"/>
    <cellStyle name="Cellule liée 8" xfId="1205" hidden="1" xr:uid="{00000000-0005-0000-0000-0000FD450000}"/>
    <cellStyle name="Cellule liée 8" xfId="1278" hidden="1" xr:uid="{00000000-0005-0000-0000-0000FE450000}"/>
    <cellStyle name="Cellule liée 8" xfId="1525" hidden="1" xr:uid="{00000000-0005-0000-0000-0000FF450000}"/>
    <cellStyle name="Cellule liée 8" xfId="1631" hidden="1" xr:uid="{00000000-0005-0000-0000-000000460000}"/>
    <cellStyle name="Cellule liée 8" xfId="1675" hidden="1" xr:uid="{00000000-0005-0000-0000-000001460000}"/>
    <cellStyle name="Cellule liée 8" xfId="1725" hidden="1" xr:uid="{00000000-0005-0000-0000-000002460000}"/>
    <cellStyle name="Cellule liée 8" xfId="1775" hidden="1" xr:uid="{00000000-0005-0000-0000-000003460000}"/>
    <cellStyle name="Cellule liée 8" xfId="1825" hidden="1" xr:uid="{00000000-0005-0000-0000-000004460000}"/>
    <cellStyle name="Cellule liée 8" xfId="1874" hidden="1" xr:uid="{00000000-0005-0000-0000-000005460000}"/>
    <cellStyle name="Cellule liée 8" xfId="1923" hidden="1" xr:uid="{00000000-0005-0000-0000-000006460000}"/>
    <cellStyle name="Cellule liée 8" xfId="1970" hidden="1" xr:uid="{00000000-0005-0000-0000-000007460000}"/>
    <cellStyle name="Cellule liée 8" xfId="2017" hidden="1" xr:uid="{00000000-0005-0000-0000-000008460000}"/>
    <cellStyle name="Cellule liée 8" xfId="2062" hidden="1" xr:uid="{00000000-0005-0000-0000-000009460000}"/>
    <cellStyle name="Cellule liée 8" xfId="2101" hidden="1" xr:uid="{00000000-0005-0000-0000-00000A460000}"/>
    <cellStyle name="Cellule liée 8" xfId="2138" hidden="1" xr:uid="{00000000-0005-0000-0000-00000B460000}"/>
    <cellStyle name="Cellule liée 8" xfId="2173" hidden="1" xr:uid="{00000000-0005-0000-0000-00000C460000}"/>
    <cellStyle name="Cellule liée 8" xfId="2283" hidden="1" xr:uid="{00000000-0005-0000-0000-00000D460000}"/>
    <cellStyle name="Cellule liée 8" xfId="2206" hidden="1" xr:uid="{00000000-0005-0000-0000-00000E460000}"/>
    <cellStyle name="Cellule liée 8" xfId="2381" hidden="1" xr:uid="{00000000-0005-0000-0000-00000F460000}"/>
    <cellStyle name="Cellule liée 8" xfId="2427" hidden="1" xr:uid="{00000000-0005-0000-0000-000010460000}"/>
    <cellStyle name="Cellule liée 8" xfId="2471" hidden="1" xr:uid="{00000000-0005-0000-0000-000011460000}"/>
    <cellStyle name="Cellule liée 8" xfId="2510" hidden="1" xr:uid="{00000000-0005-0000-0000-000012460000}"/>
    <cellStyle name="Cellule liée 8" xfId="2546" hidden="1" xr:uid="{00000000-0005-0000-0000-000013460000}"/>
    <cellStyle name="Cellule liée 8" xfId="2581" hidden="1" xr:uid="{00000000-0005-0000-0000-000014460000}"/>
    <cellStyle name="Cellule liée 8" xfId="2653" hidden="1" xr:uid="{00000000-0005-0000-0000-000015460000}"/>
    <cellStyle name="Cellule liée 8" xfId="1452" hidden="1" xr:uid="{00000000-0005-0000-0000-000016460000}"/>
    <cellStyle name="Cellule liée 8" xfId="2722" hidden="1" xr:uid="{00000000-0005-0000-0000-000017460000}"/>
    <cellStyle name="Cellule liée 8" xfId="2826" hidden="1" xr:uid="{00000000-0005-0000-0000-000018460000}"/>
    <cellStyle name="Cellule liée 8" xfId="2870" hidden="1" xr:uid="{00000000-0005-0000-0000-000019460000}"/>
    <cellStyle name="Cellule liée 8" xfId="2919" hidden="1" xr:uid="{00000000-0005-0000-0000-00001A460000}"/>
    <cellStyle name="Cellule liée 8" xfId="2969" hidden="1" xr:uid="{00000000-0005-0000-0000-00001B460000}"/>
    <cellStyle name="Cellule liée 8" xfId="3019" hidden="1" xr:uid="{00000000-0005-0000-0000-00001C460000}"/>
    <cellStyle name="Cellule liée 8" xfId="3068" hidden="1" xr:uid="{00000000-0005-0000-0000-00001D460000}"/>
    <cellStyle name="Cellule liée 8" xfId="3117" hidden="1" xr:uid="{00000000-0005-0000-0000-00001E460000}"/>
    <cellStyle name="Cellule liée 8" xfId="3164" hidden="1" xr:uid="{00000000-0005-0000-0000-00001F460000}"/>
    <cellStyle name="Cellule liée 8" xfId="3211" hidden="1" xr:uid="{00000000-0005-0000-0000-000020460000}"/>
    <cellStyle name="Cellule liée 8" xfId="3256" hidden="1" xr:uid="{00000000-0005-0000-0000-000021460000}"/>
    <cellStyle name="Cellule liée 8" xfId="3295" hidden="1" xr:uid="{00000000-0005-0000-0000-000022460000}"/>
    <cellStyle name="Cellule liée 8" xfId="3332" hidden="1" xr:uid="{00000000-0005-0000-0000-000023460000}"/>
    <cellStyle name="Cellule liée 8" xfId="3367" hidden="1" xr:uid="{00000000-0005-0000-0000-000024460000}"/>
    <cellStyle name="Cellule liée 8" xfId="3476" hidden="1" xr:uid="{00000000-0005-0000-0000-000025460000}"/>
    <cellStyle name="Cellule liée 8" xfId="3400" hidden="1" xr:uid="{00000000-0005-0000-0000-000026460000}"/>
    <cellStyle name="Cellule liée 8" xfId="3573" hidden="1" xr:uid="{00000000-0005-0000-0000-000027460000}"/>
    <cellStyle name="Cellule liée 8" xfId="3619" hidden="1" xr:uid="{00000000-0005-0000-0000-000028460000}"/>
    <cellStyle name="Cellule liée 8" xfId="3663" hidden="1" xr:uid="{00000000-0005-0000-0000-000029460000}"/>
    <cellStyle name="Cellule liée 8" xfId="3702" hidden="1" xr:uid="{00000000-0005-0000-0000-00002A460000}"/>
    <cellStyle name="Cellule liée 8" xfId="3738" hidden="1" xr:uid="{00000000-0005-0000-0000-00002B460000}"/>
    <cellStyle name="Cellule liée 8" xfId="3773" hidden="1" xr:uid="{00000000-0005-0000-0000-00002C460000}"/>
    <cellStyle name="Cellule liée 8" xfId="3844" hidden="1" xr:uid="{00000000-0005-0000-0000-00002D460000}"/>
    <cellStyle name="Cellule liée 8" xfId="2706" hidden="1" xr:uid="{00000000-0005-0000-0000-00002E460000}"/>
    <cellStyle name="Cellule liée 8" xfId="3936" hidden="1" xr:uid="{00000000-0005-0000-0000-00002F460000}"/>
    <cellStyle name="Cellule liée 8" xfId="3980" hidden="1" xr:uid="{00000000-0005-0000-0000-000030460000}"/>
    <cellStyle name="Cellule liée 8" xfId="4030" hidden="1" xr:uid="{00000000-0005-0000-0000-000031460000}"/>
    <cellStyle name="Cellule liée 8" xfId="4080" hidden="1" xr:uid="{00000000-0005-0000-0000-000032460000}"/>
    <cellStyle name="Cellule liée 8" xfId="4130" hidden="1" xr:uid="{00000000-0005-0000-0000-000033460000}"/>
    <cellStyle name="Cellule liée 8" xfId="4179" hidden="1" xr:uid="{00000000-0005-0000-0000-000034460000}"/>
    <cellStyle name="Cellule liée 8" xfId="4228" hidden="1" xr:uid="{00000000-0005-0000-0000-000035460000}"/>
    <cellStyle name="Cellule liée 8" xfId="4275" hidden="1" xr:uid="{00000000-0005-0000-0000-000036460000}"/>
    <cellStyle name="Cellule liée 8" xfId="4322" hidden="1" xr:uid="{00000000-0005-0000-0000-000037460000}"/>
    <cellStyle name="Cellule liée 8" xfId="4367" hidden="1" xr:uid="{00000000-0005-0000-0000-000038460000}"/>
    <cellStyle name="Cellule liée 8" xfId="4406" hidden="1" xr:uid="{00000000-0005-0000-0000-000039460000}"/>
    <cellStyle name="Cellule liée 8" xfId="4443" hidden="1" xr:uid="{00000000-0005-0000-0000-00003A460000}"/>
    <cellStyle name="Cellule liée 8" xfId="4478" hidden="1" xr:uid="{00000000-0005-0000-0000-00003B460000}"/>
    <cellStyle name="Cellule liée 8" xfId="4582" hidden="1" xr:uid="{00000000-0005-0000-0000-00003C460000}"/>
    <cellStyle name="Cellule liée 8" xfId="4511" hidden="1" xr:uid="{00000000-0005-0000-0000-00003D460000}"/>
    <cellStyle name="Cellule liée 8" xfId="4677" hidden="1" xr:uid="{00000000-0005-0000-0000-00003E460000}"/>
    <cellStyle name="Cellule liée 8" xfId="4723" hidden="1" xr:uid="{00000000-0005-0000-0000-00003F460000}"/>
    <cellStyle name="Cellule liée 8" xfId="4767" hidden="1" xr:uid="{00000000-0005-0000-0000-000040460000}"/>
    <cellStyle name="Cellule liée 8" xfId="4806" hidden="1" xr:uid="{00000000-0005-0000-0000-000041460000}"/>
    <cellStyle name="Cellule liée 8" xfId="4842" hidden="1" xr:uid="{00000000-0005-0000-0000-000042460000}"/>
    <cellStyle name="Cellule liée 8" xfId="4877" hidden="1" xr:uid="{00000000-0005-0000-0000-000043460000}"/>
    <cellStyle name="Cellule liée 8" xfId="4944" hidden="1" xr:uid="{00000000-0005-0000-0000-000044460000}"/>
    <cellStyle name="Cellule liée 8" xfId="3901" hidden="1" xr:uid="{00000000-0005-0000-0000-000045460000}"/>
    <cellStyle name="Cellule liée 8" xfId="3922" hidden="1" xr:uid="{00000000-0005-0000-0000-000046460000}"/>
    <cellStyle name="Cellule liée 8" xfId="5037" hidden="1" xr:uid="{00000000-0005-0000-0000-000047460000}"/>
    <cellStyle name="Cellule liée 8" xfId="5080" hidden="1" xr:uid="{00000000-0005-0000-0000-000048460000}"/>
    <cellStyle name="Cellule liée 8" xfId="5129" hidden="1" xr:uid="{00000000-0005-0000-0000-000049460000}"/>
    <cellStyle name="Cellule liée 8" xfId="5179" hidden="1" xr:uid="{00000000-0005-0000-0000-00004A460000}"/>
    <cellStyle name="Cellule liée 8" xfId="5229" hidden="1" xr:uid="{00000000-0005-0000-0000-00004B460000}"/>
    <cellStyle name="Cellule liée 8" xfId="5278" hidden="1" xr:uid="{00000000-0005-0000-0000-00004C460000}"/>
    <cellStyle name="Cellule liée 8" xfId="5327" hidden="1" xr:uid="{00000000-0005-0000-0000-00004D460000}"/>
    <cellStyle name="Cellule liée 8" xfId="5374" hidden="1" xr:uid="{00000000-0005-0000-0000-00004E460000}"/>
    <cellStyle name="Cellule liée 8" xfId="5421" hidden="1" xr:uid="{00000000-0005-0000-0000-00004F460000}"/>
    <cellStyle name="Cellule liée 8" xfId="5466" hidden="1" xr:uid="{00000000-0005-0000-0000-000050460000}"/>
    <cellStyle name="Cellule liée 8" xfId="5505" hidden="1" xr:uid="{00000000-0005-0000-0000-000051460000}"/>
    <cellStyle name="Cellule liée 8" xfId="5542" hidden="1" xr:uid="{00000000-0005-0000-0000-000052460000}"/>
    <cellStyle name="Cellule liée 8" xfId="5577" hidden="1" xr:uid="{00000000-0005-0000-0000-000053460000}"/>
    <cellStyle name="Cellule liée 8" xfId="5681" hidden="1" xr:uid="{00000000-0005-0000-0000-000054460000}"/>
    <cellStyle name="Cellule liée 8" xfId="5610" hidden="1" xr:uid="{00000000-0005-0000-0000-000055460000}"/>
    <cellStyle name="Cellule liée 8" xfId="5774" hidden="1" xr:uid="{00000000-0005-0000-0000-000056460000}"/>
    <cellStyle name="Cellule liée 8" xfId="5820" hidden="1" xr:uid="{00000000-0005-0000-0000-000057460000}"/>
    <cellStyle name="Cellule liée 8" xfId="5864" hidden="1" xr:uid="{00000000-0005-0000-0000-000058460000}"/>
    <cellStyle name="Cellule liée 8" xfId="5903" hidden="1" xr:uid="{00000000-0005-0000-0000-000059460000}"/>
    <cellStyle name="Cellule liée 8" xfId="5939" hidden="1" xr:uid="{00000000-0005-0000-0000-00005A460000}"/>
    <cellStyle name="Cellule liée 8" xfId="5974" hidden="1" xr:uid="{00000000-0005-0000-0000-00005B460000}"/>
    <cellStyle name="Cellule liée 8" xfId="6041" hidden="1" xr:uid="{00000000-0005-0000-0000-00005C460000}"/>
    <cellStyle name="Cellule liée 8" xfId="6208" hidden="1" xr:uid="{00000000-0005-0000-0000-00005D460000}"/>
    <cellStyle name="Cellule liée 8" xfId="6314" hidden="1" xr:uid="{00000000-0005-0000-0000-00005E460000}"/>
    <cellStyle name="Cellule liée 8" xfId="6358" hidden="1" xr:uid="{00000000-0005-0000-0000-00005F460000}"/>
    <cellStyle name="Cellule liée 8" xfId="6408" hidden="1" xr:uid="{00000000-0005-0000-0000-000060460000}"/>
    <cellStyle name="Cellule liée 8" xfId="6458" hidden="1" xr:uid="{00000000-0005-0000-0000-000061460000}"/>
    <cellStyle name="Cellule liée 8" xfId="6508" hidden="1" xr:uid="{00000000-0005-0000-0000-000062460000}"/>
    <cellStyle name="Cellule liée 8" xfId="6557" hidden="1" xr:uid="{00000000-0005-0000-0000-000063460000}"/>
    <cellStyle name="Cellule liée 8" xfId="6606" hidden="1" xr:uid="{00000000-0005-0000-0000-000064460000}"/>
    <cellStyle name="Cellule liée 8" xfId="6653" hidden="1" xr:uid="{00000000-0005-0000-0000-000065460000}"/>
    <cellStyle name="Cellule liée 8" xfId="6700" hidden="1" xr:uid="{00000000-0005-0000-0000-000066460000}"/>
    <cellStyle name="Cellule liée 8" xfId="6745" hidden="1" xr:uid="{00000000-0005-0000-0000-000067460000}"/>
    <cellStyle name="Cellule liée 8" xfId="6784" hidden="1" xr:uid="{00000000-0005-0000-0000-000068460000}"/>
    <cellStyle name="Cellule liée 8" xfId="6821" hidden="1" xr:uid="{00000000-0005-0000-0000-000069460000}"/>
    <cellStyle name="Cellule liée 8" xfId="6856" hidden="1" xr:uid="{00000000-0005-0000-0000-00006A460000}"/>
    <cellStyle name="Cellule liée 8" xfId="6964" hidden="1" xr:uid="{00000000-0005-0000-0000-00006B460000}"/>
    <cellStyle name="Cellule liée 8" xfId="6889" hidden="1" xr:uid="{00000000-0005-0000-0000-00006C460000}"/>
    <cellStyle name="Cellule liée 8" xfId="7062" hidden="1" xr:uid="{00000000-0005-0000-0000-00006D460000}"/>
    <cellStyle name="Cellule liée 8" xfId="7108" hidden="1" xr:uid="{00000000-0005-0000-0000-00006E460000}"/>
    <cellStyle name="Cellule liée 8" xfId="7152" hidden="1" xr:uid="{00000000-0005-0000-0000-00006F460000}"/>
    <cellStyle name="Cellule liée 8" xfId="7191" hidden="1" xr:uid="{00000000-0005-0000-0000-000070460000}"/>
    <cellStyle name="Cellule liée 8" xfId="7227" hidden="1" xr:uid="{00000000-0005-0000-0000-000071460000}"/>
    <cellStyle name="Cellule liée 8" xfId="7262" hidden="1" xr:uid="{00000000-0005-0000-0000-000072460000}"/>
    <cellStyle name="Cellule liée 8" xfId="7334" hidden="1" xr:uid="{00000000-0005-0000-0000-000073460000}"/>
    <cellStyle name="Cellule liée 8" xfId="7485" hidden="1" xr:uid="{00000000-0005-0000-0000-000074460000}"/>
    <cellStyle name="Cellule liée 8" xfId="7582" hidden="1" xr:uid="{00000000-0005-0000-0000-000075460000}"/>
    <cellStyle name="Cellule liée 8" xfId="7625" hidden="1" xr:uid="{00000000-0005-0000-0000-000076460000}"/>
    <cellStyle name="Cellule liée 8" xfId="7675" hidden="1" xr:uid="{00000000-0005-0000-0000-000077460000}"/>
    <cellStyle name="Cellule liée 8" xfId="7725" hidden="1" xr:uid="{00000000-0005-0000-0000-000078460000}"/>
    <cellStyle name="Cellule liée 8" xfId="7775" hidden="1" xr:uid="{00000000-0005-0000-0000-000079460000}"/>
    <cellStyle name="Cellule liée 8" xfId="7824" hidden="1" xr:uid="{00000000-0005-0000-0000-00007A460000}"/>
    <cellStyle name="Cellule liée 8" xfId="7873" hidden="1" xr:uid="{00000000-0005-0000-0000-00007B460000}"/>
    <cellStyle name="Cellule liée 8" xfId="7920" hidden="1" xr:uid="{00000000-0005-0000-0000-00007C460000}"/>
    <cellStyle name="Cellule liée 8" xfId="7967" hidden="1" xr:uid="{00000000-0005-0000-0000-00007D460000}"/>
    <cellStyle name="Cellule liée 8" xfId="8012" hidden="1" xr:uid="{00000000-0005-0000-0000-00007E460000}"/>
    <cellStyle name="Cellule liée 8" xfId="8051" hidden="1" xr:uid="{00000000-0005-0000-0000-00007F460000}"/>
    <cellStyle name="Cellule liée 8" xfId="8088" hidden="1" xr:uid="{00000000-0005-0000-0000-000080460000}"/>
    <cellStyle name="Cellule liée 8" xfId="8123" hidden="1" xr:uid="{00000000-0005-0000-0000-000081460000}"/>
    <cellStyle name="Cellule liée 8" xfId="8229" hidden="1" xr:uid="{00000000-0005-0000-0000-000082460000}"/>
    <cellStyle name="Cellule liée 8" xfId="8156" hidden="1" xr:uid="{00000000-0005-0000-0000-000083460000}"/>
    <cellStyle name="Cellule liée 8" xfId="8323" hidden="1" xr:uid="{00000000-0005-0000-0000-000084460000}"/>
    <cellStyle name="Cellule liée 8" xfId="8369" hidden="1" xr:uid="{00000000-0005-0000-0000-000085460000}"/>
    <cellStyle name="Cellule liée 8" xfId="8413" hidden="1" xr:uid="{00000000-0005-0000-0000-000086460000}"/>
    <cellStyle name="Cellule liée 8" xfId="8452" hidden="1" xr:uid="{00000000-0005-0000-0000-000087460000}"/>
    <cellStyle name="Cellule liée 8" xfId="8488" hidden="1" xr:uid="{00000000-0005-0000-0000-000088460000}"/>
    <cellStyle name="Cellule liée 8" xfId="8523" hidden="1" xr:uid="{00000000-0005-0000-0000-000089460000}"/>
    <cellStyle name="Cellule liée 8" xfId="8592" hidden="1" xr:uid="{00000000-0005-0000-0000-00008A460000}"/>
    <cellStyle name="Cellule liée 8" xfId="7433" hidden="1" xr:uid="{00000000-0005-0000-0000-00008B460000}"/>
    <cellStyle name="Cellule liée 8" xfId="8689" hidden="1" xr:uid="{00000000-0005-0000-0000-00008C460000}"/>
    <cellStyle name="Cellule liée 8" xfId="8733" hidden="1" xr:uid="{00000000-0005-0000-0000-00008D460000}"/>
    <cellStyle name="Cellule liée 8" xfId="8783" hidden="1" xr:uid="{00000000-0005-0000-0000-00008E460000}"/>
    <cellStyle name="Cellule liée 8" xfId="8832" hidden="1" xr:uid="{00000000-0005-0000-0000-00008F460000}"/>
    <cellStyle name="Cellule liée 8" xfId="8882" hidden="1" xr:uid="{00000000-0005-0000-0000-000090460000}"/>
    <cellStyle name="Cellule liée 8" xfId="8931" hidden="1" xr:uid="{00000000-0005-0000-0000-000091460000}"/>
    <cellStyle name="Cellule liée 8" xfId="8980" hidden="1" xr:uid="{00000000-0005-0000-0000-000092460000}"/>
    <cellStyle name="Cellule liée 8" xfId="9027" hidden="1" xr:uid="{00000000-0005-0000-0000-000093460000}"/>
    <cellStyle name="Cellule liée 8" xfId="9074" hidden="1" xr:uid="{00000000-0005-0000-0000-000094460000}"/>
    <cellStyle name="Cellule liée 8" xfId="9119" hidden="1" xr:uid="{00000000-0005-0000-0000-000095460000}"/>
    <cellStyle name="Cellule liée 8" xfId="9158" hidden="1" xr:uid="{00000000-0005-0000-0000-000096460000}"/>
    <cellStyle name="Cellule liée 8" xfId="9195" hidden="1" xr:uid="{00000000-0005-0000-0000-000097460000}"/>
    <cellStyle name="Cellule liée 8" xfId="9230" hidden="1" xr:uid="{00000000-0005-0000-0000-000098460000}"/>
    <cellStyle name="Cellule liée 8" xfId="9340" hidden="1" xr:uid="{00000000-0005-0000-0000-000099460000}"/>
    <cellStyle name="Cellule liée 8" xfId="9263" hidden="1" xr:uid="{00000000-0005-0000-0000-00009A460000}"/>
    <cellStyle name="Cellule liée 8" xfId="9438" hidden="1" xr:uid="{00000000-0005-0000-0000-00009B460000}"/>
    <cellStyle name="Cellule liée 8" xfId="9484" hidden="1" xr:uid="{00000000-0005-0000-0000-00009C460000}"/>
    <cellStyle name="Cellule liée 8" xfId="9528" hidden="1" xr:uid="{00000000-0005-0000-0000-00009D460000}"/>
    <cellStyle name="Cellule liée 8" xfId="9567" hidden="1" xr:uid="{00000000-0005-0000-0000-00009E460000}"/>
    <cellStyle name="Cellule liée 8" xfId="9603" hidden="1" xr:uid="{00000000-0005-0000-0000-00009F460000}"/>
    <cellStyle name="Cellule liée 8" xfId="9638" hidden="1" xr:uid="{00000000-0005-0000-0000-0000A0460000}"/>
    <cellStyle name="Cellule liée 8" xfId="9711" hidden="1" xr:uid="{00000000-0005-0000-0000-0000A1460000}"/>
    <cellStyle name="Cellule liée 8" xfId="9865" hidden="1" xr:uid="{00000000-0005-0000-0000-0000A2460000}"/>
    <cellStyle name="Cellule liée 8" xfId="9962" hidden="1" xr:uid="{00000000-0005-0000-0000-0000A3460000}"/>
    <cellStyle name="Cellule liée 8" xfId="10005" hidden="1" xr:uid="{00000000-0005-0000-0000-0000A4460000}"/>
    <cellStyle name="Cellule liée 8" xfId="10055" hidden="1" xr:uid="{00000000-0005-0000-0000-0000A5460000}"/>
    <cellStyle name="Cellule liée 8" xfId="10105" hidden="1" xr:uid="{00000000-0005-0000-0000-0000A6460000}"/>
    <cellStyle name="Cellule liée 8" xfId="10155" hidden="1" xr:uid="{00000000-0005-0000-0000-0000A7460000}"/>
    <cellStyle name="Cellule liée 8" xfId="10204" hidden="1" xr:uid="{00000000-0005-0000-0000-0000A8460000}"/>
    <cellStyle name="Cellule liée 8" xfId="10253" hidden="1" xr:uid="{00000000-0005-0000-0000-0000A9460000}"/>
    <cellStyle name="Cellule liée 8" xfId="10300" hidden="1" xr:uid="{00000000-0005-0000-0000-0000AA460000}"/>
    <cellStyle name="Cellule liée 8" xfId="10347" hidden="1" xr:uid="{00000000-0005-0000-0000-0000AB460000}"/>
    <cellStyle name="Cellule liée 8" xfId="10392" hidden="1" xr:uid="{00000000-0005-0000-0000-0000AC460000}"/>
    <cellStyle name="Cellule liée 8" xfId="10431" hidden="1" xr:uid="{00000000-0005-0000-0000-0000AD460000}"/>
    <cellStyle name="Cellule liée 8" xfId="10468" hidden="1" xr:uid="{00000000-0005-0000-0000-0000AE460000}"/>
    <cellStyle name="Cellule liée 8" xfId="10503" hidden="1" xr:uid="{00000000-0005-0000-0000-0000AF460000}"/>
    <cellStyle name="Cellule liée 8" xfId="10609" hidden="1" xr:uid="{00000000-0005-0000-0000-0000B0460000}"/>
    <cellStyle name="Cellule liée 8" xfId="10536" hidden="1" xr:uid="{00000000-0005-0000-0000-0000B1460000}"/>
    <cellStyle name="Cellule liée 8" xfId="10703" hidden="1" xr:uid="{00000000-0005-0000-0000-0000B2460000}"/>
    <cellStyle name="Cellule liée 8" xfId="10749" hidden="1" xr:uid="{00000000-0005-0000-0000-0000B3460000}"/>
    <cellStyle name="Cellule liée 8" xfId="10793" hidden="1" xr:uid="{00000000-0005-0000-0000-0000B4460000}"/>
    <cellStyle name="Cellule liée 8" xfId="10832" hidden="1" xr:uid="{00000000-0005-0000-0000-0000B5460000}"/>
    <cellStyle name="Cellule liée 8" xfId="10868" hidden="1" xr:uid="{00000000-0005-0000-0000-0000B6460000}"/>
    <cellStyle name="Cellule liée 8" xfId="10903" hidden="1" xr:uid="{00000000-0005-0000-0000-0000B7460000}"/>
    <cellStyle name="Cellule liée 8" xfId="10973" hidden="1" xr:uid="{00000000-0005-0000-0000-0000B8460000}"/>
    <cellStyle name="Cellule liée 8" xfId="9813" hidden="1" xr:uid="{00000000-0005-0000-0000-0000B9460000}"/>
    <cellStyle name="Cellule liée 8" xfId="11031" hidden="1" xr:uid="{00000000-0005-0000-0000-0000BA460000}"/>
    <cellStyle name="Cellule liée 8" xfId="11075" hidden="1" xr:uid="{00000000-0005-0000-0000-0000BB460000}"/>
    <cellStyle name="Cellule liée 8" xfId="11125" hidden="1" xr:uid="{00000000-0005-0000-0000-0000BC460000}"/>
    <cellStyle name="Cellule liée 8" xfId="11175" hidden="1" xr:uid="{00000000-0005-0000-0000-0000BD460000}"/>
    <cellStyle name="Cellule liée 8" xfId="11225" hidden="1" xr:uid="{00000000-0005-0000-0000-0000BE460000}"/>
    <cellStyle name="Cellule liée 8" xfId="11274" hidden="1" xr:uid="{00000000-0005-0000-0000-0000BF460000}"/>
    <cellStyle name="Cellule liée 8" xfId="11323" hidden="1" xr:uid="{00000000-0005-0000-0000-0000C0460000}"/>
    <cellStyle name="Cellule liée 8" xfId="11370" hidden="1" xr:uid="{00000000-0005-0000-0000-0000C1460000}"/>
    <cellStyle name="Cellule liée 8" xfId="11417" hidden="1" xr:uid="{00000000-0005-0000-0000-0000C2460000}"/>
    <cellStyle name="Cellule liée 8" xfId="11462" hidden="1" xr:uid="{00000000-0005-0000-0000-0000C3460000}"/>
    <cellStyle name="Cellule liée 8" xfId="11501" hidden="1" xr:uid="{00000000-0005-0000-0000-0000C4460000}"/>
    <cellStyle name="Cellule liée 8" xfId="11538" hidden="1" xr:uid="{00000000-0005-0000-0000-0000C5460000}"/>
    <cellStyle name="Cellule liée 8" xfId="11573" hidden="1" xr:uid="{00000000-0005-0000-0000-0000C6460000}"/>
    <cellStyle name="Cellule liée 8" xfId="11679" hidden="1" xr:uid="{00000000-0005-0000-0000-0000C7460000}"/>
    <cellStyle name="Cellule liée 8" xfId="11606" hidden="1" xr:uid="{00000000-0005-0000-0000-0000C8460000}"/>
    <cellStyle name="Cellule liée 8" xfId="11774" hidden="1" xr:uid="{00000000-0005-0000-0000-0000C9460000}"/>
    <cellStyle name="Cellule liée 8" xfId="11820" hidden="1" xr:uid="{00000000-0005-0000-0000-0000CA460000}"/>
    <cellStyle name="Cellule liée 8" xfId="11864" hidden="1" xr:uid="{00000000-0005-0000-0000-0000CB460000}"/>
    <cellStyle name="Cellule liée 8" xfId="11903" hidden="1" xr:uid="{00000000-0005-0000-0000-0000CC460000}"/>
    <cellStyle name="Cellule liée 8" xfId="11939" hidden="1" xr:uid="{00000000-0005-0000-0000-0000CD460000}"/>
    <cellStyle name="Cellule liée 8" xfId="11974" hidden="1" xr:uid="{00000000-0005-0000-0000-0000CE460000}"/>
    <cellStyle name="Cellule liée 8" xfId="12042" hidden="1" xr:uid="{00000000-0005-0000-0000-0000CF460000}"/>
    <cellStyle name="Cellule liée 8" xfId="12165" hidden="1" xr:uid="{00000000-0005-0000-0000-0000D0460000}"/>
    <cellStyle name="Cellule liée 8" xfId="12261" hidden="1" xr:uid="{00000000-0005-0000-0000-0000D1460000}"/>
    <cellStyle name="Cellule liée 8" xfId="12304" hidden="1" xr:uid="{00000000-0005-0000-0000-0000D2460000}"/>
    <cellStyle name="Cellule liée 8" xfId="12354" hidden="1" xr:uid="{00000000-0005-0000-0000-0000D3460000}"/>
    <cellStyle name="Cellule liée 8" xfId="12404" hidden="1" xr:uid="{00000000-0005-0000-0000-0000D4460000}"/>
    <cellStyle name="Cellule liée 8" xfId="12454" hidden="1" xr:uid="{00000000-0005-0000-0000-0000D5460000}"/>
    <cellStyle name="Cellule liée 8" xfId="12503" hidden="1" xr:uid="{00000000-0005-0000-0000-0000D6460000}"/>
    <cellStyle name="Cellule liée 8" xfId="12552" hidden="1" xr:uid="{00000000-0005-0000-0000-0000D7460000}"/>
    <cellStyle name="Cellule liée 8" xfId="12599" hidden="1" xr:uid="{00000000-0005-0000-0000-0000D8460000}"/>
    <cellStyle name="Cellule liée 8" xfId="12646" hidden="1" xr:uid="{00000000-0005-0000-0000-0000D9460000}"/>
    <cellStyle name="Cellule liée 8" xfId="12691" hidden="1" xr:uid="{00000000-0005-0000-0000-0000DA460000}"/>
    <cellStyle name="Cellule liée 8" xfId="12730" hidden="1" xr:uid="{00000000-0005-0000-0000-0000DB460000}"/>
    <cellStyle name="Cellule liée 8" xfId="12767" hidden="1" xr:uid="{00000000-0005-0000-0000-0000DC460000}"/>
    <cellStyle name="Cellule liée 8" xfId="12802" hidden="1" xr:uid="{00000000-0005-0000-0000-0000DD460000}"/>
    <cellStyle name="Cellule liée 8" xfId="12907" hidden="1" xr:uid="{00000000-0005-0000-0000-0000DE460000}"/>
    <cellStyle name="Cellule liée 8" xfId="12835" hidden="1" xr:uid="{00000000-0005-0000-0000-0000DF460000}"/>
    <cellStyle name="Cellule liée 8" xfId="13000" hidden="1" xr:uid="{00000000-0005-0000-0000-0000E0460000}"/>
    <cellStyle name="Cellule liée 8" xfId="13046" hidden="1" xr:uid="{00000000-0005-0000-0000-0000E1460000}"/>
    <cellStyle name="Cellule liée 8" xfId="13090" hidden="1" xr:uid="{00000000-0005-0000-0000-0000E2460000}"/>
    <cellStyle name="Cellule liée 8" xfId="13129" hidden="1" xr:uid="{00000000-0005-0000-0000-0000E3460000}"/>
    <cellStyle name="Cellule liée 8" xfId="13165" hidden="1" xr:uid="{00000000-0005-0000-0000-0000E4460000}"/>
    <cellStyle name="Cellule liée 8" xfId="13200" hidden="1" xr:uid="{00000000-0005-0000-0000-0000E5460000}"/>
    <cellStyle name="Cellule liée 8" xfId="13267" hidden="1" xr:uid="{00000000-0005-0000-0000-0000E6460000}"/>
    <cellStyle name="Cellule liée 8" xfId="12114" hidden="1" xr:uid="{00000000-0005-0000-0000-0000E7460000}"/>
    <cellStyle name="Cellule liée 8" xfId="12066" hidden="1" xr:uid="{00000000-0005-0000-0000-0000E8460000}"/>
    <cellStyle name="Cellule liée 8" xfId="9754" hidden="1" xr:uid="{00000000-0005-0000-0000-0000E9460000}"/>
    <cellStyle name="Cellule liée 8" xfId="13307" hidden="1" xr:uid="{00000000-0005-0000-0000-0000EA460000}"/>
    <cellStyle name="Cellule liée 8" xfId="13356" hidden="1" xr:uid="{00000000-0005-0000-0000-0000EB460000}"/>
    <cellStyle name="Cellule liée 8" xfId="13405" hidden="1" xr:uid="{00000000-0005-0000-0000-0000EC460000}"/>
    <cellStyle name="Cellule liée 8" xfId="13454" hidden="1" xr:uid="{00000000-0005-0000-0000-0000ED460000}"/>
    <cellStyle name="Cellule liée 8" xfId="13502" hidden="1" xr:uid="{00000000-0005-0000-0000-0000EE460000}"/>
    <cellStyle name="Cellule liée 8" xfId="13550" hidden="1" xr:uid="{00000000-0005-0000-0000-0000EF460000}"/>
    <cellStyle name="Cellule liée 8" xfId="13596" hidden="1" xr:uid="{00000000-0005-0000-0000-0000F0460000}"/>
    <cellStyle name="Cellule liée 8" xfId="13643" hidden="1" xr:uid="{00000000-0005-0000-0000-0000F1460000}"/>
    <cellStyle name="Cellule liée 8" xfId="13688" hidden="1" xr:uid="{00000000-0005-0000-0000-0000F2460000}"/>
    <cellStyle name="Cellule liée 8" xfId="13727" hidden="1" xr:uid="{00000000-0005-0000-0000-0000F3460000}"/>
    <cellStyle name="Cellule liée 8" xfId="13764" hidden="1" xr:uid="{00000000-0005-0000-0000-0000F4460000}"/>
    <cellStyle name="Cellule liée 8" xfId="13799" hidden="1" xr:uid="{00000000-0005-0000-0000-0000F5460000}"/>
    <cellStyle name="Cellule liée 8" xfId="13903" hidden="1" xr:uid="{00000000-0005-0000-0000-0000F6460000}"/>
    <cellStyle name="Cellule liée 8" xfId="13832" hidden="1" xr:uid="{00000000-0005-0000-0000-0000F7460000}"/>
    <cellStyle name="Cellule liée 8" xfId="13996" hidden="1" xr:uid="{00000000-0005-0000-0000-0000F8460000}"/>
    <cellStyle name="Cellule liée 8" xfId="14042" hidden="1" xr:uid="{00000000-0005-0000-0000-0000F9460000}"/>
    <cellStyle name="Cellule liée 8" xfId="14086" hidden="1" xr:uid="{00000000-0005-0000-0000-0000FA460000}"/>
    <cellStyle name="Cellule liée 8" xfId="14125" hidden="1" xr:uid="{00000000-0005-0000-0000-0000FB460000}"/>
    <cellStyle name="Cellule liée 8" xfId="14161" hidden="1" xr:uid="{00000000-0005-0000-0000-0000FC460000}"/>
    <cellStyle name="Cellule liée 8" xfId="14196" hidden="1" xr:uid="{00000000-0005-0000-0000-0000FD460000}"/>
    <cellStyle name="Cellule liée 8" xfId="14263" hidden="1" xr:uid="{00000000-0005-0000-0000-0000FE460000}"/>
    <cellStyle name="Cellule liée 8" xfId="14364" hidden="1" xr:uid="{00000000-0005-0000-0000-0000FF460000}"/>
    <cellStyle name="Cellule liée 8" xfId="14460" hidden="1" xr:uid="{00000000-0005-0000-0000-000000470000}"/>
    <cellStyle name="Cellule liée 8" xfId="14503" hidden="1" xr:uid="{00000000-0005-0000-0000-000001470000}"/>
    <cellStyle name="Cellule liée 8" xfId="14553" hidden="1" xr:uid="{00000000-0005-0000-0000-000002470000}"/>
    <cellStyle name="Cellule liée 8" xfId="14603" hidden="1" xr:uid="{00000000-0005-0000-0000-000003470000}"/>
    <cellStyle name="Cellule liée 8" xfId="14653" hidden="1" xr:uid="{00000000-0005-0000-0000-000004470000}"/>
    <cellStyle name="Cellule liée 8" xfId="14702" hidden="1" xr:uid="{00000000-0005-0000-0000-000005470000}"/>
    <cellStyle name="Cellule liée 8" xfId="14751" hidden="1" xr:uid="{00000000-0005-0000-0000-000006470000}"/>
    <cellStyle name="Cellule liée 8" xfId="14798" hidden="1" xr:uid="{00000000-0005-0000-0000-000007470000}"/>
    <cellStyle name="Cellule liée 8" xfId="14845" hidden="1" xr:uid="{00000000-0005-0000-0000-000008470000}"/>
    <cellStyle name="Cellule liée 8" xfId="14890" hidden="1" xr:uid="{00000000-0005-0000-0000-000009470000}"/>
    <cellStyle name="Cellule liée 8" xfId="14929" hidden="1" xr:uid="{00000000-0005-0000-0000-00000A470000}"/>
    <cellStyle name="Cellule liée 8" xfId="14966" hidden="1" xr:uid="{00000000-0005-0000-0000-00000B470000}"/>
    <cellStyle name="Cellule liée 8" xfId="15001" hidden="1" xr:uid="{00000000-0005-0000-0000-00000C470000}"/>
    <cellStyle name="Cellule liée 8" xfId="15106" hidden="1" xr:uid="{00000000-0005-0000-0000-00000D470000}"/>
    <cellStyle name="Cellule liée 8" xfId="15034" hidden="1" xr:uid="{00000000-0005-0000-0000-00000E470000}"/>
    <cellStyle name="Cellule liée 8" xfId="15200" hidden="1" xr:uid="{00000000-0005-0000-0000-00000F470000}"/>
    <cellStyle name="Cellule liée 8" xfId="15246" hidden="1" xr:uid="{00000000-0005-0000-0000-000010470000}"/>
    <cellStyle name="Cellule liée 8" xfId="15290" hidden="1" xr:uid="{00000000-0005-0000-0000-000011470000}"/>
    <cellStyle name="Cellule liée 8" xfId="15329" hidden="1" xr:uid="{00000000-0005-0000-0000-000012470000}"/>
    <cellStyle name="Cellule liée 8" xfId="15365" hidden="1" xr:uid="{00000000-0005-0000-0000-000013470000}"/>
    <cellStyle name="Cellule liée 8" xfId="15400" hidden="1" xr:uid="{00000000-0005-0000-0000-000014470000}"/>
    <cellStyle name="Cellule liée 8" xfId="15468" hidden="1" xr:uid="{00000000-0005-0000-0000-000015470000}"/>
    <cellStyle name="Cellule liée 8" xfId="14313" hidden="1" xr:uid="{00000000-0005-0000-0000-000016470000}"/>
    <cellStyle name="Cellule liée 8" xfId="15646" hidden="1" xr:uid="{00000000-0005-0000-0000-000017470000}"/>
    <cellStyle name="Cellule liée 8" xfId="15752" hidden="1" xr:uid="{00000000-0005-0000-0000-000018470000}"/>
    <cellStyle name="Cellule liée 8" xfId="15796" hidden="1" xr:uid="{00000000-0005-0000-0000-000019470000}"/>
    <cellStyle name="Cellule liée 8" xfId="15846" hidden="1" xr:uid="{00000000-0005-0000-0000-00001A470000}"/>
    <cellStyle name="Cellule liée 8" xfId="15896" hidden="1" xr:uid="{00000000-0005-0000-0000-00001B470000}"/>
    <cellStyle name="Cellule liée 8" xfId="15946" hidden="1" xr:uid="{00000000-0005-0000-0000-00001C470000}"/>
    <cellStyle name="Cellule liée 8" xfId="15995" hidden="1" xr:uid="{00000000-0005-0000-0000-00001D470000}"/>
    <cellStyle name="Cellule liée 8" xfId="16044" hidden="1" xr:uid="{00000000-0005-0000-0000-00001E470000}"/>
    <cellStyle name="Cellule liée 8" xfId="16091" hidden="1" xr:uid="{00000000-0005-0000-0000-00001F470000}"/>
    <cellStyle name="Cellule liée 8" xfId="16138" hidden="1" xr:uid="{00000000-0005-0000-0000-000020470000}"/>
    <cellStyle name="Cellule liée 8" xfId="16183" hidden="1" xr:uid="{00000000-0005-0000-0000-000021470000}"/>
    <cellStyle name="Cellule liée 8" xfId="16222" hidden="1" xr:uid="{00000000-0005-0000-0000-000022470000}"/>
    <cellStyle name="Cellule liée 8" xfId="16259" hidden="1" xr:uid="{00000000-0005-0000-0000-000023470000}"/>
    <cellStyle name="Cellule liée 8" xfId="16294" hidden="1" xr:uid="{00000000-0005-0000-0000-000024470000}"/>
    <cellStyle name="Cellule liée 8" xfId="16404" hidden="1" xr:uid="{00000000-0005-0000-0000-000025470000}"/>
    <cellStyle name="Cellule liée 8" xfId="16327" hidden="1" xr:uid="{00000000-0005-0000-0000-000026470000}"/>
    <cellStyle name="Cellule liée 8" xfId="16502" hidden="1" xr:uid="{00000000-0005-0000-0000-000027470000}"/>
    <cellStyle name="Cellule liée 8" xfId="16548" hidden="1" xr:uid="{00000000-0005-0000-0000-000028470000}"/>
    <cellStyle name="Cellule liée 8" xfId="16592" hidden="1" xr:uid="{00000000-0005-0000-0000-000029470000}"/>
    <cellStyle name="Cellule liée 8" xfId="16631" hidden="1" xr:uid="{00000000-0005-0000-0000-00002A470000}"/>
    <cellStyle name="Cellule liée 8" xfId="16667" hidden="1" xr:uid="{00000000-0005-0000-0000-00002B470000}"/>
    <cellStyle name="Cellule liée 8" xfId="16702" hidden="1" xr:uid="{00000000-0005-0000-0000-00002C470000}"/>
    <cellStyle name="Cellule liée 8" xfId="16775" hidden="1" xr:uid="{00000000-0005-0000-0000-00002D470000}"/>
    <cellStyle name="Cellule liée 8" xfId="16940" hidden="1" xr:uid="{00000000-0005-0000-0000-00002E470000}"/>
    <cellStyle name="Cellule liée 8" xfId="17037" hidden="1" xr:uid="{00000000-0005-0000-0000-00002F470000}"/>
    <cellStyle name="Cellule liée 8" xfId="17080" hidden="1" xr:uid="{00000000-0005-0000-0000-000030470000}"/>
    <cellStyle name="Cellule liée 8" xfId="17130" hidden="1" xr:uid="{00000000-0005-0000-0000-000031470000}"/>
    <cellStyle name="Cellule liée 8" xfId="17180" hidden="1" xr:uid="{00000000-0005-0000-0000-000032470000}"/>
    <cellStyle name="Cellule liée 8" xfId="17230" hidden="1" xr:uid="{00000000-0005-0000-0000-000033470000}"/>
    <cellStyle name="Cellule liée 8" xfId="17279" hidden="1" xr:uid="{00000000-0005-0000-0000-000034470000}"/>
    <cellStyle name="Cellule liée 8" xfId="17328" hidden="1" xr:uid="{00000000-0005-0000-0000-000035470000}"/>
    <cellStyle name="Cellule liée 8" xfId="17375" hidden="1" xr:uid="{00000000-0005-0000-0000-000036470000}"/>
    <cellStyle name="Cellule liée 8" xfId="17422" hidden="1" xr:uid="{00000000-0005-0000-0000-000037470000}"/>
    <cellStyle name="Cellule liée 8" xfId="17467" hidden="1" xr:uid="{00000000-0005-0000-0000-000038470000}"/>
    <cellStyle name="Cellule liée 8" xfId="17506" hidden="1" xr:uid="{00000000-0005-0000-0000-000039470000}"/>
    <cellStyle name="Cellule liée 8" xfId="17543" hidden="1" xr:uid="{00000000-0005-0000-0000-00003A470000}"/>
    <cellStyle name="Cellule liée 8" xfId="17578" hidden="1" xr:uid="{00000000-0005-0000-0000-00003B470000}"/>
    <cellStyle name="Cellule liée 8" xfId="17684" hidden="1" xr:uid="{00000000-0005-0000-0000-00003C470000}"/>
    <cellStyle name="Cellule liée 8" xfId="17611" hidden="1" xr:uid="{00000000-0005-0000-0000-00003D470000}"/>
    <cellStyle name="Cellule liée 8" xfId="17778" hidden="1" xr:uid="{00000000-0005-0000-0000-00003E470000}"/>
    <cellStyle name="Cellule liée 8" xfId="17824" hidden="1" xr:uid="{00000000-0005-0000-0000-00003F470000}"/>
    <cellStyle name="Cellule liée 8" xfId="17868" hidden="1" xr:uid="{00000000-0005-0000-0000-000040470000}"/>
    <cellStyle name="Cellule liée 8" xfId="17907" hidden="1" xr:uid="{00000000-0005-0000-0000-000041470000}"/>
    <cellStyle name="Cellule liée 8" xfId="17943" hidden="1" xr:uid="{00000000-0005-0000-0000-000042470000}"/>
    <cellStyle name="Cellule liée 8" xfId="17978" hidden="1" xr:uid="{00000000-0005-0000-0000-000043470000}"/>
    <cellStyle name="Cellule liée 8" xfId="18048" hidden="1" xr:uid="{00000000-0005-0000-0000-000044470000}"/>
    <cellStyle name="Cellule liée 8" xfId="16888" hidden="1" xr:uid="{00000000-0005-0000-0000-000045470000}"/>
    <cellStyle name="Cellule liée 8" xfId="15529" hidden="1" xr:uid="{00000000-0005-0000-0000-000046470000}"/>
    <cellStyle name="Cellule liée 8" xfId="15489" hidden="1" xr:uid="{00000000-0005-0000-0000-000047470000}"/>
    <cellStyle name="Cellule liée 8" xfId="18135" hidden="1" xr:uid="{00000000-0005-0000-0000-000048470000}"/>
    <cellStyle name="Cellule liée 8" xfId="18185" hidden="1" xr:uid="{00000000-0005-0000-0000-000049470000}"/>
    <cellStyle name="Cellule liée 8" xfId="18235" hidden="1" xr:uid="{00000000-0005-0000-0000-00004A470000}"/>
    <cellStyle name="Cellule liée 8" xfId="18285" hidden="1" xr:uid="{00000000-0005-0000-0000-00004B470000}"/>
    <cellStyle name="Cellule liée 8" xfId="18334" hidden="1" xr:uid="{00000000-0005-0000-0000-00004C470000}"/>
    <cellStyle name="Cellule liée 8" xfId="18382" hidden="1" xr:uid="{00000000-0005-0000-0000-00004D470000}"/>
    <cellStyle name="Cellule liée 8" xfId="18429" hidden="1" xr:uid="{00000000-0005-0000-0000-00004E470000}"/>
    <cellStyle name="Cellule liée 8" xfId="18476" hidden="1" xr:uid="{00000000-0005-0000-0000-00004F470000}"/>
    <cellStyle name="Cellule liée 8" xfId="18521" hidden="1" xr:uid="{00000000-0005-0000-0000-000050470000}"/>
    <cellStyle name="Cellule liée 8" xfId="18560" hidden="1" xr:uid="{00000000-0005-0000-0000-000051470000}"/>
    <cellStyle name="Cellule liée 8" xfId="18597" hidden="1" xr:uid="{00000000-0005-0000-0000-000052470000}"/>
    <cellStyle name="Cellule liée 8" xfId="18632" hidden="1" xr:uid="{00000000-0005-0000-0000-000053470000}"/>
    <cellStyle name="Cellule liée 8" xfId="18742" hidden="1" xr:uid="{00000000-0005-0000-0000-000054470000}"/>
    <cellStyle name="Cellule liée 8" xfId="18665" hidden="1" xr:uid="{00000000-0005-0000-0000-000055470000}"/>
    <cellStyle name="Cellule liée 8" xfId="18840" hidden="1" xr:uid="{00000000-0005-0000-0000-000056470000}"/>
    <cellStyle name="Cellule liée 8" xfId="18886" hidden="1" xr:uid="{00000000-0005-0000-0000-000057470000}"/>
    <cellStyle name="Cellule liée 8" xfId="18930" hidden="1" xr:uid="{00000000-0005-0000-0000-000058470000}"/>
    <cellStyle name="Cellule liée 8" xfId="18969" hidden="1" xr:uid="{00000000-0005-0000-0000-000059470000}"/>
    <cellStyle name="Cellule liée 8" xfId="19005" hidden="1" xr:uid="{00000000-0005-0000-0000-00005A470000}"/>
    <cellStyle name="Cellule liée 8" xfId="19040" hidden="1" xr:uid="{00000000-0005-0000-0000-00005B470000}"/>
    <cellStyle name="Cellule liée 8" xfId="19113" hidden="1" xr:uid="{00000000-0005-0000-0000-00005C470000}"/>
    <cellStyle name="Cellule liée 8" xfId="19276" hidden="1" xr:uid="{00000000-0005-0000-0000-00005D470000}"/>
    <cellStyle name="Cellule liée 8" xfId="19373" hidden="1" xr:uid="{00000000-0005-0000-0000-00005E470000}"/>
    <cellStyle name="Cellule liée 8" xfId="19416" hidden="1" xr:uid="{00000000-0005-0000-0000-00005F470000}"/>
    <cellStyle name="Cellule liée 8" xfId="19466" hidden="1" xr:uid="{00000000-0005-0000-0000-000060470000}"/>
    <cellStyle name="Cellule liée 8" xfId="19516" hidden="1" xr:uid="{00000000-0005-0000-0000-000061470000}"/>
    <cellStyle name="Cellule liée 8" xfId="19566" hidden="1" xr:uid="{00000000-0005-0000-0000-000062470000}"/>
    <cellStyle name="Cellule liée 8" xfId="19615" hidden="1" xr:uid="{00000000-0005-0000-0000-000063470000}"/>
    <cellStyle name="Cellule liée 8" xfId="19664" hidden="1" xr:uid="{00000000-0005-0000-0000-000064470000}"/>
    <cellStyle name="Cellule liée 8" xfId="19711" hidden="1" xr:uid="{00000000-0005-0000-0000-000065470000}"/>
    <cellStyle name="Cellule liée 8" xfId="19758" hidden="1" xr:uid="{00000000-0005-0000-0000-000066470000}"/>
    <cellStyle name="Cellule liée 8" xfId="19803" hidden="1" xr:uid="{00000000-0005-0000-0000-000067470000}"/>
    <cellStyle name="Cellule liée 8" xfId="19842" hidden="1" xr:uid="{00000000-0005-0000-0000-000068470000}"/>
    <cellStyle name="Cellule liée 8" xfId="19879" hidden="1" xr:uid="{00000000-0005-0000-0000-000069470000}"/>
    <cellStyle name="Cellule liée 8" xfId="19914" hidden="1" xr:uid="{00000000-0005-0000-0000-00006A470000}"/>
    <cellStyle name="Cellule liée 8" xfId="20019" hidden="1" xr:uid="{00000000-0005-0000-0000-00006B470000}"/>
    <cellStyle name="Cellule liée 8" xfId="19947" hidden="1" xr:uid="{00000000-0005-0000-0000-00006C470000}"/>
    <cellStyle name="Cellule liée 8" xfId="20113" hidden="1" xr:uid="{00000000-0005-0000-0000-00006D470000}"/>
    <cellStyle name="Cellule liée 8" xfId="20159" hidden="1" xr:uid="{00000000-0005-0000-0000-00006E470000}"/>
    <cellStyle name="Cellule liée 8" xfId="20203" hidden="1" xr:uid="{00000000-0005-0000-0000-00006F470000}"/>
    <cellStyle name="Cellule liée 8" xfId="20242" hidden="1" xr:uid="{00000000-0005-0000-0000-000070470000}"/>
    <cellStyle name="Cellule liée 8" xfId="20278" hidden="1" xr:uid="{00000000-0005-0000-0000-000071470000}"/>
    <cellStyle name="Cellule liée 8" xfId="20313" hidden="1" xr:uid="{00000000-0005-0000-0000-000072470000}"/>
    <cellStyle name="Cellule liée 8" xfId="20383" hidden="1" xr:uid="{00000000-0005-0000-0000-000073470000}"/>
    <cellStyle name="Cellule liée 8" xfId="19224" hidden="1" xr:uid="{00000000-0005-0000-0000-000074470000}"/>
    <cellStyle name="Cellule liée 8" xfId="18016" hidden="1" xr:uid="{00000000-0005-0000-0000-000075470000}"/>
    <cellStyle name="Cellule liée 8" xfId="15523" hidden="1" xr:uid="{00000000-0005-0000-0000-000076470000}"/>
    <cellStyle name="Cellule liée 8" xfId="20465" hidden="1" xr:uid="{00000000-0005-0000-0000-000077470000}"/>
    <cellStyle name="Cellule liée 8" xfId="20515" hidden="1" xr:uid="{00000000-0005-0000-0000-000078470000}"/>
    <cellStyle name="Cellule liée 8" xfId="20565" hidden="1" xr:uid="{00000000-0005-0000-0000-000079470000}"/>
    <cellStyle name="Cellule liée 8" xfId="20615" hidden="1" xr:uid="{00000000-0005-0000-0000-00007A470000}"/>
    <cellStyle name="Cellule liée 8" xfId="20664" hidden="1" xr:uid="{00000000-0005-0000-0000-00007B470000}"/>
    <cellStyle name="Cellule liée 8" xfId="20713" hidden="1" xr:uid="{00000000-0005-0000-0000-00007C470000}"/>
    <cellStyle name="Cellule liée 8" xfId="20760" hidden="1" xr:uid="{00000000-0005-0000-0000-00007D470000}"/>
    <cellStyle name="Cellule liée 8" xfId="20807" hidden="1" xr:uid="{00000000-0005-0000-0000-00007E470000}"/>
    <cellStyle name="Cellule liée 8" xfId="20852" hidden="1" xr:uid="{00000000-0005-0000-0000-00007F470000}"/>
    <cellStyle name="Cellule liée 8" xfId="20891" hidden="1" xr:uid="{00000000-0005-0000-0000-000080470000}"/>
    <cellStyle name="Cellule liée 8" xfId="20928" hidden="1" xr:uid="{00000000-0005-0000-0000-000081470000}"/>
    <cellStyle name="Cellule liée 8" xfId="20963" hidden="1" xr:uid="{00000000-0005-0000-0000-000082470000}"/>
    <cellStyle name="Cellule liée 8" xfId="21071" hidden="1" xr:uid="{00000000-0005-0000-0000-000083470000}"/>
    <cellStyle name="Cellule liée 8" xfId="20996" hidden="1" xr:uid="{00000000-0005-0000-0000-000084470000}"/>
    <cellStyle name="Cellule liée 8" xfId="21168" hidden="1" xr:uid="{00000000-0005-0000-0000-000085470000}"/>
    <cellStyle name="Cellule liée 8" xfId="21214" hidden="1" xr:uid="{00000000-0005-0000-0000-000086470000}"/>
    <cellStyle name="Cellule liée 8" xfId="21258" hidden="1" xr:uid="{00000000-0005-0000-0000-000087470000}"/>
    <cellStyle name="Cellule liée 8" xfId="21297" hidden="1" xr:uid="{00000000-0005-0000-0000-000088470000}"/>
    <cellStyle name="Cellule liée 8" xfId="21333" hidden="1" xr:uid="{00000000-0005-0000-0000-000089470000}"/>
    <cellStyle name="Cellule liée 8" xfId="21368" hidden="1" xr:uid="{00000000-0005-0000-0000-00008A470000}"/>
    <cellStyle name="Cellule liée 8" xfId="21439" hidden="1" xr:uid="{00000000-0005-0000-0000-00008B470000}"/>
    <cellStyle name="Cellule liée 8" xfId="21597" hidden="1" xr:uid="{00000000-0005-0000-0000-00008C470000}"/>
    <cellStyle name="Cellule liée 8" xfId="21694" hidden="1" xr:uid="{00000000-0005-0000-0000-00008D470000}"/>
    <cellStyle name="Cellule liée 8" xfId="21737" hidden="1" xr:uid="{00000000-0005-0000-0000-00008E470000}"/>
    <cellStyle name="Cellule liée 8" xfId="21787" hidden="1" xr:uid="{00000000-0005-0000-0000-00008F470000}"/>
    <cellStyle name="Cellule liée 8" xfId="21837" hidden="1" xr:uid="{00000000-0005-0000-0000-000090470000}"/>
    <cellStyle name="Cellule liée 8" xfId="21887" hidden="1" xr:uid="{00000000-0005-0000-0000-000091470000}"/>
    <cellStyle name="Cellule liée 8" xfId="21936" hidden="1" xr:uid="{00000000-0005-0000-0000-000092470000}"/>
    <cellStyle name="Cellule liée 8" xfId="21985" hidden="1" xr:uid="{00000000-0005-0000-0000-000093470000}"/>
    <cellStyle name="Cellule liée 8" xfId="22032" hidden="1" xr:uid="{00000000-0005-0000-0000-000094470000}"/>
    <cellStyle name="Cellule liée 8" xfId="22079" hidden="1" xr:uid="{00000000-0005-0000-0000-000095470000}"/>
    <cellStyle name="Cellule liée 8" xfId="22124" hidden="1" xr:uid="{00000000-0005-0000-0000-000096470000}"/>
    <cellStyle name="Cellule liée 8" xfId="22163" hidden="1" xr:uid="{00000000-0005-0000-0000-000097470000}"/>
    <cellStyle name="Cellule liée 8" xfId="22200" hidden="1" xr:uid="{00000000-0005-0000-0000-000098470000}"/>
    <cellStyle name="Cellule liée 8" xfId="22235" hidden="1" xr:uid="{00000000-0005-0000-0000-000099470000}"/>
    <cellStyle name="Cellule liée 8" xfId="22341" hidden="1" xr:uid="{00000000-0005-0000-0000-00009A470000}"/>
    <cellStyle name="Cellule liée 8" xfId="22268" hidden="1" xr:uid="{00000000-0005-0000-0000-00009B470000}"/>
    <cellStyle name="Cellule liée 8" xfId="22435" hidden="1" xr:uid="{00000000-0005-0000-0000-00009C470000}"/>
    <cellStyle name="Cellule liée 8" xfId="22481" hidden="1" xr:uid="{00000000-0005-0000-0000-00009D470000}"/>
    <cellStyle name="Cellule liée 8" xfId="22525" hidden="1" xr:uid="{00000000-0005-0000-0000-00009E470000}"/>
    <cellStyle name="Cellule liée 8" xfId="22564" hidden="1" xr:uid="{00000000-0005-0000-0000-00009F470000}"/>
    <cellStyle name="Cellule liée 8" xfId="22600" hidden="1" xr:uid="{00000000-0005-0000-0000-0000A0470000}"/>
    <cellStyle name="Cellule liée 8" xfId="22635" hidden="1" xr:uid="{00000000-0005-0000-0000-0000A1470000}"/>
    <cellStyle name="Cellule liée 8" xfId="22705" hidden="1" xr:uid="{00000000-0005-0000-0000-0000A2470000}"/>
    <cellStyle name="Cellule liée 8" xfId="21545" hidden="1" xr:uid="{00000000-0005-0000-0000-0000A3470000}"/>
    <cellStyle name="Cellule liée 8" xfId="16352" hidden="1" xr:uid="{00000000-0005-0000-0000-0000A4470000}"/>
    <cellStyle name="Cellule liée 8" xfId="16733" hidden="1" xr:uid="{00000000-0005-0000-0000-0000A5470000}"/>
    <cellStyle name="Cellule liée 8" xfId="22780" hidden="1" xr:uid="{00000000-0005-0000-0000-0000A6470000}"/>
    <cellStyle name="Cellule liée 8" xfId="22830" hidden="1" xr:uid="{00000000-0005-0000-0000-0000A7470000}"/>
    <cellStyle name="Cellule liée 8" xfId="22880" hidden="1" xr:uid="{00000000-0005-0000-0000-0000A8470000}"/>
    <cellStyle name="Cellule liée 8" xfId="22930" hidden="1" xr:uid="{00000000-0005-0000-0000-0000A9470000}"/>
    <cellStyle name="Cellule liée 8" xfId="22978" hidden="1" xr:uid="{00000000-0005-0000-0000-0000AA470000}"/>
    <cellStyle name="Cellule liée 8" xfId="23027" hidden="1" xr:uid="{00000000-0005-0000-0000-0000AB470000}"/>
    <cellStyle name="Cellule liée 8" xfId="23073" hidden="1" xr:uid="{00000000-0005-0000-0000-0000AC470000}"/>
    <cellStyle name="Cellule liée 8" xfId="23120" hidden="1" xr:uid="{00000000-0005-0000-0000-0000AD470000}"/>
    <cellStyle name="Cellule liée 8" xfId="23165" hidden="1" xr:uid="{00000000-0005-0000-0000-0000AE470000}"/>
    <cellStyle name="Cellule liée 8" xfId="23204" hidden="1" xr:uid="{00000000-0005-0000-0000-0000AF470000}"/>
    <cellStyle name="Cellule liée 8" xfId="23241" hidden="1" xr:uid="{00000000-0005-0000-0000-0000B0470000}"/>
    <cellStyle name="Cellule liée 8" xfId="23276" hidden="1" xr:uid="{00000000-0005-0000-0000-0000B1470000}"/>
    <cellStyle name="Cellule liée 8" xfId="23383" hidden="1" xr:uid="{00000000-0005-0000-0000-0000B2470000}"/>
    <cellStyle name="Cellule liée 8" xfId="23309" hidden="1" xr:uid="{00000000-0005-0000-0000-0000B3470000}"/>
    <cellStyle name="Cellule liée 8" xfId="23479" hidden="1" xr:uid="{00000000-0005-0000-0000-0000B4470000}"/>
    <cellStyle name="Cellule liée 8" xfId="23525" hidden="1" xr:uid="{00000000-0005-0000-0000-0000B5470000}"/>
    <cellStyle name="Cellule liée 8" xfId="23569" hidden="1" xr:uid="{00000000-0005-0000-0000-0000B6470000}"/>
    <cellStyle name="Cellule liée 8" xfId="23608" hidden="1" xr:uid="{00000000-0005-0000-0000-0000B7470000}"/>
    <cellStyle name="Cellule liée 8" xfId="23644" hidden="1" xr:uid="{00000000-0005-0000-0000-0000B8470000}"/>
    <cellStyle name="Cellule liée 8" xfId="23679" hidden="1" xr:uid="{00000000-0005-0000-0000-0000B9470000}"/>
    <cellStyle name="Cellule liée 8" xfId="23747" hidden="1" xr:uid="{00000000-0005-0000-0000-0000BA470000}"/>
    <cellStyle name="Cellule liée 8" xfId="23898" hidden="1" xr:uid="{00000000-0005-0000-0000-0000BB470000}"/>
    <cellStyle name="Cellule liée 8" xfId="23994" hidden="1" xr:uid="{00000000-0005-0000-0000-0000BC470000}"/>
    <cellStyle name="Cellule liée 8" xfId="24037" hidden="1" xr:uid="{00000000-0005-0000-0000-0000BD470000}"/>
    <cellStyle name="Cellule liée 8" xfId="24087" hidden="1" xr:uid="{00000000-0005-0000-0000-0000BE470000}"/>
    <cellStyle name="Cellule liée 8" xfId="24137" hidden="1" xr:uid="{00000000-0005-0000-0000-0000BF470000}"/>
    <cellStyle name="Cellule liée 8" xfId="24187" hidden="1" xr:uid="{00000000-0005-0000-0000-0000C0470000}"/>
    <cellStyle name="Cellule liée 8" xfId="24236" hidden="1" xr:uid="{00000000-0005-0000-0000-0000C1470000}"/>
    <cellStyle name="Cellule liée 8" xfId="24285" hidden="1" xr:uid="{00000000-0005-0000-0000-0000C2470000}"/>
    <cellStyle name="Cellule liée 8" xfId="24332" hidden="1" xr:uid="{00000000-0005-0000-0000-0000C3470000}"/>
    <cellStyle name="Cellule liée 8" xfId="24379" hidden="1" xr:uid="{00000000-0005-0000-0000-0000C4470000}"/>
    <cellStyle name="Cellule liée 8" xfId="24424" hidden="1" xr:uid="{00000000-0005-0000-0000-0000C5470000}"/>
    <cellStyle name="Cellule liée 8" xfId="24463" hidden="1" xr:uid="{00000000-0005-0000-0000-0000C6470000}"/>
    <cellStyle name="Cellule liée 8" xfId="24500" hidden="1" xr:uid="{00000000-0005-0000-0000-0000C7470000}"/>
    <cellStyle name="Cellule liée 8" xfId="24535" hidden="1" xr:uid="{00000000-0005-0000-0000-0000C8470000}"/>
    <cellStyle name="Cellule liée 8" xfId="24641" hidden="1" xr:uid="{00000000-0005-0000-0000-0000C9470000}"/>
    <cellStyle name="Cellule liée 8" xfId="24568" hidden="1" xr:uid="{00000000-0005-0000-0000-0000CA470000}"/>
    <cellStyle name="Cellule liée 8" xfId="24735" hidden="1" xr:uid="{00000000-0005-0000-0000-0000CB470000}"/>
    <cellStyle name="Cellule liée 8" xfId="24781" hidden="1" xr:uid="{00000000-0005-0000-0000-0000CC470000}"/>
    <cellStyle name="Cellule liée 8" xfId="24825" hidden="1" xr:uid="{00000000-0005-0000-0000-0000CD470000}"/>
    <cellStyle name="Cellule liée 8" xfId="24864" hidden="1" xr:uid="{00000000-0005-0000-0000-0000CE470000}"/>
    <cellStyle name="Cellule liée 8" xfId="24900" hidden="1" xr:uid="{00000000-0005-0000-0000-0000CF470000}"/>
    <cellStyle name="Cellule liée 8" xfId="24935" hidden="1" xr:uid="{00000000-0005-0000-0000-0000D0470000}"/>
    <cellStyle name="Cellule liée 8" xfId="25003" hidden="1" xr:uid="{00000000-0005-0000-0000-0000D1470000}"/>
    <cellStyle name="Cellule liée 8" xfId="23846" hidden="1" xr:uid="{00000000-0005-0000-0000-0000D2470000}"/>
    <cellStyle name="Cellule liée 8" xfId="16743" hidden="1" xr:uid="{00000000-0005-0000-0000-0000D3470000}"/>
    <cellStyle name="Cellule liée 8" xfId="15517" hidden="1" xr:uid="{00000000-0005-0000-0000-0000D4470000}"/>
    <cellStyle name="Cellule liée 8" xfId="25079" hidden="1" xr:uid="{00000000-0005-0000-0000-0000D5470000}"/>
    <cellStyle name="Cellule liée 8" xfId="25129" hidden="1" xr:uid="{00000000-0005-0000-0000-0000D6470000}"/>
    <cellStyle name="Cellule liée 8" xfId="25179" hidden="1" xr:uid="{00000000-0005-0000-0000-0000D7470000}"/>
    <cellStyle name="Cellule liée 8" xfId="25229" hidden="1" xr:uid="{00000000-0005-0000-0000-0000D8470000}"/>
    <cellStyle name="Cellule liée 8" xfId="25278" hidden="1" xr:uid="{00000000-0005-0000-0000-0000D9470000}"/>
    <cellStyle name="Cellule liée 8" xfId="25327" hidden="1" xr:uid="{00000000-0005-0000-0000-0000DA470000}"/>
    <cellStyle name="Cellule liée 8" xfId="25374" hidden="1" xr:uid="{00000000-0005-0000-0000-0000DB470000}"/>
    <cellStyle name="Cellule liée 8" xfId="25420" hidden="1" xr:uid="{00000000-0005-0000-0000-0000DC470000}"/>
    <cellStyle name="Cellule liée 8" xfId="25464" hidden="1" xr:uid="{00000000-0005-0000-0000-0000DD470000}"/>
    <cellStyle name="Cellule liée 8" xfId="25502" hidden="1" xr:uid="{00000000-0005-0000-0000-0000DE470000}"/>
    <cellStyle name="Cellule liée 8" xfId="25539" hidden="1" xr:uid="{00000000-0005-0000-0000-0000DF470000}"/>
    <cellStyle name="Cellule liée 8" xfId="25574" hidden="1" xr:uid="{00000000-0005-0000-0000-0000E0470000}"/>
    <cellStyle name="Cellule liée 8" xfId="25679" hidden="1" xr:uid="{00000000-0005-0000-0000-0000E1470000}"/>
    <cellStyle name="Cellule liée 8" xfId="25607" hidden="1" xr:uid="{00000000-0005-0000-0000-0000E2470000}"/>
    <cellStyle name="Cellule liée 8" xfId="25774" hidden="1" xr:uid="{00000000-0005-0000-0000-0000E3470000}"/>
    <cellStyle name="Cellule liée 8" xfId="25820" hidden="1" xr:uid="{00000000-0005-0000-0000-0000E4470000}"/>
    <cellStyle name="Cellule liée 8" xfId="25864" hidden="1" xr:uid="{00000000-0005-0000-0000-0000E5470000}"/>
    <cellStyle name="Cellule liée 8" xfId="25903" hidden="1" xr:uid="{00000000-0005-0000-0000-0000E6470000}"/>
    <cellStyle name="Cellule liée 8" xfId="25939" hidden="1" xr:uid="{00000000-0005-0000-0000-0000E7470000}"/>
    <cellStyle name="Cellule liée 8" xfId="25974" hidden="1" xr:uid="{00000000-0005-0000-0000-0000E8470000}"/>
    <cellStyle name="Cellule liée 8" xfId="26041" hidden="1" xr:uid="{00000000-0005-0000-0000-0000E9470000}"/>
    <cellStyle name="Cellule liée 8" xfId="26163" hidden="1" xr:uid="{00000000-0005-0000-0000-0000EA470000}"/>
    <cellStyle name="Cellule liée 8" xfId="26259" hidden="1" xr:uid="{00000000-0005-0000-0000-0000EB470000}"/>
    <cellStyle name="Cellule liée 8" xfId="26302" hidden="1" xr:uid="{00000000-0005-0000-0000-0000EC470000}"/>
    <cellStyle name="Cellule liée 8" xfId="26352" hidden="1" xr:uid="{00000000-0005-0000-0000-0000ED470000}"/>
    <cellStyle name="Cellule liée 8" xfId="26402" hidden="1" xr:uid="{00000000-0005-0000-0000-0000EE470000}"/>
    <cellStyle name="Cellule liée 8" xfId="26452" hidden="1" xr:uid="{00000000-0005-0000-0000-0000EF470000}"/>
    <cellStyle name="Cellule liée 8" xfId="26501" hidden="1" xr:uid="{00000000-0005-0000-0000-0000F0470000}"/>
    <cellStyle name="Cellule liée 8" xfId="26550" hidden="1" xr:uid="{00000000-0005-0000-0000-0000F1470000}"/>
    <cellStyle name="Cellule liée 8" xfId="26597" hidden="1" xr:uid="{00000000-0005-0000-0000-0000F2470000}"/>
    <cellStyle name="Cellule liée 8" xfId="26644" hidden="1" xr:uid="{00000000-0005-0000-0000-0000F3470000}"/>
    <cellStyle name="Cellule liée 8" xfId="26689" hidden="1" xr:uid="{00000000-0005-0000-0000-0000F4470000}"/>
    <cellStyle name="Cellule liée 8" xfId="26728" hidden="1" xr:uid="{00000000-0005-0000-0000-0000F5470000}"/>
    <cellStyle name="Cellule liée 8" xfId="26765" hidden="1" xr:uid="{00000000-0005-0000-0000-0000F6470000}"/>
    <cellStyle name="Cellule liée 8" xfId="26800" hidden="1" xr:uid="{00000000-0005-0000-0000-0000F7470000}"/>
    <cellStyle name="Cellule liée 8" xfId="26905" hidden="1" xr:uid="{00000000-0005-0000-0000-0000F8470000}"/>
    <cellStyle name="Cellule liée 8" xfId="26833" hidden="1" xr:uid="{00000000-0005-0000-0000-0000F9470000}"/>
    <cellStyle name="Cellule liée 8" xfId="26998" hidden="1" xr:uid="{00000000-0005-0000-0000-0000FA470000}"/>
    <cellStyle name="Cellule liée 8" xfId="27044" hidden="1" xr:uid="{00000000-0005-0000-0000-0000FB470000}"/>
    <cellStyle name="Cellule liée 8" xfId="27088" hidden="1" xr:uid="{00000000-0005-0000-0000-0000FC470000}"/>
    <cellStyle name="Cellule liée 8" xfId="27127" hidden="1" xr:uid="{00000000-0005-0000-0000-0000FD470000}"/>
    <cellStyle name="Cellule liée 8" xfId="27163" hidden="1" xr:uid="{00000000-0005-0000-0000-0000FE470000}"/>
    <cellStyle name="Cellule liée 8" xfId="27198" hidden="1" xr:uid="{00000000-0005-0000-0000-0000FF470000}"/>
    <cellStyle name="Cellule liée 8" xfId="27265" hidden="1" xr:uid="{00000000-0005-0000-0000-000000480000}"/>
    <cellStyle name="Cellule liée 8" xfId="26112" hidden="1" xr:uid="{00000000-0005-0000-0000-000001480000}"/>
    <cellStyle name="Cellule liée 8" xfId="19151" hidden="1" xr:uid="{00000000-0005-0000-0000-000002480000}"/>
    <cellStyle name="Cellule liée 8" xfId="23710" hidden="1" xr:uid="{00000000-0005-0000-0000-000003480000}"/>
    <cellStyle name="Cellule liée 8" xfId="27314" hidden="1" xr:uid="{00000000-0005-0000-0000-000004480000}"/>
    <cellStyle name="Cellule liée 8" xfId="27363" hidden="1" xr:uid="{00000000-0005-0000-0000-000005480000}"/>
    <cellStyle name="Cellule liée 8" xfId="27412" hidden="1" xr:uid="{00000000-0005-0000-0000-000006480000}"/>
    <cellStyle name="Cellule liée 8" xfId="27461" hidden="1" xr:uid="{00000000-0005-0000-0000-000007480000}"/>
    <cellStyle name="Cellule liée 8" xfId="27509" hidden="1" xr:uid="{00000000-0005-0000-0000-000008480000}"/>
    <cellStyle name="Cellule liée 8" xfId="27557" hidden="1" xr:uid="{00000000-0005-0000-0000-000009480000}"/>
    <cellStyle name="Cellule liée 8" xfId="27603" hidden="1" xr:uid="{00000000-0005-0000-0000-00000A480000}"/>
    <cellStyle name="Cellule liée 8" xfId="27650" hidden="1" xr:uid="{00000000-0005-0000-0000-00000B480000}"/>
    <cellStyle name="Cellule liée 8" xfId="27695" hidden="1" xr:uid="{00000000-0005-0000-0000-00000C480000}"/>
    <cellStyle name="Cellule liée 8" xfId="27734" hidden="1" xr:uid="{00000000-0005-0000-0000-00000D480000}"/>
    <cellStyle name="Cellule liée 8" xfId="27771" hidden="1" xr:uid="{00000000-0005-0000-0000-00000E480000}"/>
    <cellStyle name="Cellule liée 8" xfId="27806" hidden="1" xr:uid="{00000000-0005-0000-0000-00000F480000}"/>
    <cellStyle name="Cellule liée 8" xfId="27910" hidden="1" xr:uid="{00000000-0005-0000-0000-000010480000}"/>
    <cellStyle name="Cellule liée 8" xfId="27839" hidden="1" xr:uid="{00000000-0005-0000-0000-000011480000}"/>
    <cellStyle name="Cellule liée 8" xfId="28003" hidden="1" xr:uid="{00000000-0005-0000-0000-000012480000}"/>
    <cellStyle name="Cellule liée 8" xfId="28049" hidden="1" xr:uid="{00000000-0005-0000-0000-000013480000}"/>
    <cellStyle name="Cellule liée 8" xfId="28093" hidden="1" xr:uid="{00000000-0005-0000-0000-000014480000}"/>
    <cellStyle name="Cellule liée 8" xfId="28132" hidden="1" xr:uid="{00000000-0005-0000-0000-000015480000}"/>
    <cellStyle name="Cellule liée 8" xfId="28168" hidden="1" xr:uid="{00000000-0005-0000-0000-000016480000}"/>
    <cellStyle name="Cellule liée 8" xfId="28203" hidden="1" xr:uid="{00000000-0005-0000-0000-000017480000}"/>
    <cellStyle name="Cellule liée 8" xfId="28270" hidden="1" xr:uid="{00000000-0005-0000-0000-000018480000}"/>
    <cellStyle name="Cellule liée 8" xfId="28370" hidden="1" xr:uid="{00000000-0005-0000-0000-000019480000}"/>
    <cellStyle name="Cellule liée 8" xfId="28465" hidden="1" xr:uid="{00000000-0005-0000-0000-00001A480000}"/>
    <cellStyle name="Cellule liée 8" xfId="28508" hidden="1" xr:uid="{00000000-0005-0000-0000-00001B480000}"/>
    <cellStyle name="Cellule liée 8" xfId="28558" hidden="1" xr:uid="{00000000-0005-0000-0000-00001C480000}"/>
    <cellStyle name="Cellule liée 8" xfId="28608" hidden="1" xr:uid="{00000000-0005-0000-0000-00001D480000}"/>
    <cellStyle name="Cellule liée 8" xfId="28658" hidden="1" xr:uid="{00000000-0005-0000-0000-00001E480000}"/>
    <cellStyle name="Cellule liée 8" xfId="28707" hidden="1" xr:uid="{00000000-0005-0000-0000-00001F480000}"/>
    <cellStyle name="Cellule liée 8" xfId="28756" hidden="1" xr:uid="{00000000-0005-0000-0000-000020480000}"/>
    <cellStyle name="Cellule liée 8" xfId="28803" hidden="1" xr:uid="{00000000-0005-0000-0000-000021480000}"/>
    <cellStyle name="Cellule liée 8" xfId="28850" hidden="1" xr:uid="{00000000-0005-0000-0000-000022480000}"/>
    <cellStyle name="Cellule liée 8" xfId="28895" hidden="1" xr:uid="{00000000-0005-0000-0000-000023480000}"/>
    <cellStyle name="Cellule liée 8" xfId="28934" hidden="1" xr:uid="{00000000-0005-0000-0000-000024480000}"/>
    <cellStyle name="Cellule liée 8" xfId="28971" hidden="1" xr:uid="{00000000-0005-0000-0000-000025480000}"/>
    <cellStyle name="Cellule liée 8" xfId="29006" hidden="1" xr:uid="{00000000-0005-0000-0000-000026480000}"/>
    <cellStyle name="Cellule liée 8" xfId="29110" hidden="1" xr:uid="{00000000-0005-0000-0000-000027480000}"/>
    <cellStyle name="Cellule liée 8" xfId="29039" hidden="1" xr:uid="{00000000-0005-0000-0000-000028480000}"/>
    <cellStyle name="Cellule liée 8" xfId="29203" hidden="1" xr:uid="{00000000-0005-0000-0000-000029480000}"/>
    <cellStyle name="Cellule liée 8" xfId="29249" hidden="1" xr:uid="{00000000-0005-0000-0000-00002A480000}"/>
    <cellStyle name="Cellule liée 8" xfId="29293" hidden="1" xr:uid="{00000000-0005-0000-0000-00002B480000}"/>
    <cellStyle name="Cellule liée 8" xfId="29332" hidden="1" xr:uid="{00000000-0005-0000-0000-00002C480000}"/>
    <cellStyle name="Cellule liée 8" xfId="29368" hidden="1" xr:uid="{00000000-0005-0000-0000-00002D480000}"/>
    <cellStyle name="Cellule liée 8" xfId="29403" hidden="1" xr:uid="{00000000-0005-0000-0000-00002E480000}"/>
    <cellStyle name="Cellule liée 8" xfId="29470" hidden="1" xr:uid="{00000000-0005-0000-0000-00002F480000}"/>
    <cellStyle name="Cellule liée 8" xfId="28320" hidden="1" xr:uid="{00000000-0005-0000-0000-000030480000}"/>
    <cellStyle name="Cellule liée 8" xfId="29518" hidden="1" xr:uid="{00000000-0005-0000-0000-000031480000}"/>
    <cellStyle name="Cellule liée 8" xfId="29607" hidden="1" xr:uid="{00000000-0005-0000-0000-000032480000}"/>
    <cellStyle name="Cellule liée 8" xfId="29650" hidden="1" xr:uid="{00000000-0005-0000-0000-000033480000}"/>
    <cellStyle name="Cellule liée 8" xfId="29699" hidden="1" xr:uid="{00000000-0005-0000-0000-000034480000}"/>
    <cellStyle name="Cellule liée 8" xfId="29748" hidden="1" xr:uid="{00000000-0005-0000-0000-000035480000}"/>
    <cellStyle name="Cellule liée 8" xfId="29797" hidden="1" xr:uid="{00000000-0005-0000-0000-000036480000}"/>
    <cellStyle name="Cellule liée 8" xfId="29845" hidden="1" xr:uid="{00000000-0005-0000-0000-000037480000}"/>
    <cellStyle name="Cellule liée 8" xfId="29893" hidden="1" xr:uid="{00000000-0005-0000-0000-000038480000}"/>
    <cellStyle name="Cellule liée 8" xfId="29939" hidden="1" xr:uid="{00000000-0005-0000-0000-000039480000}"/>
    <cellStyle name="Cellule liée 8" xfId="29985" hidden="1" xr:uid="{00000000-0005-0000-0000-00003A480000}"/>
    <cellStyle name="Cellule liée 8" xfId="30029" hidden="1" xr:uid="{00000000-0005-0000-0000-00003B480000}"/>
    <cellStyle name="Cellule liée 8" xfId="30067" hidden="1" xr:uid="{00000000-0005-0000-0000-00003C480000}"/>
    <cellStyle name="Cellule liée 8" xfId="30104" hidden="1" xr:uid="{00000000-0005-0000-0000-00003D480000}"/>
    <cellStyle name="Cellule liée 8" xfId="30139" hidden="1" xr:uid="{00000000-0005-0000-0000-00003E480000}"/>
    <cellStyle name="Cellule liée 8" xfId="30242" hidden="1" xr:uid="{00000000-0005-0000-0000-00003F480000}"/>
    <cellStyle name="Cellule liée 8" xfId="30172" hidden="1" xr:uid="{00000000-0005-0000-0000-000040480000}"/>
    <cellStyle name="Cellule liée 8" xfId="30335" hidden="1" xr:uid="{00000000-0005-0000-0000-000041480000}"/>
    <cellStyle name="Cellule liée 8" xfId="30381" hidden="1" xr:uid="{00000000-0005-0000-0000-000042480000}"/>
    <cellStyle name="Cellule liée 8" xfId="30425" hidden="1" xr:uid="{00000000-0005-0000-0000-000043480000}"/>
    <cellStyle name="Cellule liée 8" xfId="30464" hidden="1" xr:uid="{00000000-0005-0000-0000-000044480000}"/>
    <cellStyle name="Cellule liée 8" xfId="30500" hidden="1" xr:uid="{00000000-0005-0000-0000-000045480000}"/>
    <cellStyle name="Cellule liée 8" xfId="30535" hidden="1" xr:uid="{00000000-0005-0000-0000-000046480000}"/>
    <cellStyle name="Cellule liée 8" xfId="30602" hidden="1" xr:uid="{00000000-0005-0000-0000-000047480000}"/>
    <cellStyle name="Cellule liée 8" xfId="30702" hidden="1" xr:uid="{00000000-0005-0000-0000-000048480000}"/>
    <cellStyle name="Cellule liée 8" xfId="30797" hidden="1" xr:uid="{00000000-0005-0000-0000-000049480000}"/>
    <cellStyle name="Cellule liée 8" xfId="30840" hidden="1" xr:uid="{00000000-0005-0000-0000-00004A480000}"/>
    <cellStyle name="Cellule liée 8" xfId="30890" hidden="1" xr:uid="{00000000-0005-0000-0000-00004B480000}"/>
    <cellStyle name="Cellule liée 8" xfId="30940" hidden="1" xr:uid="{00000000-0005-0000-0000-00004C480000}"/>
    <cellStyle name="Cellule liée 8" xfId="30990" hidden="1" xr:uid="{00000000-0005-0000-0000-00004D480000}"/>
    <cellStyle name="Cellule liée 8" xfId="31039" hidden="1" xr:uid="{00000000-0005-0000-0000-00004E480000}"/>
    <cellStyle name="Cellule liée 8" xfId="31088" hidden="1" xr:uid="{00000000-0005-0000-0000-00004F480000}"/>
    <cellStyle name="Cellule liée 8" xfId="31135" hidden="1" xr:uid="{00000000-0005-0000-0000-000050480000}"/>
    <cellStyle name="Cellule liée 8" xfId="31182" hidden="1" xr:uid="{00000000-0005-0000-0000-000051480000}"/>
    <cellStyle name="Cellule liée 8" xfId="31227" hidden="1" xr:uid="{00000000-0005-0000-0000-000052480000}"/>
    <cellStyle name="Cellule liée 8" xfId="31266" hidden="1" xr:uid="{00000000-0005-0000-0000-000053480000}"/>
    <cellStyle name="Cellule liée 8" xfId="31303" hidden="1" xr:uid="{00000000-0005-0000-0000-000054480000}"/>
    <cellStyle name="Cellule liée 8" xfId="31338" hidden="1" xr:uid="{00000000-0005-0000-0000-000055480000}"/>
    <cellStyle name="Cellule liée 8" xfId="31442" hidden="1" xr:uid="{00000000-0005-0000-0000-000056480000}"/>
    <cellStyle name="Cellule liée 8" xfId="31371" hidden="1" xr:uid="{00000000-0005-0000-0000-000057480000}"/>
    <cellStyle name="Cellule liée 8" xfId="31535" hidden="1" xr:uid="{00000000-0005-0000-0000-000058480000}"/>
    <cellStyle name="Cellule liée 8" xfId="31581" hidden="1" xr:uid="{00000000-0005-0000-0000-000059480000}"/>
    <cellStyle name="Cellule liée 8" xfId="31625" hidden="1" xr:uid="{00000000-0005-0000-0000-00005A480000}"/>
    <cellStyle name="Cellule liée 8" xfId="31664" hidden="1" xr:uid="{00000000-0005-0000-0000-00005B480000}"/>
    <cellStyle name="Cellule liée 8" xfId="31700" hidden="1" xr:uid="{00000000-0005-0000-0000-00005C480000}"/>
    <cellStyle name="Cellule liée 8" xfId="31735" hidden="1" xr:uid="{00000000-0005-0000-0000-00005D480000}"/>
    <cellStyle name="Cellule liée 8" xfId="31802" hidden="1" xr:uid="{00000000-0005-0000-0000-00005E480000}"/>
    <cellStyle name="Cellule liée 8" xfId="30652" xr:uid="{00000000-0005-0000-0000-00005F480000}"/>
    <cellStyle name="Cellule liée 9" xfId="153" hidden="1" xr:uid="{00000000-0005-0000-0000-000060480000}"/>
    <cellStyle name="Cellule liée 9" xfId="259" hidden="1" xr:uid="{00000000-0005-0000-0000-000061480000}"/>
    <cellStyle name="Cellule liée 9" xfId="175" hidden="1" xr:uid="{00000000-0005-0000-0000-000062480000}"/>
    <cellStyle name="Cellule liée 9" xfId="278" hidden="1" xr:uid="{00000000-0005-0000-0000-000063480000}"/>
    <cellStyle name="Cellule liée 9" xfId="227" hidden="1" xr:uid="{00000000-0005-0000-0000-000064480000}"/>
    <cellStyle name="Cellule liée 9" xfId="269" hidden="1" xr:uid="{00000000-0005-0000-0000-000065480000}"/>
    <cellStyle name="Cellule liée 9" xfId="331" hidden="1" xr:uid="{00000000-0005-0000-0000-000066480000}"/>
    <cellStyle name="Cellule liée 9" xfId="381" hidden="1" xr:uid="{00000000-0005-0000-0000-000067480000}"/>
    <cellStyle name="Cellule liée 9" xfId="431" hidden="1" xr:uid="{00000000-0005-0000-0000-000068480000}"/>
    <cellStyle name="Cellule liée 9" xfId="481" hidden="1" xr:uid="{00000000-0005-0000-0000-000069480000}"/>
    <cellStyle name="Cellule liée 9" xfId="530" hidden="1" xr:uid="{00000000-0005-0000-0000-00006A480000}"/>
    <cellStyle name="Cellule liée 9" xfId="578" hidden="1" xr:uid="{00000000-0005-0000-0000-00006B480000}"/>
    <cellStyle name="Cellule liée 9" xfId="625" hidden="1" xr:uid="{00000000-0005-0000-0000-00006C480000}"/>
    <cellStyle name="Cellule liée 9" xfId="671" hidden="1" xr:uid="{00000000-0005-0000-0000-00006D480000}"/>
    <cellStyle name="Cellule liée 9" xfId="911" hidden="1" xr:uid="{00000000-0005-0000-0000-00006E480000}"/>
    <cellStyle name="Cellule liée 9" xfId="972" hidden="1" xr:uid="{00000000-0005-0000-0000-00006F480000}"/>
    <cellStyle name="Cellule liée 9" xfId="994" hidden="1" xr:uid="{00000000-0005-0000-0000-000070480000}"/>
    <cellStyle name="Cellule liée 9" xfId="845" hidden="1" xr:uid="{00000000-0005-0000-0000-000071480000}"/>
    <cellStyle name="Cellule liée 9" xfId="838" hidden="1" xr:uid="{00000000-0005-0000-0000-000072480000}"/>
    <cellStyle name="Cellule liée 9" xfId="922" hidden="1" xr:uid="{00000000-0005-0000-0000-000073480000}"/>
    <cellStyle name="Cellule liée 9" xfId="879" hidden="1" xr:uid="{00000000-0005-0000-0000-000074480000}"/>
    <cellStyle name="Cellule liée 9" xfId="932" hidden="1" xr:uid="{00000000-0005-0000-0000-000075480000}"/>
    <cellStyle name="Cellule liée 9" xfId="1282" hidden="1" xr:uid="{00000000-0005-0000-0000-000076480000}"/>
    <cellStyle name="Cellule liée 9" xfId="1529" hidden="1" xr:uid="{00000000-0005-0000-0000-000077480000}"/>
    <cellStyle name="Cellule liée 9" xfId="1635" hidden="1" xr:uid="{00000000-0005-0000-0000-000078480000}"/>
    <cellStyle name="Cellule liée 9" xfId="1551" hidden="1" xr:uid="{00000000-0005-0000-0000-000079480000}"/>
    <cellStyle name="Cellule liée 9" xfId="1654" hidden="1" xr:uid="{00000000-0005-0000-0000-00007A480000}"/>
    <cellStyle name="Cellule liée 9" xfId="1603" hidden="1" xr:uid="{00000000-0005-0000-0000-00007B480000}"/>
    <cellStyle name="Cellule liée 9" xfId="1645" hidden="1" xr:uid="{00000000-0005-0000-0000-00007C480000}"/>
    <cellStyle name="Cellule liée 9" xfId="1707" hidden="1" xr:uid="{00000000-0005-0000-0000-00007D480000}"/>
    <cellStyle name="Cellule liée 9" xfId="1757" hidden="1" xr:uid="{00000000-0005-0000-0000-00007E480000}"/>
    <cellStyle name="Cellule liée 9" xfId="1807" hidden="1" xr:uid="{00000000-0005-0000-0000-00007F480000}"/>
    <cellStyle name="Cellule liée 9" xfId="1857" hidden="1" xr:uid="{00000000-0005-0000-0000-000080480000}"/>
    <cellStyle name="Cellule liée 9" xfId="1906" hidden="1" xr:uid="{00000000-0005-0000-0000-000081480000}"/>
    <cellStyle name="Cellule liée 9" xfId="1954" hidden="1" xr:uid="{00000000-0005-0000-0000-000082480000}"/>
    <cellStyle name="Cellule liée 9" xfId="2001" hidden="1" xr:uid="{00000000-0005-0000-0000-000083480000}"/>
    <cellStyle name="Cellule liée 9" xfId="2047" hidden="1" xr:uid="{00000000-0005-0000-0000-000084480000}"/>
    <cellStyle name="Cellule liée 9" xfId="2287" hidden="1" xr:uid="{00000000-0005-0000-0000-000085480000}"/>
    <cellStyle name="Cellule liée 9" xfId="2348" hidden="1" xr:uid="{00000000-0005-0000-0000-000086480000}"/>
    <cellStyle name="Cellule liée 9" xfId="2370" hidden="1" xr:uid="{00000000-0005-0000-0000-000087480000}"/>
    <cellStyle name="Cellule liée 9" xfId="2221" hidden="1" xr:uid="{00000000-0005-0000-0000-000088480000}"/>
    <cellStyle name="Cellule liée 9" xfId="2214" hidden="1" xr:uid="{00000000-0005-0000-0000-000089480000}"/>
    <cellStyle name="Cellule liée 9" xfId="2298" hidden="1" xr:uid="{00000000-0005-0000-0000-00008A480000}"/>
    <cellStyle name="Cellule liée 9" xfId="2255" hidden="1" xr:uid="{00000000-0005-0000-0000-00008B480000}"/>
    <cellStyle name="Cellule liée 9" xfId="2308" hidden="1" xr:uid="{00000000-0005-0000-0000-00008C480000}"/>
    <cellStyle name="Cellule liée 9" xfId="2657" hidden="1" xr:uid="{00000000-0005-0000-0000-00008D480000}"/>
    <cellStyle name="Cellule liée 9" xfId="1456" hidden="1" xr:uid="{00000000-0005-0000-0000-00008E480000}"/>
    <cellStyle name="Cellule liée 9" xfId="1469" hidden="1" xr:uid="{00000000-0005-0000-0000-00008F480000}"/>
    <cellStyle name="Cellule liée 9" xfId="2830" hidden="1" xr:uid="{00000000-0005-0000-0000-000090480000}"/>
    <cellStyle name="Cellule liée 9" xfId="1396" hidden="1" xr:uid="{00000000-0005-0000-0000-000091480000}"/>
    <cellStyle name="Cellule liée 9" xfId="2849" hidden="1" xr:uid="{00000000-0005-0000-0000-000092480000}"/>
    <cellStyle name="Cellule liée 9" xfId="2798" hidden="1" xr:uid="{00000000-0005-0000-0000-000093480000}"/>
    <cellStyle name="Cellule liée 9" xfId="2840" hidden="1" xr:uid="{00000000-0005-0000-0000-000094480000}"/>
    <cellStyle name="Cellule liée 9" xfId="2902" hidden="1" xr:uid="{00000000-0005-0000-0000-000095480000}"/>
    <cellStyle name="Cellule liée 9" xfId="2951" hidden="1" xr:uid="{00000000-0005-0000-0000-000096480000}"/>
    <cellStyle name="Cellule liée 9" xfId="3001" hidden="1" xr:uid="{00000000-0005-0000-0000-000097480000}"/>
    <cellStyle name="Cellule liée 9" xfId="3051" hidden="1" xr:uid="{00000000-0005-0000-0000-000098480000}"/>
    <cellStyle name="Cellule liée 9" xfId="3100" hidden="1" xr:uid="{00000000-0005-0000-0000-000099480000}"/>
    <cellStyle name="Cellule liée 9" xfId="3148" hidden="1" xr:uid="{00000000-0005-0000-0000-00009A480000}"/>
    <cellStyle name="Cellule liée 9" xfId="3195" hidden="1" xr:uid="{00000000-0005-0000-0000-00009B480000}"/>
    <cellStyle name="Cellule liée 9" xfId="3241" hidden="1" xr:uid="{00000000-0005-0000-0000-00009C480000}"/>
    <cellStyle name="Cellule liée 9" xfId="3480" hidden="1" xr:uid="{00000000-0005-0000-0000-00009D480000}"/>
    <cellStyle name="Cellule liée 9" xfId="3541" hidden="1" xr:uid="{00000000-0005-0000-0000-00009E480000}"/>
    <cellStyle name="Cellule liée 9" xfId="3562" hidden="1" xr:uid="{00000000-0005-0000-0000-00009F480000}"/>
    <cellStyle name="Cellule liée 9" xfId="3415" hidden="1" xr:uid="{00000000-0005-0000-0000-0000A0480000}"/>
    <cellStyle name="Cellule liée 9" xfId="3408" hidden="1" xr:uid="{00000000-0005-0000-0000-0000A1480000}"/>
    <cellStyle name="Cellule liée 9" xfId="3491" hidden="1" xr:uid="{00000000-0005-0000-0000-0000A2480000}"/>
    <cellStyle name="Cellule liée 9" xfId="3448" hidden="1" xr:uid="{00000000-0005-0000-0000-0000A3480000}"/>
    <cellStyle name="Cellule liée 9" xfId="3501" hidden="1" xr:uid="{00000000-0005-0000-0000-0000A4480000}"/>
    <cellStyle name="Cellule liée 9" xfId="3848" hidden="1" xr:uid="{00000000-0005-0000-0000-0000A5480000}"/>
    <cellStyle name="Cellule liée 9" xfId="2727" hidden="1" xr:uid="{00000000-0005-0000-0000-0000A6480000}"/>
    <cellStyle name="Cellule liée 9" xfId="3940" hidden="1" xr:uid="{00000000-0005-0000-0000-0000A7480000}"/>
    <cellStyle name="Cellule liée 9" xfId="2740" hidden="1" xr:uid="{00000000-0005-0000-0000-0000A8480000}"/>
    <cellStyle name="Cellule liée 9" xfId="3959" hidden="1" xr:uid="{00000000-0005-0000-0000-0000A9480000}"/>
    <cellStyle name="Cellule liée 9" xfId="2684" hidden="1" xr:uid="{00000000-0005-0000-0000-0000AA480000}"/>
    <cellStyle name="Cellule liée 9" xfId="3950" hidden="1" xr:uid="{00000000-0005-0000-0000-0000AB480000}"/>
    <cellStyle name="Cellule liée 9" xfId="4012" hidden="1" xr:uid="{00000000-0005-0000-0000-0000AC480000}"/>
    <cellStyle name="Cellule liée 9" xfId="4062" hidden="1" xr:uid="{00000000-0005-0000-0000-0000AD480000}"/>
    <cellStyle name="Cellule liée 9" xfId="4112" hidden="1" xr:uid="{00000000-0005-0000-0000-0000AE480000}"/>
    <cellStyle name="Cellule liée 9" xfId="4162" hidden="1" xr:uid="{00000000-0005-0000-0000-0000AF480000}"/>
    <cellStyle name="Cellule liée 9" xfId="4211" hidden="1" xr:uid="{00000000-0005-0000-0000-0000B0480000}"/>
    <cellStyle name="Cellule liée 9" xfId="4259" hidden="1" xr:uid="{00000000-0005-0000-0000-0000B1480000}"/>
    <cellStyle name="Cellule liée 9" xfId="4306" hidden="1" xr:uid="{00000000-0005-0000-0000-0000B2480000}"/>
    <cellStyle name="Cellule liée 9" xfId="4352" hidden="1" xr:uid="{00000000-0005-0000-0000-0000B3480000}"/>
    <cellStyle name="Cellule liée 9" xfId="4586" hidden="1" xr:uid="{00000000-0005-0000-0000-0000B4480000}"/>
    <cellStyle name="Cellule liée 9" xfId="4646" hidden="1" xr:uid="{00000000-0005-0000-0000-0000B5480000}"/>
    <cellStyle name="Cellule liée 9" xfId="4666" hidden="1" xr:uid="{00000000-0005-0000-0000-0000B6480000}"/>
    <cellStyle name="Cellule liée 9" xfId="4525" hidden="1" xr:uid="{00000000-0005-0000-0000-0000B7480000}"/>
    <cellStyle name="Cellule liée 9" xfId="4519" hidden="1" xr:uid="{00000000-0005-0000-0000-0000B8480000}"/>
    <cellStyle name="Cellule liée 9" xfId="4597" hidden="1" xr:uid="{00000000-0005-0000-0000-0000B9480000}"/>
    <cellStyle name="Cellule liée 9" xfId="4554" hidden="1" xr:uid="{00000000-0005-0000-0000-0000BA480000}"/>
    <cellStyle name="Cellule liée 9" xfId="4606" hidden="1" xr:uid="{00000000-0005-0000-0000-0000BB480000}"/>
    <cellStyle name="Cellule liée 9" xfId="4948" hidden="1" xr:uid="{00000000-0005-0000-0000-0000BC480000}"/>
    <cellStyle name="Cellule liée 9" xfId="3919" hidden="1" xr:uid="{00000000-0005-0000-0000-0000BD480000}"/>
    <cellStyle name="Cellule liée 9" xfId="3554" hidden="1" xr:uid="{00000000-0005-0000-0000-0000BE480000}"/>
    <cellStyle name="Cellule liée 9" xfId="5041" hidden="1" xr:uid="{00000000-0005-0000-0000-0000BF480000}"/>
    <cellStyle name="Cellule liée 9" xfId="3892" hidden="1" xr:uid="{00000000-0005-0000-0000-0000C0480000}"/>
    <cellStyle name="Cellule liée 9" xfId="5060" hidden="1" xr:uid="{00000000-0005-0000-0000-0000C1480000}"/>
    <cellStyle name="Cellule liée 9" xfId="5009" hidden="1" xr:uid="{00000000-0005-0000-0000-0000C2480000}"/>
    <cellStyle name="Cellule liée 9" xfId="5051" hidden="1" xr:uid="{00000000-0005-0000-0000-0000C3480000}"/>
    <cellStyle name="Cellule liée 9" xfId="5112" hidden="1" xr:uid="{00000000-0005-0000-0000-0000C4480000}"/>
    <cellStyle name="Cellule liée 9" xfId="5161" hidden="1" xr:uid="{00000000-0005-0000-0000-0000C5480000}"/>
    <cellStyle name="Cellule liée 9" xfId="5211" hidden="1" xr:uid="{00000000-0005-0000-0000-0000C6480000}"/>
    <cellStyle name="Cellule liée 9" xfId="5261" hidden="1" xr:uid="{00000000-0005-0000-0000-0000C7480000}"/>
    <cellStyle name="Cellule liée 9" xfId="5310" hidden="1" xr:uid="{00000000-0005-0000-0000-0000C8480000}"/>
    <cellStyle name="Cellule liée 9" xfId="5358" hidden="1" xr:uid="{00000000-0005-0000-0000-0000C9480000}"/>
    <cellStyle name="Cellule liée 9" xfId="5405" hidden="1" xr:uid="{00000000-0005-0000-0000-0000CA480000}"/>
    <cellStyle name="Cellule liée 9" xfId="5451" hidden="1" xr:uid="{00000000-0005-0000-0000-0000CB480000}"/>
    <cellStyle name="Cellule liée 9" xfId="5685" hidden="1" xr:uid="{00000000-0005-0000-0000-0000CC480000}"/>
    <cellStyle name="Cellule liée 9" xfId="5744" hidden="1" xr:uid="{00000000-0005-0000-0000-0000CD480000}"/>
    <cellStyle name="Cellule liée 9" xfId="5763" hidden="1" xr:uid="{00000000-0005-0000-0000-0000CE480000}"/>
    <cellStyle name="Cellule liée 9" xfId="5624" hidden="1" xr:uid="{00000000-0005-0000-0000-0000CF480000}"/>
    <cellStyle name="Cellule liée 9" xfId="5618" hidden="1" xr:uid="{00000000-0005-0000-0000-0000D0480000}"/>
    <cellStyle name="Cellule liée 9" xfId="5696" hidden="1" xr:uid="{00000000-0005-0000-0000-0000D1480000}"/>
    <cellStyle name="Cellule liée 9" xfId="5653" hidden="1" xr:uid="{00000000-0005-0000-0000-0000D2480000}"/>
    <cellStyle name="Cellule liée 9" xfId="5705" hidden="1" xr:uid="{00000000-0005-0000-0000-0000D3480000}"/>
    <cellStyle name="Cellule liée 9" xfId="6045" hidden="1" xr:uid="{00000000-0005-0000-0000-0000D4480000}"/>
    <cellStyle name="Cellule liée 9" xfId="6212" hidden="1" xr:uid="{00000000-0005-0000-0000-0000D5480000}"/>
    <cellStyle name="Cellule liée 9" xfId="6318" hidden="1" xr:uid="{00000000-0005-0000-0000-0000D6480000}"/>
    <cellStyle name="Cellule liée 9" xfId="6234" hidden="1" xr:uid="{00000000-0005-0000-0000-0000D7480000}"/>
    <cellStyle name="Cellule liée 9" xfId="6337" hidden="1" xr:uid="{00000000-0005-0000-0000-0000D8480000}"/>
    <cellStyle name="Cellule liée 9" xfId="6286" hidden="1" xr:uid="{00000000-0005-0000-0000-0000D9480000}"/>
    <cellStyle name="Cellule liée 9" xfId="6328" hidden="1" xr:uid="{00000000-0005-0000-0000-0000DA480000}"/>
    <cellStyle name="Cellule liée 9" xfId="6390" hidden="1" xr:uid="{00000000-0005-0000-0000-0000DB480000}"/>
    <cellStyle name="Cellule liée 9" xfId="6440" hidden="1" xr:uid="{00000000-0005-0000-0000-0000DC480000}"/>
    <cellStyle name="Cellule liée 9" xfId="6490" hidden="1" xr:uid="{00000000-0005-0000-0000-0000DD480000}"/>
    <cellStyle name="Cellule liée 9" xfId="6540" hidden="1" xr:uid="{00000000-0005-0000-0000-0000DE480000}"/>
    <cellStyle name="Cellule liée 9" xfId="6589" hidden="1" xr:uid="{00000000-0005-0000-0000-0000DF480000}"/>
    <cellStyle name="Cellule liée 9" xfId="6637" hidden="1" xr:uid="{00000000-0005-0000-0000-0000E0480000}"/>
    <cellStyle name="Cellule liée 9" xfId="6684" hidden="1" xr:uid="{00000000-0005-0000-0000-0000E1480000}"/>
    <cellStyle name="Cellule liée 9" xfId="6730" hidden="1" xr:uid="{00000000-0005-0000-0000-0000E2480000}"/>
    <cellStyle name="Cellule liée 9" xfId="6968" hidden="1" xr:uid="{00000000-0005-0000-0000-0000E3480000}"/>
    <cellStyle name="Cellule liée 9" xfId="7029" hidden="1" xr:uid="{00000000-0005-0000-0000-0000E4480000}"/>
    <cellStyle name="Cellule liée 9" xfId="7051" hidden="1" xr:uid="{00000000-0005-0000-0000-0000E5480000}"/>
    <cellStyle name="Cellule liée 9" xfId="6903" hidden="1" xr:uid="{00000000-0005-0000-0000-0000E6480000}"/>
    <cellStyle name="Cellule liée 9" xfId="6897" hidden="1" xr:uid="{00000000-0005-0000-0000-0000E7480000}"/>
    <cellStyle name="Cellule liée 9" xfId="6979" hidden="1" xr:uid="{00000000-0005-0000-0000-0000E8480000}"/>
    <cellStyle name="Cellule liée 9" xfId="6936" hidden="1" xr:uid="{00000000-0005-0000-0000-0000E9480000}"/>
    <cellStyle name="Cellule liée 9" xfId="6989" hidden="1" xr:uid="{00000000-0005-0000-0000-0000EA480000}"/>
    <cellStyle name="Cellule liée 9" xfId="7338" hidden="1" xr:uid="{00000000-0005-0000-0000-0000EB480000}"/>
    <cellStyle name="Cellule liée 9" xfId="7489" hidden="1" xr:uid="{00000000-0005-0000-0000-0000EC480000}"/>
    <cellStyle name="Cellule liée 9" xfId="7586" hidden="1" xr:uid="{00000000-0005-0000-0000-0000ED480000}"/>
    <cellStyle name="Cellule liée 9" xfId="7502" hidden="1" xr:uid="{00000000-0005-0000-0000-0000EE480000}"/>
    <cellStyle name="Cellule liée 9" xfId="7605" hidden="1" xr:uid="{00000000-0005-0000-0000-0000EF480000}"/>
    <cellStyle name="Cellule liée 9" xfId="7554" hidden="1" xr:uid="{00000000-0005-0000-0000-0000F0480000}"/>
    <cellStyle name="Cellule liée 9" xfId="7596" hidden="1" xr:uid="{00000000-0005-0000-0000-0000F1480000}"/>
    <cellStyle name="Cellule liée 9" xfId="7657" hidden="1" xr:uid="{00000000-0005-0000-0000-0000F2480000}"/>
    <cellStyle name="Cellule liée 9" xfId="7707" hidden="1" xr:uid="{00000000-0005-0000-0000-0000F3480000}"/>
    <cellStyle name="Cellule liée 9" xfId="7757" hidden="1" xr:uid="{00000000-0005-0000-0000-0000F4480000}"/>
    <cellStyle name="Cellule liée 9" xfId="7807" hidden="1" xr:uid="{00000000-0005-0000-0000-0000F5480000}"/>
    <cellStyle name="Cellule liée 9" xfId="7856" hidden="1" xr:uid="{00000000-0005-0000-0000-0000F6480000}"/>
    <cellStyle name="Cellule liée 9" xfId="7904" hidden="1" xr:uid="{00000000-0005-0000-0000-0000F7480000}"/>
    <cellStyle name="Cellule liée 9" xfId="7951" hidden="1" xr:uid="{00000000-0005-0000-0000-0000F8480000}"/>
    <cellStyle name="Cellule liée 9" xfId="7997" hidden="1" xr:uid="{00000000-0005-0000-0000-0000F9480000}"/>
    <cellStyle name="Cellule liée 9" xfId="8233" hidden="1" xr:uid="{00000000-0005-0000-0000-0000FA480000}"/>
    <cellStyle name="Cellule liée 9" xfId="8292" hidden="1" xr:uid="{00000000-0005-0000-0000-0000FB480000}"/>
    <cellStyle name="Cellule liée 9" xfId="8312" hidden="1" xr:uid="{00000000-0005-0000-0000-0000FC480000}"/>
    <cellStyle name="Cellule liée 9" xfId="8170" hidden="1" xr:uid="{00000000-0005-0000-0000-0000FD480000}"/>
    <cellStyle name="Cellule liée 9" xfId="8164" hidden="1" xr:uid="{00000000-0005-0000-0000-0000FE480000}"/>
    <cellStyle name="Cellule liée 9" xfId="8244" hidden="1" xr:uid="{00000000-0005-0000-0000-0000FF480000}"/>
    <cellStyle name="Cellule liée 9" xfId="8201" hidden="1" xr:uid="{00000000-0005-0000-0000-000000490000}"/>
    <cellStyle name="Cellule liée 9" xfId="8253" hidden="1" xr:uid="{00000000-0005-0000-0000-000001490000}"/>
    <cellStyle name="Cellule liée 9" xfId="8596" hidden="1" xr:uid="{00000000-0005-0000-0000-000002490000}"/>
    <cellStyle name="Cellule liée 9" xfId="7437" hidden="1" xr:uid="{00000000-0005-0000-0000-000003490000}"/>
    <cellStyle name="Cellule liée 9" xfId="8693" hidden="1" xr:uid="{00000000-0005-0000-0000-000004490000}"/>
    <cellStyle name="Cellule liée 9" xfId="7360" hidden="1" xr:uid="{00000000-0005-0000-0000-000005490000}"/>
    <cellStyle name="Cellule liée 9" xfId="8712" hidden="1" xr:uid="{00000000-0005-0000-0000-000006490000}"/>
    <cellStyle name="Cellule liée 9" xfId="8661" hidden="1" xr:uid="{00000000-0005-0000-0000-000007490000}"/>
    <cellStyle name="Cellule liée 9" xfId="8703" hidden="1" xr:uid="{00000000-0005-0000-0000-000008490000}"/>
    <cellStyle name="Cellule liée 9" xfId="8765" hidden="1" xr:uid="{00000000-0005-0000-0000-000009490000}"/>
    <cellStyle name="Cellule liée 9" xfId="8815" hidden="1" xr:uid="{00000000-0005-0000-0000-00000A490000}"/>
    <cellStyle name="Cellule liée 9" xfId="8864" hidden="1" xr:uid="{00000000-0005-0000-0000-00000B490000}"/>
    <cellStyle name="Cellule liée 9" xfId="8914" hidden="1" xr:uid="{00000000-0005-0000-0000-00000C490000}"/>
    <cellStyle name="Cellule liée 9" xfId="8963" hidden="1" xr:uid="{00000000-0005-0000-0000-00000D490000}"/>
    <cellStyle name="Cellule liée 9" xfId="9011" hidden="1" xr:uid="{00000000-0005-0000-0000-00000E490000}"/>
    <cellStyle name="Cellule liée 9" xfId="9058" hidden="1" xr:uid="{00000000-0005-0000-0000-00000F490000}"/>
    <cellStyle name="Cellule liée 9" xfId="9104" hidden="1" xr:uid="{00000000-0005-0000-0000-000010490000}"/>
    <cellStyle name="Cellule liée 9" xfId="9344" hidden="1" xr:uid="{00000000-0005-0000-0000-000011490000}"/>
    <cellStyle name="Cellule liée 9" xfId="9405" hidden="1" xr:uid="{00000000-0005-0000-0000-000012490000}"/>
    <cellStyle name="Cellule liée 9" xfId="9427" hidden="1" xr:uid="{00000000-0005-0000-0000-000013490000}"/>
    <cellStyle name="Cellule liée 9" xfId="9278" hidden="1" xr:uid="{00000000-0005-0000-0000-000014490000}"/>
    <cellStyle name="Cellule liée 9" xfId="9271" hidden="1" xr:uid="{00000000-0005-0000-0000-000015490000}"/>
    <cellStyle name="Cellule liée 9" xfId="9355" hidden="1" xr:uid="{00000000-0005-0000-0000-000016490000}"/>
    <cellStyle name="Cellule liée 9" xfId="9312" hidden="1" xr:uid="{00000000-0005-0000-0000-000017490000}"/>
    <cellStyle name="Cellule liée 9" xfId="9365" hidden="1" xr:uid="{00000000-0005-0000-0000-000018490000}"/>
    <cellStyle name="Cellule liée 9" xfId="9715" hidden="1" xr:uid="{00000000-0005-0000-0000-000019490000}"/>
    <cellStyle name="Cellule liée 9" xfId="9869" hidden="1" xr:uid="{00000000-0005-0000-0000-00001A490000}"/>
    <cellStyle name="Cellule liée 9" xfId="9966" hidden="1" xr:uid="{00000000-0005-0000-0000-00001B490000}"/>
    <cellStyle name="Cellule liée 9" xfId="9882" hidden="1" xr:uid="{00000000-0005-0000-0000-00001C490000}"/>
    <cellStyle name="Cellule liée 9" xfId="9985" hidden="1" xr:uid="{00000000-0005-0000-0000-00001D490000}"/>
    <cellStyle name="Cellule liée 9" xfId="9934" hidden="1" xr:uid="{00000000-0005-0000-0000-00001E490000}"/>
    <cellStyle name="Cellule liée 9" xfId="9976" hidden="1" xr:uid="{00000000-0005-0000-0000-00001F490000}"/>
    <cellStyle name="Cellule liée 9" xfId="10037" hidden="1" xr:uid="{00000000-0005-0000-0000-000020490000}"/>
    <cellStyle name="Cellule liée 9" xfId="10087" hidden="1" xr:uid="{00000000-0005-0000-0000-000021490000}"/>
    <cellStyle name="Cellule liée 9" xfId="10137" hidden="1" xr:uid="{00000000-0005-0000-0000-000022490000}"/>
    <cellStyle name="Cellule liée 9" xfId="10187" hidden="1" xr:uid="{00000000-0005-0000-0000-000023490000}"/>
    <cellStyle name="Cellule liée 9" xfId="10236" hidden="1" xr:uid="{00000000-0005-0000-0000-000024490000}"/>
    <cellStyle name="Cellule liée 9" xfId="10284" hidden="1" xr:uid="{00000000-0005-0000-0000-000025490000}"/>
    <cellStyle name="Cellule liée 9" xfId="10331" hidden="1" xr:uid="{00000000-0005-0000-0000-000026490000}"/>
    <cellStyle name="Cellule liée 9" xfId="10377" hidden="1" xr:uid="{00000000-0005-0000-0000-000027490000}"/>
    <cellStyle name="Cellule liée 9" xfId="10613" hidden="1" xr:uid="{00000000-0005-0000-0000-000028490000}"/>
    <cellStyle name="Cellule liée 9" xfId="10672" hidden="1" xr:uid="{00000000-0005-0000-0000-000029490000}"/>
    <cellStyle name="Cellule liée 9" xfId="10692" hidden="1" xr:uid="{00000000-0005-0000-0000-00002A490000}"/>
    <cellStyle name="Cellule liée 9" xfId="10550" hidden="1" xr:uid="{00000000-0005-0000-0000-00002B490000}"/>
    <cellStyle name="Cellule liée 9" xfId="10544" hidden="1" xr:uid="{00000000-0005-0000-0000-00002C490000}"/>
    <cellStyle name="Cellule liée 9" xfId="10624" hidden="1" xr:uid="{00000000-0005-0000-0000-00002D490000}"/>
    <cellStyle name="Cellule liée 9" xfId="10581" hidden="1" xr:uid="{00000000-0005-0000-0000-00002E490000}"/>
    <cellStyle name="Cellule liée 9" xfId="10633" hidden="1" xr:uid="{00000000-0005-0000-0000-00002F490000}"/>
    <cellStyle name="Cellule liée 9" xfId="10977" hidden="1" xr:uid="{00000000-0005-0000-0000-000030490000}"/>
    <cellStyle name="Cellule liée 9" xfId="9817" hidden="1" xr:uid="{00000000-0005-0000-0000-000031490000}"/>
    <cellStyle name="Cellule liée 9" xfId="11035" hidden="1" xr:uid="{00000000-0005-0000-0000-000032490000}"/>
    <cellStyle name="Cellule liée 9" xfId="6075" hidden="1" xr:uid="{00000000-0005-0000-0000-000033490000}"/>
    <cellStyle name="Cellule liée 9" xfId="11054" hidden="1" xr:uid="{00000000-0005-0000-0000-000034490000}"/>
    <cellStyle name="Cellule liée 9" xfId="6093" hidden="1" xr:uid="{00000000-0005-0000-0000-000035490000}"/>
    <cellStyle name="Cellule liée 9" xfId="11045" hidden="1" xr:uid="{00000000-0005-0000-0000-000036490000}"/>
    <cellStyle name="Cellule liée 9" xfId="11107" hidden="1" xr:uid="{00000000-0005-0000-0000-000037490000}"/>
    <cellStyle name="Cellule liée 9" xfId="11157" hidden="1" xr:uid="{00000000-0005-0000-0000-000038490000}"/>
    <cellStyle name="Cellule liée 9" xfId="11207" hidden="1" xr:uid="{00000000-0005-0000-0000-000039490000}"/>
    <cellStyle name="Cellule liée 9" xfId="11257" hidden="1" xr:uid="{00000000-0005-0000-0000-00003A490000}"/>
    <cellStyle name="Cellule liée 9" xfId="11306" hidden="1" xr:uid="{00000000-0005-0000-0000-00003B490000}"/>
    <cellStyle name="Cellule liée 9" xfId="11354" hidden="1" xr:uid="{00000000-0005-0000-0000-00003C490000}"/>
    <cellStyle name="Cellule liée 9" xfId="11401" hidden="1" xr:uid="{00000000-0005-0000-0000-00003D490000}"/>
    <cellStyle name="Cellule liée 9" xfId="11447" hidden="1" xr:uid="{00000000-0005-0000-0000-00003E490000}"/>
    <cellStyle name="Cellule liée 9" xfId="11683" hidden="1" xr:uid="{00000000-0005-0000-0000-00003F490000}"/>
    <cellStyle name="Cellule liée 9" xfId="11744" hidden="1" xr:uid="{00000000-0005-0000-0000-000040490000}"/>
    <cellStyle name="Cellule liée 9" xfId="11763" hidden="1" xr:uid="{00000000-0005-0000-0000-000041490000}"/>
    <cellStyle name="Cellule liée 9" xfId="11620" hidden="1" xr:uid="{00000000-0005-0000-0000-000042490000}"/>
    <cellStyle name="Cellule liée 9" xfId="11614" hidden="1" xr:uid="{00000000-0005-0000-0000-000043490000}"/>
    <cellStyle name="Cellule liée 9" xfId="11694" hidden="1" xr:uid="{00000000-0005-0000-0000-000044490000}"/>
    <cellStyle name="Cellule liée 9" xfId="11651" hidden="1" xr:uid="{00000000-0005-0000-0000-000045490000}"/>
    <cellStyle name="Cellule liée 9" xfId="11704" hidden="1" xr:uid="{00000000-0005-0000-0000-000046490000}"/>
    <cellStyle name="Cellule liée 9" xfId="12046" hidden="1" xr:uid="{00000000-0005-0000-0000-000047490000}"/>
    <cellStyle name="Cellule liée 9" xfId="12169" hidden="1" xr:uid="{00000000-0005-0000-0000-000048490000}"/>
    <cellStyle name="Cellule liée 9" xfId="12265" hidden="1" xr:uid="{00000000-0005-0000-0000-000049490000}"/>
    <cellStyle name="Cellule liée 9" xfId="12181" hidden="1" xr:uid="{00000000-0005-0000-0000-00004A490000}"/>
    <cellStyle name="Cellule liée 9" xfId="12284" hidden="1" xr:uid="{00000000-0005-0000-0000-00004B490000}"/>
    <cellStyle name="Cellule liée 9" xfId="12233" hidden="1" xr:uid="{00000000-0005-0000-0000-00004C490000}"/>
    <cellStyle name="Cellule liée 9" xfId="12275" hidden="1" xr:uid="{00000000-0005-0000-0000-00004D490000}"/>
    <cellStyle name="Cellule liée 9" xfId="12336" hidden="1" xr:uid="{00000000-0005-0000-0000-00004E490000}"/>
    <cellStyle name="Cellule liée 9" xfId="12386" hidden="1" xr:uid="{00000000-0005-0000-0000-00004F490000}"/>
    <cellStyle name="Cellule liée 9" xfId="12436" hidden="1" xr:uid="{00000000-0005-0000-0000-000050490000}"/>
    <cellStyle name="Cellule liée 9" xfId="12486" hidden="1" xr:uid="{00000000-0005-0000-0000-000051490000}"/>
    <cellStyle name="Cellule liée 9" xfId="12535" hidden="1" xr:uid="{00000000-0005-0000-0000-000052490000}"/>
    <cellStyle name="Cellule liée 9" xfId="12583" hidden="1" xr:uid="{00000000-0005-0000-0000-000053490000}"/>
    <cellStyle name="Cellule liée 9" xfId="12630" hidden="1" xr:uid="{00000000-0005-0000-0000-000054490000}"/>
    <cellStyle name="Cellule liée 9" xfId="12676" hidden="1" xr:uid="{00000000-0005-0000-0000-000055490000}"/>
    <cellStyle name="Cellule liée 9" xfId="12911" hidden="1" xr:uid="{00000000-0005-0000-0000-000056490000}"/>
    <cellStyle name="Cellule liée 9" xfId="12970" hidden="1" xr:uid="{00000000-0005-0000-0000-000057490000}"/>
    <cellStyle name="Cellule liée 9" xfId="12989" hidden="1" xr:uid="{00000000-0005-0000-0000-000058490000}"/>
    <cellStyle name="Cellule liée 9" xfId="12849" hidden="1" xr:uid="{00000000-0005-0000-0000-000059490000}"/>
    <cellStyle name="Cellule liée 9" xfId="12843" hidden="1" xr:uid="{00000000-0005-0000-0000-00005A490000}"/>
    <cellStyle name="Cellule liée 9" xfId="12922" hidden="1" xr:uid="{00000000-0005-0000-0000-00005B490000}"/>
    <cellStyle name="Cellule liée 9" xfId="12879" hidden="1" xr:uid="{00000000-0005-0000-0000-00005C490000}"/>
    <cellStyle name="Cellule liée 9" xfId="12931" hidden="1" xr:uid="{00000000-0005-0000-0000-00005D490000}"/>
    <cellStyle name="Cellule liée 9" xfId="13271" hidden="1" xr:uid="{00000000-0005-0000-0000-00005E490000}"/>
    <cellStyle name="Cellule liée 9" xfId="12118" hidden="1" xr:uid="{00000000-0005-0000-0000-00005F490000}"/>
    <cellStyle name="Cellule liée 9" xfId="7384" hidden="1" xr:uid="{00000000-0005-0000-0000-000060490000}"/>
    <cellStyle name="Cellule liée 9" xfId="9770" hidden="1" xr:uid="{00000000-0005-0000-0000-000061490000}"/>
    <cellStyle name="Cellule liée 9" xfId="11454" hidden="1" xr:uid="{00000000-0005-0000-0000-000062490000}"/>
    <cellStyle name="Cellule liée 9" xfId="13287" hidden="1" xr:uid="{00000000-0005-0000-0000-000063490000}"/>
    <cellStyle name="Cellule liée 9" xfId="11628" hidden="1" xr:uid="{00000000-0005-0000-0000-000064490000}"/>
    <cellStyle name="Cellule liée 9" xfId="6078" hidden="1" xr:uid="{00000000-0005-0000-0000-000065490000}"/>
    <cellStyle name="Cellule liée 9" xfId="13339" hidden="1" xr:uid="{00000000-0005-0000-0000-000066490000}"/>
    <cellStyle name="Cellule liée 9" xfId="13388" hidden="1" xr:uid="{00000000-0005-0000-0000-000067490000}"/>
    <cellStyle name="Cellule liée 9" xfId="13437" hidden="1" xr:uid="{00000000-0005-0000-0000-000068490000}"/>
    <cellStyle name="Cellule liée 9" xfId="13486" hidden="1" xr:uid="{00000000-0005-0000-0000-000069490000}"/>
    <cellStyle name="Cellule liée 9" xfId="13534" hidden="1" xr:uid="{00000000-0005-0000-0000-00006A490000}"/>
    <cellStyle name="Cellule liée 9" xfId="13581" hidden="1" xr:uid="{00000000-0005-0000-0000-00006B490000}"/>
    <cellStyle name="Cellule liée 9" xfId="13627" hidden="1" xr:uid="{00000000-0005-0000-0000-00006C490000}"/>
    <cellStyle name="Cellule liée 9" xfId="13673" hidden="1" xr:uid="{00000000-0005-0000-0000-00006D490000}"/>
    <cellStyle name="Cellule liée 9" xfId="13907" hidden="1" xr:uid="{00000000-0005-0000-0000-00006E490000}"/>
    <cellStyle name="Cellule liée 9" xfId="13966" hidden="1" xr:uid="{00000000-0005-0000-0000-00006F490000}"/>
    <cellStyle name="Cellule liée 9" xfId="13985" hidden="1" xr:uid="{00000000-0005-0000-0000-000070490000}"/>
    <cellStyle name="Cellule liée 9" xfId="13846" hidden="1" xr:uid="{00000000-0005-0000-0000-000071490000}"/>
    <cellStyle name="Cellule liée 9" xfId="13840" hidden="1" xr:uid="{00000000-0005-0000-0000-000072490000}"/>
    <cellStyle name="Cellule liée 9" xfId="13918" hidden="1" xr:uid="{00000000-0005-0000-0000-000073490000}"/>
    <cellStyle name="Cellule liée 9" xfId="13875" hidden="1" xr:uid="{00000000-0005-0000-0000-000074490000}"/>
    <cellStyle name="Cellule liée 9" xfId="13927" hidden="1" xr:uid="{00000000-0005-0000-0000-000075490000}"/>
    <cellStyle name="Cellule liée 9" xfId="14267" hidden="1" xr:uid="{00000000-0005-0000-0000-000076490000}"/>
    <cellStyle name="Cellule liée 9" xfId="14368" hidden="1" xr:uid="{00000000-0005-0000-0000-000077490000}"/>
    <cellStyle name="Cellule liée 9" xfId="14464" hidden="1" xr:uid="{00000000-0005-0000-0000-000078490000}"/>
    <cellStyle name="Cellule liée 9" xfId="14381" hidden="1" xr:uid="{00000000-0005-0000-0000-000079490000}"/>
    <cellStyle name="Cellule liée 9" xfId="14483" hidden="1" xr:uid="{00000000-0005-0000-0000-00007A490000}"/>
    <cellStyle name="Cellule liée 9" xfId="14432" hidden="1" xr:uid="{00000000-0005-0000-0000-00007B490000}"/>
    <cellStyle name="Cellule liée 9" xfId="14474" hidden="1" xr:uid="{00000000-0005-0000-0000-00007C490000}"/>
    <cellStyle name="Cellule liée 9" xfId="14535" hidden="1" xr:uid="{00000000-0005-0000-0000-00007D490000}"/>
    <cellStyle name="Cellule liée 9" xfId="14585" hidden="1" xr:uid="{00000000-0005-0000-0000-00007E490000}"/>
    <cellStyle name="Cellule liée 9" xfId="14635" hidden="1" xr:uid="{00000000-0005-0000-0000-00007F490000}"/>
    <cellStyle name="Cellule liée 9" xfId="14685" hidden="1" xr:uid="{00000000-0005-0000-0000-000080490000}"/>
    <cellStyle name="Cellule liée 9" xfId="14734" hidden="1" xr:uid="{00000000-0005-0000-0000-000081490000}"/>
    <cellStyle name="Cellule liée 9" xfId="14782" hidden="1" xr:uid="{00000000-0005-0000-0000-000082490000}"/>
    <cellStyle name="Cellule liée 9" xfId="14829" hidden="1" xr:uid="{00000000-0005-0000-0000-000083490000}"/>
    <cellStyle name="Cellule liée 9" xfId="14875" hidden="1" xr:uid="{00000000-0005-0000-0000-000084490000}"/>
    <cellStyle name="Cellule liée 9" xfId="15110" hidden="1" xr:uid="{00000000-0005-0000-0000-000085490000}"/>
    <cellStyle name="Cellule liée 9" xfId="15169" hidden="1" xr:uid="{00000000-0005-0000-0000-000086490000}"/>
    <cellStyle name="Cellule liée 9" xfId="15189" hidden="1" xr:uid="{00000000-0005-0000-0000-000087490000}"/>
    <cellStyle name="Cellule liée 9" xfId="15048" hidden="1" xr:uid="{00000000-0005-0000-0000-000088490000}"/>
    <cellStyle name="Cellule liée 9" xfId="15042" hidden="1" xr:uid="{00000000-0005-0000-0000-000089490000}"/>
    <cellStyle name="Cellule liée 9" xfId="15121" hidden="1" xr:uid="{00000000-0005-0000-0000-00008A490000}"/>
    <cellStyle name="Cellule liée 9" xfId="15078" hidden="1" xr:uid="{00000000-0005-0000-0000-00008B490000}"/>
    <cellStyle name="Cellule liée 9" xfId="15130" hidden="1" xr:uid="{00000000-0005-0000-0000-00008C490000}"/>
    <cellStyle name="Cellule liée 9" xfId="15472" hidden="1" xr:uid="{00000000-0005-0000-0000-00008D490000}"/>
    <cellStyle name="Cellule liée 9" xfId="14317" hidden="1" xr:uid="{00000000-0005-0000-0000-00008E490000}"/>
    <cellStyle name="Cellule liée 9" xfId="15650" hidden="1" xr:uid="{00000000-0005-0000-0000-00008F490000}"/>
    <cellStyle name="Cellule liée 9" xfId="15756" hidden="1" xr:uid="{00000000-0005-0000-0000-000090490000}"/>
    <cellStyle name="Cellule liée 9" xfId="15672" hidden="1" xr:uid="{00000000-0005-0000-0000-000091490000}"/>
    <cellStyle name="Cellule liée 9" xfId="15775" hidden="1" xr:uid="{00000000-0005-0000-0000-000092490000}"/>
    <cellStyle name="Cellule liée 9" xfId="15724" hidden="1" xr:uid="{00000000-0005-0000-0000-000093490000}"/>
    <cellStyle name="Cellule liée 9" xfId="15766" hidden="1" xr:uid="{00000000-0005-0000-0000-000094490000}"/>
    <cellStyle name="Cellule liée 9" xfId="15828" hidden="1" xr:uid="{00000000-0005-0000-0000-000095490000}"/>
    <cellStyle name="Cellule liée 9" xfId="15878" hidden="1" xr:uid="{00000000-0005-0000-0000-000096490000}"/>
    <cellStyle name="Cellule liée 9" xfId="15928" hidden="1" xr:uid="{00000000-0005-0000-0000-000097490000}"/>
    <cellStyle name="Cellule liée 9" xfId="15978" hidden="1" xr:uid="{00000000-0005-0000-0000-000098490000}"/>
    <cellStyle name="Cellule liée 9" xfId="16027" hidden="1" xr:uid="{00000000-0005-0000-0000-000099490000}"/>
    <cellStyle name="Cellule liée 9" xfId="16075" hidden="1" xr:uid="{00000000-0005-0000-0000-00009A490000}"/>
    <cellStyle name="Cellule liée 9" xfId="16122" hidden="1" xr:uid="{00000000-0005-0000-0000-00009B490000}"/>
    <cellStyle name="Cellule liée 9" xfId="16168" hidden="1" xr:uid="{00000000-0005-0000-0000-00009C490000}"/>
    <cellStyle name="Cellule liée 9" xfId="16408" hidden="1" xr:uid="{00000000-0005-0000-0000-00009D490000}"/>
    <cellStyle name="Cellule liée 9" xfId="16469" hidden="1" xr:uid="{00000000-0005-0000-0000-00009E490000}"/>
    <cellStyle name="Cellule liée 9" xfId="16491" hidden="1" xr:uid="{00000000-0005-0000-0000-00009F490000}"/>
    <cellStyle name="Cellule liée 9" xfId="16342" hidden="1" xr:uid="{00000000-0005-0000-0000-0000A0490000}"/>
    <cellStyle name="Cellule liée 9" xfId="16335" hidden="1" xr:uid="{00000000-0005-0000-0000-0000A1490000}"/>
    <cellStyle name="Cellule liée 9" xfId="16419" hidden="1" xr:uid="{00000000-0005-0000-0000-0000A2490000}"/>
    <cellStyle name="Cellule liée 9" xfId="16376" hidden="1" xr:uid="{00000000-0005-0000-0000-0000A3490000}"/>
    <cellStyle name="Cellule liée 9" xfId="16429" hidden="1" xr:uid="{00000000-0005-0000-0000-0000A4490000}"/>
    <cellStyle name="Cellule liée 9" xfId="16779" hidden="1" xr:uid="{00000000-0005-0000-0000-0000A5490000}"/>
    <cellStyle name="Cellule liée 9" xfId="16944" hidden="1" xr:uid="{00000000-0005-0000-0000-0000A6490000}"/>
    <cellStyle name="Cellule liée 9" xfId="17041" hidden="1" xr:uid="{00000000-0005-0000-0000-0000A7490000}"/>
    <cellStyle name="Cellule liée 9" xfId="16957" hidden="1" xr:uid="{00000000-0005-0000-0000-0000A8490000}"/>
    <cellStyle name="Cellule liée 9" xfId="17060" hidden="1" xr:uid="{00000000-0005-0000-0000-0000A9490000}"/>
    <cellStyle name="Cellule liée 9" xfId="17009" hidden="1" xr:uid="{00000000-0005-0000-0000-0000AA490000}"/>
    <cellStyle name="Cellule liée 9" xfId="17051" hidden="1" xr:uid="{00000000-0005-0000-0000-0000AB490000}"/>
    <cellStyle name="Cellule liée 9" xfId="17112" hidden="1" xr:uid="{00000000-0005-0000-0000-0000AC490000}"/>
    <cellStyle name="Cellule liée 9" xfId="17162" hidden="1" xr:uid="{00000000-0005-0000-0000-0000AD490000}"/>
    <cellStyle name="Cellule liée 9" xfId="17212" hidden="1" xr:uid="{00000000-0005-0000-0000-0000AE490000}"/>
    <cellStyle name="Cellule liée 9" xfId="17262" hidden="1" xr:uid="{00000000-0005-0000-0000-0000AF490000}"/>
    <cellStyle name="Cellule liée 9" xfId="17311" hidden="1" xr:uid="{00000000-0005-0000-0000-0000B0490000}"/>
    <cellStyle name="Cellule liée 9" xfId="17359" hidden="1" xr:uid="{00000000-0005-0000-0000-0000B1490000}"/>
    <cellStyle name="Cellule liée 9" xfId="17406" hidden="1" xr:uid="{00000000-0005-0000-0000-0000B2490000}"/>
    <cellStyle name="Cellule liée 9" xfId="17452" hidden="1" xr:uid="{00000000-0005-0000-0000-0000B3490000}"/>
    <cellStyle name="Cellule liée 9" xfId="17688" hidden="1" xr:uid="{00000000-0005-0000-0000-0000B4490000}"/>
    <cellStyle name="Cellule liée 9" xfId="17747" hidden="1" xr:uid="{00000000-0005-0000-0000-0000B5490000}"/>
    <cellStyle name="Cellule liée 9" xfId="17767" hidden="1" xr:uid="{00000000-0005-0000-0000-0000B6490000}"/>
    <cellStyle name="Cellule liée 9" xfId="17625" hidden="1" xr:uid="{00000000-0005-0000-0000-0000B7490000}"/>
    <cellStyle name="Cellule liée 9" xfId="17619" hidden="1" xr:uid="{00000000-0005-0000-0000-0000B8490000}"/>
    <cellStyle name="Cellule liée 9" xfId="17699" hidden="1" xr:uid="{00000000-0005-0000-0000-0000B9490000}"/>
    <cellStyle name="Cellule liée 9" xfId="17656" hidden="1" xr:uid="{00000000-0005-0000-0000-0000BA490000}"/>
    <cellStyle name="Cellule liée 9" xfId="17708" hidden="1" xr:uid="{00000000-0005-0000-0000-0000BB490000}"/>
    <cellStyle name="Cellule liée 9" xfId="18052" hidden="1" xr:uid="{00000000-0005-0000-0000-0000BC490000}"/>
    <cellStyle name="Cellule liée 9" xfId="16892" hidden="1" xr:uid="{00000000-0005-0000-0000-0000BD490000}"/>
    <cellStyle name="Cellule liée 9" xfId="15645" hidden="1" xr:uid="{00000000-0005-0000-0000-0000BE490000}"/>
    <cellStyle name="Cellule liée 9" xfId="18095" hidden="1" xr:uid="{00000000-0005-0000-0000-0000BF490000}"/>
    <cellStyle name="Cellule liée 9" xfId="15668" hidden="1" xr:uid="{00000000-0005-0000-0000-0000C0490000}"/>
    <cellStyle name="Cellule liée 9" xfId="18114" hidden="1" xr:uid="{00000000-0005-0000-0000-0000C1490000}"/>
    <cellStyle name="Cellule liée 9" xfId="15586" hidden="1" xr:uid="{00000000-0005-0000-0000-0000C2490000}"/>
    <cellStyle name="Cellule liée 9" xfId="18105" hidden="1" xr:uid="{00000000-0005-0000-0000-0000C3490000}"/>
    <cellStyle name="Cellule liée 9" xfId="18167" hidden="1" xr:uid="{00000000-0005-0000-0000-0000C4490000}"/>
    <cellStyle name="Cellule liée 9" xfId="18217" hidden="1" xr:uid="{00000000-0005-0000-0000-0000C5490000}"/>
    <cellStyle name="Cellule liée 9" xfId="18267" hidden="1" xr:uid="{00000000-0005-0000-0000-0000C6490000}"/>
    <cellStyle name="Cellule liée 9" xfId="18317" hidden="1" xr:uid="{00000000-0005-0000-0000-0000C7490000}"/>
    <cellStyle name="Cellule liée 9" xfId="18366" hidden="1" xr:uid="{00000000-0005-0000-0000-0000C8490000}"/>
    <cellStyle name="Cellule liée 9" xfId="18413" hidden="1" xr:uid="{00000000-0005-0000-0000-0000C9490000}"/>
    <cellStyle name="Cellule liée 9" xfId="18460" hidden="1" xr:uid="{00000000-0005-0000-0000-0000CA490000}"/>
    <cellStyle name="Cellule liée 9" xfId="18506" hidden="1" xr:uid="{00000000-0005-0000-0000-0000CB490000}"/>
    <cellStyle name="Cellule liée 9" xfId="18746" hidden="1" xr:uid="{00000000-0005-0000-0000-0000CC490000}"/>
    <cellStyle name="Cellule liée 9" xfId="18807" hidden="1" xr:uid="{00000000-0005-0000-0000-0000CD490000}"/>
    <cellStyle name="Cellule liée 9" xfId="18829" hidden="1" xr:uid="{00000000-0005-0000-0000-0000CE490000}"/>
    <cellStyle name="Cellule liée 9" xfId="18680" hidden="1" xr:uid="{00000000-0005-0000-0000-0000CF490000}"/>
    <cellStyle name="Cellule liée 9" xfId="18673" hidden="1" xr:uid="{00000000-0005-0000-0000-0000D0490000}"/>
    <cellStyle name="Cellule liée 9" xfId="18757" hidden="1" xr:uid="{00000000-0005-0000-0000-0000D1490000}"/>
    <cellStyle name="Cellule liée 9" xfId="18714" hidden="1" xr:uid="{00000000-0005-0000-0000-0000D2490000}"/>
    <cellStyle name="Cellule liée 9" xfId="18767" hidden="1" xr:uid="{00000000-0005-0000-0000-0000D3490000}"/>
    <cellStyle name="Cellule liée 9" xfId="19117" hidden="1" xr:uid="{00000000-0005-0000-0000-0000D4490000}"/>
    <cellStyle name="Cellule liée 9" xfId="19280" hidden="1" xr:uid="{00000000-0005-0000-0000-0000D5490000}"/>
    <cellStyle name="Cellule liée 9" xfId="19377" hidden="1" xr:uid="{00000000-0005-0000-0000-0000D6490000}"/>
    <cellStyle name="Cellule liée 9" xfId="19293" hidden="1" xr:uid="{00000000-0005-0000-0000-0000D7490000}"/>
    <cellStyle name="Cellule liée 9" xfId="19396" hidden="1" xr:uid="{00000000-0005-0000-0000-0000D8490000}"/>
    <cellStyle name="Cellule liée 9" xfId="19345" hidden="1" xr:uid="{00000000-0005-0000-0000-0000D9490000}"/>
    <cellStyle name="Cellule liée 9" xfId="19387" hidden="1" xr:uid="{00000000-0005-0000-0000-0000DA490000}"/>
    <cellStyle name="Cellule liée 9" xfId="19448" hidden="1" xr:uid="{00000000-0005-0000-0000-0000DB490000}"/>
    <cellStyle name="Cellule liée 9" xfId="19498" hidden="1" xr:uid="{00000000-0005-0000-0000-0000DC490000}"/>
    <cellStyle name="Cellule liée 9" xfId="19548" hidden="1" xr:uid="{00000000-0005-0000-0000-0000DD490000}"/>
    <cellStyle name="Cellule liée 9" xfId="19598" hidden="1" xr:uid="{00000000-0005-0000-0000-0000DE490000}"/>
    <cellStyle name="Cellule liée 9" xfId="19647" hidden="1" xr:uid="{00000000-0005-0000-0000-0000DF490000}"/>
    <cellStyle name="Cellule liée 9" xfId="19695" hidden="1" xr:uid="{00000000-0005-0000-0000-0000E0490000}"/>
    <cellStyle name="Cellule liée 9" xfId="19742" hidden="1" xr:uid="{00000000-0005-0000-0000-0000E1490000}"/>
    <cellStyle name="Cellule liée 9" xfId="19788" hidden="1" xr:uid="{00000000-0005-0000-0000-0000E2490000}"/>
    <cellStyle name="Cellule liée 9" xfId="20023" hidden="1" xr:uid="{00000000-0005-0000-0000-0000E3490000}"/>
    <cellStyle name="Cellule liée 9" xfId="20082" hidden="1" xr:uid="{00000000-0005-0000-0000-0000E4490000}"/>
    <cellStyle name="Cellule liée 9" xfId="20102" hidden="1" xr:uid="{00000000-0005-0000-0000-0000E5490000}"/>
    <cellStyle name="Cellule liée 9" xfId="19961" hidden="1" xr:uid="{00000000-0005-0000-0000-0000E6490000}"/>
    <cellStyle name="Cellule liée 9" xfId="19955" hidden="1" xr:uid="{00000000-0005-0000-0000-0000E7490000}"/>
    <cellStyle name="Cellule liée 9" xfId="20034" hidden="1" xr:uid="{00000000-0005-0000-0000-0000E8490000}"/>
    <cellStyle name="Cellule liée 9" xfId="19991" hidden="1" xr:uid="{00000000-0005-0000-0000-0000E9490000}"/>
    <cellStyle name="Cellule liée 9" xfId="20043" hidden="1" xr:uid="{00000000-0005-0000-0000-0000EA490000}"/>
    <cellStyle name="Cellule liée 9" xfId="20387" hidden="1" xr:uid="{00000000-0005-0000-0000-0000EB490000}"/>
    <cellStyle name="Cellule liée 9" xfId="19228" hidden="1" xr:uid="{00000000-0005-0000-0000-0000EC490000}"/>
    <cellStyle name="Cellule liée 9" xfId="18069" hidden="1" xr:uid="{00000000-0005-0000-0000-0000ED490000}"/>
    <cellStyle name="Cellule liée 9" xfId="15527" hidden="1" xr:uid="{00000000-0005-0000-0000-0000EE490000}"/>
    <cellStyle name="Cellule liée 9" xfId="15574" hidden="1" xr:uid="{00000000-0005-0000-0000-0000EF490000}"/>
    <cellStyle name="Cellule liée 9" xfId="20444" hidden="1" xr:uid="{00000000-0005-0000-0000-0000F0490000}"/>
    <cellStyle name="Cellule liée 9" xfId="16902" hidden="1" xr:uid="{00000000-0005-0000-0000-0000F1490000}"/>
    <cellStyle name="Cellule liée 9" xfId="20435" hidden="1" xr:uid="{00000000-0005-0000-0000-0000F2490000}"/>
    <cellStyle name="Cellule liée 9" xfId="20497" hidden="1" xr:uid="{00000000-0005-0000-0000-0000F3490000}"/>
    <cellStyle name="Cellule liée 9" xfId="20547" hidden="1" xr:uid="{00000000-0005-0000-0000-0000F4490000}"/>
    <cellStyle name="Cellule liée 9" xfId="20597" hidden="1" xr:uid="{00000000-0005-0000-0000-0000F5490000}"/>
    <cellStyle name="Cellule liée 9" xfId="20647" hidden="1" xr:uid="{00000000-0005-0000-0000-0000F6490000}"/>
    <cellStyle name="Cellule liée 9" xfId="20696" hidden="1" xr:uid="{00000000-0005-0000-0000-0000F7490000}"/>
    <cellStyle name="Cellule liée 9" xfId="20744" hidden="1" xr:uid="{00000000-0005-0000-0000-0000F8490000}"/>
    <cellStyle name="Cellule liée 9" xfId="20791" hidden="1" xr:uid="{00000000-0005-0000-0000-0000F9490000}"/>
    <cellStyle name="Cellule liée 9" xfId="20837" hidden="1" xr:uid="{00000000-0005-0000-0000-0000FA490000}"/>
    <cellStyle name="Cellule liée 9" xfId="21075" hidden="1" xr:uid="{00000000-0005-0000-0000-0000FB490000}"/>
    <cellStyle name="Cellule liée 9" xfId="21136" hidden="1" xr:uid="{00000000-0005-0000-0000-0000FC490000}"/>
    <cellStyle name="Cellule liée 9" xfId="21157" hidden="1" xr:uid="{00000000-0005-0000-0000-0000FD490000}"/>
    <cellStyle name="Cellule liée 9" xfId="21010" hidden="1" xr:uid="{00000000-0005-0000-0000-0000FE490000}"/>
    <cellStyle name="Cellule liée 9" xfId="21004" hidden="1" xr:uid="{00000000-0005-0000-0000-0000FF490000}"/>
    <cellStyle name="Cellule liée 9" xfId="21086" hidden="1" xr:uid="{00000000-0005-0000-0000-0000004A0000}"/>
    <cellStyle name="Cellule liée 9" xfId="21043" hidden="1" xr:uid="{00000000-0005-0000-0000-0000014A0000}"/>
    <cellStyle name="Cellule liée 9" xfId="21096" hidden="1" xr:uid="{00000000-0005-0000-0000-0000024A0000}"/>
    <cellStyle name="Cellule liée 9" xfId="21443" hidden="1" xr:uid="{00000000-0005-0000-0000-0000034A0000}"/>
    <cellStyle name="Cellule liée 9" xfId="21601" hidden="1" xr:uid="{00000000-0005-0000-0000-0000044A0000}"/>
    <cellStyle name="Cellule liée 9" xfId="21698" hidden="1" xr:uid="{00000000-0005-0000-0000-0000054A0000}"/>
    <cellStyle name="Cellule liée 9" xfId="21614" hidden="1" xr:uid="{00000000-0005-0000-0000-0000064A0000}"/>
    <cellStyle name="Cellule liée 9" xfId="21717" hidden="1" xr:uid="{00000000-0005-0000-0000-0000074A0000}"/>
    <cellStyle name="Cellule liée 9" xfId="21666" hidden="1" xr:uid="{00000000-0005-0000-0000-0000084A0000}"/>
    <cellStyle name="Cellule liée 9" xfId="21708" hidden="1" xr:uid="{00000000-0005-0000-0000-0000094A0000}"/>
    <cellStyle name="Cellule liée 9" xfId="21769" hidden="1" xr:uid="{00000000-0005-0000-0000-00000A4A0000}"/>
    <cellStyle name="Cellule liée 9" xfId="21819" hidden="1" xr:uid="{00000000-0005-0000-0000-00000B4A0000}"/>
    <cellStyle name="Cellule liée 9" xfId="21869" hidden="1" xr:uid="{00000000-0005-0000-0000-00000C4A0000}"/>
    <cellStyle name="Cellule liée 9" xfId="21919" hidden="1" xr:uid="{00000000-0005-0000-0000-00000D4A0000}"/>
    <cellStyle name="Cellule liée 9" xfId="21968" hidden="1" xr:uid="{00000000-0005-0000-0000-00000E4A0000}"/>
    <cellStyle name="Cellule liée 9" xfId="22016" hidden="1" xr:uid="{00000000-0005-0000-0000-00000F4A0000}"/>
    <cellStyle name="Cellule liée 9" xfId="22063" hidden="1" xr:uid="{00000000-0005-0000-0000-0000104A0000}"/>
    <cellStyle name="Cellule liée 9" xfId="22109" hidden="1" xr:uid="{00000000-0005-0000-0000-0000114A0000}"/>
    <cellStyle name="Cellule liée 9" xfId="22345" hidden="1" xr:uid="{00000000-0005-0000-0000-0000124A0000}"/>
    <cellStyle name="Cellule liée 9" xfId="22404" hidden="1" xr:uid="{00000000-0005-0000-0000-0000134A0000}"/>
    <cellStyle name="Cellule liée 9" xfId="22424" hidden="1" xr:uid="{00000000-0005-0000-0000-0000144A0000}"/>
    <cellStyle name="Cellule liée 9" xfId="22282" hidden="1" xr:uid="{00000000-0005-0000-0000-0000154A0000}"/>
    <cellStyle name="Cellule liée 9" xfId="22276" hidden="1" xr:uid="{00000000-0005-0000-0000-0000164A0000}"/>
    <cellStyle name="Cellule liée 9" xfId="22356" hidden="1" xr:uid="{00000000-0005-0000-0000-0000174A0000}"/>
    <cellStyle name="Cellule liée 9" xfId="22313" hidden="1" xr:uid="{00000000-0005-0000-0000-0000184A0000}"/>
    <cellStyle name="Cellule liée 9" xfId="22365" hidden="1" xr:uid="{00000000-0005-0000-0000-0000194A0000}"/>
    <cellStyle name="Cellule liée 9" xfId="22709" hidden="1" xr:uid="{00000000-0005-0000-0000-00001A4A0000}"/>
    <cellStyle name="Cellule liée 9" xfId="21549" hidden="1" xr:uid="{00000000-0005-0000-0000-00001B4A0000}"/>
    <cellStyle name="Cellule liée 9" xfId="16954" hidden="1" xr:uid="{00000000-0005-0000-0000-00001C4A0000}"/>
    <cellStyle name="Cellule liée 9" xfId="15509" hidden="1" xr:uid="{00000000-0005-0000-0000-00001D4A0000}"/>
    <cellStyle name="Cellule liée 9" xfId="20704" hidden="1" xr:uid="{00000000-0005-0000-0000-00001E4A0000}"/>
    <cellStyle name="Cellule liée 9" xfId="22759" hidden="1" xr:uid="{00000000-0005-0000-0000-00001F4A0000}"/>
    <cellStyle name="Cellule liée 9" xfId="16821" hidden="1" xr:uid="{00000000-0005-0000-0000-0000204A0000}"/>
    <cellStyle name="Cellule liée 9" xfId="22750" hidden="1" xr:uid="{00000000-0005-0000-0000-0000214A0000}"/>
    <cellStyle name="Cellule liée 9" xfId="22812" hidden="1" xr:uid="{00000000-0005-0000-0000-0000224A0000}"/>
    <cellStyle name="Cellule liée 9" xfId="22862" hidden="1" xr:uid="{00000000-0005-0000-0000-0000234A0000}"/>
    <cellStyle name="Cellule liée 9" xfId="22912" hidden="1" xr:uid="{00000000-0005-0000-0000-0000244A0000}"/>
    <cellStyle name="Cellule liée 9" xfId="22962" hidden="1" xr:uid="{00000000-0005-0000-0000-0000254A0000}"/>
    <cellStyle name="Cellule liée 9" xfId="23010" hidden="1" xr:uid="{00000000-0005-0000-0000-0000264A0000}"/>
    <cellStyle name="Cellule liée 9" xfId="23058" hidden="1" xr:uid="{00000000-0005-0000-0000-0000274A0000}"/>
    <cellStyle name="Cellule liée 9" xfId="23104" hidden="1" xr:uid="{00000000-0005-0000-0000-0000284A0000}"/>
    <cellStyle name="Cellule liée 9" xfId="23150" hidden="1" xr:uid="{00000000-0005-0000-0000-0000294A0000}"/>
    <cellStyle name="Cellule liée 9" xfId="23387" hidden="1" xr:uid="{00000000-0005-0000-0000-00002A4A0000}"/>
    <cellStyle name="Cellule liée 9" xfId="23448" hidden="1" xr:uid="{00000000-0005-0000-0000-00002B4A0000}"/>
    <cellStyle name="Cellule liée 9" xfId="23468" hidden="1" xr:uid="{00000000-0005-0000-0000-00002C4A0000}"/>
    <cellStyle name="Cellule liée 9" xfId="23323" hidden="1" xr:uid="{00000000-0005-0000-0000-00002D4A0000}"/>
    <cellStyle name="Cellule liée 9" xfId="23317" hidden="1" xr:uid="{00000000-0005-0000-0000-00002E4A0000}"/>
    <cellStyle name="Cellule liée 9" xfId="23398" hidden="1" xr:uid="{00000000-0005-0000-0000-00002F4A0000}"/>
    <cellStyle name="Cellule liée 9" xfId="23355" hidden="1" xr:uid="{00000000-0005-0000-0000-0000304A0000}"/>
    <cellStyle name="Cellule liée 9" xfId="23408" hidden="1" xr:uid="{00000000-0005-0000-0000-0000314A0000}"/>
    <cellStyle name="Cellule liée 9" xfId="23751" hidden="1" xr:uid="{00000000-0005-0000-0000-0000324A0000}"/>
    <cellStyle name="Cellule liée 9" xfId="23902" hidden="1" xr:uid="{00000000-0005-0000-0000-0000334A0000}"/>
    <cellStyle name="Cellule liée 9" xfId="23998" hidden="1" xr:uid="{00000000-0005-0000-0000-0000344A0000}"/>
    <cellStyle name="Cellule liée 9" xfId="23914" hidden="1" xr:uid="{00000000-0005-0000-0000-0000354A0000}"/>
    <cellStyle name="Cellule liée 9" xfId="24017" hidden="1" xr:uid="{00000000-0005-0000-0000-0000364A0000}"/>
    <cellStyle name="Cellule liée 9" xfId="23966" hidden="1" xr:uid="{00000000-0005-0000-0000-0000374A0000}"/>
    <cellStyle name="Cellule liée 9" xfId="24008" hidden="1" xr:uid="{00000000-0005-0000-0000-0000384A0000}"/>
    <cellStyle name="Cellule liée 9" xfId="24069" hidden="1" xr:uid="{00000000-0005-0000-0000-0000394A0000}"/>
    <cellStyle name="Cellule liée 9" xfId="24119" hidden="1" xr:uid="{00000000-0005-0000-0000-00003A4A0000}"/>
    <cellStyle name="Cellule liée 9" xfId="24169" hidden="1" xr:uid="{00000000-0005-0000-0000-00003B4A0000}"/>
    <cellStyle name="Cellule liée 9" xfId="24219" hidden="1" xr:uid="{00000000-0005-0000-0000-00003C4A0000}"/>
    <cellStyle name="Cellule liée 9" xfId="24268" hidden="1" xr:uid="{00000000-0005-0000-0000-00003D4A0000}"/>
    <cellStyle name="Cellule liée 9" xfId="24316" hidden="1" xr:uid="{00000000-0005-0000-0000-00003E4A0000}"/>
    <cellStyle name="Cellule liée 9" xfId="24363" hidden="1" xr:uid="{00000000-0005-0000-0000-00003F4A0000}"/>
    <cellStyle name="Cellule liée 9" xfId="24409" hidden="1" xr:uid="{00000000-0005-0000-0000-0000404A0000}"/>
    <cellStyle name="Cellule liée 9" xfId="24645" hidden="1" xr:uid="{00000000-0005-0000-0000-0000414A0000}"/>
    <cellStyle name="Cellule liée 9" xfId="24704" hidden="1" xr:uid="{00000000-0005-0000-0000-0000424A0000}"/>
    <cellStyle name="Cellule liée 9" xfId="24724" hidden="1" xr:uid="{00000000-0005-0000-0000-0000434A0000}"/>
    <cellStyle name="Cellule liée 9" xfId="24582" hidden="1" xr:uid="{00000000-0005-0000-0000-0000444A0000}"/>
    <cellStyle name="Cellule liée 9" xfId="24576" hidden="1" xr:uid="{00000000-0005-0000-0000-0000454A0000}"/>
    <cellStyle name="Cellule liée 9" xfId="24656" hidden="1" xr:uid="{00000000-0005-0000-0000-0000464A0000}"/>
    <cellStyle name="Cellule liée 9" xfId="24613" hidden="1" xr:uid="{00000000-0005-0000-0000-0000474A0000}"/>
    <cellStyle name="Cellule liée 9" xfId="24665" hidden="1" xr:uid="{00000000-0005-0000-0000-0000484A0000}"/>
    <cellStyle name="Cellule liée 9" xfId="25007" hidden="1" xr:uid="{00000000-0005-0000-0000-0000494A0000}"/>
    <cellStyle name="Cellule liée 9" xfId="23850" hidden="1" xr:uid="{00000000-0005-0000-0000-00004A4A0000}"/>
    <cellStyle name="Cellule liée 9" xfId="19172" hidden="1" xr:uid="{00000000-0005-0000-0000-00004B4A0000}"/>
    <cellStyle name="Cellule liée 9" xfId="15680" hidden="1" xr:uid="{00000000-0005-0000-0000-00004C4A0000}"/>
    <cellStyle name="Cellule liée 9" xfId="22821" hidden="1" xr:uid="{00000000-0005-0000-0000-00004D4A0000}"/>
    <cellStyle name="Cellule liée 9" xfId="25058" hidden="1" xr:uid="{00000000-0005-0000-0000-00004E4A0000}"/>
    <cellStyle name="Cellule liée 9" xfId="22739" hidden="1" xr:uid="{00000000-0005-0000-0000-00004F4A0000}"/>
    <cellStyle name="Cellule liée 9" xfId="25049" hidden="1" xr:uid="{00000000-0005-0000-0000-0000504A0000}"/>
    <cellStyle name="Cellule liée 9" xfId="25111" hidden="1" xr:uid="{00000000-0005-0000-0000-0000514A0000}"/>
    <cellStyle name="Cellule liée 9" xfId="25161" hidden="1" xr:uid="{00000000-0005-0000-0000-0000524A0000}"/>
    <cellStyle name="Cellule liée 9" xfId="25211" hidden="1" xr:uid="{00000000-0005-0000-0000-0000534A0000}"/>
    <cellStyle name="Cellule liée 9" xfId="25261" hidden="1" xr:uid="{00000000-0005-0000-0000-0000544A0000}"/>
    <cellStyle name="Cellule liée 9" xfId="25310" hidden="1" xr:uid="{00000000-0005-0000-0000-0000554A0000}"/>
    <cellStyle name="Cellule liée 9" xfId="25358" hidden="1" xr:uid="{00000000-0005-0000-0000-0000564A0000}"/>
    <cellStyle name="Cellule liée 9" xfId="25405" hidden="1" xr:uid="{00000000-0005-0000-0000-0000574A0000}"/>
    <cellStyle name="Cellule liée 9" xfId="25450" hidden="1" xr:uid="{00000000-0005-0000-0000-0000584A0000}"/>
    <cellStyle name="Cellule liée 9" xfId="25683" hidden="1" xr:uid="{00000000-0005-0000-0000-0000594A0000}"/>
    <cellStyle name="Cellule liée 9" xfId="25744" hidden="1" xr:uid="{00000000-0005-0000-0000-00005A4A0000}"/>
    <cellStyle name="Cellule liée 9" xfId="25763" hidden="1" xr:uid="{00000000-0005-0000-0000-00005B4A0000}"/>
    <cellStyle name="Cellule liée 9" xfId="25621" hidden="1" xr:uid="{00000000-0005-0000-0000-00005C4A0000}"/>
    <cellStyle name="Cellule liée 9" xfId="25615" hidden="1" xr:uid="{00000000-0005-0000-0000-00005D4A0000}"/>
    <cellStyle name="Cellule liée 9" xfId="25694" hidden="1" xr:uid="{00000000-0005-0000-0000-00005E4A0000}"/>
    <cellStyle name="Cellule liée 9" xfId="25651" hidden="1" xr:uid="{00000000-0005-0000-0000-00005F4A0000}"/>
    <cellStyle name="Cellule liée 9" xfId="25704" hidden="1" xr:uid="{00000000-0005-0000-0000-0000604A0000}"/>
    <cellStyle name="Cellule liée 9" xfId="26045" hidden="1" xr:uid="{00000000-0005-0000-0000-0000614A0000}"/>
    <cellStyle name="Cellule liée 9" xfId="26167" hidden="1" xr:uid="{00000000-0005-0000-0000-0000624A0000}"/>
    <cellStyle name="Cellule liée 9" xfId="26263" hidden="1" xr:uid="{00000000-0005-0000-0000-0000634A0000}"/>
    <cellStyle name="Cellule liée 9" xfId="26179" hidden="1" xr:uid="{00000000-0005-0000-0000-0000644A0000}"/>
    <cellStyle name="Cellule liée 9" xfId="26282" hidden="1" xr:uid="{00000000-0005-0000-0000-0000654A0000}"/>
    <cellStyle name="Cellule liée 9" xfId="26231" hidden="1" xr:uid="{00000000-0005-0000-0000-0000664A0000}"/>
    <cellStyle name="Cellule liée 9" xfId="26273" hidden="1" xr:uid="{00000000-0005-0000-0000-0000674A0000}"/>
    <cellStyle name="Cellule liée 9" xfId="26334" hidden="1" xr:uid="{00000000-0005-0000-0000-0000684A0000}"/>
    <cellStyle name="Cellule liée 9" xfId="26384" hidden="1" xr:uid="{00000000-0005-0000-0000-0000694A0000}"/>
    <cellStyle name="Cellule liée 9" xfId="26434" hidden="1" xr:uid="{00000000-0005-0000-0000-00006A4A0000}"/>
    <cellStyle name="Cellule liée 9" xfId="26484" hidden="1" xr:uid="{00000000-0005-0000-0000-00006B4A0000}"/>
    <cellStyle name="Cellule liée 9" xfId="26533" hidden="1" xr:uid="{00000000-0005-0000-0000-00006C4A0000}"/>
    <cellStyle name="Cellule liée 9" xfId="26581" hidden="1" xr:uid="{00000000-0005-0000-0000-00006D4A0000}"/>
    <cellStyle name="Cellule liée 9" xfId="26628" hidden="1" xr:uid="{00000000-0005-0000-0000-00006E4A0000}"/>
    <cellStyle name="Cellule liée 9" xfId="26674" hidden="1" xr:uid="{00000000-0005-0000-0000-00006F4A0000}"/>
    <cellStyle name="Cellule liée 9" xfId="26909" hidden="1" xr:uid="{00000000-0005-0000-0000-0000704A0000}"/>
    <cellStyle name="Cellule liée 9" xfId="26968" hidden="1" xr:uid="{00000000-0005-0000-0000-0000714A0000}"/>
    <cellStyle name="Cellule liée 9" xfId="26987" hidden="1" xr:uid="{00000000-0005-0000-0000-0000724A0000}"/>
    <cellStyle name="Cellule liée 9" xfId="26847" hidden="1" xr:uid="{00000000-0005-0000-0000-0000734A0000}"/>
    <cellStyle name="Cellule liée 9" xfId="26841" hidden="1" xr:uid="{00000000-0005-0000-0000-0000744A0000}"/>
    <cellStyle name="Cellule liée 9" xfId="26920" hidden="1" xr:uid="{00000000-0005-0000-0000-0000754A0000}"/>
    <cellStyle name="Cellule liée 9" xfId="26877" hidden="1" xr:uid="{00000000-0005-0000-0000-0000764A0000}"/>
    <cellStyle name="Cellule liée 9" xfId="26929" hidden="1" xr:uid="{00000000-0005-0000-0000-0000774A0000}"/>
    <cellStyle name="Cellule liée 9" xfId="27269" hidden="1" xr:uid="{00000000-0005-0000-0000-0000784A0000}"/>
    <cellStyle name="Cellule liée 9" xfId="26116" hidden="1" xr:uid="{00000000-0005-0000-0000-0000794A0000}"/>
    <cellStyle name="Cellule liée 9" xfId="22736" hidden="1" xr:uid="{00000000-0005-0000-0000-00007A4A0000}"/>
    <cellStyle name="Cellule liée 9" xfId="18072" hidden="1" xr:uid="{00000000-0005-0000-0000-00007B4A0000}"/>
    <cellStyle name="Cellule liée 9" xfId="25318" hidden="1" xr:uid="{00000000-0005-0000-0000-00007C4A0000}"/>
    <cellStyle name="Cellule liée 9" xfId="27294" hidden="1" xr:uid="{00000000-0005-0000-0000-00007D4A0000}"/>
    <cellStyle name="Cellule liée 9" xfId="21034" hidden="1" xr:uid="{00000000-0005-0000-0000-00007E4A0000}"/>
    <cellStyle name="Cellule liée 9" xfId="27285" hidden="1" xr:uid="{00000000-0005-0000-0000-00007F4A0000}"/>
    <cellStyle name="Cellule liée 9" xfId="27346" hidden="1" xr:uid="{00000000-0005-0000-0000-0000804A0000}"/>
    <cellStyle name="Cellule liée 9" xfId="27395" hidden="1" xr:uid="{00000000-0005-0000-0000-0000814A0000}"/>
    <cellStyle name="Cellule liée 9" xfId="27444" hidden="1" xr:uid="{00000000-0005-0000-0000-0000824A0000}"/>
    <cellStyle name="Cellule liée 9" xfId="27493" hidden="1" xr:uid="{00000000-0005-0000-0000-0000834A0000}"/>
    <cellStyle name="Cellule liée 9" xfId="27541" hidden="1" xr:uid="{00000000-0005-0000-0000-0000844A0000}"/>
    <cellStyle name="Cellule liée 9" xfId="27588" hidden="1" xr:uid="{00000000-0005-0000-0000-0000854A0000}"/>
    <cellStyle name="Cellule liée 9" xfId="27634" hidden="1" xr:uid="{00000000-0005-0000-0000-0000864A0000}"/>
    <cellStyle name="Cellule liée 9" xfId="27680" hidden="1" xr:uid="{00000000-0005-0000-0000-0000874A0000}"/>
    <cellStyle name="Cellule liée 9" xfId="27914" hidden="1" xr:uid="{00000000-0005-0000-0000-0000884A0000}"/>
    <cellStyle name="Cellule liée 9" xfId="27973" hidden="1" xr:uid="{00000000-0005-0000-0000-0000894A0000}"/>
    <cellStyle name="Cellule liée 9" xfId="27992" hidden="1" xr:uid="{00000000-0005-0000-0000-00008A4A0000}"/>
    <cellStyle name="Cellule liée 9" xfId="27853" hidden="1" xr:uid="{00000000-0005-0000-0000-00008B4A0000}"/>
    <cellStyle name="Cellule liée 9" xfId="27847" hidden="1" xr:uid="{00000000-0005-0000-0000-00008C4A0000}"/>
    <cellStyle name="Cellule liée 9" xfId="27925" hidden="1" xr:uid="{00000000-0005-0000-0000-00008D4A0000}"/>
    <cellStyle name="Cellule liée 9" xfId="27882" hidden="1" xr:uid="{00000000-0005-0000-0000-00008E4A0000}"/>
    <cellStyle name="Cellule liée 9" xfId="27934" hidden="1" xr:uid="{00000000-0005-0000-0000-00008F4A0000}"/>
    <cellStyle name="Cellule liée 9" xfId="28274" hidden="1" xr:uid="{00000000-0005-0000-0000-0000904A0000}"/>
    <cellStyle name="Cellule liée 9" xfId="28374" hidden="1" xr:uid="{00000000-0005-0000-0000-0000914A0000}"/>
    <cellStyle name="Cellule liée 9" xfId="28469" hidden="1" xr:uid="{00000000-0005-0000-0000-0000924A0000}"/>
    <cellStyle name="Cellule liée 9" xfId="28386" hidden="1" xr:uid="{00000000-0005-0000-0000-0000934A0000}"/>
    <cellStyle name="Cellule liée 9" xfId="28488" hidden="1" xr:uid="{00000000-0005-0000-0000-0000944A0000}"/>
    <cellStyle name="Cellule liée 9" xfId="28437" hidden="1" xr:uid="{00000000-0005-0000-0000-0000954A0000}"/>
    <cellStyle name="Cellule liée 9" xfId="28479" hidden="1" xr:uid="{00000000-0005-0000-0000-0000964A0000}"/>
    <cellStyle name="Cellule liée 9" xfId="28540" hidden="1" xr:uid="{00000000-0005-0000-0000-0000974A0000}"/>
    <cellStyle name="Cellule liée 9" xfId="28590" hidden="1" xr:uid="{00000000-0005-0000-0000-0000984A0000}"/>
    <cellStyle name="Cellule liée 9" xfId="28640" hidden="1" xr:uid="{00000000-0005-0000-0000-0000994A0000}"/>
    <cellStyle name="Cellule liée 9" xfId="28690" hidden="1" xr:uid="{00000000-0005-0000-0000-00009A4A0000}"/>
    <cellStyle name="Cellule liée 9" xfId="28739" hidden="1" xr:uid="{00000000-0005-0000-0000-00009B4A0000}"/>
    <cellStyle name="Cellule liée 9" xfId="28787" hidden="1" xr:uid="{00000000-0005-0000-0000-00009C4A0000}"/>
    <cellStyle name="Cellule liée 9" xfId="28834" hidden="1" xr:uid="{00000000-0005-0000-0000-00009D4A0000}"/>
    <cellStyle name="Cellule liée 9" xfId="28880" hidden="1" xr:uid="{00000000-0005-0000-0000-00009E4A0000}"/>
    <cellStyle name="Cellule liée 9" xfId="29114" hidden="1" xr:uid="{00000000-0005-0000-0000-00009F4A0000}"/>
    <cellStyle name="Cellule liée 9" xfId="29173" hidden="1" xr:uid="{00000000-0005-0000-0000-0000A04A0000}"/>
    <cellStyle name="Cellule liée 9" xfId="29192" hidden="1" xr:uid="{00000000-0005-0000-0000-0000A14A0000}"/>
    <cellStyle name="Cellule liée 9" xfId="29053" hidden="1" xr:uid="{00000000-0005-0000-0000-0000A24A0000}"/>
    <cellStyle name="Cellule liée 9" xfId="29047" hidden="1" xr:uid="{00000000-0005-0000-0000-0000A34A0000}"/>
    <cellStyle name="Cellule liée 9" xfId="29125" hidden="1" xr:uid="{00000000-0005-0000-0000-0000A44A0000}"/>
    <cellStyle name="Cellule liée 9" xfId="29082" hidden="1" xr:uid="{00000000-0005-0000-0000-0000A54A0000}"/>
    <cellStyle name="Cellule liée 9" xfId="29134" hidden="1" xr:uid="{00000000-0005-0000-0000-0000A64A0000}"/>
    <cellStyle name="Cellule liée 9" xfId="29474" hidden="1" xr:uid="{00000000-0005-0000-0000-0000A74A0000}"/>
    <cellStyle name="Cellule liée 9" xfId="28324" hidden="1" xr:uid="{00000000-0005-0000-0000-0000A84A0000}"/>
    <cellStyle name="Cellule liée 9" xfId="29521" hidden="1" xr:uid="{00000000-0005-0000-0000-0000A94A0000}"/>
    <cellStyle name="Cellule liée 9" xfId="29611" hidden="1" xr:uid="{00000000-0005-0000-0000-0000AA4A0000}"/>
    <cellStyle name="Cellule liée 9" xfId="29531" hidden="1" xr:uid="{00000000-0005-0000-0000-0000AB4A0000}"/>
    <cellStyle name="Cellule liée 9" xfId="29630" hidden="1" xr:uid="{00000000-0005-0000-0000-0000AC4A0000}"/>
    <cellStyle name="Cellule liée 9" xfId="29579" hidden="1" xr:uid="{00000000-0005-0000-0000-0000AD4A0000}"/>
    <cellStyle name="Cellule liée 9" xfId="29621" hidden="1" xr:uid="{00000000-0005-0000-0000-0000AE4A0000}"/>
    <cellStyle name="Cellule liée 9" xfId="29682" hidden="1" xr:uid="{00000000-0005-0000-0000-0000AF4A0000}"/>
    <cellStyle name="Cellule liée 9" xfId="29731" hidden="1" xr:uid="{00000000-0005-0000-0000-0000B04A0000}"/>
    <cellStyle name="Cellule liée 9" xfId="29780" hidden="1" xr:uid="{00000000-0005-0000-0000-0000B14A0000}"/>
    <cellStyle name="Cellule liée 9" xfId="29829" hidden="1" xr:uid="{00000000-0005-0000-0000-0000B24A0000}"/>
    <cellStyle name="Cellule liée 9" xfId="29877" hidden="1" xr:uid="{00000000-0005-0000-0000-0000B34A0000}"/>
    <cellStyle name="Cellule liée 9" xfId="29924" hidden="1" xr:uid="{00000000-0005-0000-0000-0000B44A0000}"/>
    <cellStyle name="Cellule liée 9" xfId="29970" hidden="1" xr:uid="{00000000-0005-0000-0000-0000B54A0000}"/>
    <cellStyle name="Cellule liée 9" xfId="30015" hidden="1" xr:uid="{00000000-0005-0000-0000-0000B64A0000}"/>
    <cellStyle name="Cellule liée 9" xfId="30246" hidden="1" xr:uid="{00000000-0005-0000-0000-0000B74A0000}"/>
    <cellStyle name="Cellule liée 9" xfId="30305" hidden="1" xr:uid="{00000000-0005-0000-0000-0000B84A0000}"/>
    <cellStyle name="Cellule liée 9" xfId="30324" hidden="1" xr:uid="{00000000-0005-0000-0000-0000B94A0000}"/>
    <cellStyle name="Cellule liée 9" xfId="30186" hidden="1" xr:uid="{00000000-0005-0000-0000-0000BA4A0000}"/>
    <cellStyle name="Cellule liée 9" xfId="30180" hidden="1" xr:uid="{00000000-0005-0000-0000-0000BB4A0000}"/>
    <cellStyle name="Cellule liée 9" xfId="30257" hidden="1" xr:uid="{00000000-0005-0000-0000-0000BC4A0000}"/>
    <cellStyle name="Cellule liée 9" xfId="30214" hidden="1" xr:uid="{00000000-0005-0000-0000-0000BD4A0000}"/>
    <cellStyle name="Cellule liée 9" xfId="30266" hidden="1" xr:uid="{00000000-0005-0000-0000-0000BE4A0000}"/>
    <cellStyle name="Cellule liée 9" xfId="30606" hidden="1" xr:uid="{00000000-0005-0000-0000-0000BF4A0000}"/>
    <cellStyle name="Cellule liée 9" xfId="30706" hidden="1" xr:uid="{00000000-0005-0000-0000-0000C04A0000}"/>
    <cellStyle name="Cellule liée 9" xfId="30801" hidden="1" xr:uid="{00000000-0005-0000-0000-0000C14A0000}"/>
    <cellStyle name="Cellule liée 9" xfId="30718" hidden="1" xr:uid="{00000000-0005-0000-0000-0000C24A0000}"/>
    <cellStyle name="Cellule liée 9" xfId="30820" hidden="1" xr:uid="{00000000-0005-0000-0000-0000C34A0000}"/>
    <cellStyle name="Cellule liée 9" xfId="30769" hidden="1" xr:uid="{00000000-0005-0000-0000-0000C44A0000}"/>
    <cellStyle name="Cellule liée 9" xfId="30811" hidden="1" xr:uid="{00000000-0005-0000-0000-0000C54A0000}"/>
    <cellStyle name="Cellule liée 9" xfId="30872" hidden="1" xr:uid="{00000000-0005-0000-0000-0000C64A0000}"/>
    <cellStyle name="Cellule liée 9" xfId="30922" hidden="1" xr:uid="{00000000-0005-0000-0000-0000C74A0000}"/>
    <cellStyle name="Cellule liée 9" xfId="30972" hidden="1" xr:uid="{00000000-0005-0000-0000-0000C84A0000}"/>
    <cellStyle name="Cellule liée 9" xfId="31022" hidden="1" xr:uid="{00000000-0005-0000-0000-0000C94A0000}"/>
    <cellStyle name="Cellule liée 9" xfId="31071" hidden="1" xr:uid="{00000000-0005-0000-0000-0000CA4A0000}"/>
    <cellStyle name="Cellule liée 9" xfId="31119" hidden="1" xr:uid="{00000000-0005-0000-0000-0000CB4A0000}"/>
    <cellStyle name="Cellule liée 9" xfId="31166" hidden="1" xr:uid="{00000000-0005-0000-0000-0000CC4A0000}"/>
    <cellStyle name="Cellule liée 9" xfId="31212" hidden="1" xr:uid="{00000000-0005-0000-0000-0000CD4A0000}"/>
    <cellStyle name="Cellule liée 9" xfId="31446" hidden="1" xr:uid="{00000000-0005-0000-0000-0000CE4A0000}"/>
    <cellStyle name="Cellule liée 9" xfId="31505" hidden="1" xr:uid="{00000000-0005-0000-0000-0000CF4A0000}"/>
    <cellStyle name="Cellule liée 9" xfId="31524" hidden="1" xr:uid="{00000000-0005-0000-0000-0000D04A0000}"/>
    <cellStyle name="Cellule liée 9" xfId="31385" hidden="1" xr:uid="{00000000-0005-0000-0000-0000D14A0000}"/>
    <cellStyle name="Cellule liée 9" xfId="31379" hidden="1" xr:uid="{00000000-0005-0000-0000-0000D24A0000}"/>
    <cellStyle name="Cellule liée 9" xfId="31457" hidden="1" xr:uid="{00000000-0005-0000-0000-0000D34A0000}"/>
    <cellStyle name="Cellule liée 9" xfId="31414" hidden="1" xr:uid="{00000000-0005-0000-0000-0000D44A0000}"/>
    <cellStyle name="Cellule liée 9" xfId="31466" hidden="1" xr:uid="{00000000-0005-0000-0000-0000D54A0000}"/>
    <cellStyle name="Cellule liée 9" xfId="31806" hidden="1" xr:uid="{00000000-0005-0000-0000-0000D64A0000}"/>
    <cellStyle name="Cellule liée 9" xfId="30656" xr:uid="{00000000-0005-0000-0000-0000D74A0000}"/>
    <cellStyle name="Comma 2" xfId="290" xr:uid="{00000000-0005-0000-0000-0000D84A0000}"/>
    <cellStyle name="Comma 2 2" xfId="31886" xr:uid="{00000000-0005-0000-0000-0000D94A0000}"/>
    <cellStyle name="Comma 2 2 2" xfId="31887" xr:uid="{00000000-0005-0000-0000-0000DA4A0000}"/>
    <cellStyle name="Comma 2 2 3" xfId="31888" xr:uid="{00000000-0005-0000-0000-0000DB4A0000}"/>
    <cellStyle name="Comma 2 2 3 2" xfId="31889" xr:uid="{00000000-0005-0000-0000-0000DC4A0000}"/>
    <cellStyle name="Comma 2 2 4" xfId="31890" xr:uid="{00000000-0005-0000-0000-0000DD4A0000}"/>
    <cellStyle name="Comma 2 2 4 2" xfId="31891" xr:uid="{00000000-0005-0000-0000-0000DE4A0000}"/>
    <cellStyle name="Comma 2 2 5" xfId="31892" xr:uid="{00000000-0005-0000-0000-0000DF4A0000}"/>
    <cellStyle name="Comma 2 3" xfId="31893" xr:uid="{00000000-0005-0000-0000-0000E04A0000}"/>
    <cellStyle name="Comma 2 4" xfId="31894" xr:uid="{00000000-0005-0000-0000-0000E14A0000}"/>
    <cellStyle name="Comma 2 5" xfId="31885" xr:uid="{00000000-0005-0000-0000-0000E24A0000}"/>
    <cellStyle name="Comma 3" xfId="1343" xr:uid="{00000000-0005-0000-0000-0000E34A0000}"/>
    <cellStyle name="Comma 3 10" xfId="31895" xr:uid="{00000000-0005-0000-0000-0000E44A0000}"/>
    <cellStyle name="Comma 3 2" xfId="1353" xr:uid="{00000000-0005-0000-0000-0000E54A0000}"/>
    <cellStyle name="Comma 3 2 2" xfId="31897" xr:uid="{00000000-0005-0000-0000-0000E64A0000}"/>
    <cellStyle name="Comma 3 2 3" xfId="31898" xr:uid="{00000000-0005-0000-0000-0000E74A0000}"/>
    <cellStyle name="Comma 3 2 4" xfId="31899" xr:uid="{00000000-0005-0000-0000-0000E84A0000}"/>
    <cellStyle name="Comma 3 2 4 2" xfId="31900" xr:uid="{00000000-0005-0000-0000-0000E94A0000}"/>
    <cellStyle name="Comma 3 2 5" xfId="31901" xr:uid="{00000000-0005-0000-0000-0000EA4A0000}"/>
    <cellStyle name="Comma 3 2 5 2" xfId="31902" xr:uid="{00000000-0005-0000-0000-0000EB4A0000}"/>
    <cellStyle name="Comma 3 2 6" xfId="31903" xr:uid="{00000000-0005-0000-0000-0000EC4A0000}"/>
    <cellStyle name="Comma 3 2 7" xfId="31896" xr:uid="{00000000-0005-0000-0000-0000ED4A0000}"/>
    <cellStyle name="Comma 3 3" xfId="31904" xr:uid="{00000000-0005-0000-0000-0000EE4A0000}"/>
    <cellStyle name="Comma 3 4" xfId="31905" xr:uid="{00000000-0005-0000-0000-0000EF4A0000}"/>
    <cellStyle name="Comma 3 4 2" xfId="31906" xr:uid="{00000000-0005-0000-0000-0000F04A0000}"/>
    <cellStyle name="Comma 3 4 3" xfId="31907" xr:uid="{00000000-0005-0000-0000-0000F14A0000}"/>
    <cellStyle name="Comma 3 4 3 2" xfId="31908" xr:uid="{00000000-0005-0000-0000-0000F24A0000}"/>
    <cellStyle name="Comma 3 4 3 3" xfId="31909" xr:uid="{00000000-0005-0000-0000-0000F34A0000}"/>
    <cellStyle name="Comma 3 4 3 4" xfId="31910" xr:uid="{00000000-0005-0000-0000-0000F44A0000}"/>
    <cellStyle name="Comma 3 5" xfId="31911" xr:uid="{00000000-0005-0000-0000-0000F54A0000}"/>
    <cellStyle name="Comma 3 6" xfId="31912" xr:uid="{00000000-0005-0000-0000-0000F64A0000}"/>
    <cellStyle name="Comma 3 6 2" xfId="31913" xr:uid="{00000000-0005-0000-0000-0000F74A0000}"/>
    <cellStyle name="Comma 3 6 3" xfId="31914" xr:uid="{00000000-0005-0000-0000-0000F84A0000}"/>
    <cellStyle name="Comma 3 6 3 2" xfId="31915" xr:uid="{00000000-0005-0000-0000-0000F94A0000}"/>
    <cellStyle name="Comma 3 6 4" xfId="31916" xr:uid="{00000000-0005-0000-0000-0000FA4A0000}"/>
    <cellStyle name="Comma 3 6 4 2" xfId="31917" xr:uid="{00000000-0005-0000-0000-0000FB4A0000}"/>
    <cellStyle name="Comma 3 6 5" xfId="31918" xr:uid="{00000000-0005-0000-0000-0000FC4A0000}"/>
    <cellStyle name="Comma 3 7" xfId="31919" xr:uid="{00000000-0005-0000-0000-0000FD4A0000}"/>
    <cellStyle name="Comma 3 7 2" xfId="31920" xr:uid="{00000000-0005-0000-0000-0000FE4A0000}"/>
    <cellStyle name="Comma 3 8" xfId="31921" xr:uid="{00000000-0005-0000-0000-0000FF4A0000}"/>
    <cellStyle name="Comma 3 8 2" xfId="31922" xr:uid="{00000000-0005-0000-0000-0000004B0000}"/>
    <cellStyle name="Comma 3 9" xfId="31923" xr:uid="{00000000-0005-0000-0000-0000014B0000}"/>
    <cellStyle name="Comma 4" xfId="1349" xr:uid="{00000000-0005-0000-0000-0000024B0000}"/>
    <cellStyle name="Comma 4 2" xfId="1354" xr:uid="{00000000-0005-0000-0000-0000034B0000}"/>
    <cellStyle name="Comma 4 2 2" xfId="31926" xr:uid="{00000000-0005-0000-0000-0000044B0000}"/>
    <cellStyle name="Comma 4 2 3" xfId="31927" xr:uid="{00000000-0005-0000-0000-0000054B0000}"/>
    <cellStyle name="Comma 4 2 3 2" xfId="31928" xr:uid="{00000000-0005-0000-0000-0000064B0000}"/>
    <cellStyle name="Comma 4 2 4" xfId="31929" xr:uid="{00000000-0005-0000-0000-0000074B0000}"/>
    <cellStyle name="Comma 4 2 4 2" xfId="31930" xr:uid="{00000000-0005-0000-0000-0000084B0000}"/>
    <cellStyle name="Comma 4 2 5" xfId="31931" xr:uid="{00000000-0005-0000-0000-0000094B0000}"/>
    <cellStyle name="Comma 4 2 6" xfId="31925" xr:uid="{00000000-0005-0000-0000-00000A4B0000}"/>
    <cellStyle name="Comma 4 3" xfId="31932" xr:uid="{00000000-0005-0000-0000-00000B4B0000}"/>
    <cellStyle name="Comma 4 4" xfId="31933" xr:uid="{00000000-0005-0000-0000-00000C4B0000}"/>
    <cellStyle name="Comma 4 5" xfId="31934" xr:uid="{00000000-0005-0000-0000-00000D4B0000}"/>
    <cellStyle name="Comma 4 5 2" xfId="31935" xr:uid="{00000000-0005-0000-0000-00000E4B0000}"/>
    <cellStyle name="Comma 4 6" xfId="31936" xr:uid="{00000000-0005-0000-0000-00000F4B0000}"/>
    <cellStyle name="Comma 4 6 2" xfId="31937" xr:uid="{00000000-0005-0000-0000-0000104B0000}"/>
    <cellStyle name="Comma 4 7" xfId="31938" xr:uid="{00000000-0005-0000-0000-0000114B0000}"/>
    <cellStyle name="Comma 4 8" xfId="31924" xr:uid="{00000000-0005-0000-0000-0000124B0000}"/>
    <cellStyle name="Comma 5" xfId="31939" xr:uid="{00000000-0005-0000-0000-0000134B0000}"/>
    <cellStyle name="Comma 6" xfId="31940" xr:uid="{00000000-0005-0000-0000-0000144B0000}"/>
    <cellStyle name="Comma 6 2" xfId="31941" xr:uid="{00000000-0005-0000-0000-0000154B0000}"/>
    <cellStyle name="Comma 6 3" xfId="31942" xr:uid="{00000000-0005-0000-0000-0000164B0000}"/>
    <cellStyle name="Comma 6 3 2" xfId="31943" xr:uid="{00000000-0005-0000-0000-0000174B0000}"/>
    <cellStyle name="Comma 6 3 3" xfId="31944" xr:uid="{00000000-0005-0000-0000-0000184B0000}"/>
    <cellStyle name="Comma 6 3 4" xfId="31945" xr:uid="{00000000-0005-0000-0000-0000194B0000}"/>
    <cellStyle name="Comma 7" xfId="31946" xr:uid="{00000000-0005-0000-0000-00001A4B0000}"/>
    <cellStyle name="Comma 8" xfId="31884" xr:uid="{00000000-0005-0000-0000-00001B4B0000}"/>
    <cellStyle name="Comma 9" xfId="32158" xr:uid="{00000000-0005-0000-0000-00001C4B0000}"/>
    <cellStyle name="Commentaire" xfId="39" hidden="1" xr:uid="{00000000-0005-0000-0000-00001D4B0000}"/>
    <cellStyle name="Commentaire" xfId="56" hidden="1" xr:uid="{00000000-0005-0000-0000-00001E4B0000}"/>
    <cellStyle name="Commentaire" xfId="61" hidden="1" xr:uid="{00000000-0005-0000-0000-00001F4B0000}"/>
    <cellStyle name="Commentaire" xfId="65" hidden="1" xr:uid="{00000000-0005-0000-0000-0000204B0000}"/>
    <cellStyle name="Commentaire" xfId="69" hidden="1" xr:uid="{00000000-0005-0000-0000-0000214B0000}"/>
    <cellStyle name="Commentaire" xfId="73" hidden="1" xr:uid="{00000000-0005-0000-0000-0000224B0000}"/>
    <cellStyle name="Commentaire" xfId="77" hidden="1" xr:uid="{00000000-0005-0000-0000-0000234B0000}"/>
    <cellStyle name="Commentaire" xfId="81" hidden="1" xr:uid="{00000000-0005-0000-0000-0000244B0000}"/>
    <cellStyle name="Commentaire" xfId="84" hidden="1" xr:uid="{00000000-0005-0000-0000-0000254B0000}"/>
    <cellStyle name="Commentaire" xfId="87" hidden="1" xr:uid="{00000000-0005-0000-0000-0000264B0000}"/>
    <cellStyle name="Commentaire" xfId="92" xr:uid="{00000000-0005-0000-0000-0000274B0000}"/>
    <cellStyle name="Commentaire 10" xfId="159" hidden="1" xr:uid="{00000000-0005-0000-0000-0000284B0000}"/>
    <cellStyle name="Commentaire 10" xfId="262" hidden="1" xr:uid="{00000000-0005-0000-0000-0000294B0000}"/>
    <cellStyle name="Commentaire 10" xfId="321" hidden="1" xr:uid="{00000000-0005-0000-0000-00002A4B0000}"/>
    <cellStyle name="Commentaire 10" xfId="371" hidden="1" xr:uid="{00000000-0005-0000-0000-00002B4B0000}"/>
    <cellStyle name="Commentaire 10" xfId="421" hidden="1" xr:uid="{00000000-0005-0000-0000-00002C4B0000}"/>
    <cellStyle name="Commentaire 10" xfId="471" hidden="1" xr:uid="{00000000-0005-0000-0000-00002D4B0000}"/>
    <cellStyle name="Commentaire 10" xfId="520" hidden="1" xr:uid="{00000000-0005-0000-0000-00002E4B0000}"/>
    <cellStyle name="Commentaire 10" xfId="569" hidden="1" xr:uid="{00000000-0005-0000-0000-00002F4B0000}"/>
    <cellStyle name="Commentaire 10" xfId="616" hidden="1" xr:uid="{00000000-0005-0000-0000-0000304B0000}"/>
    <cellStyle name="Commentaire 10" xfId="663" hidden="1" xr:uid="{00000000-0005-0000-0000-0000314B0000}"/>
    <cellStyle name="Commentaire 10" xfId="708" hidden="1" xr:uid="{00000000-0005-0000-0000-0000324B0000}"/>
    <cellStyle name="Commentaire 10" xfId="747" hidden="1" xr:uid="{00000000-0005-0000-0000-0000334B0000}"/>
    <cellStyle name="Commentaire 10" xfId="784" hidden="1" xr:uid="{00000000-0005-0000-0000-0000344B0000}"/>
    <cellStyle name="Commentaire 10" xfId="818" hidden="1" xr:uid="{00000000-0005-0000-0000-0000354B0000}"/>
    <cellStyle name="Commentaire 10" xfId="914" hidden="1" xr:uid="{00000000-0005-0000-0000-0000364B0000}"/>
    <cellStyle name="Commentaire 10" xfId="927" hidden="1" xr:uid="{00000000-0005-0000-0000-0000374B0000}"/>
    <cellStyle name="Commentaire 10" xfId="999" hidden="1" xr:uid="{00000000-0005-0000-0000-0000384B0000}"/>
    <cellStyle name="Commentaire 10" xfId="859" hidden="1" xr:uid="{00000000-0005-0000-0000-0000394B0000}"/>
    <cellStyle name="Commentaire 10" xfId="941" hidden="1" xr:uid="{00000000-0005-0000-0000-00003A4B0000}"/>
    <cellStyle name="Commentaire 10" xfId="990" hidden="1" xr:uid="{00000000-0005-0000-0000-00003B4B0000}"/>
    <cellStyle name="Commentaire 10" xfId="1039" hidden="1" xr:uid="{00000000-0005-0000-0000-00003C4B0000}"/>
    <cellStyle name="Commentaire 10" xfId="1084" hidden="1" xr:uid="{00000000-0005-0000-0000-00003D4B0000}"/>
    <cellStyle name="Commentaire 10" xfId="1281" hidden="1" xr:uid="{00000000-0005-0000-0000-00003E4B0000}"/>
    <cellStyle name="Commentaire 10" xfId="1535" hidden="1" xr:uid="{00000000-0005-0000-0000-00003F4B0000}"/>
    <cellStyle name="Commentaire 10" xfId="1638" hidden="1" xr:uid="{00000000-0005-0000-0000-0000404B0000}"/>
    <cellStyle name="Commentaire 10" xfId="1697" hidden="1" xr:uid="{00000000-0005-0000-0000-0000414B0000}"/>
    <cellStyle name="Commentaire 10" xfId="1747" hidden="1" xr:uid="{00000000-0005-0000-0000-0000424B0000}"/>
    <cellStyle name="Commentaire 10" xfId="1797" hidden="1" xr:uid="{00000000-0005-0000-0000-0000434B0000}"/>
    <cellStyle name="Commentaire 10" xfId="1847" hidden="1" xr:uid="{00000000-0005-0000-0000-0000444B0000}"/>
    <cellStyle name="Commentaire 10" xfId="1896" hidden="1" xr:uid="{00000000-0005-0000-0000-0000454B0000}"/>
    <cellStyle name="Commentaire 10" xfId="1945" hidden="1" xr:uid="{00000000-0005-0000-0000-0000464B0000}"/>
    <cellStyle name="Commentaire 10" xfId="1992" hidden="1" xr:uid="{00000000-0005-0000-0000-0000474B0000}"/>
    <cellStyle name="Commentaire 10" xfId="2039" hidden="1" xr:uid="{00000000-0005-0000-0000-0000484B0000}"/>
    <cellStyle name="Commentaire 10" xfId="2084" hidden="1" xr:uid="{00000000-0005-0000-0000-0000494B0000}"/>
    <cellStyle name="Commentaire 10" xfId="2123" hidden="1" xr:uid="{00000000-0005-0000-0000-00004A4B0000}"/>
    <cellStyle name="Commentaire 10" xfId="2160" hidden="1" xr:uid="{00000000-0005-0000-0000-00004B4B0000}"/>
    <cellStyle name="Commentaire 10" xfId="2194" hidden="1" xr:uid="{00000000-0005-0000-0000-00004C4B0000}"/>
    <cellStyle name="Commentaire 10" xfId="2290" hidden="1" xr:uid="{00000000-0005-0000-0000-00004D4B0000}"/>
    <cellStyle name="Commentaire 10" xfId="2303" hidden="1" xr:uid="{00000000-0005-0000-0000-00004E4B0000}"/>
    <cellStyle name="Commentaire 10" xfId="2375" hidden="1" xr:uid="{00000000-0005-0000-0000-00004F4B0000}"/>
    <cellStyle name="Commentaire 10" xfId="2235" hidden="1" xr:uid="{00000000-0005-0000-0000-0000504B0000}"/>
    <cellStyle name="Commentaire 10" xfId="2317" hidden="1" xr:uid="{00000000-0005-0000-0000-0000514B0000}"/>
    <cellStyle name="Commentaire 10" xfId="2366" hidden="1" xr:uid="{00000000-0005-0000-0000-0000524B0000}"/>
    <cellStyle name="Commentaire 10" xfId="2415" hidden="1" xr:uid="{00000000-0005-0000-0000-0000534B0000}"/>
    <cellStyle name="Commentaire 10" xfId="2460" hidden="1" xr:uid="{00000000-0005-0000-0000-0000544B0000}"/>
    <cellStyle name="Commentaire 10" xfId="2656" hidden="1" xr:uid="{00000000-0005-0000-0000-0000554B0000}"/>
    <cellStyle name="Commentaire 10" xfId="1455" hidden="1" xr:uid="{00000000-0005-0000-0000-0000564B0000}"/>
    <cellStyle name="Commentaire 10" xfId="1468" hidden="1" xr:uid="{00000000-0005-0000-0000-0000574B0000}"/>
    <cellStyle name="Commentaire 10" xfId="2833" hidden="1" xr:uid="{00000000-0005-0000-0000-0000584B0000}"/>
    <cellStyle name="Commentaire 10" xfId="2892" hidden="1" xr:uid="{00000000-0005-0000-0000-0000594B0000}"/>
    <cellStyle name="Commentaire 10" xfId="2941" hidden="1" xr:uid="{00000000-0005-0000-0000-00005A4B0000}"/>
    <cellStyle name="Commentaire 10" xfId="2991" hidden="1" xr:uid="{00000000-0005-0000-0000-00005B4B0000}"/>
    <cellStyle name="Commentaire 10" xfId="3041" hidden="1" xr:uid="{00000000-0005-0000-0000-00005C4B0000}"/>
    <cellStyle name="Commentaire 10" xfId="3090" hidden="1" xr:uid="{00000000-0005-0000-0000-00005D4B0000}"/>
    <cellStyle name="Commentaire 10" xfId="3139" hidden="1" xr:uid="{00000000-0005-0000-0000-00005E4B0000}"/>
    <cellStyle name="Commentaire 10" xfId="3186" hidden="1" xr:uid="{00000000-0005-0000-0000-00005F4B0000}"/>
    <cellStyle name="Commentaire 10" xfId="3233" hidden="1" xr:uid="{00000000-0005-0000-0000-0000604B0000}"/>
    <cellStyle name="Commentaire 10" xfId="3278" hidden="1" xr:uid="{00000000-0005-0000-0000-0000614B0000}"/>
    <cellStyle name="Commentaire 10" xfId="3317" hidden="1" xr:uid="{00000000-0005-0000-0000-0000624B0000}"/>
    <cellStyle name="Commentaire 10" xfId="3354" hidden="1" xr:uid="{00000000-0005-0000-0000-0000634B0000}"/>
    <cellStyle name="Commentaire 10" xfId="3388" hidden="1" xr:uid="{00000000-0005-0000-0000-0000644B0000}"/>
    <cellStyle name="Commentaire 10" xfId="3483" hidden="1" xr:uid="{00000000-0005-0000-0000-0000654B0000}"/>
    <cellStyle name="Commentaire 10" xfId="3496" hidden="1" xr:uid="{00000000-0005-0000-0000-0000664B0000}"/>
    <cellStyle name="Commentaire 10" xfId="3567" hidden="1" xr:uid="{00000000-0005-0000-0000-0000674B0000}"/>
    <cellStyle name="Commentaire 10" xfId="3429" hidden="1" xr:uid="{00000000-0005-0000-0000-0000684B0000}"/>
    <cellStyle name="Commentaire 10" xfId="3510" hidden="1" xr:uid="{00000000-0005-0000-0000-0000694B0000}"/>
    <cellStyle name="Commentaire 10" xfId="3558" hidden="1" xr:uid="{00000000-0005-0000-0000-00006A4B0000}"/>
    <cellStyle name="Commentaire 10" xfId="3607" hidden="1" xr:uid="{00000000-0005-0000-0000-00006B4B0000}"/>
    <cellStyle name="Commentaire 10" xfId="3652" hidden="1" xr:uid="{00000000-0005-0000-0000-00006C4B0000}"/>
    <cellStyle name="Commentaire 10" xfId="3847" hidden="1" xr:uid="{00000000-0005-0000-0000-00006D4B0000}"/>
    <cellStyle name="Commentaire 10" xfId="3108" hidden="1" xr:uid="{00000000-0005-0000-0000-00006E4B0000}"/>
    <cellStyle name="Commentaire 10" xfId="3943" hidden="1" xr:uid="{00000000-0005-0000-0000-00006F4B0000}"/>
    <cellStyle name="Commentaire 10" xfId="4002" hidden="1" xr:uid="{00000000-0005-0000-0000-0000704B0000}"/>
    <cellStyle name="Commentaire 10" xfId="4052" hidden="1" xr:uid="{00000000-0005-0000-0000-0000714B0000}"/>
    <cellStyle name="Commentaire 10" xfId="4102" hidden="1" xr:uid="{00000000-0005-0000-0000-0000724B0000}"/>
    <cellStyle name="Commentaire 10" xfId="4152" hidden="1" xr:uid="{00000000-0005-0000-0000-0000734B0000}"/>
    <cellStyle name="Commentaire 10" xfId="4201" hidden="1" xr:uid="{00000000-0005-0000-0000-0000744B0000}"/>
    <cellStyle name="Commentaire 10" xfId="4250" hidden="1" xr:uid="{00000000-0005-0000-0000-0000754B0000}"/>
    <cellStyle name="Commentaire 10" xfId="4297" hidden="1" xr:uid="{00000000-0005-0000-0000-0000764B0000}"/>
    <cellStyle name="Commentaire 10" xfId="4344" hidden="1" xr:uid="{00000000-0005-0000-0000-0000774B0000}"/>
    <cellStyle name="Commentaire 10" xfId="4389" hidden="1" xr:uid="{00000000-0005-0000-0000-0000784B0000}"/>
    <cellStyle name="Commentaire 10" xfId="4428" hidden="1" xr:uid="{00000000-0005-0000-0000-0000794B0000}"/>
    <cellStyle name="Commentaire 10" xfId="4465" hidden="1" xr:uid="{00000000-0005-0000-0000-00007A4B0000}"/>
    <cellStyle name="Commentaire 10" xfId="4499" hidden="1" xr:uid="{00000000-0005-0000-0000-00007B4B0000}"/>
    <cellStyle name="Commentaire 10" xfId="4589" hidden="1" xr:uid="{00000000-0005-0000-0000-00007C4B0000}"/>
    <cellStyle name="Commentaire 10" xfId="4601" hidden="1" xr:uid="{00000000-0005-0000-0000-00007D4B0000}"/>
    <cellStyle name="Commentaire 10" xfId="4671" hidden="1" xr:uid="{00000000-0005-0000-0000-00007E4B0000}"/>
    <cellStyle name="Commentaire 10" xfId="4537" hidden="1" xr:uid="{00000000-0005-0000-0000-00007F4B0000}"/>
    <cellStyle name="Commentaire 10" xfId="4615" hidden="1" xr:uid="{00000000-0005-0000-0000-0000804B0000}"/>
    <cellStyle name="Commentaire 10" xfId="4662" hidden="1" xr:uid="{00000000-0005-0000-0000-0000814B0000}"/>
    <cellStyle name="Commentaire 10" xfId="4711" hidden="1" xr:uid="{00000000-0005-0000-0000-0000824B0000}"/>
    <cellStyle name="Commentaire 10" xfId="4756" hidden="1" xr:uid="{00000000-0005-0000-0000-0000834B0000}"/>
    <cellStyle name="Commentaire 10" xfId="4947" hidden="1" xr:uid="{00000000-0005-0000-0000-0000844B0000}"/>
    <cellStyle name="Commentaire 10" xfId="3971" hidden="1" xr:uid="{00000000-0005-0000-0000-0000854B0000}"/>
    <cellStyle name="Commentaire 10" xfId="5044" hidden="1" xr:uid="{00000000-0005-0000-0000-0000864B0000}"/>
    <cellStyle name="Commentaire 10" xfId="5102" hidden="1" xr:uid="{00000000-0005-0000-0000-0000874B0000}"/>
    <cellStyle name="Commentaire 10" xfId="5151" hidden="1" xr:uid="{00000000-0005-0000-0000-0000884B0000}"/>
    <cellStyle name="Commentaire 10" xfId="5201" hidden="1" xr:uid="{00000000-0005-0000-0000-0000894B0000}"/>
    <cellStyle name="Commentaire 10" xfId="5251" hidden="1" xr:uid="{00000000-0005-0000-0000-00008A4B0000}"/>
    <cellStyle name="Commentaire 10" xfId="5300" hidden="1" xr:uid="{00000000-0005-0000-0000-00008B4B0000}"/>
    <cellStyle name="Commentaire 10" xfId="5349" hidden="1" xr:uid="{00000000-0005-0000-0000-00008C4B0000}"/>
    <cellStyle name="Commentaire 10" xfId="5396" hidden="1" xr:uid="{00000000-0005-0000-0000-00008D4B0000}"/>
    <cellStyle name="Commentaire 10" xfId="5443" hidden="1" xr:uid="{00000000-0005-0000-0000-00008E4B0000}"/>
    <cellStyle name="Commentaire 10" xfId="5488" hidden="1" xr:uid="{00000000-0005-0000-0000-00008F4B0000}"/>
    <cellStyle name="Commentaire 10" xfId="5527" hidden="1" xr:uid="{00000000-0005-0000-0000-0000904B0000}"/>
    <cellStyle name="Commentaire 10" xfId="5564" hidden="1" xr:uid="{00000000-0005-0000-0000-0000914B0000}"/>
    <cellStyle name="Commentaire 10" xfId="5598" hidden="1" xr:uid="{00000000-0005-0000-0000-0000924B0000}"/>
    <cellStyle name="Commentaire 10" xfId="5688" hidden="1" xr:uid="{00000000-0005-0000-0000-0000934B0000}"/>
    <cellStyle name="Commentaire 10" xfId="5700" hidden="1" xr:uid="{00000000-0005-0000-0000-0000944B0000}"/>
    <cellStyle name="Commentaire 10" xfId="5768" hidden="1" xr:uid="{00000000-0005-0000-0000-0000954B0000}"/>
    <cellStyle name="Commentaire 10" xfId="5636" hidden="1" xr:uid="{00000000-0005-0000-0000-0000964B0000}"/>
    <cellStyle name="Commentaire 10" xfId="5714" hidden="1" xr:uid="{00000000-0005-0000-0000-0000974B0000}"/>
    <cellStyle name="Commentaire 10" xfId="5759" hidden="1" xr:uid="{00000000-0005-0000-0000-0000984B0000}"/>
    <cellStyle name="Commentaire 10" xfId="5808" hidden="1" xr:uid="{00000000-0005-0000-0000-0000994B0000}"/>
    <cellStyle name="Commentaire 10" xfId="5853" hidden="1" xr:uid="{00000000-0005-0000-0000-00009A4B0000}"/>
    <cellStyle name="Commentaire 10" xfId="6044" hidden="1" xr:uid="{00000000-0005-0000-0000-00009B4B0000}"/>
    <cellStyle name="Commentaire 10" xfId="6218" hidden="1" xr:uid="{00000000-0005-0000-0000-00009C4B0000}"/>
    <cellStyle name="Commentaire 10" xfId="6321" hidden="1" xr:uid="{00000000-0005-0000-0000-00009D4B0000}"/>
    <cellStyle name="Commentaire 10" xfId="6380" hidden="1" xr:uid="{00000000-0005-0000-0000-00009E4B0000}"/>
    <cellStyle name="Commentaire 10" xfId="6430" hidden="1" xr:uid="{00000000-0005-0000-0000-00009F4B0000}"/>
    <cellStyle name="Commentaire 10" xfId="6480" hidden="1" xr:uid="{00000000-0005-0000-0000-0000A04B0000}"/>
    <cellStyle name="Commentaire 10" xfId="6530" hidden="1" xr:uid="{00000000-0005-0000-0000-0000A14B0000}"/>
    <cellStyle name="Commentaire 10" xfId="6579" hidden="1" xr:uid="{00000000-0005-0000-0000-0000A24B0000}"/>
    <cellStyle name="Commentaire 10" xfId="6628" hidden="1" xr:uid="{00000000-0005-0000-0000-0000A34B0000}"/>
    <cellStyle name="Commentaire 10" xfId="6675" hidden="1" xr:uid="{00000000-0005-0000-0000-0000A44B0000}"/>
    <cellStyle name="Commentaire 10" xfId="6722" hidden="1" xr:uid="{00000000-0005-0000-0000-0000A54B0000}"/>
    <cellStyle name="Commentaire 10" xfId="6767" hidden="1" xr:uid="{00000000-0005-0000-0000-0000A64B0000}"/>
    <cellStyle name="Commentaire 10" xfId="6806" hidden="1" xr:uid="{00000000-0005-0000-0000-0000A74B0000}"/>
    <cellStyle name="Commentaire 10" xfId="6843" hidden="1" xr:uid="{00000000-0005-0000-0000-0000A84B0000}"/>
    <cellStyle name="Commentaire 10" xfId="6877" hidden="1" xr:uid="{00000000-0005-0000-0000-0000A94B0000}"/>
    <cellStyle name="Commentaire 10" xfId="6971" hidden="1" xr:uid="{00000000-0005-0000-0000-0000AA4B0000}"/>
    <cellStyle name="Commentaire 10" xfId="6984" hidden="1" xr:uid="{00000000-0005-0000-0000-0000AB4B0000}"/>
    <cellStyle name="Commentaire 10" xfId="7056" hidden="1" xr:uid="{00000000-0005-0000-0000-0000AC4B0000}"/>
    <cellStyle name="Commentaire 10" xfId="6917" hidden="1" xr:uid="{00000000-0005-0000-0000-0000AD4B0000}"/>
    <cellStyle name="Commentaire 10" xfId="6998" hidden="1" xr:uid="{00000000-0005-0000-0000-0000AE4B0000}"/>
    <cellStyle name="Commentaire 10" xfId="7047" hidden="1" xr:uid="{00000000-0005-0000-0000-0000AF4B0000}"/>
    <cellStyle name="Commentaire 10" xfId="7096" hidden="1" xr:uid="{00000000-0005-0000-0000-0000B04B0000}"/>
    <cellStyle name="Commentaire 10" xfId="7141" hidden="1" xr:uid="{00000000-0005-0000-0000-0000B14B0000}"/>
    <cellStyle name="Commentaire 10" xfId="7337" hidden="1" xr:uid="{00000000-0005-0000-0000-0000B24B0000}"/>
    <cellStyle name="Commentaire 10" xfId="7495" hidden="1" xr:uid="{00000000-0005-0000-0000-0000B34B0000}"/>
    <cellStyle name="Commentaire 10" xfId="7589" hidden="1" xr:uid="{00000000-0005-0000-0000-0000B44B0000}"/>
    <cellStyle name="Commentaire 10" xfId="7647" hidden="1" xr:uid="{00000000-0005-0000-0000-0000B54B0000}"/>
    <cellStyle name="Commentaire 10" xfId="7697" hidden="1" xr:uid="{00000000-0005-0000-0000-0000B64B0000}"/>
    <cellStyle name="Commentaire 10" xfId="7747" hidden="1" xr:uid="{00000000-0005-0000-0000-0000B74B0000}"/>
    <cellStyle name="Commentaire 10" xfId="7797" hidden="1" xr:uid="{00000000-0005-0000-0000-0000B84B0000}"/>
    <cellStyle name="Commentaire 10" xfId="7846" hidden="1" xr:uid="{00000000-0005-0000-0000-0000B94B0000}"/>
    <cellStyle name="Commentaire 10" xfId="7895" hidden="1" xr:uid="{00000000-0005-0000-0000-0000BA4B0000}"/>
    <cellStyle name="Commentaire 10" xfId="7942" hidden="1" xr:uid="{00000000-0005-0000-0000-0000BB4B0000}"/>
    <cellStyle name="Commentaire 10" xfId="7989" hidden="1" xr:uid="{00000000-0005-0000-0000-0000BC4B0000}"/>
    <cellStyle name="Commentaire 10" xfId="8034" hidden="1" xr:uid="{00000000-0005-0000-0000-0000BD4B0000}"/>
    <cellStyle name="Commentaire 10" xfId="8073" hidden="1" xr:uid="{00000000-0005-0000-0000-0000BE4B0000}"/>
    <cellStyle name="Commentaire 10" xfId="8110" hidden="1" xr:uid="{00000000-0005-0000-0000-0000BF4B0000}"/>
    <cellStyle name="Commentaire 10" xfId="8144" hidden="1" xr:uid="{00000000-0005-0000-0000-0000C04B0000}"/>
    <cellStyle name="Commentaire 10" xfId="8236" hidden="1" xr:uid="{00000000-0005-0000-0000-0000C14B0000}"/>
    <cellStyle name="Commentaire 10" xfId="8248" hidden="1" xr:uid="{00000000-0005-0000-0000-0000C24B0000}"/>
    <cellStyle name="Commentaire 10" xfId="8317" hidden="1" xr:uid="{00000000-0005-0000-0000-0000C34B0000}"/>
    <cellStyle name="Commentaire 10" xfId="8182" hidden="1" xr:uid="{00000000-0005-0000-0000-0000C44B0000}"/>
    <cellStyle name="Commentaire 10" xfId="8262" hidden="1" xr:uid="{00000000-0005-0000-0000-0000C54B0000}"/>
    <cellStyle name="Commentaire 10" xfId="8308" hidden="1" xr:uid="{00000000-0005-0000-0000-0000C64B0000}"/>
    <cellStyle name="Commentaire 10" xfId="8357" hidden="1" xr:uid="{00000000-0005-0000-0000-0000C74B0000}"/>
    <cellStyle name="Commentaire 10" xfId="8402" hidden="1" xr:uid="{00000000-0005-0000-0000-0000C84B0000}"/>
    <cellStyle name="Commentaire 10" xfId="8595" hidden="1" xr:uid="{00000000-0005-0000-0000-0000C94B0000}"/>
    <cellStyle name="Commentaire 10" xfId="7436" hidden="1" xr:uid="{00000000-0005-0000-0000-0000CA4B0000}"/>
    <cellStyle name="Commentaire 10" xfId="6101" hidden="1" xr:uid="{00000000-0005-0000-0000-0000CB4B0000}"/>
    <cellStyle name="Commentaire 10" xfId="8696" hidden="1" xr:uid="{00000000-0005-0000-0000-0000CC4B0000}"/>
    <cellStyle name="Commentaire 10" xfId="8755" hidden="1" xr:uid="{00000000-0005-0000-0000-0000CD4B0000}"/>
    <cellStyle name="Commentaire 10" xfId="8805" hidden="1" xr:uid="{00000000-0005-0000-0000-0000CE4B0000}"/>
    <cellStyle name="Commentaire 10" xfId="8854" hidden="1" xr:uid="{00000000-0005-0000-0000-0000CF4B0000}"/>
    <cellStyle name="Commentaire 10" xfId="8904" hidden="1" xr:uid="{00000000-0005-0000-0000-0000D04B0000}"/>
    <cellStyle name="Commentaire 10" xfId="8953" hidden="1" xr:uid="{00000000-0005-0000-0000-0000D14B0000}"/>
    <cellStyle name="Commentaire 10" xfId="9002" hidden="1" xr:uid="{00000000-0005-0000-0000-0000D24B0000}"/>
    <cellStyle name="Commentaire 10" xfId="9049" hidden="1" xr:uid="{00000000-0005-0000-0000-0000D34B0000}"/>
    <cellStyle name="Commentaire 10" xfId="9096" hidden="1" xr:uid="{00000000-0005-0000-0000-0000D44B0000}"/>
    <cellStyle name="Commentaire 10" xfId="9141" hidden="1" xr:uid="{00000000-0005-0000-0000-0000D54B0000}"/>
    <cellStyle name="Commentaire 10" xfId="9180" hidden="1" xr:uid="{00000000-0005-0000-0000-0000D64B0000}"/>
    <cellStyle name="Commentaire 10" xfId="9217" hidden="1" xr:uid="{00000000-0005-0000-0000-0000D74B0000}"/>
    <cellStyle name="Commentaire 10" xfId="9251" hidden="1" xr:uid="{00000000-0005-0000-0000-0000D84B0000}"/>
    <cellStyle name="Commentaire 10" xfId="9347" hidden="1" xr:uid="{00000000-0005-0000-0000-0000D94B0000}"/>
    <cellStyle name="Commentaire 10" xfId="9360" hidden="1" xr:uid="{00000000-0005-0000-0000-0000DA4B0000}"/>
    <cellStyle name="Commentaire 10" xfId="9432" hidden="1" xr:uid="{00000000-0005-0000-0000-0000DB4B0000}"/>
    <cellStyle name="Commentaire 10" xfId="9292" hidden="1" xr:uid="{00000000-0005-0000-0000-0000DC4B0000}"/>
    <cellStyle name="Commentaire 10" xfId="9374" hidden="1" xr:uid="{00000000-0005-0000-0000-0000DD4B0000}"/>
    <cellStyle name="Commentaire 10" xfId="9423" hidden="1" xr:uid="{00000000-0005-0000-0000-0000DE4B0000}"/>
    <cellStyle name="Commentaire 10" xfId="9472" hidden="1" xr:uid="{00000000-0005-0000-0000-0000DF4B0000}"/>
    <cellStyle name="Commentaire 10" xfId="9517" hidden="1" xr:uid="{00000000-0005-0000-0000-0000E04B0000}"/>
    <cellStyle name="Commentaire 10" xfId="9714" hidden="1" xr:uid="{00000000-0005-0000-0000-0000E14B0000}"/>
    <cellStyle name="Commentaire 10" xfId="9875" hidden="1" xr:uid="{00000000-0005-0000-0000-0000E24B0000}"/>
    <cellStyle name="Commentaire 10" xfId="9969" hidden="1" xr:uid="{00000000-0005-0000-0000-0000E34B0000}"/>
    <cellStyle name="Commentaire 10" xfId="10027" hidden="1" xr:uid="{00000000-0005-0000-0000-0000E44B0000}"/>
    <cellStyle name="Commentaire 10" xfId="10077" hidden="1" xr:uid="{00000000-0005-0000-0000-0000E54B0000}"/>
    <cellStyle name="Commentaire 10" xfId="10127" hidden="1" xr:uid="{00000000-0005-0000-0000-0000E64B0000}"/>
    <cellStyle name="Commentaire 10" xfId="10177" hidden="1" xr:uid="{00000000-0005-0000-0000-0000E74B0000}"/>
    <cellStyle name="Commentaire 10" xfId="10226" hidden="1" xr:uid="{00000000-0005-0000-0000-0000E84B0000}"/>
    <cellStyle name="Commentaire 10" xfId="10275" hidden="1" xr:uid="{00000000-0005-0000-0000-0000E94B0000}"/>
    <cellStyle name="Commentaire 10" xfId="10322" hidden="1" xr:uid="{00000000-0005-0000-0000-0000EA4B0000}"/>
    <cellStyle name="Commentaire 10" xfId="10369" hidden="1" xr:uid="{00000000-0005-0000-0000-0000EB4B0000}"/>
    <cellStyle name="Commentaire 10" xfId="10414" hidden="1" xr:uid="{00000000-0005-0000-0000-0000EC4B0000}"/>
    <cellStyle name="Commentaire 10" xfId="10453" hidden="1" xr:uid="{00000000-0005-0000-0000-0000ED4B0000}"/>
    <cellStyle name="Commentaire 10" xfId="10490" hidden="1" xr:uid="{00000000-0005-0000-0000-0000EE4B0000}"/>
    <cellStyle name="Commentaire 10" xfId="10524" hidden="1" xr:uid="{00000000-0005-0000-0000-0000EF4B0000}"/>
    <cellStyle name="Commentaire 10" xfId="10616" hidden="1" xr:uid="{00000000-0005-0000-0000-0000F04B0000}"/>
    <cellStyle name="Commentaire 10" xfId="10628" hidden="1" xr:uid="{00000000-0005-0000-0000-0000F14B0000}"/>
    <cellStyle name="Commentaire 10" xfId="10697" hidden="1" xr:uid="{00000000-0005-0000-0000-0000F24B0000}"/>
    <cellStyle name="Commentaire 10" xfId="10562" hidden="1" xr:uid="{00000000-0005-0000-0000-0000F34B0000}"/>
    <cellStyle name="Commentaire 10" xfId="10642" hidden="1" xr:uid="{00000000-0005-0000-0000-0000F44B0000}"/>
    <cellStyle name="Commentaire 10" xfId="10688" hidden="1" xr:uid="{00000000-0005-0000-0000-0000F54B0000}"/>
    <cellStyle name="Commentaire 10" xfId="10737" hidden="1" xr:uid="{00000000-0005-0000-0000-0000F64B0000}"/>
    <cellStyle name="Commentaire 10" xfId="10782" hidden="1" xr:uid="{00000000-0005-0000-0000-0000F74B0000}"/>
    <cellStyle name="Commentaire 10" xfId="10976" hidden="1" xr:uid="{00000000-0005-0000-0000-0000F84B0000}"/>
    <cellStyle name="Commentaire 10" xfId="9816" hidden="1" xr:uid="{00000000-0005-0000-0000-0000F94B0000}"/>
    <cellStyle name="Commentaire 10" xfId="6154" hidden="1" xr:uid="{00000000-0005-0000-0000-0000FA4B0000}"/>
    <cellStyle name="Commentaire 10" xfId="11038" hidden="1" xr:uid="{00000000-0005-0000-0000-0000FB4B0000}"/>
    <cellStyle name="Commentaire 10" xfId="11097" hidden="1" xr:uid="{00000000-0005-0000-0000-0000FC4B0000}"/>
    <cellStyle name="Commentaire 10" xfId="11147" hidden="1" xr:uid="{00000000-0005-0000-0000-0000FD4B0000}"/>
    <cellStyle name="Commentaire 10" xfId="11197" hidden="1" xr:uid="{00000000-0005-0000-0000-0000FE4B0000}"/>
    <cellStyle name="Commentaire 10" xfId="11247" hidden="1" xr:uid="{00000000-0005-0000-0000-0000FF4B0000}"/>
    <cellStyle name="Commentaire 10" xfId="11296" hidden="1" xr:uid="{00000000-0005-0000-0000-0000004C0000}"/>
    <cellStyle name="Commentaire 10" xfId="11345" hidden="1" xr:uid="{00000000-0005-0000-0000-0000014C0000}"/>
    <cellStyle name="Commentaire 10" xfId="11392" hidden="1" xr:uid="{00000000-0005-0000-0000-0000024C0000}"/>
    <cellStyle name="Commentaire 10" xfId="11439" hidden="1" xr:uid="{00000000-0005-0000-0000-0000034C0000}"/>
    <cellStyle name="Commentaire 10" xfId="11484" hidden="1" xr:uid="{00000000-0005-0000-0000-0000044C0000}"/>
    <cellStyle name="Commentaire 10" xfId="11523" hidden="1" xr:uid="{00000000-0005-0000-0000-0000054C0000}"/>
    <cellStyle name="Commentaire 10" xfId="11560" hidden="1" xr:uid="{00000000-0005-0000-0000-0000064C0000}"/>
    <cellStyle name="Commentaire 10" xfId="11594" hidden="1" xr:uid="{00000000-0005-0000-0000-0000074C0000}"/>
    <cellStyle name="Commentaire 10" xfId="11686" hidden="1" xr:uid="{00000000-0005-0000-0000-0000084C0000}"/>
    <cellStyle name="Commentaire 10" xfId="11699" hidden="1" xr:uid="{00000000-0005-0000-0000-0000094C0000}"/>
    <cellStyle name="Commentaire 10" xfId="11768" hidden="1" xr:uid="{00000000-0005-0000-0000-00000A4C0000}"/>
    <cellStyle name="Commentaire 10" xfId="11634" hidden="1" xr:uid="{00000000-0005-0000-0000-00000B4C0000}"/>
    <cellStyle name="Commentaire 10" xfId="11713" hidden="1" xr:uid="{00000000-0005-0000-0000-00000C4C0000}"/>
    <cellStyle name="Commentaire 10" xfId="11759" hidden="1" xr:uid="{00000000-0005-0000-0000-00000D4C0000}"/>
    <cellStyle name="Commentaire 10" xfId="11808" hidden="1" xr:uid="{00000000-0005-0000-0000-00000E4C0000}"/>
    <cellStyle name="Commentaire 10" xfId="11853" hidden="1" xr:uid="{00000000-0005-0000-0000-00000F4C0000}"/>
    <cellStyle name="Commentaire 10" xfId="12045" hidden="1" xr:uid="{00000000-0005-0000-0000-0000104C0000}"/>
    <cellStyle name="Commentaire 10" xfId="12175" hidden="1" xr:uid="{00000000-0005-0000-0000-0000114C0000}"/>
    <cellStyle name="Commentaire 10" xfId="12268" hidden="1" xr:uid="{00000000-0005-0000-0000-0000124C0000}"/>
    <cellStyle name="Commentaire 10" xfId="12326" hidden="1" xr:uid="{00000000-0005-0000-0000-0000134C0000}"/>
    <cellStyle name="Commentaire 10" xfId="12376" hidden="1" xr:uid="{00000000-0005-0000-0000-0000144C0000}"/>
    <cellStyle name="Commentaire 10" xfId="12426" hidden="1" xr:uid="{00000000-0005-0000-0000-0000154C0000}"/>
    <cellStyle name="Commentaire 10" xfId="12476" hidden="1" xr:uid="{00000000-0005-0000-0000-0000164C0000}"/>
    <cellStyle name="Commentaire 10" xfId="12525" hidden="1" xr:uid="{00000000-0005-0000-0000-0000174C0000}"/>
    <cellStyle name="Commentaire 10" xfId="12574" hidden="1" xr:uid="{00000000-0005-0000-0000-0000184C0000}"/>
    <cellStyle name="Commentaire 10" xfId="12621" hidden="1" xr:uid="{00000000-0005-0000-0000-0000194C0000}"/>
    <cellStyle name="Commentaire 10" xfId="12668" hidden="1" xr:uid="{00000000-0005-0000-0000-00001A4C0000}"/>
    <cellStyle name="Commentaire 10" xfId="12713" hidden="1" xr:uid="{00000000-0005-0000-0000-00001B4C0000}"/>
    <cellStyle name="Commentaire 10" xfId="12752" hidden="1" xr:uid="{00000000-0005-0000-0000-00001C4C0000}"/>
    <cellStyle name="Commentaire 10" xfId="12789" hidden="1" xr:uid="{00000000-0005-0000-0000-00001D4C0000}"/>
    <cellStyle name="Commentaire 10" xfId="12823" hidden="1" xr:uid="{00000000-0005-0000-0000-00001E4C0000}"/>
    <cellStyle name="Commentaire 10" xfId="12914" hidden="1" xr:uid="{00000000-0005-0000-0000-00001F4C0000}"/>
    <cellStyle name="Commentaire 10" xfId="12926" hidden="1" xr:uid="{00000000-0005-0000-0000-0000204C0000}"/>
    <cellStyle name="Commentaire 10" xfId="12994" hidden="1" xr:uid="{00000000-0005-0000-0000-0000214C0000}"/>
    <cellStyle name="Commentaire 10" xfId="12861" hidden="1" xr:uid="{00000000-0005-0000-0000-0000224C0000}"/>
    <cellStyle name="Commentaire 10" xfId="12940" hidden="1" xr:uid="{00000000-0005-0000-0000-0000234C0000}"/>
    <cellStyle name="Commentaire 10" xfId="12985" hidden="1" xr:uid="{00000000-0005-0000-0000-0000244C0000}"/>
    <cellStyle name="Commentaire 10" xfId="13034" hidden="1" xr:uid="{00000000-0005-0000-0000-0000254C0000}"/>
    <cellStyle name="Commentaire 10" xfId="13079" hidden="1" xr:uid="{00000000-0005-0000-0000-0000264C0000}"/>
    <cellStyle name="Commentaire 10" xfId="13270" hidden="1" xr:uid="{00000000-0005-0000-0000-0000274C0000}"/>
    <cellStyle name="Commentaire 10" xfId="12117" hidden="1" xr:uid="{00000000-0005-0000-0000-0000284C0000}"/>
    <cellStyle name="Commentaire 10" xfId="9771" hidden="1" xr:uid="{00000000-0005-0000-0000-0000294C0000}"/>
    <cellStyle name="Commentaire 10" xfId="6924" hidden="1" xr:uid="{00000000-0005-0000-0000-00002A4C0000}"/>
    <cellStyle name="Commentaire 10" xfId="13329" hidden="1" xr:uid="{00000000-0005-0000-0000-00002B4C0000}"/>
    <cellStyle name="Commentaire 10" xfId="13378" hidden="1" xr:uid="{00000000-0005-0000-0000-00002C4C0000}"/>
    <cellStyle name="Commentaire 10" xfId="13427" hidden="1" xr:uid="{00000000-0005-0000-0000-00002D4C0000}"/>
    <cellStyle name="Commentaire 10" xfId="13476" hidden="1" xr:uid="{00000000-0005-0000-0000-00002E4C0000}"/>
    <cellStyle name="Commentaire 10" xfId="13524" hidden="1" xr:uid="{00000000-0005-0000-0000-00002F4C0000}"/>
    <cellStyle name="Commentaire 10" xfId="13572" hidden="1" xr:uid="{00000000-0005-0000-0000-0000304C0000}"/>
    <cellStyle name="Commentaire 10" xfId="13618" hidden="1" xr:uid="{00000000-0005-0000-0000-0000314C0000}"/>
    <cellStyle name="Commentaire 10" xfId="13665" hidden="1" xr:uid="{00000000-0005-0000-0000-0000324C0000}"/>
    <cellStyle name="Commentaire 10" xfId="13710" hidden="1" xr:uid="{00000000-0005-0000-0000-0000334C0000}"/>
    <cellStyle name="Commentaire 10" xfId="13749" hidden="1" xr:uid="{00000000-0005-0000-0000-0000344C0000}"/>
    <cellStyle name="Commentaire 10" xfId="13786" hidden="1" xr:uid="{00000000-0005-0000-0000-0000354C0000}"/>
    <cellStyle name="Commentaire 10" xfId="13820" hidden="1" xr:uid="{00000000-0005-0000-0000-0000364C0000}"/>
    <cellStyle name="Commentaire 10" xfId="13910" hidden="1" xr:uid="{00000000-0005-0000-0000-0000374C0000}"/>
    <cellStyle name="Commentaire 10" xfId="13922" hidden="1" xr:uid="{00000000-0005-0000-0000-0000384C0000}"/>
    <cellStyle name="Commentaire 10" xfId="13990" hidden="1" xr:uid="{00000000-0005-0000-0000-0000394C0000}"/>
    <cellStyle name="Commentaire 10" xfId="13858" hidden="1" xr:uid="{00000000-0005-0000-0000-00003A4C0000}"/>
    <cellStyle name="Commentaire 10" xfId="13936" hidden="1" xr:uid="{00000000-0005-0000-0000-00003B4C0000}"/>
    <cellStyle name="Commentaire 10" xfId="13981" hidden="1" xr:uid="{00000000-0005-0000-0000-00003C4C0000}"/>
    <cellStyle name="Commentaire 10" xfId="14030" hidden="1" xr:uid="{00000000-0005-0000-0000-00003D4C0000}"/>
    <cellStyle name="Commentaire 10" xfId="14075" hidden="1" xr:uid="{00000000-0005-0000-0000-00003E4C0000}"/>
    <cellStyle name="Commentaire 10" xfId="14266" hidden="1" xr:uid="{00000000-0005-0000-0000-00003F4C0000}"/>
    <cellStyle name="Commentaire 10" xfId="14374" hidden="1" xr:uid="{00000000-0005-0000-0000-0000404C0000}"/>
    <cellStyle name="Commentaire 10" xfId="14467" hidden="1" xr:uid="{00000000-0005-0000-0000-0000414C0000}"/>
    <cellStyle name="Commentaire 10" xfId="14525" hidden="1" xr:uid="{00000000-0005-0000-0000-0000424C0000}"/>
    <cellStyle name="Commentaire 10" xfId="14575" hidden="1" xr:uid="{00000000-0005-0000-0000-0000434C0000}"/>
    <cellStyle name="Commentaire 10" xfId="14625" hidden="1" xr:uid="{00000000-0005-0000-0000-0000444C0000}"/>
    <cellStyle name="Commentaire 10" xfId="14675" hidden="1" xr:uid="{00000000-0005-0000-0000-0000454C0000}"/>
    <cellStyle name="Commentaire 10" xfId="14724" hidden="1" xr:uid="{00000000-0005-0000-0000-0000464C0000}"/>
    <cellStyle name="Commentaire 10" xfId="14773" hidden="1" xr:uid="{00000000-0005-0000-0000-0000474C0000}"/>
    <cellStyle name="Commentaire 10" xfId="14820" hidden="1" xr:uid="{00000000-0005-0000-0000-0000484C0000}"/>
    <cellStyle name="Commentaire 10" xfId="14867" hidden="1" xr:uid="{00000000-0005-0000-0000-0000494C0000}"/>
    <cellStyle name="Commentaire 10" xfId="14912" hidden="1" xr:uid="{00000000-0005-0000-0000-00004A4C0000}"/>
    <cellStyle name="Commentaire 10" xfId="14951" hidden="1" xr:uid="{00000000-0005-0000-0000-00004B4C0000}"/>
    <cellStyle name="Commentaire 10" xfId="14988" hidden="1" xr:uid="{00000000-0005-0000-0000-00004C4C0000}"/>
    <cellStyle name="Commentaire 10" xfId="15022" hidden="1" xr:uid="{00000000-0005-0000-0000-00004D4C0000}"/>
    <cellStyle name="Commentaire 10" xfId="15113" hidden="1" xr:uid="{00000000-0005-0000-0000-00004E4C0000}"/>
    <cellStyle name="Commentaire 10" xfId="15125" hidden="1" xr:uid="{00000000-0005-0000-0000-00004F4C0000}"/>
    <cellStyle name="Commentaire 10" xfId="15194" hidden="1" xr:uid="{00000000-0005-0000-0000-0000504C0000}"/>
    <cellStyle name="Commentaire 10" xfId="15060" hidden="1" xr:uid="{00000000-0005-0000-0000-0000514C0000}"/>
    <cellStyle name="Commentaire 10" xfId="15139" hidden="1" xr:uid="{00000000-0005-0000-0000-0000524C0000}"/>
    <cellStyle name="Commentaire 10" xfId="15185" hidden="1" xr:uid="{00000000-0005-0000-0000-0000534C0000}"/>
    <cellStyle name="Commentaire 10" xfId="15234" hidden="1" xr:uid="{00000000-0005-0000-0000-0000544C0000}"/>
    <cellStyle name="Commentaire 10" xfId="15279" hidden="1" xr:uid="{00000000-0005-0000-0000-0000554C0000}"/>
    <cellStyle name="Commentaire 10" xfId="15471" hidden="1" xr:uid="{00000000-0005-0000-0000-0000564C0000}"/>
    <cellStyle name="Commentaire 10" xfId="14316" hidden="1" xr:uid="{00000000-0005-0000-0000-0000574C0000}"/>
    <cellStyle name="Commentaire 10" xfId="15656" hidden="1" xr:uid="{00000000-0005-0000-0000-0000584C0000}"/>
    <cellStyle name="Commentaire 10" xfId="15759" hidden="1" xr:uid="{00000000-0005-0000-0000-0000594C0000}"/>
    <cellStyle name="Commentaire 10" xfId="15818" hidden="1" xr:uid="{00000000-0005-0000-0000-00005A4C0000}"/>
    <cellStyle name="Commentaire 10" xfId="15868" hidden="1" xr:uid="{00000000-0005-0000-0000-00005B4C0000}"/>
    <cellStyle name="Commentaire 10" xfId="15918" hidden="1" xr:uid="{00000000-0005-0000-0000-00005C4C0000}"/>
    <cellStyle name="Commentaire 10" xfId="15968" hidden="1" xr:uid="{00000000-0005-0000-0000-00005D4C0000}"/>
    <cellStyle name="Commentaire 10" xfId="16017" hidden="1" xr:uid="{00000000-0005-0000-0000-00005E4C0000}"/>
    <cellStyle name="Commentaire 10" xfId="16066" hidden="1" xr:uid="{00000000-0005-0000-0000-00005F4C0000}"/>
    <cellStyle name="Commentaire 10" xfId="16113" hidden="1" xr:uid="{00000000-0005-0000-0000-0000604C0000}"/>
    <cellStyle name="Commentaire 10" xfId="16160" hidden="1" xr:uid="{00000000-0005-0000-0000-0000614C0000}"/>
    <cellStyle name="Commentaire 10" xfId="16205" hidden="1" xr:uid="{00000000-0005-0000-0000-0000624C0000}"/>
    <cellStyle name="Commentaire 10" xfId="16244" hidden="1" xr:uid="{00000000-0005-0000-0000-0000634C0000}"/>
    <cellStyle name="Commentaire 10" xfId="16281" hidden="1" xr:uid="{00000000-0005-0000-0000-0000644C0000}"/>
    <cellStyle name="Commentaire 10" xfId="16315" hidden="1" xr:uid="{00000000-0005-0000-0000-0000654C0000}"/>
    <cellStyle name="Commentaire 10" xfId="16411" hidden="1" xr:uid="{00000000-0005-0000-0000-0000664C0000}"/>
    <cellStyle name="Commentaire 10" xfId="16424" hidden="1" xr:uid="{00000000-0005-0000-0000-0000674C0000}"/>
    <cellStyle name="Commentaire 10" xfId="16496" hidden="1" xr:uid="{00000000-0005-0000-0000-0000684C0000}"/>
    <cellStyle name="Commentaire 10" xfId="16356" hidden="1" xr:uid="{00000000-0005-0000-0000-0000694C0000}"/>
    <cellStyle name="Commentaire 10" xfId="16438" hidden="1" xr:uid="{00000000-0005-0000-0000-00006A4C0000}"/>
    <cellStyle name="Commentaire 10" xfId="16487" hidden="1" xr:uid="{00000000-0005-0000-0000-00006B4C0000}"/>
    <cellStyle name="Commentaire 10" xfId="16536" hidden="1" xr:uid="{00000000-0005-0000-0000-00006C4C0000}"/>
    <cellStyle name="Commentaire 10" xfId="16581" hidden="1" xr:uid="{00000000-0005-0000-0000-00006D4C0000}"/>
    <cellStyle name="Commentaire 10" xfId="16778" hidden="1" xr:uid="{00000000-0005-0000-0000-00006E4C0000}"/>
    <cellStyle name="Commentaire 10" xfId="16950" hidden="1" xr:uid="{00000000-0005-0000-0000-00006F4C0000}"/>
    <cellStyle name="Commentaire 10" xfId="17044" hidden="1" xr:uid="{00000000-0005-0000-0000-0000704C0000}"/>
    <cellStyle name="Commentaire 10" xfId="17102" hidden="1" xr:uid="{00000000-0005-0000-0000-0000714C0000}"/>
    <cellStyle name="Commentaire 10" xfId="17152" hidden="1" xr:uid="{00000000-0005-0000-0000-0000724C0000}"/>
    <cellStyle name="Commentaire 10" xfId="17202" hidden="1" xr:uid="{00000000-0005-0000-0000-0000734C0000}"/>
    <cellStyle name="Commentaire 10" xfId="17252" hidden="1" xr:uid="{00000000-0005-0000-0000-0000744C0000}"/>
    <cellStyle name="Commentaire 10" xfId="17301" hidden="1" xr:uid="{00000000-0005-0000-0000-0000754C0000}"/>
    <cellStyle name="Commentaire 10" xfId="17350" hidden="1" xr:uid="{00000000-0005-0000-0000-0000764C0000}"/>
    <cellStyle name="Commentaire 10" xfId="17397" hidden="1" xr:uid="{00000000-0005-0000-0000-0000774C0000}"/>
    <cellStyle name="Commentaire 10" xfId="17444" hidden="1" xr:uid="{00000000-0005-0000-0000-0000784C0000}"/>
    <cellStyle name="Commentaire 10" xfId="17489" hidden="1" xr:uid="{00000000-0005-0000-0000-0000794C0000}"/>
    <cellStyle name="Commentaire 10" xfId="17528" hidden="1" xr:uid="{00000000-0005-0000-0000-00007A4C0000}"/>
    <cellStyle name="Commentaire 10" xfId="17565" hidden="1" xr:uid="{00000000-0005-0000-0000-00007B4C0000}"/>
    <cellStyle name="Commentaire 10" xfId="17599" hidden="1" xr:uid="{00000000-0005-0000-0000-00007C4C0000}"/>
    <cellStyle name="Commentaire 10" xfId="17691" hidden="1" xr:uid="{00000000-0005-0000-0000-00007D4C0000}"/>
    <cellStyle name="Commentaire 10" xfId="17703" hidden="1" xr:uid="{00000000-0005-0000-0000-00007E4C0000}"/>
    <cellStyle name="Commentaire 10" xfId="17772" hidden="1" xr:uid="{00000000-0005-0000-0000-00007F4C0000}"/>
    <cellStyle name="Commentaire 10" xfId="17637" hidden="1" xr:uid="{00000000-0005-0000-0000-0000804C0000}"/>
    <cellStyle name="Commentaire 10" xfId="17717" hidden="1" xr:uid="{00000000-0005-0000-0000-0000814C0000}"/>
    <cellStyle name="Commentaire 10" xfId="17763" hidden="1" xr:uid="{00000000-0005-0000-0000-0000824C0000}"/>
    <cellStyle name="Commentaire 10" xfId="17812" hidden="1" xr:uid="{00000000-0005-0000-0000-0000834C0000}"/>
    <cellStyle name="Commentaire 10" xfId="17857" hidden="1" xr:uid="{00000000-0005-0000-0000-0000844C0000}"/>
    <cellStyle name="Commentaire 10" xfId="18051" hidden="1" xr:uid="{00000000-0005-0000-0000-0000854C0000}"/>
    <cellStyle name="Commentaire 10" xfId="16891" hidden="1" xr:uid="{00000000-0005-0000-0000-0000864C0000}"/>
    <cellStyle name="Commentaire 10" xfId="16368" hidden="1" xr:uid="{00000000-0005-0000-0000-0000874C0000}"/>
    <cellStyle name="Commentaire 10" xfId="18098" hidden="1" xr:uid="{00000000-0005-0000-0000-0000884C0000}"/>
    <cellStyle name="Commentaire 10" xfId="18157" hidden="1" xr:uid="{00000000-0005-0000-0000-0000894C0000}"/>
    <cellStyle name="Commentaire 10" xfId="18207" hidden="1" xr:uid="{00000000-0005-0000-0000-00008A4C0000}"/>
    <cellStyle name="Commentaire 10" xfId="18257" hidden="1" xr:uid="{00000000-0005-0000-0000-00008B4C0000}"/>
    <cellStyle name="Commentaire 10" xfId="18307" hidden="1" xr:uid="{00000000-0005-0000-0000-00008C4C0000}"/>
    <cellStyle name="Commentaire 10" xfId="18356" hidden="1" xr:uid="{00000000-0005-0000-0000-00008D4C0000}"/>
    <cellStyle name="Commentaire 10" xfId="18404" hidden="1" xr:uid="{00000000-0005-0000-0000-00008E4C0000}"/>
    <cellStyle name="Commentaire 10" xfId="18451" hidden="1" xr:uid="{00000000-0005-0000-0000-00008F4C0000}"/>
    <cellStyle name="Commentaire 10" xfId="18498" hidden="1" xr:uid="{00000000-0005-0000-0000-0000904C0000}"/>
    <cellStyle name="Commentaire 10" xfId="18543" hidden="1" xr:uid="{00000000-0005-0000-0000-0000914C0000}"/>
    <cellStyle name="Commentaire 10" xfId="18582" hidden="1" xr:uid="{00000000-0005-0000-0000-0000924C0000}"/>
    <cellStyle name="Commentaire 10" xfId="18619" hidden="1" xr:uid="{00000000-0005-0000-0000-0000934C0000}"/>
    <cellStyle name="Commentaire 10" xfId="18653" hidden="1" xr:uid="{00000000-0005-0000-0000-0000944C0000}"/>
    <cellStyle name="Commentaire 10" xfId="18749" hidden="1" xr:uid="{00000000-0005-0000-0000-0000954C0000}"/>
    <cellStyle name="Commentaire 10" xfId="18762" hidden="1" xr:uid="{00000000-0005-0000-0000-0000964C0000}"/>
    <cellStyle name="Commentaire 10" xfId="18834" hidden="1" xr:uid="{00000000-0005-0000-0000-0000974C0000}"/>
    <cellStyle name="Commentaire 10" xfId="18694" hidden="1" xr:uid="{00000000-0005-0000-0000-0000984C0000}"/>
    <cellStyle name="Commentaire 10" xfId="18776" hidden="1" xr:uid="{00000000-0005-0000-0000-0000994C0000}"/>
    <cellStyle name="Commentaire 10" xfId="18825" hidden="1" xr:uid="{00000000-0005-0000-0000-00009A4C0000}"/>
    <cellStyle name="Commentaire 10" xfId="18874" hidden="1" xr:uid="{00000000-0005-0000-0000-00009B4C0000}"/>
    <cellStyle name="Commentaire 10" xfId="18919" hidden="1" xr:uid="{00000000-0005-0000-0000-00009C4C0000}"/>
    <cellStyle name="Commentaire 10" xfId="19116" hidden="1" xr:uid="{00000000-0005-0000-0000-00009D4C0000}"/>
    <cellStyle name="Commentaire 10" xfId="19286" hidden="1" xr:uid="{00000000-0005-0000-0000-00009E4C0000}"/>
    <cellStyle name="Commentaire 10" xfId="19380" hidden="1" xr:uid="{00000000-0005-0000-0000-00009F4C0000}"/>
    <cellStyle name="Commentaire 10" xfId="19438" hidden="1" xr:uid="{00000000-0005-0000-0000-0000A04C0000}"/>
    <cellStyle name="Commentaire 10" xfId="19488" hidden="1" xr:uid="{00000000-0005-0000-0000-0000A14C0000}"/>
    <cellStyle name="Commentaire 10" xfId="19538" hidden="1" xr:uid="{00000000-0005-0000-0000-0000A24C0000}"/>
    <cellStyle name="Commentaire 10" xfId="19588" hidden="1" xr:uid="{00000000-0005-0000-0000-0000A34C0000}"/>
    <cellStyle name="Commentaire 10" xfId="19637" hidden="1" xr:uid="{00000000-0005-0000-0000-0000A44C0000}"/>
    <cellStyle name="Commentaire 10" xfId="19686" hidden="1" xr:uid="{00000000-0005-0000-0000-0000A54C0000}"/>
    <cellStyle name="Commentaire 10" xfId="19733" hidden="1" xr:uid="{00000000-0005-0000-0000-0000A64C0000}"/>
    <cellStyle name="Commentaire 10" xfId="19780" hidden="1" xr:uid="{00000000-0005-0000-0000-0000A74C0000}"/>
    <cellStyle name="Commentaire 10" xfId="19825" hidden="1" xr:uid="{00000000-0005-0000-0000-0000A84C0000}"/>
    <cellStyle name="Commentaire 10" xfId="19864" hidden="1" xr:uid="{00000000-0005-0000-0000-0000A94C0000}"/>
    <cellStyle name="Commentaire 10" xfId="19901" hidden="1" xr:uid="{00000000-0005-0000-0000-0000AA4C0000}"/>
    <cellStyle name="Commentaire 10" xfId="19935" hidden="1" xr:uid="{00000000-0005-0000-0000-0000AB4C0000}"/>
    <cellStyle name="Commentaire 10" xfId="20026" hidden="1" xr:uid="{00000000-0005-0000-0000-0000AC4C0000}"/>
    <cellStyle name="Commentaire 10" xfId="20038" hidden="1" xr:uid="{00000000-0005-0000-0000-0000AD4C0000}"/>
    <cellStyle name="Commentaire 10" xfId="20107" hidden="1" xr:uid="{00000000-0005-0000-0000-0000AE4C0000}"/>
    <cellStyle name="Commentaire 10" xfId="19973" hidden="1" xr:uid="{00000000-0005-0000-0000-0000AF4C0000}"/>
    <cellStyle name="Commentaire 10" xfId="20052" hidden="1" xr:uid="{00000000-0005-0000-0000-0000B04C0000}"/>
    <cellStyle name="Commentaire 10" xfId="20098" hidden="1" xr:uid="{00000000-0005-0000-0000-0000B14C0000}"/>
    <cellStyle name="Commentaire 10" xfId="20147" hidden="1" xr:uid="{00000000-0005-0000-0000-0000B24C0000}"/>
    <cellStyle name="Commentaire 10" xfId="20192" hidden="1" xr:uid="{00000000-0005-0000-0000-0000B34C0000}"/>
    <cellStyle name="Commentaire 10" xfId="20386" hidden="1" xr:uid="{00000000-0005-0000-0000-0000B44C0000}"/>
    <cellStyle name="Commentaire 10" xfId="19227" hidden="1" xr:uid="{00000000-0005-0000-0000-0000B54C0000}"/>
    <cellStyle name="Commentaire 10" xfId="16831" hidden="1" xr:uid="{00000000-0005-0000-0000-0000B64C0000}"/>
    <cellStyle name="Commentaire 10" xfId="15533" hidden="1" xr:uid="{00000000-0005-0000-0000-0000B74C0000}"/>
    <cellStyle name="Commentaire 10" xfId="20487" hidden="1" xr:uid="{00000000-0005-0000-0000-0000B84C0000}"/>
    <cellStyle name="Commentaire 10" xfId="20537" hidden="1" xr:uid="{00000000-0005-0000-0000-0000B94C0000}"/>
    <cellStyle name="Commentaire 10" xfId="20587" hidden="1" xr:uid="{00000000-0005-0000-0000-0000BA4C0000}"/>
    <cellStyle name="Commentaire 10" xfId="20637" hidden="1" xr:uid="{00000000-0005-0000-0000-0000BB4C0000}"/>
    <cellStyle name="Commentaire 10" xfId="20686" hidden="1" xr:uid="{00000000-0005-0000-0000-0000BC4C0000}"/>
    <cellStyle name="Commentaire 10" xfId="20735" hidden="1" xr:uid="{00000000-0005-0000-0000-0000BD4C0000}"/>
    <cellStyle name="Commentaire 10" xfId="20782" hidden="1" xr:uid="{00000000-0005-0000-0000-0000BE4C0000}"/>
    <cellStyle name="Commentaire 10" xfId="20829" hidden="1" xr:uid="{00000000-0005-0000-0000-0000BF4C0000}"/>
    <cellStyle name="Commentaire 10" xfId="20874" hidden="1" xr:uid="{00000000-0005-0000-0000-0000C04C0000}"/>
    <cellStyle name="Commentaire 10" xfId="20913" hidden="1" xr:uid="{00000000-0005-0000-0000-0000C14C0000}"/>
    <cellStyle name="Commentaire 10" xfId="20950" hidden="1" xr:uid="{00000000-0005-0000-0000-0000C24C0000}"/>
    <cellStyle name="Commentaire 10" xfId="20984" hidden="1" xr:uid="{00000000-0005-0000-0000-0000C34C0000}"/>
    <cellStyle name="Commentaire 10" xfId="21078" hidden="1" xr:uid="{00000000-0005-0000-0000-0000C44C0000}"/>
    <cellStyle name="Commentaire 10" xfId="21091" hidden="1" xr:uid="{00000000-0005-0000-0000-0000C54C0000}"/>
    <cellStyle name="Commentaire 10" xfId="21162" hidden="1" xr:uid="{00000000-0005-0000-0000-0000C64C0000}"/>
    <cellStyle name="Commentaire 10" xfId="21024" hidden="1" xr:uid="{00000000-0005-0000-0000-0000C74C0000}"/>
    <cellStyle name="Commentaire 10" xfId="21105" hidden="1" xr:uid="{00000000-0005-0000-0000-0000C84C0000}"/>
    <cellStyle name="Commentaire 10" xfId="21153" hidden="1" xr:uid="{00000000-0005-0000-0000-0000C94C0000}"/>
    <cellStyle name="Commentaire 10" xfId="21202" hidden="1" xr:uid="{00000000-0005-0000-0000-0000CA4C0000}"/>
    <cellStyle name="Commentaire 10" xfId="21247" hidden="1" xr:uid="{00000000-0005-0000-0000-0000CB4C0000}"/>
    <cellStyle name="Commentaire 10" xfId="21442" hidden="1" xr:uid="{00000000-0005-0000-0000-0000CC4C0000}"/>
    <cellStyle name="Commentaire 10" xfId="21607" hidden="1" xr:uid="{00000000-0005-0000-0000-0000CD4C0000}"/>
    <cellStyle name="Commentaire 10" xfId="21701" hidden="1" xr:uid="{00000000-0005-0000-0000-0000CE4C0000}"/>
    <cellStyle name="Commentaire 10" xfId="21759" hidden="1" xr:uid="{00000000-0005-0000-0000-0000CF4C0000}"/>
    <cellStyle name="Commentaire 10" xfId="21809" hidden="1" xr:uid="{00000000-0005-0000-0000-0000D04C0000}"/>
    <cellStyle name="Commentaire 10" xfId="21859" hidden="1" xr:uid="{00000000-0005-0000-0000-0000D14C0000}"/>
    <cellStyle name="Commentaire 10" xfId="21909" hidden="1" xr:uid="{00000000-0005-0000-0000-0000D24C0000}"/>
    <cellStyle name="Commentaire 10" xfId="21958" hidden="1" xr:uid="{00000000-0005-0000-0000-0000D34C0000}"/>
    <cellStyle name="Commentaire 10" xfId="22007" hidden="1" xr:uid="{00000000-0005-0000-0000-0000D44C0000}"/>
    <cellStyle name="Commentaire 10" xfId="22054" hidden="1" xr:uid="{00000000-0005-0000-0000-0000D54C0000}"/>
    <cellStyle name="Commentaire 10" xfId="22101" hidden="1" xr:uid="{00000000-0005-0000-0000-0000D64C0000}"/>
    <cellStyle name="Commentaire 10" xfId="22146" hidden="1" xr:uid="{00000000-0005-0000-0000-0000D74C0000}"/>
    <cellStyle name="Commentaire 10" xfId="22185" hidden="1" xr:uid="{00000000-0005-0000-0000-0000D84C0000}"/>
    <cellStyle name="Commentaire 10" xfId="22222" hidden="1" xr:uid="{00000000-0005-0000-0000-0000D94C0000}"/>
    <cellStyle name="Commentaire 10" xfId="22256" hidden="1" xr:uid="{00000000-0005-0000-0000-0000DA4C0000}"/>
    <cellStyle name="Commentaire 10" xfId="22348" hidden="1" xr:uid="{00000000-0005-0000-0000-0000DB4C0000}"/>
    <cellStyle name="Commentaire 10" xfId="22360" hidden="1" xr:uid="{00000000-0005-0000-0000-0000DC4C0000}"/>
    <cellStyle name="Commentaire 10" xfId="22429" hidden="1" xr:uid="{00000000-0005-0000-0000-0000DD4C0000}"/>
    <cellStyle name="Commentaire 10" xfId="22294" hidden="1" xr:uid="{00000000-0005-0000-0000-0000DE4C0000}"/>
    <cellStyle name="Commentaire 10" xfId="22374" hidden="1" xr:uid="{00000000-0005-0000-0000-0000DF4C0000}"/>
    <cellStyle name="Commentaire 10" xfId="22420" hidden="1" xr:uid="{00000000-0005-0000-0000-0000E04C0000}"/>
    <cellStyle name="Commentaire 10" xfId="22469" hidden="1" xr:uid="{00000000-0005-0000-0000-0000E14C0000}"/>
    <cellStyle name="Commentaire 10" xfId="22514" hidden="1" xr:uid="{00000000-0005-0000-0000-0000E24C0000}"/>
    <cellStyle name="Commentaire 10" xfId="22708" hidden="1" xr:uid="{00000000-0005-0000-0000-0000E34C0000}"/>
    <cellStyle name="Commentaire 10" xfId="21548" hidden="1" xr:uid="{00000000-0005-0000-0000-0000E44C0000}"/>
    <cellStyle name="Commentaire 10" xfId="20419" hidden="1" xr:uid="{00000000-0005-0000-0000-0000E54C0000}"/>
    <cellStyle name="Commentaire 10" xfId="15513" hidden="1" xr:uid="{00000000-0005-0000-0000-0000E64C0000}"/>
    <cellStyle name="Commentaire 10" xfId="22802" hidden="1" xr:uid="{00000000-0005-0000-0000-0000E74C0000}"/>
    <cellStyle name="Commentaire 10" xfId="22852" hidden="1" xr:uid="{00000000-0005-0000-0000-0000E84C0000}"/>
    <cellStyle name="Commentaire 10" xfId="22902" hidden="1" xr:uid="{00000000-0005-0000-0000-0000E94C0000}"/>
    <cellStyle name="Commentaire 10" xfId="22952" hidden="1" xr:uid="{00000000-0005-0000-0000-0000EA4C0000}"/>
    <cellStyle name="Commentaire 10" xfId="23000" hidden="1" xr:uid="{00000000-0005-0000-0000-0000EB4C0000}"/>
    <cellStyle name="Commentaire 10" xfId="23049" hidden="1" xr:uid="{00000000-0005-0000-0000-0000EC4C0000}"/>
    <cellStyle name="Commentaire 10" xfId="23095" hidden="1" xr:uid="{00000000-0005-0000-0000-0000ED4C0000}"/>
    <cellStyle name="Commentaire 10" xfId="23142" hidden="1" xr:uid="{00000000-0005-0000-0000-0000EE4C0000}"/>
    <cellStyle name="Commentaire 10" xfId="23187" hidden="1" xr:uid="{00000000-0005-0000-0000-0000EF4C0000}"/>
    <cellStyle name="Commentaire 10" xfId="23226" hidden="1" xr:uid="{00000000-0005-0000-0000-0000F04C0000}"/>
    <cellStyle name="Commentaire 10" xfId="23263" hidden="1" xr:uid="{00000000-0005-0000-0000-0000F14C0000}"/>
    <cellStyle name="Commentaire 10" xfId="23297" hidden="1" xr:uid="{00000000-0005-0000-0000-0000F24C0000}"/>
    <cellStyle name="Commentaire 10" xfId="23390" hidden="1" xr:uid="{00000000-0005-0000-0000-0000F34C0000}"/>
    <cellStyle name="Commentaire 10" xfId="23403" hidden="1" xr:uid="{00000000-0005-0000-0000-0000F44C0000}"/>
    <cellStyle name="Commentaire 10" xfId="23473" hidden="1" xr:uid="{00000000-0005-0000-0000-0000F54C0000}"/>
    <cellStyle name="Commentaire 10" xfId="23337" hidden="1" xr:uid="{00000000-0005-0000-0000-0000F64C0000}"/>
    <cellStyle name="Commentaire 10" xfId="23417" hidden="1" xr:uid="{00000000-0005-0000-0000-0000F74C0000}"/>
    <cellStyle name="Commentaire 10" xfId="23464" hidden="1" xr:uid="{00000000-0005-0000-0000-0000F84C0000}"/>
    <cellStyle name="Commentaire 10" xfId="23513" hidden="1" xr:uid="{00000000-0005-0000-0000-0000F94C0000}"/>
    <cellStyle name="Commentaire 10" xfId="23558" hidden="1" xr:uid="{00000000-0005-0000-0000-0000FA4C0000}"/>
    <cellStyle name="Commentaire 10" xfId="23750" hidden="1" xr:uid="{00000000-0005-0000-0000-0000FB4C0000}"/>
    <cellStyle name="Commentaire 10" xfId="23908" hidden="1" xr:uid="{00000000-0005-0000-0000-0000FC4C0000}"/>
    <cellStyle name="Commentaire 10" xfId="24001" hidden="1" xr:uid="{00000000-0005-0000-0000-0000FD4C0000}"/>
    <cellStyle name="Commentaire 10" xfId="24059" hidden="1" xr:uid="{00000000-0005-0000-0000-0000FE4C0000}"/>
    <cellStyle name="Commentaire 10" xfId="24109" hidden="1" xr:uid="{00000000-0005-0000-0000-0000FF4C0000}"/>
    <cellStyle name="Commentaire 10" xfId="24159" hidden="1" xr:uid="{00000000-0005-0000-0000-0000004D0000}"/>
    <cellStyle name="Commentaire 10" xfId="24209" hidden="1" xr:uid="{00000000-0005-0000-0000-0000014D0000}"/>
    <cellStyle name="Commentaire 10" xfId="24258" hidden="1" xr:uid="{00000000-0005-0000-0000-0000024D0000}"/>
    <cellStyle name="Commentaire 10" xfId="24307" hidden="1" xr:uid="{00000000-0005-0000-0000-0000034D0000}"/>
    <cellStyle name="Commentaire 10" xfId="24354" hidden="1" xr:uid="{00000000-0005-0000-0000-0000044D0000}"/>
    <cellStyle name="Commentaire 10" xfId="24401" hidden="1" xr:uid="{00000000-0005-0000-0000-0000054D0000}"/>
    <cellStyle name="Commentaire 10" xfId="24446" hidden="1" xr:uid="{00000000-0005-0000-0000-0000064D0000}"/>
    <cellStyle name="Commentaire 10" xfId="24485" hidden="1" xr:uid="{00000000-0005-0000-0000-0000074D0000}"/>
    <cellStyle name="Commentaire 10" xfId="24522" hidden="1" xr:uid="{00000000-0005-0000-0000-0000084D0000}"/>
    <cellStyle name="Commentaire 10" xfId="24556" hidden="1" xr:uid="{00000000-0005-0000-0000-0000094D0000}"/>
    <cellStyle name="Commentaire 10" xfId="24648" hidden="1" xr:uid="{00000000-0005-0000-0000-00000A4D0000}"/>
    <cellStyle name="Commentaire 10" xfId="24660" hidden="1" xr:uid="{00000000-0005-0000-0000-00000B4D0000}"/>
    <cellStyle name="Commentaire 10" xfId="24729" hidden="1" xr:uid="{00000000-0005-0000-0000-00000C4D0000}"/>
    <cellStyle name="Commentaire 10" xfId="24594" hidden="1" xr:uid="{00000000-0005-0000-0000-00000D4D0000}"/>
    <cellStyle name="Commentaire 10" xfId="24674" hidden="1" xr:uid="{00000000-0005-0000-0000-00000E4D0000}"/>
    <cellStyle name="Commentaire 10" xfId="24720" hidden="1" xr:uid="{00000000-0005-0000-0000-00000F4D0000}"/>
    <cellStyle name="Commentaire 10" xfId="24769" hidden="1" xr:uid="{00000000-0005-0000-0000-0000104D0000}"/>
    <cellStyle name="Commentaire 10" xfId="24814" hidden="1" xr:uid="{00000000-0005-0000-0000-0000114D0000}"/>
    <cellStyle name="Commentaire 10" xfId="25006" hidden="1" xr:uid="{00000000-0005-0000-0000-0000124D0000}"/>
    <cellStyle name="Commentaire 10" xfId="23849" hidden="1" xr:uid="{00000000-0005-0000-0000-0000134D0000}"/>
    <cellStyle name="Commentaire 10" xfId="21502" hidden="1" xr:uid="{00000000-0005-0000-0000-0000144D0000}"/>
    <cellStyle name="Commentaire 10" xfId="18701" hidden="1" xr:uid="{00000000-0005-0000-0000-0000154D0000}"/>
    <cellStyle name="Commentaire 10" xfId="25101" hidden="1" xr:uid="{00000000-0005-0000-0000-0000164D0000}"/>
    <cellStyle name="Commentaire 10" xfId="25151" hidden="1" xr:uid="{00000000-0005-0000-0000-0000174D0000}"/>
    <cellStyle name="Commentaire 10" xfId="25201" hidden="1" xr:uid="{00000000-0005-0000-0000-0000184D0000}"/>
    <cellStyle name="Commentaire 10" xfId="25251" hidden="1" xr:uid="{00000000-0005-0000-0000-0000194D0000}"/>
    <cellStyle name="Commentaire 10" xfId="25300" hidden="1" xr:uid="{00000000-0005-0000-0000-00001A4D0000}"/>
    <cellStyle name="Commentaire 10" xfId="25349" hidden="1" xr:uid="{00000000-0005-0000-0000-00001B4D0000}"/>
    <cellStyle name="Commentaire 10" xfId="25396" hidden="1" xr:uid="{00000000-0005-0000-0000-00001C4D0000}"/>
    <cellStyle name="Commentaire 10" xfId="25442" hidden="1" xr:uid="{00000000-0005-0000-0000-00001D4D0000}"/>
    <cellStyle name="Commentaire 10" xfId="25486" hidden="1" xr:uid="{00000000-0005-0000-0000-00001E4D0000}"/>
    <cellStyle name="Commentaire 10" xfId="25524" hidden="1" xr:uid="{00000000-0005-0000-0000-00001F4D0000}"/>
    <cellStyle name="Commentaire 10" xfId="25561" hidden="1" xr:uid="{00000000-0005-0000-0000-0000204D0000}"/>
    <cellStyle name="Commentaire 10" xfId="25595" hidden="1" xr:uid="{00000000-0005-0000-0000-0000214D0000}"/>
    <cellStyle name="Commentaire 10" xfId="25686" hidden="1" xr:uid="{00000000-0005-0000-0000-0000224D0000}"/>
    <cellStyle name="Commentaire 10" xfId="25699" hidden="1" xr:uid="{00000000-0005-0000-0000-0000234D0000}"/>
    <cellStyle name="Commentaire 10" xfId="25768" hidden="1" xr:uid="{00000000-0005-0000-0000-0000244D0000}"/>
    <cellStyle name="Commentaire 10" xfId="25634" hidden="1" xr:uid="{00000000-0005-0000-0000-0000254D0000}"/>
    <cellStyle name="Commentaire 10" xfId="25713" hidden="1" xr:uid="{00000000-0005-0000-0000-0000264D0000}"/>
    <cellStyle name="Commentaire 10" xfId="25759" hidden="1" xr:uid="{00000000-0005-0000-0000-0000274D0000}"/>
    <cellStyle name="Commentaire 10" xfId="25808" hidden="1" xr:uid="{00000000-0005-0000-0000-0000284D0000}"/>
    <cellStyle name="Commentaire 10" xfId="25853" hidden="1" xr:uid="{00000000-0005-0000-0000-0000294D0000}"/>
    <cellStyle name="Commentaire 10" xfId="26044" hidden="1" xr:uid="{00000000-0005-0000-0000-00002A4D0000}"/>
    <cellStyle name="Commentaire 10" xfId="26173" hidden="1" xr:uid="{00000000-0005-0000-0000-00002B4D0000}"/>
    <cellStyle name="Commentaire 10" xfId="26266" hidden="1" xr:uid="{00000000-0005-0000-0000-00002C4D0000}"/>
    <cellStyle name="Commentaire 10" xfId="26324" hidden="1" xr:uid="{00000000-0005-0000-0000-00002D4D0000}"/>
    <cellStyle name="Commentaire 10" xfId="26374" hidden="1" xr:uid="{00000000-0005-0000-0000-00002E4D0000}"/>
    <cellStyle name="Commentaire 10" xfId="26424" hidden="1" xr:uid="{00000000-0005-0000-0000-00002F4D0000}"/>
    <cellStyle name="Commentaire 10" xfId="26474" hidden="1" xr:uid="{00000000-0005-0000-0000-0000304D0000}"/>
    <cellStyle name="Commentaire 10" xfId="26523" hidden="1" xr:uid="{00000000-0005-0000-0000-0000314D0000}"/>
    <cellStyle name="Commentaire 10" xfId="26572" hidden="1" xr:uid="{00000000-0005-0000-0000-0000324D0000}"/>
    <cellStyle name="Commentaire 10" xfId="26619" hidden="1" xr:uid="{00000000-0005-0000-0000-0000334D0000}"/>
    <cellStyle name="Commentaire 10" xfId="26666" hidden="1" xr:uid="{00000000-0005-0000-0000-0000344D0000}"/>
    <cellStyle name="Commentaire 10" xfId="26711" hidden="1" xr:uid="{00000000-0005-0000-0000-0000354D0000}"/>
    <cellStyle name="Commentaire 10" xfId="26750" hidden="1" xr:uid="{00000000-0005-0000-0000-0000364D0000}"/>
    <cellStyle name="Commentaire 10" xfId="26787" hidden="1" xr:uid="{00000000-0005-0000-0000-0000374D0000}"/>
    <cellStyle name="Commentaire 10" xfId="26821" hidden="1" xr:uid="{00000000-0005-0000-0000-0000384D0000}"/>
    <cellStyle name="Commentaire 10" xfId="26912" hidden="1" xr:uid="{00000000-0005-0000-0000-0000394D0000}"/>
    <cellStyle name="Commentaire 10" xfId="26924" hidden="1" xr:uid="{00000000-0005-0000-0000-00003A4D0000}"/>
    <cellStyle name="Commentaire 10" xfId="26992" hidden="1" xr:uid="{00000000-0005-0000-0000-00003B4D0000}"/>
    <cellStyle name="Commentaire 10" xfId="26859" hidden="1" xr:uid="{00000000-0005-0000-0000-00003C4D0000}"/>
    <cellStyle name="Commentaire 10" xfId="26938" hidden="1" xr:uid="{00000000-0005-0000-0000-00003D4D0000}"/>
    <cellStyle name="Commentaire 10" xfId="26983" hidden="1" xr:uid="{00000000-0005-0000-0000-00003E4D0000}"/>
    <cellStyle name="Commentaire 10" xfId="27032" hidden="1" xr:uid="{00000000-0005-0000-0000-00003F4D0000}"/>
    <cellStyle name="Commentaire 10" xfId="27077" hidden="1" xr:uid="{00000000-0005-0000-0000-0000404D0000}"/>
    <cellStyle name="Commentaire 10" xfId="27268" hidden="1" xr:uid="{00000000-0005-0000-0000-0000414D0000}"/>
    <cellStyle name="Commentaire 10" xfId="26115" hidden="1" xr:uid="{00000000-0005-0000-0000-0000424D0000}"/>
    <cellStyle name="Commentaire 10" xfId="23803" hidden="1" xr:uid="{00000000-0005-0000-0000-0000434D0000}"/>
    <cellStyle name="Commentaire 10" xfId="19081" hidden="1" xr:uid="{00000000-0005-0000-0000-0000444D0000}"/>
    <cellStyle name="Commentaire 10" xfId="27336" hidden="1" xr:uid="{00000000-0005-0000-0000-0000454D0000}"/>
    <cellStyle name="Commentaire 10" xfId="27385" hidden="1" xr:uid="{00000000-0005-0000-0000-0000464D0000}"/>
    <cellStyle name="Commentaire 10" xfId="27434" hidden="1" xr:uid="{00000000-0005-0000-0000-0000474D0000}"/>
    <cellStyle name="Commentaire 10" xfId="27483" hidden="1" xr:uid="{00000000-0005-0000-0000-0000484D0000}"/>
    <cellStyle name="Commentaire 10" xfId="27531" hidden="1" xr:uid="{00000000-0005-0000-0000-0000494D0000}"/>
    <cellStyle name="Commentaire 10" xfId="27579" hidden="1" xr:uid="{00000000-0005-0000-0000-00004A4D0000}"/>
    <cellStyle name="Commentaire 10" xfId="27625" hidden="1" xr:uid="{00000000-0005-0000-0000-00004B4D0000}"/>
    <cellStyle name="Commentaire 10" xfId="27672" hidden="1" xr:uid="{00000000-0005-0000-0000-00004C4D0000}"/>
    <cellStyle name="Commentaire 10" xfId="27717" hidden="1" xr:uid="{00000000-0005-0000-0000-00004D4D0000}"/>
    <cellStyle name="Commentaire 10" xfId="27756" hidden="1" xr:uid="{00000000-0005-0000-0000-00004E4D0000}"/>
    <cellStyle name="Commentaire 10" xfId="27793" hidden="1" xr:uid="{00000000-0005-0000-0000-00004F4D0000}"/>
    <cellStyle name="Commentaire 10" xfId="27827" hidden="1" xr:uid="{00000000-0005-0000-0000-0000504D0000}"/>
    <cellStyle name="Commentaire 10" xfId="27917" hidden="1" xr:uid="{00000000-0005-0000-0000-0000514D0000}"/>
    <cellStyle name="Commentaire 10" xfId="27929" hidden="1" xr:uid="{00000000-0005-0000-0000-0000524D0000}"/>
    <cellStyle name="Commentaire 10" xfId="27997" hidden="1" xr:uid="{00000000-0005-0000-0000-0000534D0000}"/>
    <cellStyle name="Commentaire 10" xfId="27865" hidden="1" xr:uid="{00000000-0005-0000-0000-0000544D0000}"/>
    <cellStyle name="Commentaire 10" xfId="27943" hidden="1" xr:uid="{00000000-0005-0000-0000-0000554D0000}"/>
    <cellStyle name="Commentaire 10" xfId="27988" hidden="1" xr:uid="{00000000-0005-0000-0000-0000564D0000}"/>
    <cellStyle name="Commentaire 10" xfId="28037" hidden="1" xr:uid="{00000000-0005-0000-0000-0000574D0000}"/>
    <cellStyle name="Commentaire 10" xfId="28082" hidden="1" xr:uid="{00000000-0005-0000-0000-0000584D0000}"/>
    <cellStyle name="Commentaire 10" xfId="28273" hidden="1" xr:uid="{00000000-0005-0000-0000-0000594D0000}"/>
    <cellStyle name="Commentaire 10" xfId="28380" hidden="1" xr:uid="{00000000-0005-0000-0000-00005A4D0000}"/>
    <cellStyle name="Commentaire 10" xfId="28472" hidden="1" xr:uid="{00000000-0005-0000-0000-00005B4D0000}"/>
    <cellStyle name="Commentaire 10" xfId="28530" hidden="1" xr:uid="{00000000-0005-0000-0000-00005C4D0000}"/>
    <cellStyle name="Commentaire 10" xfId="28580" hidden="1" xr:uid="{00000000-0005-0000-0000-00005D4D0000}"/>
    <cellStyle name="Commentaire 10" xfId="28630" hidden="1" xr:uid="{00000000-0005-0000-0000-00005E4D0000}"/>
    <cellStyle name="Commentaire 10" xfId="28680" hidden="1" xr:uid="{00000000-0005-0000-0000-00005F4D0000}"/>
    <cellStyle name="Commentaire 10" xfId="28729" hidden="1" xr:uid="{00000000-0005-0000-0000-0000604D0000}"/>
    <cellStyle name="Commentaire 10" xfId="28778" hidden="1" xr:uid="{00000000-0005-0000-0000-0000614D0000}"/>
    <cellStyle name="Commentaire 10" xfId="28825" hidden="1" xr:uid="{00000000-0005-0000-0000-0000624D0000}"/>
    <cellStyle name="Commentaire 10" xfId="28872" hidden="1" xr:uid="{00000000-0005-0000-0000-0000634D0000}"/>
    <cellStyle name="Commentaire 10" xfId="28917" hidden="1" xr:uid="{00000000-0005-0000-0000-0000644D0000}"/>
    <cellStyle name="Commentaire 10" xfId="28956" hidden="1" xr:uid="{00000000-0005-0000-0000-0000654D0000}"/>
    <cellStyle name="Commentaire 10" xfId="28993" hidden="1" xr:uid="{00000000-0005-0000-0000-0000664D0000}"/>
    <cellStyle name="Commentaire 10" xfId="29027" hidden="1" xr:uid="{00000000-0005-0000-0000-0000674D0000}"/>
    <cellStyle name="Commentaire 10" xfId="29117" hidden="1" xr:uid="{00000000-0005-0000-0000-0000684D0000}"/>
    <cellStyle name="Commentaire 10" xfId="29129" hidden="1" xr:uid="{00000000-0005-0000-0000-0000694D0000}"/>
    <cellStyle name="Commentaire 10" xfId="29197" hidden="1" xr:uid="{00000000-0005-0000-0000-00006A4D0000}"/>
    <cellStyle name="Commentaire 10" xfId="29065" hidden="1" xr:uid="{00000000-0005-0000-0000-00006B4D0000}"/>
    <cellStyle name="Commentaire 10" xfId="29143" hidden="1" xr:uid="{00000000-0005-0000-0000-00006C4D0000}"/>
    <cellStyle name="Commentaire 10" xfId="29188" hidden="1" xr:uid="{00000000-0005-0000-0000-00006D4D0000}"/>
    <cellStyle name="Commentaire 10" xfId="29237" hidden="1" xr:uid="{00000000-0005-0000-0000-00006E4D0000}"/>
    <cellStyle name="Commentaire 10" xfId="29282" hidden="1" xr:uid="{00000000-0005-0000-0000-00006F4D0000}"/>
    <cellStyle name="Commentaire 10" xfId="29473" hidden="1" xr:uid="{00000000-0005-0000-0000-0000704D0000}"/>
    <cellStyle name="Commentaire 10" xfId="28323" hidden="1" xr:uid="{00000000-0005-0000-0000-0000714D0000}"/>
    <cellStyle name="Commentaire 10" xfId="29526" hidden="1" xr:uid="{00000000-0005-0000-0000-0000724D0000}"/>
    <cellStyle name="Commentaire 10" xfId="29614" hidden="1" xr:uid="{00000000-0005-0000-0000-0000734D0000}"/>
    <cellStyle name="Commentaire 10" xfId="29672" hidden="1" xr:uid="{00000000-0005-0000-0000-0000744D0000}"/>
    <cellStyle name="Commentaire 10" xfId="29721" hidden="1" xr:uid="{00000000-0005-0000-0000-0000754D0000}"/>
    <cellStyle name="Commentaire 10" xfId="29770" hidden="1" xr:uid="{00000000-0005-0000-0000-0000764D0000}"/>
    <cellStyle name="Commentaire 10" xfId="29819" hidden="1" xr:uid="{00000000-0005-0000-0000-0000774D0000}"/>
    <cellStyle name="Commentaire 10" xfId="29867" hidden="1" xr:uid="{00000000-0005-0000-0000-0000784D0000}"/>
    <cellStyle name="Commentaire 10" xfId="29915" hidden="1" xr:uid="{00000000-0005-0000-0000-0000794D0000}"/>
    <cellStyle name="Commentaire 10" xfId="29961" hidden="1" xr:uid="{00000000-0005-0000-0000-00007A4D0000}"/>
    <cellStyle name="Commentaire 10" xfId="30007" hidden="1" xr:uid="{00000000-0005-0000-0000-00007B4D0000}"/>
    <cellStyle name="Commentaire 10" xfId="30051" hidden="1" xr:uid="{00000000-0005-0000-0000-00007C4D0000}"/>
    <cellStyle name="Commentaire 10" xfId="30089" hidden="1" xr:uid="{00000000-0005-0000-0000-00007D4D0000}"/>
    <cellStyle name="Commentaire 10" xfId="30126" hidden="1" xr:uid="{00000000-0005-0000-0000-00007E4D0000}"/>
    <cellStyle name="Commentaire 10" xfId="30160" hidden="1" xr:uid="{00000000-0005-0000-0000-00007F4D0000}"/>
    <cellStyle name="Commentaire 10" xfId="30249" hidden="1" xr:uid="{00000000-0005-0000-0000-0000804D0000}"/>
    <cellStyle name="Commentaire 10" xfId="30261" hidden="1" xr:uid="{00000000-0005-0000-0000-0000814D0000}"/>
    <cellStyle name="Commentaire 10" xfId="30329" hidden="1" xr:uid="{00000000-0005-0000-0000-0000824D0000}"/>
    <cellStyle name="Commentaire 10" xfId="30198" hidden="1" xr:uid="{00000000-0005-0000-0000-0000834D0000}"/>
    <cellStyle name="Commentaire 10" xfId="30275" hidden="1" xr:uid="{00000000-0005-0000-0000-0000844D0000}"/>
    <cellStyle name="Commentaire 10" xfId="30320" hidden="1" xr:uid="{00000000-0005-0000-0000-0000854D0000}"/>
    <cellStyle name="Commentaire 10" xfId="30369" hidden="1" xr:uid="{00000000-0005-0000-0000-0000864D0000}"/>
    <cellStyle name="Commentaire 10" xfId="30414" hidden="1" xr:uid="{00000000-0005-0000-0000-0000874D0000}"/>
    <cellStyle name="Commentaire 10" xfId="30605" hidden="1" xr:uid="{00000000-0005-0000-0000-0000884D0000}"/>
    <cellStyle name="Commentaire 10" xfId="30712" hidden="1" xr:uid="{00000000-0005-0000-0000-0000894D0000}"/>
    <cellStyle name="Commentaire 10" xfId="30804" hidden="1" xr:uid="{00000000-0005-0000-0000-00008A4D0000}"/>
    <cellStyle name="Commentaire 10" xfId="30862" hidden="1" xr:uid="{00000000-0005-0000-0000-00008B4D0000}"/>
    <cellStyle name="Commentaire 10" xfId="30912" hidden="1" xr:uid="{00000000-0005-0000-0000-00008C4D0000}"/>
    <cellStyle name="Commentaire 10" xfId="30962" hidden="1" xr:uid="{00000000-0005-0000-0000-00008D4D0000}"/>
    <cellStyle name="Commentaire 10" xfId="31012" hidden="1" xr:uid="{00000000-0005-0000-0000-00008E4D0000}"/>
    <cellStyle name="Commentaire 10" xfId="31061" hidden="1" xr:uid="{00000000-0005-0000-0000-00008F4D0000}"/>
    <cellStyle name="Commentaire 10" xfId="31110" hidden="1" xr:uid="{00000000-0005-0000-0000-0000904D0000}"/>
    <cellStyle name="Commentaire 10" xfId="31157" hidden="1" xr:uid="{00000000-0005-0000-0000-0000914D0000}"/>
    <cellStyle name="Commentaire 10" xfId="31204" hidden="1" xr:uid="{00000000-0005-0000-0000-0000924D0000}"/>
    <cellStyle name="Commentaire 10" xfId="31249" hidden="1" xr:uid="{00000000-0005-0000-0000-0000934D0000}"/>
    <cellStyle name="Commentaire 10" xfId="31288" hidden="1" xr:uid="{00000000-0005-0000-0000-0000944D0000}"/>
    <cellStyle name="Commentaire 10" xfId="31325" hidden="1" xr:uid="{00000000-0005-0000-0000-0000954D0000}"/>
    <cellStyle name="Commentaire 10" xfId="31359" hidden="1" xr:uid="{00000000-0005-0000-0000-0000964D0000}"/>
    <cellStyle name="Commentaire 10" xfId="31449" hidden="1" xr:uid="{00000000-0005-0000-0000-0000974D0000}"/>
    <cellStyle name="Commentaire 10" xfId="31461" hidden="1" xr:uid="{00000000-0005-0000-0000-0000984D0000}"/>
    <cellStyle name="Commentaire 10" xfId="31529" hidden="1" xr:uid="{00000000-0005-0000-0000-0000994D0000}"/>
    <cellStyle name="Commentaire 10" xfId="31397" hidden="1" xr:uid="{00000000-0005-0000-0000-00009A4D0000}"/>
    <cellStyle name="Commentaire 10" xfId="31475" hidden="1" xr:uid="{00000000-0005-0000-0000-00009B4D0000}"/>
    <cellStyle name="Commentaire 10" xfId="31520" hidden="1" xr:uid="{00000000-0005-0000-0000-00009C4D0000}"/>
    <cellStyle name="Commentaire 10" xfId="31569" hidden="1" xr:uid="{00000000-0005-0000-0000-00009D4D0000}"/>
    <cellStyle name="Commentaire 10" xfId="31614" hidden="1" xr:uid="{00000000-0005-0000-0000-00009E4D0000}"/>
    <cellStyle name="Commentaire 10" xfId="31805" hidden="1" xr:uid="{00000000-0005-0000-0000-00009F4D0000}"/>
    <cellStyle name="Commentaire 10" xfId="30655" xr:uid="{00000000-0005-0000-0000-0000A04D0000}"/>
    <cellStyle name="Commentaire 11" xfId="162" hidden="1" xr:uid="{00000000-0005-0000-0000-0000A14D0000}"/>
    <cellStyle name="Commentaire 11" xfId="265" hidden="1" xr:uid="{00000000-0005-0000-0000-0000A24D0000}"/>
    <cellStyle name="Commentaire 11" xfId="315" hidden="1" xr:uid="{00000000-0005-0000-0000-0000A34D0000}"/>
    <cellStyle name="Commentaire 11" xfId="365" hidden="1" xr:uid="{00000000-0005-0000-0000-0000A44D0000}"/>
    <cellStyle name="Commentaire 11" xfId="415" hidden="1" xr:uid="{00000000-0005-0000-0000-0000A54D0000}"/>
    <cellStyle name="Commentaire 11" xfId="465" hidden="1" xr:uid="{00000000-0005-0000-0000-0000A64D0000}"/>
    <cellStyle name="Commentaire 11" xfId="514" hidden="1" xr:uid="{00000000-0005-0000-0000-0000A74D0000}"/>
    <cellStyle name="Commentaire 11" xfId="563" hidden="1" xr:uid="{00000000-0005-0000-0000-0000A84D0000}"/>
    <cellStyle name="Commentaire 11" xfId="610" hidden="1" xr:uid="{00000000-0005-0000-0000-0000A94D0000}"/>
    <cellStyle name="Commentaire 11" xfId="657" hidden="1" xr:uid="{00000000-0005-0000-0000-0000AA4D0000}"/>
    <cellStyle name="Commentaire 11" xfId="702" hidden="1" xr:uid="{00000000-0005-0000-0000-0000AB4D0000}"/>
    <cellStyle name="Commentaire 11" xfId="741" hidden="1" xr:uid="{00000000-0005-0000-0000-0000AC4D0000}"/>
    <cellStyle name="Commentaire 11" xfId="778" hidden="1" xr:uid="{00000000-0005-0000-0000-0000AD4D0000}"/>
    <cellStyle name="Commentaire 11" xfId="812" hidden="1" xr:uid="{00000000-0005-0000-0000-0000AE4D0000}"/>
    <cellStyle name="Commentaire 11" xfId="917" hidden="1" xr:uid="{00000000-0005-0000-0000-0000AF4D0000}"/>
    <cellStyle name="Commentaire 11" xfId="967" hidden="1" xr:uid="{00000000-0005-0000-0000-0000B04D0000}"/>
    <cellStyle name="Commentaire 11" xfId="1029" hidden="1" xr:uid="{00000000-0005-0000-0000-0000B14D0000}"/>
    <cellStyle name="Commentaire 11" xfId="1075" hidden="1" xr:uid="{00000000-0005-0000-0000-0000B24D0000}"/>
    <cellStyle name="Commentaire 11" xfId="1119" hidden="1" xr:uid="{00000000-0005-0000-0000-0000B34D0000}"/>
    <cellStyle name="Commentaire 11" xfId="1158" hidden="1" xr:uid="{00000000-0005-0000-0000-0000B44D0000}"/>
    <cellStyle name="Commentaire 11" xfId="1194" hidden="1" xr:uid="{00000000-0005-0000-0000-0000B54D0000}"/>
    <cellStyle name="Commentaire 11" xfId="1229" hidden="1" xr:uid="{00000000-0005-0000-0000-0000B64D0000}"/>
    <cellStyle name="Commentaire 11" xfId="1285" hidden="1" xr:uid="{00000000-0005-0000-0000-0000B74D0000}"/>
    <cellStyle name="Commentaire 11" xfId="1538" hidden="1" xr:uid="{00000000-0005-0000-0000-0000B84D0000}"/>
    <cellStyle name="Commentaire 11" xfId="1641" hidden="1" xr:uid="{00000000-0005-0000-0000-0000B94D0000}"/>
    <cellStyle name="Commentaire 11" xfId="1691" hidden="1" xr:uid="{00000000-0005-0000-0000-0000BA4D0000}"/>
    <cellStyle name="Commentaire 11" xfId="1741" hidden="1" xr:uid="{00000000-0005-0000-0000-0000BB4D0000}"/>
    <cellStyle name="Commentaire 11" xfId="1791" hidden="1" xr:uid="{00000000-0005-0000-0000-0000BC4D0000}"/>
    <cellStyle name="Commentaire 11" xfId="1841" hidden="1" xr:uid="{00000000-0005-0000-0000-0000BD4D0000}"/>
    <cellStyle name="Commentaire 11" xfId="1890" hidden="1" xr:uid="{00000000-0005-0000-0000-0000BE4D0000}"/>
    <cellStyle name="Commentaire 11" xfId="1939" hidden="1" xr:uid="{00000000-0005-0000-0000-0000BF4D0000}"/>
    <cellStyle name="Commentaire 11" xfId="1986" hidden="1" xr:uid="{00000000-0005-0000-0000-0000C04D0000}"/>
    <cellStyle name="Commentaire 11" xfId="2033" hidden="1" xr:uid="{00000000-0005-0000-0000-0000C14D0000}"/>
    <cellStyle name="Commentaire 11" xfId="2078" hidden="1" xr:uid="{00000000-0005-0000-0000-0000C24D0000}"/>
    <cellStyle name="Commentaire 11" xfId="2117" hidden="1" xr:uid="{00000000-0005-0000-0000-0000C34D0000}"/>
    <cellStyle name="Commentaire 11" xfId="2154" hidden="1" xr:uid="{00000000-0005-0000-0000-0000C44D0000}"/>
    <cellStyle name="Commentaire 11" xfId="2188" hidden="1" xr:uid="{00000000-0005-0000-0000-0000C54D0000}"/>
    <cellStyle name="Commentaire 11" xfId="2293" hidden="1" xr:uid="{00000000-0005-0000-0000-0000C64D0000}"/>
    <cellStyle name="Commentaire 11" xfId="2343" hidden="1" xr:uid="{00000000-0005-0000-0000-0000C74D0000}"/>
    <cellStyle name="Commentaire 11" xfId="2405" hidden="1" xr:uid="{00000000-0005-0000-0000-0000C84D0000}"/>
    <cellStyle name="Commentaire 11" xfId="2451" hidden="1" xr:uid="{00000000-0005-0000-0000-0000C94D0000}"/>
    <cellStyle name="Commentaire 11" xfId="2495" hidden="1" xr:uid="{00000000-0005-0000-0000-0000CA4D0000}"/>
    <cellStyle name="Commentaire 11" xfId="2534" hidden="1" xr:uid="{00000000-0005-0000-0000-0000CB4D0000}"/>
    <cellStyle name="Commentaire 11" xfId="2570" hidden="1" xr:uid="{00000000-0005-0000-0000-0000CC4D0000}"/>
    <cellStyle name="Commentaire 11" xfId="2605" hidden="1" xr:uid="{00000000-0005-0000-0000-0000CD4D0000}"/>
    <cellStyle name="Commentaire 11" xfId="2660" hidden="1" xr:uid="{00000000-0005-0000-0000-0000CE4D0000}"/>
    <cellStyle name="Commentaire 11" xfId="1459" hidden="1" xr:uid="{00000000-0005-0000-0000-0000CF4D0000}"/>
    <cellStyle name="Commentaire 11" xfId="2300" hidden="1" xr:uid="{00000000-0005-0000-0000-0000D04D0000}"/>
    <cellStyle name="Commentaire 11" xfId="2836" hidden="1" xr:uid="{00000000-0005-0000-0000-0000D14D0000}"/>
    <cellStyle name="Commentaire 11" xfId="2886" hidden="1" xr:uid="{00000000-0005-0000-0000-0000D24D0000}"/>
    <cellStyle name="Commentaire 11" xfId="2935" hidden="1" xr:uid="{00000000-0005-0000-0000-0000D34D0000}"/>
    <cellStyle name="Commentaire 11" xfId="2985" hidden="1" xr:uid="{00000000-0005-0000-0000-0000D44D0000}"/>
    <cellStyle name="Commentaire 11" xfId="3035" hidden="1" xr:uid="{00000000-0005-0000-0000-0000D54D0000}"/>
    <cellStyle name="Commentaire 11" xfId="3084" hidden="1" xr:uid="{00000000-0005-0000-0000-0000D64D0000}"/>
    <cellStyle name="Commentaire 11" xfId="3133" hidden="1" xr:uid="{00000000-0005-0000-0000-0000D74D0000}"/>
    <cellStyle name="Commentaire 11" xfId="3180" hidden="1" xr:uid="{00000000-0005-0000-0000-0000D84D0000}"/>
    <cellStyle name="Commentaire 11" xfId="3227" hidden="1" xr:uid="{00000000-0005-0000-0000-0000D94D0000}"/>
    <cellStyle name="Commentaire 11" xfId="3272" hidden="1" xr:uid="{00000000-0005-0000-0000-0000DA4D0000}"/>
    <cellStyle name="Commentaire 11" xfId="3311" hidden="1" xr:uid="{00000000-0005-0000-0000-0000DB4D0000}"/>
    <cellStyle name="Commentaire 11" xfId="3348" hidden="1" xr:uid="{00000000-0005-0000-0000-0000DC4D0000}"/>
    <cellStyle name="Commentaire 11" xfId="3382" hidden="1" xr:uid="{00000000-0005-0000-0000-0000DD4D0000}"/>
    <cellStyle name="Commentaire 11" xfId="3486" hidden="1" xr:uid="{00000000-0005-0000-0000-0000DE4D0000}"/>
    <cellStyle name="Commentaire 11" xfId="3536" hidden="1" xr:uid="{00000000-0005-0000-0000-0000DF4D0000}"/>
    <cellStyle name="Commentaire 11" xfId="3597" hidden="1" xr:uid="{00000000-0005-0000-0000-0000E04D0000}"/>
    <cellStyle name="Commentaire 11" xfId="3643" hidden="1" xr:uid="{00000000-0005-0000-0000-0000E14D0000}"/>
    <cellStyle name="Commentaire 11" xfId="3687" hidden="1" xr:uid="{00000000-0005-0000-0000-0000E24D0000}"/>
    <cellStyle name="Commentaire 11" xfId="3726" hidden="1" xr:uid="{00000000-0005-0000-0000-0000E34D0000}"/>
    <cellStyle name="Commentaire 11" xfId="3762" hidden="1" xr:uid="{00000000-0005-0000-0000-0000E44D0000}"/>
    <cellStyle name="Commentaire 11" xfId="3797" hidden="1" xr:uid="{00000000-0005-0000-0000-0000E54D0000}"/>
    <cellStyle name="Commentaire 11" xfId="3851" hidden="1" xr:uid="{00000000-0005-0000-0000-0000E64D0000}"/>
    <cellStyle name="Commentaire 11" xfId="2960" hidden="1" xr:uid="{00000000-0005-0000-0000-0000E74D0000}"/>
    <cellStyle name="Commentaire 11" xfId="3946" hidden="1" xr:uid="{00000000-0005-0000-0000-0000E84D0000}"/>
    <cellStyle name="Commentaire 11" xfId="3996" hidden="1" xr:uid="{00000000-0005-0000-0000-0000E94D0000}"/>
    <cellStyle name="Commentaire 11" xfId="4046" hidden="1" xr:uid="{00000000-0005-0000-0000-0000EA4D0000}"/>
    <cellStyle name="Commentaire 11" xfId="4096" hidden="1" xr:uid="{00000000-0005-0000-0000-0000EB4D0000}"/>
    <cellStyle name="Commentaire 11" xfId="4146" hidden="1" xr:uid="{00000000-0005-0000-0000-0000EC4D0000}"/>
    <cellStyle name="Commentaire 11" xfId="4195" hidden="1" xr:uid="{00000000-0005-0000-0000-0000ED4D0000}"/>
    <cellStyle name="Commentaire 11" xfId="4244" hidden="1" xr:uid="{00000000-0005-0000-0000-0000EE4D0000}"/>
    <cellStyle name="Commentaire 11" xfId="4291" hidden="1" xr:uid="{00000000-0005-0000-0000-0000EF4D0000}"/>
    <cellStyle name="Commentaire 11" xfId="4338" hidden="1" xr:uid="{00000000-0005-0000-0000-0000F04D0000}"/>
    <cellStyle name="Commentaire 11" xfId="4383" hidden="1" xr:uid="{00000000-0005-0000-0000-0000F14D0000}"/>
    <cellStyle name="Commentaire 11" xfId="4422" hidden="1" xr:uid="{00000000-0005-0000-0000-0000F24D0000}"/>
    <cellStyle name="Commentaire 11" xfId="4459" hidden="1" xr:uid="{00000000-0005-0000-0000-0000F34D0000}"/>
    <cellStyle name="Commentaire 11" xfId="4493" hidden="1" xr:uid="{00000000-0005-0000-0000-0000F44D0000}"/>
    <cellStyle name="Commentaire 11" xfId="4592" hidden="1" xr:uid="{00000000-0005-0000-0000-0000F54D0000}"/>
    <cellStyle name="Commentaire 11" xfId="4641" hidden="1" xr:uid="{00000000-0005-0000-0000-0000F64D0000}"/>
    <cellStyle name="Commentaire 11" xfId="4701" hidden="1" xr:uid="{00000000-0005-0000-0000-0000F74D0000}"/>
    <cellStyle name="Commentaire 11" xfId="4747" hidden="1" xr:uid="{00000000-0005-0000-0000-0000F84D0000}"/>
    <cellStyle name="Commentaire 11" xfId="4791" hidden="1" xr:uid="{00000000-0005-0000-0000-0000F94D0000}"/>
    <cellStyle name="Commentaire 11" xfId="4830" hidden="1" xr:uid="{00000000-0005-0000-0000-0000FA4D0000}"/>
    <cellStyle name="Commentaire 11" xfId="4866" hidden="1" xr:uid="{00000000-0005-0000-0000-0000FB4D0000}"/>
    <cellStyle name="Commentaire 11" xfId="4901" hidden="1" xr:uid="{00000000-0005-0000-0000-0000FC4D0000}"/>
    <cellStyle name="Commentaire 11" xfId="4951" hidden="1" xr:uid="{00000000-0005-0000-0000-0000FD4D0000}"/>
    <cellStyle name="Commentaire 11" xfId="4962" hidden="1" xr:uid="{00000000-0005-0000-0000-0000FE4D0000}"/>
    <cellStyle name="Commentaire 11" xfId="5047" hidden="1" xr:uid="{00000000-0005-0000-0000-0000FF4D0000}"/>
    <cellStyle name="Commentaire 11" xfId="5096" hidden="1" xr:uid="{00000000-0005-0000-0000-0000004E0000}"/>
    <cellStyle name="Commentaire 11" xfId="5145" hidden="1" xr:uid="{00000000-0005-0000-0000-0000014E0000}"/>
    <cellStyle name="Commentaire 11" xfId="5195" hidden="1" xr:uid="{00000000-0005-0000-0000-0000024E0000}"/>
    <cellStyle name="Commentaire 11" xfId="5245" hidden="1" xr:uid="{00000000-0005-0000-0000-0000034E0000}"/>
    <cellStyle name="Commentaire 11" xfId="5294" hidden="1" xr:uid="{00000000-0005-0000-0000-0000044E0000}"/>
    <cellStyle name="Commentaire 11" xfId="5343" hidden="1" xr:uid="{00000000-0005-0000-0000-0000054E0000}"/>
    <cellStyle name="Commentaire 11" xfId="5390" hidden="1" xr:uid="{00000000-0005-0000-0000-0000064E0000}"/>
    <cellStyle name="Commentaire 11" xfId="5437" hidden="1" xr:uid="{00000000-0005-0000-0000-0000074E0000}"/>
    <cellStyle name="Commentaire 11" xfId="5482" hidden="1" xr:uid="{00000000-0005-0000-0000-0000084E0000}"/>
    <cellStyle name="Commentaire 11" xfId="5521" hidden="1" xr:uid="{00000000-0005-0000-0000-0000094E0000}"/>
    <cellStyle name="Commentaire 11" xfId="5558" hidden="1" xr:uid="{00000000-0005-0000-0000-00000A4E0000}"/>
    <cellStyle name="Commentaire 11" xfId="5592" hidden="1" xr:uid="{00000000-0005-0000-0000-00000B4E0000}"/>
    <cellStyle name="Commentaire 11" xfId="5691" hidden="1" xr:uid="{00000000-0005-0000-0000-00000C4E0000}"/>
    <cellStyle name="Commentaire 11" xfId="5739" hidden="1" xr:uid="{00000000-0005-0000-0000-00000D4E0000}"/>
    <cellStyle name="Commentaire 11" xfId="5798" hidden="1" xr:uid="{00000000-0005-0000-0000-00000E4E0000}"/>
    <cellStyle name="Commentaire 11" xfId="5844" hidden="1" xr:uid="{00000000-0005-0000-0000-00000F4E0000}"/>
    <cellStyle name="Commentaire 11" xfId="5888" hidden="1" xr:uid="{00000000-0005-0000-0000-0000104E0000}"/>
    <cellStyle name="Commentaire 11" xfId="5927" hidden="1" xr:uid="{00000000-0005-0000-0000-0000114E0000}"/>
    <cellStyle name="Commentaire 11" xfId="5963" hidden="1" xr:uid="{00000000-0005-0000-0000-0000124E0000}"/>
    <cellStyle name="Commentaire 11" xfId="5998" hidden="1" xr:uid="{00000000-0005-0000-0000-0000134E0000}"/>
    <cellStyle name="Commentaire 11" xfId="6048" hidden="1" xr:uid="{00000000-0005-0000-0000-0000144E0000}"/>
    <cellStyle name="Commentaire 11" xfId="6221" hidden="1" xr:uid="{00000000-0005-0000-0000-0000154E0000}"/>
    <cellStyle name="Commentaire 11" xfId="6324" hidden="1" xr:uid="{00000000-0005-0000-0000-0000164E0000}"/>
    <cellStyle name="Commentaire 11" xfId="6374" hidden="1" xr:uid="{00000000-0005-0000-0000-0000174E0000}"/>
    <cellStyle name="Commentaire 11" xfId="6424" hidden="1" xr:uid="{00000000-0005-0000-0000-0000184E0000}"/>
    <cellStyle name="Commentaire 11" xfId="6474" hidden="1" xr:uid="{00000000-0005-0000-0000-0000194E0000}"/>
    <cellStyle name="Commentaire 11" xfId="6524" hidden="1" xr:uid="{00000000-0005-0000-0000-00001A4E0000}"/>
    <cellStyle name="Commentaire 11" xfId="6573" hidden="1" xr:uid="{00000000-0005-0000-0000-00001B4E0000}"/>
    <cellStyle name="Commentaire 11" xfId="6622" hidden="1" xr:uid="{00000000-0005-0000-0000-00001C4E0000}"/>
    <cellStyle name="Commentaire 11" xfId="6669" hidden="1" xr:uid="{00000000-0005-0000-0000-00001D4E0000}"/>
    <cellStyle name="Commentaire 11" xfId="6716" hidden="1" xr:uid="{00000000-0005-0000-0000-00001E4E0000}"/>
    <cellStyle name="Commentaire 11" xfId="6761" hidden="1" xr:uid="{00000000-0005-0000-0000-00001F4E0000}"/>
    <cellStyle name="Commentaire 11" xfId="6800" hidden="1" xr:uid="{00000000-0005-0000-0000-0000204E0000}"/>
    <cellStyle name="Commentaire 11" xfId="6837" hidden="1" xr:uid="{00000000-0005-0000-0000-0000214E0000}"/>
    <cellStyle name="Commentaire 11" xfId="6871" hidden="1" xr:uid="{00000000-0005-0000-0000-0000224E0000}"/>
    <cellStyle name="Commentaire 11" xfId="6974" hidden="1" xr:uid="{00000000-0005-0000-0000-0000234E0000}"/>
    <cellStyle name="Commentaire 11" xfId="7024" hidden="1" xr:uid="{00000000-0005-0000-0000-0000244E0000}"/>
    <cellStyle name="Commentaire 11" xfId="7086" hidden="1" xr:uid="{00000000-0005-0000-0000-0000254E0000}"/>
    <cellStyle name="Commentaire 11" xfId="7132" hidden="1" xr:uid="{00000000-0005-0000-0000-0000264E0000}"/>
    <cellStyle name="Commentaire 11" xfId="7176" hidden="1" xr:uid="{00000000-0005-0000-0000-0000274E0000}"/>
    <cellStyle name="Commentaire 11" xfId="7215" hidden="1" xr:uid="{00000000-0005-0000-0000-0000284E0000}"/>
    <cellStyle name="Commentaire 11" xfId="7251" hidden="1" xr:uid="{00000000-0005-0000-0000-0000294E0000}"/>
    <cellStyle name="Commentaire 11" xfId="7286" hidden="1" xr:uid="{00000000-0005-0000-0000-00002A4E0000}"/>
    <cellStyle name="Commentaire 11" xfId="7341" hidden="1" xr:uid="{00000000-0005-0000-0000-00002B4E0000}"/>
    <cellStyle name="Commentaire 11" xfId="7498" hidden="1" xr:uid="{00000000-0005-0000-0000-00002C4E0000}"/>
    <cellStyle name="Commentaire 11" xfId="7592" hidden="1" xr:uid="{00000000-0005-0000-0000-00002D4E0000}"/>
    <cellStyle name="Commentaire 11" xfId="7641" hidden="1" xr:uid="{00000000-0005-0000-0000-00002E4E0000}"/>
    <cellStyle name="Commentaire 11" xfId="7691" hidden="1" xr:uid="{00000000-0005-0000-0000-00002F4E0000}"/>
    <cellStyle name="Commentaire 11" xfId="7741" hidden="1" xr:uid="{00000000-0005-0000-0000-0000304E0000}"/>
    <cellStyle name="Commentaire 11" xfId="7791" hidden="1" xr:uid="{00000000-0005-0000-0000-0000314E0000}"/>
    <cellStyle name="Commentaire 11" xfId="7840" hidden="1" xr:uid="{00000000-0005-0000-0000-0000324E0000}"/>
    <cellStyle name="Commentaire 11" xfId="7889" hidden="1" xr:uid="{00000000-0005-0000-0000-0000334E0000}"/>
    <cellStyle name="Commentaire 11" xfId="7936" hidden="1" xr:uid="{00000000-0005-0000-0000-0000344E0000}"/>
    <cellStyle name="Commentaire 11" xfId="7983" hidden="1" xr:uid="{00000000-0005-0000-0000-0000354E0000}"/>
    <cellStyle name="Commentaire 11" xfId="8028" hidden="1" xr:uid="{00000000-0005-0000-0000-0000364E0000}"/>
    <cellStyle name="Commentaire 11" xfId="8067" hidden="1" xr:uid="{00000000-0005-0000-0000-0000374E0000}"/>
    <cellStyle name="Commentaire 11" xfId="8104" hidden="1" xr:uid="{00000000-0005-0000-0000-0000384E0000}"/>
    <cellStyle name="Commentaire 11" xfId="8138" hidden="1" xr:uid="{00000000-0005-0000-0000-0000394E0000}"/>
    <cellStyle name="Commentaire 11" xfId="8239" hidden="1" xr:uid="{00000000-0005-0000-0000-00003A4E0000}"/>
    <cellStyle name="Commentaire 11" xfId="8287" hidden="1" xr:uid="{00000000-0005-0000-0000-00003B4E0000}"/>
    <cellStyle name="Commentaire 11" xfId="8347" hidden="1" xr:uid="{00000000-0005-0000-0000-00003C4E0000}"/>
    <cellStyle name="Commentaire 11" xfId="8393" hidden="1" xr:uid="{00000000-0005-0000-0000-00003D4E0000}"/>
    <cellStyle name="Commentaire 11" xfId="8437" hidden="1" xr:uid="{00000000-0005-0000-0000-00003E4E0000}"/>
    <cellStyle name="Commentaire 11" xfId="8476" hidden="1" xr:uid="{00000000-0005-0000-0000-00003F4E0000}"/>
    <cellStyle name="Commentaire 11" xfId="8512" hidden="1" xr:uid="{00000000-0005-0000-0000-0000404E0000}"/>
    <cellStyle name="Commentaire 11" xfId="8547" hidden="1" xr:uid="{00000000-0005-0000-0000-0000414E0000}"/>
    <cellStyle name="Commentaire 11" xfId="8599" hidden="1" xr:uid="{00000000-0005-0000-0000-0000424E0000}"/>
    <cellStyle name="Commentaire 11" xfId="7440" hidden="1" xr:uid="{00000000-0005-0000-0000-0000434E0000}"/>
    <cellStyle name="Commentaire 11" xfId="8624" hidden="1" xr:uid="{00000000-0005-0000-0000-0000444E0000}"/>
    <cellStyle name="Commentaire 11" xfId="8699" hidden="1" xr:uid="{00000000-0005-0000-0000-0000454E0000}"/>
    <cellStyle name="Commentaire 11" xfId="8749" hidden="1" xr:uid="{00000000-0005-0000-0000-0000464E0000}"/>
    <cellStyle name="Commentaire 11" xfId="8799" hidden="1" xr:uid="{00000000-0005-0000-0000-0000474E0000}"/>
    <cellStyle name="Commentaire 11" xfId="8848" hidden="1" xr:uid="{00000000-0005-0000-0000-0000484E0000}"/>
    <cellStyle name="Commentaire 11" xfId="8898" hidden="1" xr:uid="{00000000-0005-0000-0000-0000494E0000}"/>
    <cellStyle name="Commentaire 11" xfId="8947" hidden="1" xr:uid="{00000000-0005-0000-0000-00004A4E0000}"/>
    <cellStyle name="Commentaire 11" xfId="8996" hidden="1" xr:uid="{00000000-0005-0000-0000-00004B4E0000}"/>
    <cellStyle name="Commentaire 11" xfId="9043" hidden="1" xr:uid="{00000000-0005-0000-0000-00004C4E0000}"/>
    <cellStyle name="Commentaire 11" xfId="9090" hidden="1" xr:uid="{00000000-0005-0000-0000-00004D4E0000}"/>
    <cellStyle name="Commentaire 11" xfId="9135" hidden="1" xr:uid="{00000000-0005-0000-0000-00004E4E0000}"/>
    <cellStyle name="Commentaire 11" xfId="9174" hidden="1" xr:uid="{00000000-0005-0000-0000-00004F4E0000}"/>
    <cellStyle name="Commentaire 11" xfId="9211" hidden="1" xr:uid="{00000000-0005-0000-0000-0000504E0000}"/>
    <cellStyle name="Commentaire 11" xfId="9245" hidden="1" xr:uid="{00000000-0005-0000-0000-0000514E0000}"/>
    <cellStyle name="Commentaire 11" xfId="9350" hidden="1" xr:uid="{00000000-0005-0000-0000-0000524E0000}"/>
    <cellStyle name="Commentaire 11" xfId="9400" hidden="1" xr:uid="{00000000-0005-0000-0000-0000534E0000}"/>
    <cellStyle name="Commentaire 11" xfId="9462" hidden="1" xr:uid="{00000000-0005-0000-0000-0000544E0000}"/>
    <cellStyle name="Commentaire 11" xfId="9508" hidden="1" xr:uid="{00000000-0005-0000-0000-0000554E0000}"/>
    <cellStyle name="Commentaire 11" xfId="9552" hidden="1" xr:uid="{00000000-0005-0000-0000-0000564E0000}"/>
    <cellStyle name="Commentaire 11" xfId="9591" hidden="1" xr:uid="{00000000-0005-0000-0000-0000574E0000}"/>
    <cellStyle name="Commentaire 11" xfId="9627" hidden="1" xr:uid="{00000000-0005-0000-0000-0000584E0000}"/>
    <cellStyle name="Commentaire 11" xfId="9662" hidden="1" xr:uid="{00000000-0005-0000-0000-0000594E0000}"/>
    <cellStyle name="Commentaire 11" xfId="9718" hidden="1" xr:uid="{00000000-0005-0000-0000-00005A4E0000}"/>
    <cellStyle name="Commentaire 11" xfId="9878" hidden="1" xr:uid="{00000000-0005-0000-0000-00005B4E0000}"/>
    <cellStyle name="Commentaire 11" xfId="9972" hidden="1" xr:uid="{00000000-0005-0000-0000-00005C4E0000}"/>
    <cellStyle name="Commentaire 11" xfId="10021" hidden="1" xr:uid="{00000000-0005-0000-0000-00005D4E0000}"/>
    <cellStyle name="Commentaire 11" xfId="10071" hidden="1" xr:uid="{00000000-0005-0000-0000-00005E4E0000}"/>
    <cellStyle name="Commentaire 11" xfId="10121" hidden="1" xr:uid="{00000000-0005-0000-0000-00005F4E0000}"/>
    <cellStyle name="Commentaire 11" xfId="10171" hidden="1" xr:uid="{00000000-0005-0000-0000-0000604E0000}"/>
    <cellStyle name="Commentaire 11" xfId="10220" hidden="1" xr:uid="{00000000-0005-0000-0000-0000614E0000}"/>
    <cellStyle name="Commentaire 11" xfId="10269" hidden="1" xr:uid="{00000000-0005-0000-0000-0000624E0000}"/>
    <cellStyle name="Commentaire 11" xfId="10316" hidden="1" xr:uid="{00000000-0005-0000-0000-0000634E0000}"/>
    <cellStyle name="Commentaire 11" xfId="10363" hidden="1" xr:uid="{00000000-0005-0000-0000-0000644E0000}"/>
    <cellStyle name="Commentaire 11" xfId="10408" hidden="1" xr:uid="{00000000-0005-0000-0000-0000654E0000}"/>
    <cellStyle name="Commentaire 11" xfId="10447" hidden="1" xr:uid="{00000000-0005-0000-0000-0000664E0000}"/>
    <cellStyle name="Commentaire 11" xfId="10484" hidden="1" xr:uid="{00000000-0005-0000-0000-0000674E0000}"/>
    <cellStyle name="Commentaire 11" xfId="10518" hidden="1" xr:uid="{00000000-0005-0000-0000-0000684E0000}"/>
    <cellStyle name="Commentaire 11" xfId="10619" hidden="1" xr:uid="{00000000-0005-0000-0000-0000694E0000}"/>
    <cellStyle name="Commentaire 11" xfId="10667" hidden="1" xr:uid="{00000000-0005-0000-0000-00006A4E0000}"/>
    <cellStyle name="Commentaire 11" xfId="10727" hidden="1" xr:uid="{00000000-0005-0000-0000-00006B4E0000}"/>
    <cellStyle name="Commentaire 11" xfId="10773" hidden="1" xr:uid="{00000000-0005-0000-0000-00006C4E0000}"/>
    <cellStyle name="Commentaire 11" xfId="10817" hidden="1" xr:uid="{00000000-0005-0000-0000-00006D4E0000}"/>
    <cellStyle name="Commentaire 11" xfId="10856" hidden="1" xr:uid="{00000000-0005-0000-0000-00006E4E0000}"/>
    <cellStyle name="Commentaire 11" xfId="10892" hidden="1" xr:uid="{00000000-0005-0000-0000-00006F4E0000}"/>
    <cellStyle name="Commentaire 11" xfId="10927" hidden="1" xr:uid="{00000000-0005-0000-0000-0000704E0000}"/>
    <cellStyle name="Commentaire 11" xfId="10980" hidden="1" xr:uid="{00000000-0005-0000-0000-0000714E0000}"/>
    <cellStyle name="Commentaire 11" xfId="9820" hidden="1" xr:uid="{00000000-0005-0000-0000-0000724E0000}"/>
    <cellStyle name="Commentaire 11" xfId="6913" hidden="1" xr:uid="{00000000-0005-0000-0000-0000734E0000}"/>
    <cellStyle name="Commentaire 11" xfId="11041" hidden="1" xr:uid="{00000000-0005-0000-0000-0000744E0000}"/>
    <cellStyle name="Commentaire 11" xfId="11091" hidden="1" xr:uid="{00000000-0005-0000-0000-0000754E0000}"/>
    <cellStyle name="Commentaire 11" xfId="11141" hidden="1" xr:uid="{00000000-0005-0000-0000-0000764E0000}"/>
    <cellStyle name="Commentaire 11" xfId="11191" hidden="1" xr:uid="{00000000-0005-0000-0000-0000774E0000}"/>
    <cellStyle name="Commentaire 11" xfId="11241" hidden="1" xr:uid="{00000000-0005-0000-0000-0000784E0000}"/>
    <cellStyle name="Commentaire 11" xfId="11290" hidden="1" xr:uid="{00000000-0005-0000-0000-0000794E0000}"/>
    <cellStyle name="Commentaire 11" xfId="11339" hidden="1" xr:uid="{00000000-0005-0000-0000-00007A4E0000}"/>
    <cellStyle name="Commentaire 11" xfId="11386" hidden="1" xr:uid="{00000000-0005-0000-0000-00007B4E0000}"/>
    <cellStyle name="Commentaire 11" xfId="11433" hidden="1" xr:uid="{00000000-0005-0000-0000-00007C4E0000}"/>
    <cellStyle name="Commentaire 11" xfId="11478" hidden="1" xr:uid="{00000000-0005-0000-0000-00007D4E0000}"/>
    <cellStyle name="Commentaire 11" xfId="11517" hidden="1" xr:uid="{00000000-0005-0000-0000-00007E4E0000}"/>
    <cellStyle name="Commentaire 11" xfId="11554" hidden="1" xr:uid="{00000000-0005-0000-0000-00007F4E0000}"/>
    <cellStyle name="Commentaire 11" xfId="11588" hidden="1" xr:uid="{00000000-0005-0000-0000-0000804E0000}"/>
    <cellStyle name="Commentaire 11" xfId="11689" hidden="1" xr:uid="{00000000-0005-0000-0000-0000814E0000}"/>
    <cellStyle name="Commentaire 11" xfId="11739" hidden="1" xr:uid="{00000000-0005-0000-0000-0000824E0000}"/>
    <cellStyle name="Commentaire 11" xfId="11798" hidden="1" xr:uid="{00000000-0005-0000-0000-0000834E0000}"/>
    <cellStyle name="Commentaire 11" xfId="11844" hidden="1" xr:uid="{00000000-0005-0000-0000-0000844E0000}"/>
    <cellStyle name="Commentaire 11" xfId="11888" hidden="1" xr:uid="{00000000-0005-0000-0000-0000854E0000}"/>
    <cellStyle name="Commentaire 11" xfId="11927" hidden="1" xr:uid="{00000000-0005-0000-0000-0000864E0000}"/>
    <cellStyle name="Commentaire 11" xfId="11963" hidden="1" xr:uid="{00000000-0005-0000-0000-0000874E0000}"/>
    <cellStyle name="Commentaire 11" xfId="11998" hidden="1" xr:uid="{00000000-0005-0000-0000-0000884E0000}"/>
    <cellStyle name="Commentaire 11" xfId="12049" hidden="1" xr:uid="{00000000-0005-0000-0000-0000894E0000}"/>
    <cellStyle name="Commentaire 11" xfId="12178" hidden="1" xr:uid="{00000000-0005-0000-0000-00008A4E0000}"/>
    <cellStyle name="Commentaire 11" xfId="12271" hidden="1" xr:uid="{00000000-0005-0000-0000-00008B4E0000}"/>
    <cellStyle name="Commentaire 11" xfId="12320" hidden="1" xr:uid="{00000000-0005-0000-0000-00008C4E0000}"/>
    <cellStyle name="Commentaire 11" xfId="12370" hidden="1" xr:uid="{00000000-0005-0000-0000-00008D4E0000}"/>
    <cellStyle name="Commentaire 11" xfId="12420" hidden="1" xr:uid="{00000000-0005-0000-0000-00008E4E0000}"/>
    <cellStyle name="Commentaire 11" xfId="12470" hidden="1" xr:uid="{00000000-0005-0000-0000-00008F4E0000}"/>
    <cellStyle name="Commentaire 11" xfId="12519" hidden="1" xr:uid="{00000000-0005-0000-0000-0000904E0000}"/>
    <cellStyle name="Commentaire 11" xfId="12568" hidden="1" xr:uid="{00000000-0005-0000-0000-0000914E0000}"/>
    <cellStyle name="Commentaire 11" xfId="12615" hidden="1" xr:uid="{00000000-0005-0000-0000-0000924E0000}"/>
    <cellStyle name="Commentaire 11" xfId="12662" hidden="1" xr:uid="{00000000-0005-0000-0000-0000934E0000}"/>
    <cellStyle name="Commentaire 11" xfId="12707" hidden="1" xr:uid="{00000000-0005-0000-0000-0000944E0000}"/>
    <cellStyle name="Commentaire 11" xfId="12746" hidden="1" xr:uid="{00000000-0005-0000-0000-0000954E0000}"/>
    <cellStyle name="Commentaire 11" xfId="12783" hidden="1" xr:uid="{00000000-0005-0000-0000-0000964E0000}"/>
    <cellStyle name="Commentaire 11" xfId="12817" hidden="1" xr:uid="{00000000-0005-0000-0000-0000974E0000}"/>
    <cellStyle name="Commentaire 11" xfId="12917" hidden="1" xr:uid="{00000000-0005-0000-0000-0000984E0000}"/>
    <cellStyle name="Commentaire 11" xfId="12965" hidden="1" xr:uid="{00000000-0005-0000-0000-0000994E0000}"/>
    <cellStyle name="Commentaire 11" xfId="13024" hidden="1" xr:uid="{00000000-0005-0000-0000-00009A4E0000}"/>
    <cellStyle name="Commentaire 11" xfId="13070" hidden="1" xr:uid="{00000000-0005-0000-0000-00009B4E0000}"/>
    <cellStyle name="Commentaire 11" xfId="13114" hidden="1" xr:uid="{00000000-0005-0000-0000-00009C4E0000}"/>
    <cellStyle name="Commentaire 11" xfId="13153" hidden="1" xr:uid="{00000000-0005-0000-0000-00009D4E0000}"/>
    <cellStyle name="Commentaire 11" xfId="13189" hidden="1" xr:uid="{00000000-0005-0000-0000-00009E4E0000}"/>
    <cellStyle name="Commentaire 11" xfId="13224" hidden="1" xr:uid="{00000000-0005-0000-0000-00009F4E0000}"/>
    <cellStyle name="Commentaire 11" xfId="13274" hidden="1" xr:uid="{00000000-0005-0000-0000-0000A04E0000}"/>
    <cellStyle name="Commentaire 11" xfId="12121" hidden="1" xr:uid="{00000000-0005-0000-0000-0000A14E0000}"/>
    <cellStyle name="Commentaire 11" xfId="9772" hidden="1" xr:uid="{00000000-0005-0000-0000-0000A24E0000}"/>
    <cellStyle name="Commentaire 11" xfId="9670" hidden="1" xr:uid="{00000000-0005-0000-0000-0000A34E0000}"/>
    <cellStyle name="Commentaire 11" xfId="13323" hidden="1" xr:uid="{00000000-0005-0000-0000-0000A44E0000}"/>
    <cellStyle name="Commentaire 11" xfId="13372" hidden="1" xr:uid="{00000000-0005-0000-0000-0000A54E0000}"/>
    <cellStyle name="Commentaire 11" xfId="13421" hidden="1" xr:uid="{00000000-0005-0000-0000-0000A64E0000}"/>
    <cellStyle name="Commentaire 11" xfId="13470" hidden="1" xr:uid="{00000000-0005-0000-0000-0000A74E0000}"/>
    <cellStyle name="Commentaire 11" xfId="13518" hidden="1" xr:uid="{00000000-0005-0000-0000-0000A84E0000}"/>
    <cellStyle name="Commentaire 11" xfId="13566" hidden="1" xr:uid="{00000000-0005-0000-0000-0000A94E0000}"/>
    <cellStyle name="Commentaire 11" xfId="13612" hidden="1" xr:uid="{00000000-0005-0000-0000-0000AA4E0000}"/>
    <cellStyle name="Commentaire 11" xfId="13659" hidden="1" xr:uid="{00000000-0005-0000-0000-0000AB4E0000}"/>
    <cellStyle name="Commentaire 11" xfId="13704" hidden="1" xr:uid="{00000000-0005-0000-0000-0000AC4E0000}"/>
    <cellStyle name="Commentaire 11" xfId="13743" hidden="1" xr:uid="{00000000-0005-0000-0000-0000AD4E0000}"/>
    <cellStyle name="Commentaire 11" xfId="13780" hidden="1" xr:uid="{00000000-0005-0000-0000-0000AE4E0000}"/>
    <cellStyle name="Commentaire 11" xfId="13814" hidden="1" xr:uid="{00000000-0005-0000-0000-0000AF4E0000}"/>
    <cellStyle name="Commentaire 11" xfId="13913" hidden="1" xr:uid="{00000000-0005-0000-0000-0000B04E0000}"/>
    <cellStyle name="Commentaire 11" xfId="13961" hidden="1" xr:uid="{00000000-0005-0000-0000-0000B14E0000}"/>
    <cellStyle name="Commentaire 11" xfId="14020" hidden="1" xr:uid="{00000000-0005-0000-0000-0000B24E0000}"/>
    <cellStyle name="Commentaire 11" xfId="14066" hidden="1" xr:uid="{00000000-0005-0000-0000-0000B34E0000}"/>
    <cellStyle name="Commentaire 11" xfId="14110" hidden="1" xr:uid="{00000000-0005-0000-0000-0000B44E0000}"/>
    <cellStyle name="Commentaire 11" xfId="14149" hidden="1" xr:uid="{00000000-0005-0000-0000-0000B54E0000}"/>
    <cellStyle name="Commentaire 11" xfId="14185" hidden="1" xr:uid="{00000000-0005-0000-0000-0000B64E0000}"/>
    <cellStyle name="Commentaire 11" xfId="14220" hidden="1" xr:uid="{00000000-0005-0000-0000-0000B74E0000}"/>
    <cellStyle name="Commentaire 11" xfId="14270" hidden="1" xr:uid="{00000000-0005-0000-0000-0000B84E0000}"/>
    <cellStyle name="Commentaire 11" xfId="14377" hidden="1" xr:uid="{00000000-0005-0000-0000-0000B94E0000}"/>
    <cellStyle name="Commentaire 11" xfId="14470" hidden="1" xr:uid="{00000000-0005-0000-0000-0000BA4E0000}"/>
    <cellStyle name="Commentaire 11" xfId="14519" hidden="1" xr:uid="{00000000-0005-0000-0000-0000BB4E0000}"/>
    <cellStyle name="Commentaire 11" xfId="14569" hidden="1" xr:uid="{00000000-0005-0000-0000-0000BC4E0000}"/>
    <cellStyle name="Commentaire 11" xfId="14619" hidden="1" xr:uid="{00000000-0005-0000-0000-0000BD4E0000}"/>
    <cellStyle name="Commentaire 11" xfId="14669" hidden="1" xr:uid="{00000000-0005-0000-0000-0000BE4E0000}"/>
    <cellStyle name="Commentaire 11" xfId="14718" hidden="1" xr:uid="{00000000-0005-0000-0000-0000BF4E0000}"/>
    <cellStyle name="Commentaire 11" xfId="14767" hidden="1" xr:uid="{00000000-0005-0000-0000-0000C04E0000}"/>
    <cellStyle name="Commentaire 11" xfId="14814" hidden="1" xr:uid="{00000000-0005-0000-0000-0000C14E0000}"/>
    <cellStyle name="Commentaire 11" xfId="14861" hidden="1" xr:uid="{00000000-0005-0000-0000-0000C24E0000}"/>
    <cellStyle name="Commentaire 11" xfId="14906" hidden="1" xr:uid="{00000000-0005-0000-0000-0000C34E0000}"/>
    <cellStyle name="Commentaire 11" xfId="14945" hidden="1" xr:uid="{00000000-0005-0000-0000-0000C44E0000}"/>
    <cellStyle name="Commentaire 11" xfId="14982" hidden="1" xr:uid="{00000000-0005-0000-0000-0000C54E0000}"/>
    <cellStyle name="Commentaire 11" xfId="15016" hidden="1" xr:uid="{00000000-0005-0000-0000-0000C64E0000}"/>
    <cellStyle name="Commentaire 11" xfId="15116" hidden="1" xr:uid="{00000000-0005-0000-0000-0000C74E0000}"/>
    <cellStyle name="Commentaire 11" xfId="15164" hidden="1" xr:uid="{00000000-0005-0000-0000-0000C84E0000}"/>
    <cellStyle name="Commentaire 11" xfId="15224" hidden="1" xr:uid="{00000000-0005-0000-0000-0000C94E0000}"/>
    <cellStyle name="Commentaire 11" xfId="15270" hidden="1" xr:uid="{00000000-0005-0000-0000-0000CA4E0000}"/>
    <cellStyle name="Commentaire 11" xfId="15314" hidden="1" xr:uid="{00000000-0005-0000-0000-0000CB4E0000}"/>
    <cellStyle name="Commentaire 11" xfId="15353" hidden="1" xr:uid="{00000000-0005-0000-0000-0000CC4E0000}"/>
    <cellStyle name="Commentaire 11" xfId="15389" hidden="1" xr:uid="{00000000-0005-0000-0000-0000CD4E0000}"/>
    <cellStyle name="Commentaire 11" xfId="15424" hidden="1" xr:uid="{00000000-0005-0000-0000-0000CE4E0000}"/>
    <cellStyle name="Commentaire 11" xfId="15475" hidden="1" xr:uid="{00000000-0005-0000-0000-0000CF4E0000}"/>
    <cellStyle name="Commentaire 11" xfId="14320" hidden="1" xr:uid="{00000000-0005-0000-0000-0000D04E0000}"/>
    <cellStyle name="Commentaire 11" xfId="15659" hidden="1" xr:uid="{00000000-0005-0000-0000-0000D14E0000}"/>
    <cellStyle name="Commentaire 11" xfId="15762" hidden="1" xr:uid="{00000000-0005-0000-0000-0000D24E0000}"/>
    <cellStyle name="Commentaire 11" xfId="15812" hidden="1" xr:uid="{00000000-0005-0000-0000-0000D34E0000}"/>
    <cellStyle name="Commentaire 11" xfId="15862" hidden="1" xr:uid="{00000000-0005-0000-0000-0000D44E0000}"/>
    <cellStyle name="Commentaire 11" xfId="15912" hidden="1" xr:uid="{00000000-0005-0000-0000-0000D54E0000}"/>
    <cellStyle name="Commentaire 11" xfId="15962" hidden="1" xr:uid="{00000000-0005-0000-0000-0000D64E0000}"/>
    <cellStyle name="Commentaire 11" xfId="16011" hidden="1" xr:uid="{00000000-0005-0000-0000-0000D74E0000}"/>
    <cellStyle name="Commentaire 11" xfId="16060" hidden="1" xr:uid="{00000000-0005-0000-0000-0000D84E0000}"/>
    <cellStyle name="Commentaire 11" xfId="16107" hidden="1" xr:uid="{00000000-0005-0000-0000-0000D94E0000}"/>
    <cellStyle name="Commentaire 11" xfId="16154" hidden="1" xr:uid="{00000000-0005-0000-0000-0000DA4E0000}"/>
    <cellStyle name="Commentaire 11" xfId="16199" hidden="1" xr:uid="{00000000-0005-0000-0000-0000DB4E0000}"/>
    <cellStyle name="Commentaire 11" xfId="16238" hidden="1" xr:uid="{00000000-0005-0000-0000-0000DC4E0000}"/>
    <cellStyle name="Commentaire 11" xfId="16275" hidden="1" xr:uid="{00000000-0005-0000-0000-0000DD4E0000}"/>
    <cellStyle name="Commentaire 11" xfId="16309" hidden="1" xr:uid="{00000000-0005-0000-0000-0000DE4E0000}"/>
    <cellStyle name="Commentaire 11" xfId="16414" hidden="1" xr:uid="{00000000-0005-0000-0000-0000DF4E0000}"/>
    <cellStyle name="Commentaire 11" xfId="16464" hidden="1" xr:uid="{00000000-0005-0000-0000-0000E04E0000}"/>
    <cellStyle name="Commentaire 11" xfId="16526" hidden="1" xr:uid="{00000000-0005-0000-0000-0000E14E0000}"/>
    <cellStyle name="Commentaire 11" xfId="16572" hidden="1" xr:uid="{00000000-0005-0000-0000-0000E24E0000}"/>
    <cellStyle name="Commentaire 11" xfId="16616" hidden="1" xr:uid="{00000000-0005-0000-0000-0000E34E0000}"/>
    <cellStyle name="Commentaire 11" xfId="16655" hidden="1" xr:uid="{00000000-0005-0000-0000-0000E44E0000}"/>
    <cellStyle name="Commentaire 11" xfId="16691" hidden="1" xr:uid="{00000000-0005-0000-0000-0000E54E0000}"/>
    <cellStyle name="Commentaire 11" xfId="16726" hidden="1" xr:uid="{00000000-0005-0000-0000-0000E64E0000}"/>
    <cellStyle name="Commentaire 11" xfId="16782" hidden="1" xr:uid="{00000000-0005-0000-0000-0000E74E0000}"/>
    <cellStyle name="Commentaire 11" xfId="16953" hidden="1" xr:uid="{00000000-0005-0000-0000-0000E84E0000}"/>
    <cellStyle name="Commentaire 11" xfId="17047" hidden="1" xr:uid="{00000000-0005-0000-0000-0000E94E0000}"/>
    <cellStyle name="Commentaire 11" xfId="17096" hidden="1" xr:uid="{00000000-0005-0000-0000-0000EA4E0000}"/>
    <cellStyle name="Commentaire 11" xfId="17146" hidden="1" xr:uid="{00000000-0005-0000-0000-0000EB4E0000}"/>
    <cellStyle name="Commentaire 11" xfId="17196" hidden="1" xr:uid="{00000000-0005-0000-0000-0000EC4E0000}"/>
    <cellStyle name="Commentaire 11" xfId="17246" hidden="1" xr:uid="{00000000-0005-0000-0000-0000ED4E0000}"/>
    <cellStyle name="Commentaire 11" xfId="17295" hidden="1" xr:uid="{00000000-0005-0000-0000-0000EE4E0000}"/>
    <cellStyle name="Commentaire 11" xfId="17344" hidden="1" xr:uid="{00000000-0005-0000-0000-0000EF4E0000}"/>
    <cellStyle name="Commentaire 11" xfId="17391" hidden="1" xr:uid="{00000000-0005-0000-0000-0000F04E0000}"/>
    <cellStyle name="Commentaire 11" xfId="17438" hidden="1" xr:uid="{00000000-0005-0000-0000-0000F14E0000}"/>
    <cellStyle name="Commentaire 11" xfId="17483" hidden="1" xr:uid="{00000000-0005-0000-0000-0000F24E0000}"/>
    <cellStyle name="Commentaire 11" xfId="17522" hidden="1" xr:uid="{00000000-0005-0000-0000-0000F34E0000}"/>
    <cellStyle name="Commentaire 11" xfId="17559" hidden="1" xr:uid="{00000000-0005-0000-0000-0000F44E0000}"/>
    <cellStyle name="Commentaire 11" xfId="17593" hidden="1" xr:uid="{00000000-0005-0000-0000-0000F54E0000}"/>
    <cellStyle name="Commentaire 11" xfId="17694" hidden="1" xr:uid="{00000000-0005-0000-0000-0000F64E0000}"/>
    <cellStyle name="Commentaire 11" xfId="17742" hidden="1" xr:uid="{00000000-0005-0000-0000-0000F74E0000}"/>
    <cellStyle name="Commentaire 11" xfId="17802" hidden="1" xr:uid="{00000000-0005-0000-0000-0000F84E0000}"/>
    <cellStyle name="Commentaire 11" xfId="17848" hidden="1" xr:uid="{00000000-0005-0000-0000-0000F94E0000}"/>
    <cellStyle name="Commentaire 11" xfId="17892" hidden="1" xr:uid="{00000000-0005-0000-0000-0000FA4E0000}"/>
    <cellStyle name="Commentaire 11" xfId="17931" hidden="1" xr:uid="{00000000-0005-0000-0000-0000FB4E0000}"/>
    <cellStyle name="Commentaire 11" xfId="17967" hidden="1" xr:uid="{00000000-0005-0000-0000-0000FC4E0000}"/>
    <cellStyle name="Commentaire 11" xfId="18002" hidden="1" xr:uid="{00000000-0005-0000-0000-0000FD4E0000}"/>
    <cellStyle name="Commentaire 11" xfId="18055" hidden="1" xr:uid="{00000000-0005-0000-0000-0000FE4E0000}"/>
    <cellStyle name="Commentaire 11" xfId="16895" hidden="1" xr:uid="{00000000-0005-0000-0000-0000FF4E0000}"/>
    <cellStyle name="Commentaire 11" xfId="16130" hidden="1" xr:uid="{00000000-0005-0000-0000-0000004F0000}"/>
    <cellStyle name="Commentaire 11" xfId="18101" hidden="1" xr:uid="{00000000-0005-0000-0000-0000014F0000}"/>
    <cellStyle name="Commentaire 11" xfId="18151" hidden="1" xr:uid="{00000000-0005-0000-0000-0000024F0000}"/>
    <cellStyle name="Commentaire 11" xfId="18201" hidden="1" xr:uid="{00000000-0005-0000-0000-0000034F0000}"/>
    <cellStyle name="Commentaire 11" xfId="18251" hidden="1" xr:uid="{00000000-0005-0000-0000-0000044F0000}"/>
    <cellStyle name="Commentaire 11" xfId="18301" hidden="1" xr:uid="{00000000-0005-0000-0000-0000054F0000}"/>
    <cellStyle name="Commentaire 11" xfId="18350" hidden="1" xr:uid="{00000000-0005-0000-0000-0000064F0000}"/>
    <cellStyle name="Commentaire 11" xfId="18398" hidden="1" xr:uid="{00000000-0005-0000-0000-0000074F0000}"/>
    <cellStyle name="Commentaire 11" xfId="18445" hidden="1" xr:uid="{00000000-0005-0000-0000-0000084F0000}"/>
    <cellStyle name="Commentaire 11" xfId="18492" hidden="1" xr:uid="{00000000-0005-0000-0000-0000094F0000}"/>
    <cellStyle name="Commentaire 11" xfId="18537" hidden="1" xr:uid="{00000000-0005-0000-0000-00000A4F0000}"/>
    <cellStyle name="Commentaire 11" xfId="18576" hidden="1" xr:uid="{00000000-0005-0000-0000-00000B4F0000}"/>
    <cellStyle name="Commentaire 11" xfId="18613" hidden="1" xr:uid="{00000000-0005-0000-0000-00000C4F0000}"/>
    <cellStyle name="Commentaire 11" xfId="18647" hidden="1" xr:uid="{00000000-0005-0000-0000-00000D4F0000}"/>
    <cellStyle name="Commentaire 11" xfId="18752" hidden="1" xr:uid="{00000000-0005-0000-0000-00000E4F0000}"/>
    <cellStyle name="Commentaire 11" xfId="18802" hidden="1" xr:uid="{00000000-0005-0000-0000-00000F4F0000}"/>
    <cellStyle name="Commentaire 11" xfId="18864" hidden="1" xr:uid="{00000000-0005-0000-0000-0000104F0000}"/>
    <cellStyle name="Commentaire 11" xfId="18910" hidden="1" xr:uid="{00000000-0005-0000-0000-0000114F0000}"/>
    <cellStyle name="Commentaire 11" xfId="18954" hidden="1" xr:uid="{00000000-0005-0000-0000-0000124F0000}"/>
    <cellStyle name="Commentaire 11" xfId="18993" hidden="1" xr:uid="{00000000-0005-0000-0000-0000134F0000}"/>
    <cellStyle name="Commentaire 11" xfId="19029" hidden="1" xr:uid="{00000000-0005-0000-0000-0000144F0000}"/>
    <cellStyle name="Commentaire 11" xfId="19064" hidden="1" xr:uid="{00000000-0005-0000-0000-0000154F0000}"/>
    <cellStyle name="Commentaire 11" xfId="19120" hidden="1" xr:uid="{00000000-0005-0000-0000-0000164F0000}"/>
    <cellStyle name="Commentaire 11" xfId="19289" hidden="1" xr:uid="{00000000-0005-0000-0000-0000174F0000}"/>
    <cellStyle name="Commentaire 11" xfId="19383" hidden="1" xr:uid="{00000000-0005-0000-0000-0000184F0000}"/>
    <cellStyle name="Commentaire 11" xfId="19432" hidden="1" xr:uid="{00000000-0005-0000-0000-0000194F0000}"/>
    <cellStyle name="Commentaire 11" xfId="19482" hidden="1" xr:uid="{00000000-0005-0000-0000-00001A4F0000}"/>
    <cellStyle name="Commentaire 11" xfId="19532" hidden="1" xr:uid="{00000000-0005-0000-0000-00001B4F0000}"/>
    <cellStyle name="Commentaire 11" xfId="19582" hidden="1" xr:uid="{00000000-0005-0000-0000-00001C4F0000}"/>
    <cellStyle name="Commentaire 11" xfId="19631" hidden="1" xr:uid="{00000000-0005-0000-0000-00001D4F0000}"/>
    <cellStyle name="Commentaire 11" xfId="19680" hidden="1" xr:uid="{00000000-0005-0000-0000-00001E4F0000}"/>
    <cellStyle name="Commentaire 11" xfId="19727" hidden="1" xr:uid="{00000000-0005-0000-0000-00001F4F0000}"/>
    <cellStyle name="Commentaire 11" xfId="19774" hidden="1" xr:uid="{00000000-0005-0000-0000-0000204F0000}"/>
    <cellStyle name="Commentaire 11" xfId="19819" hidden="1" xr:uid="{00000000-0005-0000-0000-0000214F0000}"/>
    <cellStyle name="Commentaire 11" xfId="19858" hidden="1" xr:uid="{00000000-0005-0000-0000-0000224F0000}"/>
    <cellStyle name="Commentaire 11" xfId="19895" hidden="1" xr:uid="{00000000-0005-0000-0000-0000234F0000}"/>
    <cellStyle name="Commentaire 11" xfId="19929" hidden="1" xr:uid="{00000000-0005-0000-0000-0000244F0000}"/>
    <cellStyle name="Commentaire 11" xfId="20029" hidden="1" xr:uid="{00000000-0005-0000-0000-0000254F0000}"/>
    <cellStyle name="Commentaire 11" xfId="20077" hidden="1" xr:uid="{00000000-0005-0000-0000-0000264F0000}"/>
    <cellStyle name="Commentaire 11" xfId="20137" hidden="1" xr:uid="{00000000-0005-0000-0000-0000274F0000}"/>
    <cellStyle name="Commentaire 11" xfId="20183" hidden="1" xr:uid="{00000000-0005-0000-0000-0000284F0000}"/>
    <cellStyle name="Commentaire 11" xfId="20227" hidden="1" xr:uid="{00000000-0005-0000-0000-0000294F0000}"/>
    <cellStyle name="Commentaire 11" xfId="20266" hidden="1" xr:uid="{00000000-0005-0000-0000-00002A4F0000}"/>
    <cellStyle name="Commentaire 11" xfId="20302" hidden="1" xr:uid="{00000000-0005-0000-0000-00002B4F0000}"/>
    <cellStyle name="Commentaire 11" xfId="20337" hidden="1" xr:uid="{00000000-0005-0000-0000-00002C4F0000}"/>
    <cellStyle name="Commentaire 11" xfId="20390" hidden="1" xr:uid="{00000000-0005-0000-0000-00002D4F0000}"/>
    <cellStyle name="Commentaire 11" xfId="19231" hidden="1" xr:uid="{00000000-0005-0000-0000-00002E4F0000}"/>
    <cellStyle name="Commentaire 11" xfId="15649" hidden="1" xr:uid="{00000000-0005-0000-0000-00002F4F0000}"/>
    <cellStyle name="Commentaire 11" xfId="20431" hidden="1" xr:uid="{00000000-0005-0000-0000-0000304F0000}"/>
    <cellStyle name="Commentaire 11" xfId="20481" hidden="1" xr:uid="{00000000-0005-0000-0000-0000314F0000}"/>
    <cellStyle name="Commentaire 11" xfId="20531" hidden="1" xr:uid="{00000000-0005-0000-0000-0000324F0000}"/>
    <cellStyle name="Commentaire 11" xfId="20581" hidden="1" xr:uid="{00000000-0005-0000-0000-0000334F0000}"/>
    <cellStyle name="Commentaire 11" xfId="20631" hidden="1" xr:uid="{00000000-0005-0000-0000-0000344F0000}"/>
    <cellStyle name="Commentaire 11" xfId="20680" hidden="1" xr:uid="{00000000-0005-0000-0000-0000354F0000}"/>
    <cellStyle name="Commentaire 11" xfId="20729" hidden="1" xr:uid="{00000000-0005-0000-0000-0000364F0000}"/>
    <cellStyle name="Commentaire 11" xfId="20776" hidden="1" xr:uid="{00000000-0005-0000-0000-0000374F0000}"/>
    <cellStyle name="Commentaire 11" xfId="20823" hidden="1" xr:uid="{00000000-0005-0000-0000-0000384F0000}"/>
    <cellStyle name="Commentaire 11" xfId="20868" hidden="1" xr:uid="{00000000-0005-0000-0000-0000394F0000}"/>
    <cellStyle name="Commentaire 11" xfId="20907" hidden="1" xr:uid="{00000000-0005-0000-0000-00003A4F0000}"/>
    <cellStyle name="Commentaire 11" xfId="20944" hidden="1" xr:uid="{00000000-0005-0000-0000-00003B4F0000}"/>
    <cellStyle name="Commentaire 11" xfId="20978" hidden="1" xr:uid="{00000000-0005-0000-0000-00003C4F0000}"/>
    <cellStyle name="Commentaire 11" xfId="21081" hidden="1" xr:uid="{00000000-0005-0000-0000-00003D4F0000}"/>
    <cellStyle name="Commentaire 11" xfId="21131" hidden="1" xr:uid="{00000000-0005-0000-0000-00003E4F0000}"/>
    <cellStyle name="Commentaire 11" xfId="21192" hidden="1" xr:uid="{00000000-0005-0000-0000-00003F4F0000}"/>
    <cellStyle name="Commentaire 11" xfId="21238" hidden="1" xr:uid="{00000000-0005-0000-0000-0000404F0000}"/>
    <cellStyle name="Commentaire 11" xfId="21282" hidden="1" xr:uid="{00000000-0005-0000-0000-0000414F0000}"/>
    <cellStyle name="Commentaire 11" xfId="21321" hidden="1" xr:uid="{00000000-0005-0000-0000-0000424F0000}"/>
    <cellStyle name="Commentaire 11" xfId="21357" hidden="1" xr:uid="{00000000-0005-0000-0000-0000434F0000}"/>
    <cellStyle name="Commentaire 11" xfId="21392" hidden="1" xr:uid="{00000000-0005-0000-0000-0000444F0000}"/>
    <cellStyle name="Commentaire 11" xfId="21446" hidden="1" xr:uid="{00000000-0005-0000-0000-0000454F0000}"/>
    <cellStyle name="Commentaire 11" xfId="21610" hidden="1" xr:uid="{00000000-0005-0000-0000-0000464F0000}"/>
    <cellStyle name="Commentaire 11" xfId="21704" hidden="1" xr:uid="{00000000-0005-0000-0000-0000474F0000}"/>
    <cellStyle name="Commentaire 11" xfId="21753" hidden="1" xr:uid="{00000000-0005-0000-0000-0000484F0000}"/>
    <cellStyle name="Commentaire 11" xfId="21803" hidden="1" xr:uid="{00000000-0005-0000-0000-0000494F0000}"/>
    <cellStyle name="Commentaire 11" xfId="21853" hidden="1" xr:uid="{00000000-0005-0000-0000-00004A4F0000}"/>
    <cellStyle name="Commentaire 11" xfId="21903" hidden="1" xr:uid="{00000000-0005-0000-0000-00004B4F0000}"/>
    <cellStyle name="Commentaire 11" xfId="21952" hidden="1" xr:uid="{00000000-0005-0000-0000-00004C4F0000}"/>
    <cellStyle name="Commentaire 11" xfId="22001" hidden="1" xr:uid="{00000000-0005-0000-0000-00004D4F0000}"/>
    <cellStyle name="Commentaire 11" xfId="22048" hidden="1" xr:uid="{00000000-0005-0000-0000-00004E4F0000}"/>
    <cellStyle name="Commentaire 11" xfId="22095" hidden="1" xr:uid="{00000000-0005-0000-0000-00004F4F0000}"/>
    <cellStyle name="Commentaire 11" xfId="22140" hidden="1" xr:uid="{00000000-0005-0000-0000-0000504F0000}"/>
    <cellStyle name="Commentaire 11" xfId="22179" hidden="1" xr:uid="{00000000-0005-0000-0000-0000514F0000}"/>
    <cellStyle name="Commentaire 11" xfId="22216" hidden="1" xr:uid="{00000000-0005-0000-0000-0000524F0000}"/>
    <cellStyle name="Commentaire 11" xfId="22250" hidden="1" xr:uid="{00000000-0005-0000-0000-0000534F0000}"/>
    <cellStyle name="Commentaire 11" xfId="22351" hidden="1" xr:uid="{00000000-0005-0000-0000-0000544F0000}"/>
    <cellStyle name="Commentaire 11" xfId="22399" hidden="1" xr:uid="{00000000-0005-0000-0000-0000554F0000}"/>
    <cellStyle name="Commentaire 11" xfId="22459" hidden="1" xr:uid="{00000000-0005-0000-0000-0000564F0000}"/>
    <cellStyle name="Commentaire 11" xfId="22505" hidden="1" xr:uid="{00000000-0005-0000-0000-0000574F0000}"/>
    <cellStyle name="Commentaire 11" xfId="22549" hidden="1" xr:uid="{00000000-0005-0000-0000-0000584F0000}"/>
    <cellStyle name="Commentaire 11" xfId="22588" hidden="1" xr:uid="{00000000-0005-0000-0000-0000594F0000}"/>
    <cellStyle name="Commentaire 11" xfId="22624" hidden="1" xr:uid="{00000000-0005-0000-0000-00005A4F0000}"/>
    <cellStyle name="Commentaire 11" xfId="22659" hidden="1" xr:uid="{00000000-0005-0000-0000-00005B4F0000}"/>
    <cellStyle name="Commentaire 11" xfId="22712" hidden="1" xr:uid="{00000000-0005-0000-0000-00005C4F0000}"/>
    <cellStyle name="Commentaire 11" xfId="21552" hidden="1" xr:uid="{00000000-0005-0000-0000-00005D4F0000}"/>
    <cellStyle name="Commentaire 11" xfId="16829" hidden="1" xr:uid="{00000000-0005-0000-0000-00005E4F0000}"/>
    <cellStyle name="Commentaire 11" xfId="16736" hidden="1" xr:uid="{00000000-0005-0000-0000-00005F4F0000}"/>
    <cellStyle name="Commentaire 11" xfId="22796" hidden="1" xr:uid="{00000000-0005-0000-0000-0000604F0000}"/>
    <cellStyle name="Commentaire 11" xfId="22846" hidden="1" xr:uid="{00000000-0005-0000-0000-0000614F0000}"/>
    <cellStyle name="Commentaire 11" xfId="22896" hidden="1" xr:uid="{00000000-0005-0000-0000-0000624F0000}"/>
    <cellStyle name="Commentaire 11" xfId="22946" hidden="1" xr:uid="{00000000-0005-0000-0000-0000634F0000}"/>
    <cellStyle name="Commentaire 11" xfId="22994" hidden="1" xr:uid="{00000000-0005-0000-0000-0000644F0000}"/>
    <cellStyle name="Commentaire 11" xfId="23043" hidden="1" xr:uid="{00000000-0005-0000-0000-0000654F0000}"/>
    <cellStyle name="Commentaire 11" xfId="23089" hidden="1" xr:uid="{00000000-0005-0000-0000-0000664F0000}"/>
    <cellStyle name="Commentaire 11" xfId="23136" hidden="1" xr:uid="{00000000-0005-0000-0000-0000674F0000}"/>
    <cellStyle name="Commentaire 11" xfId="23181" hidden="1" xr:uid="{00000000-0005-0000-0000-0000684F0000}"/>
    <cellStyle name="Commentaire 11" xfId="23220" hidden="1" xr:uid="{00000000-0005-0000-0000-0000694F0000}"/>
    <cellStyle name="Commentaire 11" xfId="23257" hidden="1" xr:uid="{00000000-0005-0000-0000-00006A4F0000}"/>
    <cellStyle name="Commentaire 11" xfId="23291" hidden="1" xr:uid="{00000000-0005-0000-0000-00006B4F0000}"/>
    <cellStyle name="Commentaire 11" xfId="23393" hidden="1" xr:uid="{00000000-0005-0000-0000-00006C4F0000}"/>
    <cellStyle name="Commentaire 11" xfId="23443" hidden="1" xr:uid="{00000000-0005-0000-0000-00006D4F0000}"/>
    <cellStyle name="Commentaire 11" xfId="23503" hidden="1" xr:uid="{00000000-0005-0000-0000-00006E4F0000}"/>
    <cellStyle name="Commentaire 11" xfId="23549" hidden="1" xr:uid="{00000000-0005-0000-0000-00006F4F0000}"/>
    <cellStyle name="Commentaire 11" xfId="23593" hidden="1" xr:uid="{00000000-0005-0000-0000-0000704F0000}"/>
    <cellStyle name="Commentaire 11" xfId="23632" hidden="1" xr:uid="{00000000-0005-0000-0000-0000714F0000}"/>
    <cellStyle name="Commentaire 11" xfId="23668" hidden="1" xr:uid="{00000000-0005-0000-0000-0000724F0000}"/>
    <cellStyle name="Commentaire 11" xfId="23703" hidden="1" xr:uid="{00000000-0005-0000-0000-0000734F0000}"/>
    <cellStyle name="Commentaire 11" xfId="23754" hidden="1" xr:uid="{00000000-0005-0000-0000-0000744F0000}"/>
    <cellStyle name="Commentaire 11" xfId="23911" hidden="1" xr:uid="{00000000-0005-0000-0000-0000754F0000}"/>
    <cellStyle name="Commentaire 11" xfId="24004" hidden="1" xr:uid="{00000000-0005-0000-0000-0000764F0000}"/>
    <cellStyle name="Commentaire 11" xfId="24053" hidden="1" xr:uid="{00000000-0005-0000-0000-0000774F0000}"/>
    <cellStyle name="Commentaire 11" xfId="24103" hidden="1" xr:uid="{00000000-0005-0000-0000-0000784F0000}"/>
    <cellStyle name="Commentaire 11" xfId="24153" hidden="1" xr:uid="{00000000-0005-0000-0000-0000794F0000}"/>
    <cellStyle name="Commentaire 11" xfId="24203" hidden="1" xr:uid="{00000000-0005-0000-0000-00007A4F0000}"/>
    <cellStyle name="Commentaire 11" xfId="24252" hidden="1" xr:uid="{00000000-0005-0000-0000-00007B4F0000}"/>
    <cellStyle name="Commentaire 11" xfId="24301" hidden="1" xr:uid="{00000000-0005-0000-0000-00007C4F0000}"/>
    <cellStyle name="Commentaire 11" xfId="24348" hidden="1" xr:uid="{00000000-0005-0000-0000-00007D4F0000}"/>
    <cellStyle name="Commentaire 11" xfId="24395" hidden="1" xr:uid="{00000000-0005-0000-0000-00007E4F0000}"/>
    <cellStyle name="Commentaire 11" xfId="24440" hidden="1" xr:uid="{00000000-0005-0000-0000-00007F4F0000}"/>
    <cellStyle name="Commentaire 11" xfId="24479" hidden="1" xr:uid="{00000000-0005-0000-0000-0000804F0000}"/>
    <cellStyle name="Commentaire 11" xfId="24516" hidden="1" xr:uid="{00000000-0005-0000-0000-0000814F0000}"/>
    <cellStyle name="Commentaire 11" xfId="24550" hidden="1" xr:uid="{00000000-0005-0000-0000-0000824F0000}"/>
    <cellStyle name="Commentaire 11" xfId="24651" hidden="1" xr:uid="{00000000-0005-0000-0000-0000834F0000}"/>
    <cellStyle name="Commentaire 11" xfId="24699" hidden="1" xr:uid="{00000000-0005-0000-0000-0000844F0000}"/>
    <cellStyle name="Commentaire 11" xfId="24759" hidden="1" xr:uid="{00000000-0005-0000-0000-0000854F0000}"/>
    <cellStyle name="Commentaire 11" xfId="24805" hidden="1" xr:uid="{00000000-0005-0000-0000-0000864F0000}"/>
    <cellStyle name="Commentaire 11" xfId="24849" hidden="1" xr:uid="{00000000-0005-0000-0000-0000874F0000}"/>
    <cellStyle name="Commentaire 11" xfId="24888" hidden="1" xr:uid="{00000000-0005-0000-0000-0000884F0000}"/>
    <cellStyle name="Commentaire 11" xfId="24924" hidden="1" xr:uid="{00000000-0005-0000-0000-0000894F0000}"/>
    <cellStyle name="Commentaire 11" xfId="24959" hidden="1" xr:uid="{00000000-0005-0000-0000-00008A4F0000}"/>
    <cellStyle name="Commentaire 11" xfId="25010" hidden="1" xr:uid="{00000000-0005-0000-0000-00008B4F0000}"/>
    <cellStyle name="Commentaire 11" xfId="23853" hidden="1" xr:uid="{00000000-0005-0000-0000-00008C4F0000}"/>
    <cellStyle name="Commentaire 11" xfId="19238" hidden="1" xr:uid="{00000000-0005-0000-0000-00008D4F0000}"/>
    <cellStyle name="Commentaire 11" xfId="25045" hidden="1" xr:uid="{00000000-0005-0000-0000-00008E4F0000}"/>
    <cellStyle name="Commentaire 11" xfId="25095" hidden="1" xr:uid="{00000000-0005-0000-0000-00008F4F0000}"/>
    <cellStyle name="Commentaire 11" xfId="25145" hidden="1" xr:uid="{00000000-0005-0000-0000-0000904F0000}"/>
    <cellStyle name="Commentaire 11" xfId="25195" hidden="1" xr:uid="{00000000-0005-0000-0000-0000914F0000}"/>
    <cellStyle name="Commentaire 11" xfId="25245" hidden="1" xr:uid="{00000000-0005-0000-0000-0000924F0000}"/>
    <cellStyle name="Commentaire 11" xfId="25294" hidden="1" xr:uid="{00000000-0005-0000-0000-0000934F0000}"/>
    <cellStyle name="Commentaire 11" xfId="25343" hidden="1" xr:uid="{00000000-0005-0000-0000-0000944F0000}"/>
    <cellStyle name="Commentaire 11" xfId="25390" hidden="1" xr:uid="{00000000-0005-0000-0000-0000954F0000}"/>
    <cellStyle name="Commentaire 11" xfId="25436" hidden="1" xr:uid="{00000000-0005-0000-0000-0000964F0000}"/>
    <cellStyle name="Commentaire 11" xfId="25480" hidden="1" xr:uid="{00000000-0005-0000-0000-0000974F0000}"/>
    <cellStyle name="Commentaire 11" xfId="25518" hidden="1" xr:uid="{00000000-0005-0000-0000-0000984F0000}"/>
    <cellStyle name="Commentaire 11" xfId="25555" hidden="1" xr:uid="{00000000-0005-0000-0000-0000994F0000}"/>
    <cellStyle name="Commentaire 11" xfId="25589" hidden="1" xr:uid="{00000000-0005-0000-0000-00009A4F0000}"/>
    <cellStyle name="Commentaire 11" xfId="25689" hidden="1" xr:uid="{00000000-0005-0000-0000-00009B4F0000}"/>
    <cellStyle name="Commentaire 11" xfId="25739" hidden="1" xr:uid="{00000000-0005-0000-0000-00009C4F0000}"/>
    <cellStyle name="Commentaire 11" xfId="25798" hidden="1" xr:uid="{00000000-0005-0000-0000-00009D4F0000}"/>
    <cellStyle name="Commentaire 11" xfId="25844" hidden="1" xr:uid="{00000000-0005-0000-0000-00009E4F0000}"/>
    <cellStyle name="Commentaire 11" xfId="25888" hidden="1" xr:uid="{00000000-0005-0000-0000-00009F4F0000}"/>
    <cellStyle name="Commentaire 11" xfId="25927" hidden="1" xr:uid="{00000000-0005-0000-0000-0000A04F0000}"/>
    <cellStyle name="Commentaire 11" xfId="25963" hidden="1" xr:uid="{00000000-0005-0000-0000-0000A14F0000}"/>
    <cellStyle name="Commentaire 11" xfId="25998" hidden="1" xr:uid="{00000000-0005-0000-0000-0000A24F0000}"/>
    <cellStyle name="Commentaire 11" xfId="26048" hidden="1" xr:uid="{00000000-0005-0000-0000-0000A34F0000}"/>
    <cellStyle name="Commentaire 11" xfId="26176" hidden="1" xr:uid="{00000000-0005-0000-0000-0000A44F0000}"/>
    <cellStyle name="Commentaire 11" xfId="26269" hidden="1" xr:uid="{00000000-0005-0000-0000-0000A54F0000}"/>
    <cellStyle name="Commentaire 11" xfId="26318" hidden="1" xr:uid="{00000000-0005-0000-0000-0000A64F0000}"/>
    <cellStyle name="Commentaire 11" xfId="26368" hidden="1" xr:uid="{00000000-0005-0000-0000-0000A74F0000}"/>
    <cellStyle name="Commentaire 11" xfId="26418" hidden="1" xr:uid="{00000000-0005-0000-0000-0000A84F0000}"/>
    <cellStyle name="Commentaire 11" xfId="26468" hidden="1" xr:uid="{00000000-0005-0000-0000-0000A94F0000}"/>
    <cellStyle name="Commentaire 11" xfId="26517" hidden="1" xr:uid="{00000000-0005-0000-0000-0000AA4F0000}"/>
    <cellStyle name="Commentaire 11" xfId="26566" hidden="1" xr:uid="{00000000-0005-0000-0000-0000AB4F0000}"/>
    <cellStyle name="Commentaire 11" xfId="26613" hidden="1" xr:uid="{00000000-0005-0000-0000-0000AC4F0000}"/>
    <cellStyle name="Commentaire 11" xfId="26660" hidden="1" xr:uid="{00000000-0005-0000-0000-0000AD4F0000}"/>
    <cellStyle name="Commentaire 11" xfId="26705" hidden="1" xr:uid="{00000000-0005-0000-0000-0000AE4F0000}"/>
    <cellStyle name="Commentaire 11" xfId="26744" hidden="1" xr:uid="{00000000-0005-0000-0000-0000AF4F0000}"/>
    <cellStyle name="Commentaire 11" xfId="26781" hidden="1" xr:uid="{00000000-0005-0000-0000-0000B04F0000}"/>
    <cellStyle name="Commentaire 11" xfId="26815" hidden="1" xr:uid="{00000000-0005-0000-0000-0000B14F0000}"/>
    <cellStyle name="Commentaire 11" xfId="26915" hidden="1" xr:uid="{00000000-0005-0000-0000-0000B24F0000}"/>
    <cellStyle name="Commentaire 11" xfId="26963" hidden="1" xr:uid="{00000000-0005-0000-0000-0000B34F0000}"/>
    <cellStyle name="Commentaire 11" xfId="27022" hidden="1" xr:uid="{00000000-0005-0000-0000-0000B44F0000}"/>
    <cellStyle name="Commentaire 11" xfId="27068" hidden="1" xr:uid="{00000000-0005-0000-0000-0000B54F0000}"/>
    <cellStyle name="Commentaire 11" xfId="27112" hidden="1" xr:uid="{00000000-0005-0000-0000-0000B64F0000}"/>
    <cellStyle name="Commentaire 11" xfId="27151" hidden="1" xr:uid="{00000000-0005-0000-0000-0000B74F0000}"/>
    <cellStyle name="Commentaire 11" xfId="27187" hidden="1" xr:uid="{00000000-0005-0000-0000-0000B84F0000}"/>
    <cellStyle name="Commentaire 11" xfId="27222" hidden="1" xr:uid="{00000000-0005-0000-0000-0000B94F0000}"/>
    <cellStyle name="Commentaire 11" xfId="27272" hidden="1" xr:uid="{00000000-0005-0000-0000-0000BA4F0000}"/>
    <cellStyle name="Commentaire 11" xfId="26119" hidden="1" xr:uid="{00000000-0005-0000-0000-0000BB4F0000}"/>
    <cellStyle name="Commentaire 11" xfId="21150" hidden="1" xr:uid="{00000000-0005-0000-0000-0000BC4F0000}"/>
    <cellStyle name="Commentaire 11" xfId="21399" hidden="1" xr:uid="{00000000-0005-0000-0000-0000BD4F0000}"/>
    <cellStyle name="Commentaire 11" xfId="27330" hidden="1" xr:uid="{00000000-0005-0000-0000-0000BE4F0000}"/>
    <cellStyle name="Commentaire 11" xfId="27379" hidden="1" xr:uid="{00000000-0005-0000-0000-0000BF4F0000}"/>
    <cellStyle name="Commentaire 11" xfId="27428" hidden="1" xr:uid="{00000000-0005-0000-0000-0000C04F0000}"/>
    <cellStyle name="Commentaire 11" xfId="27477" hidden="1" xr:uid="{00000000-0005-0000-0000-0000C14F0000}"/>
    <cellStyle name="Commentaire 11" xfId="27525" hidden="1" xr:uid="{00000000-0005-0000-0000-0000C24F0000}"/>
    <cellStyle name="Commentaire 11" xfId="27573" hidden="1" xr:uid="{00000000-0005-0000-0000-0000C34F0000}"/>
    <cellStyle name="Commentaire 11" xfId="27619" hidden="1" xr:uid="{00000000-0005-0000-0000-0000C44F0000}"/>
    <cellStyle name="Commentaire 11" xfId="27666" hidden="1" xr:uid="{00000000-0005-0000-0000-0000C54F0000}"/>
    <cellStyle name="Commentaire 11" xfId="27711" hidden="1" xr:uid="{00000000-0005-0000-0000-0000C64F0000}"/>
    <cellStyle name="Commentaire 11" xfId="27750" hidden="1" xr:uid="{00000000-0005-0000-0000-0000C74F0000}"/>
    <cellStyle name="Commentaire 11" xfId="27787" hidden="1" xr:uid="{00000000-0005-0000-0000-0000C84F0000}"/>
    <cellStyle name="Commentaire 11" xfId="27821" hidden="1" xr:uid="{00000000-0005-0000-0000-0000C94F0000}"/>
    <cellStyle name="Commentaire 11" xfId="27920" hidden="1" xr:uid="{00000000-0005-0000-0000-0000CA4F0000}"/>
    <cellStyle name="Commentaire 11" xfId="27968" hidden="1" xr:uid="{00000000-0005-0000-0000-0000CB4F0000}"/>
    <cellStyle name="Commentaire 11" xfId="28027" hidden="1" xr:uid="{00000000-0005-0000-0000-0000CC4F0000}"/>
    <cellStyle name="Commentaire 11" xfId="28073" hidden="1" xr:uid="{00000000-0005-0000-0000-0000CD4F0000}"/>
    <cellStyle name="Commentaire 11" xfId="28117" hidden="1" xr:uid="{00000000-0005-0000-0000-0000CE4F0000}"/>
    <cellStyle name="Commentaire 11" xfId="28156" hidden="1" xr:uid="{00000000-0005-0000-0000-0000CF4F0000}"/>
    <cellStyle name="Commentaire 11" xfId="28192" hidden="1" xr:uid="{00000000-0005-0000-0000-0000D04F0000}"/>
    <cellStyle name="Commentaire 11" xfId="28227" hidden="1" xr:uid="{00000000-0005-0000-0000-0000D14F0000}"/>
    <cellStyle name="Commentaire 11" xfId="28277" hidden="1" xr:uid="{00000000-0005-0000-0000-0000D24F0000}"/>
    <cellStyle name="Commentaire 11" xfId="28383" hidden="1" xr:uid="{00000000-0005-0000-0000-0000D34F0000}"/>
    <cellStyle name="Commentaire 11" xfId="28475" hidden="1" xr:uid="{00000000-0005-0000-0000-0000D44F0000}"/>
    <cellStyle name="Commentaire 11" xfId="28524" hidden="1" xr:uid="{00000000-0005-0000-0000-0000D54F0000}"/>
    <cellStyle name="Commentaire 11" xfId="28574" hidden="1" xr:uid="{00000000-0005-0000-0000-0000D64F0000}"/>
    <cellStyle name="Commentaire 11" xfId="28624" hidden="1" xr:uid="{00000000-0005-0000-0000-0000D74F0000}"/>
    <cellStyle name="Commentaire 11" xfId="28674" hidden="1" xr:uid="{00000000-0005-0000-0000-0000D84F0000}"/>
    <cellStyle name="Commentaire 11" xfId="28723" hidden="1" xr:uid="{00000000-0005-0000-0000-0000D94F0000}"/>
    <cellStyle name="Commentaire 11" xfId="28772" hidden="1" xr:uid="{00000000-0005-0000-0000-0000DA4F0000}"/>
    <cellStyle name="Commentaire 11" xfId="28819" hidden="1" xr:uid="{00000000-0005-0000-0000-0000DB4F0000}"/>
    <cellStyle name="Commentaire 11" xfId="28866" hidden="1" xr:uid="{00000000-0005-0000-0000-0000DC4F0000}"/>
    <cellStyle name="Commentaire 11" xfId="28911" hidden="1" xr:uid="{00000000-0005-0000-0000-0000DD4F0000}"/>
    <cellStyle name="Commentaire 11" xfId="28950" hidden="1" xr:uid="{00000000-0005-0000-0000-0000DE4F0000}"/>
    <cellStyle name="Commentaire 11" xfId="28987" hidden="1" xr:uid="{00000000-0005-0000-0000-0000DF4F0000}"/>
    <cellStyle name="Commentaire 11" xfId="29021" hidden="1" xr:uid="{00000000-0005-0000-0000-0000E04F0000}"/>
    <cellStyle name="Commentaire 11" xfId="29120" hidden="1" xr:uid="{00000000-0005-0000-0000-0000E14F0000}"/>
    <cellStyle name="Commentaire 11" xfId="29168" hidden="1" xr:uid="{00000000-0005-0000-0000-0000E24F0000}"/>
    <cellStyle name="Commentaire 11" xfId="29227" hidden="1" xr:uid="{00000000-0005-0000-0000-0000E34F0000}"/>
    <cellStyle name="Commentaire 11" xfId="29273" hidden="1" xr:uid="{00000000-0005-0000-0000-0000E44F0000}"/>
    <cellStyle name="Commentaire 11" xfId="29317" hidden="1" xr:uid="{00000000-0005-0000-0000-0000E54F0000}"/>
    <cellStyle name="Commentaire 11" xfId="29356" hidden="1" xr:uid="{00000000-0005-0000-0000-0000E64F0000}"/>
    <cellStyle name="Commentaire 11" xfId="29392" hidden="1" xr:uid="{00000000-0005-0000-0000-0000E74F0000}"/>
    <cellStyle name="Commentaire 11" xfId="29427" hidden="1" xr:uid="{00000000-0005-0000-0000-0000E84F0000}"/>
    <cellStyle name="Commentaire 11" xfId="29477" hidden="1" xr:uid="{00000000-0005-0000-0000-0000E94F0000}"/>
    <cellStyle name="Commentaire 11" xfId="28327" hidden="1" xr:uid="{00000000-0005-0000-0000-0000EA4F0000}"/>
    <cellStyle name="Commentaire 11" xfId="29529" hidden="1" xr:uid="{00000000-0005-0000-0000-0000EB4F0000}"/>
    <cellStyle name="Commentaire 11" xfId="29617" hidden="1" xr:uid="{00000000-0005-0000-0000-0000EC4F0000}"/>
    <cellStyle name="Commentaire 11" xfId="29666" hidden="1" xr:uid="{00000000-0005-0000-0000-0000ED4F0000}"/>
    <cellStyle name="Commentaire 11" xfId="29715" hidden="1" xr:uid="{00000000-0005-0000-0000-0000EE4F0000}"/>
    <cellStyle name="Commentaire 11" xfId="29764" hidden="1" xr:uid="{00000000-0005-0000-0000-0000EF4F0000}"/>
    <cellStyle name="Commentaire 11" xfId="29813" hidden="1" xr:uid="{00000000-0005-0000-0000-0000F04F0000}"/>
    <cellStyle name="Commentaire 11" xfId="29861" hidden="1" xr:uid="{00000000-0005-0000-0000-0000F14F0000}"/>
    <cellStyle name="Commentaire 11" xfId="29909" hidden="1" xr:uid="{00000000-0005-0000-0000-0000F24F0000}"/>
    <cellStyle name="Commentaire 11" xfId="29955" hidden="1" xr:uid="{00000000-0005-0000-0000-0000F34F0000}"/>
    <cellStyle name="Commentaire 11" xfId="30001" hidden="1" xr:uid="{00000000-0005-0000-0000-0000F44F0000}"/>
    <cellStyle name="Commentaire 11" xfId="30045" hidden="1" xr:uid="{00000000-0005-0000-0000-0000F54F0000}"/>
    <cellStyle name="Commentaire 11" xfId="30083" hidden="1" xr:uid="{00000000-0005-0000-0000-0000F64F0000}"/>
    <cellStyle name="Commentaire 11" xfId="30120" hidden="1" xr:uid="{00000000-0005-0000-0000-0000F74F0000}"/>
    <cellStyle name="Commentaire 11" xfId="30154" hidden="1" xr:uid="{00000000-0005-0000-0000-0000F84F0000}"/>
    <cellStyle name="Commentaire 11" xfId="30252" hidden="1" xr:uid="{00000000-0005-0000-0000-0000F94F0000}"/>
    <cellStyle name="Commentaire 11" xfId="30300" hidden="1" xr:uid="{00000000-0005-0000-0000-0000FA4F0000}"/>
    <cellStyle name="Commentaire 11" xfId="30359" hidden="1" xr:uid="{00000000-0005-0000-0000-0000FB4F0000}"/>
    <cellStyle name="Commentaire 11" xfId="30405" hidden="1" xr:uid="{00000000-0005-0000-0000-0000FC4F0000}"/>
    <cellStyle name="Commentaire 11" xfId="30449" hidden="1" xr:uid="{00000000-0005-0000-0000-0000FD4F0000}"/>
    <cellStyle name="Commentaire 11" xfId="30488" hidden="1" xr:uid="{00000000-0005-0000-0000-0000FE4F0000}"/>
    <cellStyle name="Commentaire 11" xfId="30524" hidden="1" xr:uid="{00000000-0005-0000-0000-0000FF4F0000}"/>
    <cellStyle name="Commentaire 11" xfId="30559" hidden="1" xr:uid="{00000000-0005-0000-0000-000000500000}"/>
    <cellStyle name="Commentaire 11" xfId="30609" hidden="1" xr:uid="{00000000-0005-0000-0000-000001500000}"/>
    <cellStyle name="Commentaire 11" xfId="30715" hidden="1" xr:uid="{00000000-0005-0000-0000-000002500000}"/>
    <cellStyle name="Commentaire 11" xfId="30807" hidden="1" xr:uid="{00000000-0005-0000-0000-000003500000}"/>
    <cellStyle name="Commentaire 11" xfId="30856" hidden="1" xr:uid="{00000000-0005-0000-0000-000004500000}"/>
    <cellStyle name="Commentaire 11" xfId="30906" hidden="1" xr:uid="{00000000-0005-0000-0000-000005500000}"/>
    <cellStyle name="Commentaire 11" xfId="30956" hidden="1" xr:uid="{00000000-0005-0000-0000-000006500000}"/>
    <cellStyle name="Commentaire 11" xfId="31006" hidden="1" xr:uid="{00000000-0005-0000-0000-000007500000}"/>
    <cellStyle name="Commentaire 11" xfId="31055" hidden="1" xr:uid="{00000000-0005-0000-0000-000008500000}"/>
    <cellStyle name="Commentaire 11" xfId="31104" hidden="1" xr:uid="{00000000-0005-0000-0000-000009500000}"/>
    <cellStyle name="Commentaire 11" xfId="31151" hidden="1" xr:uid="{00000000-0005-0000-0000-00000A500000}"/>
    <cellStyle name="Commentaire 11" xfId="31198" hidden="1" xr:uid="{00000000-0005-0000-0000-00000B500000}"/>
    <cellStyle name="Commentaire 11" xfId="31243" hidden="1" xr:uid="{00000000-0005-0000-0000-00000C500000}"/>
    <cellStyle name="Commentaire 11" xfId="31282" hidden="1" xr:uid="{00000000-0005-0000-0000-00000D500000}"/>
    <cellStyle name="Commentaire 11" xfId="31319" hidden="1" xr:uid="{00000000-0005-0000-0000-00000E500000}"/>
    <cellStyle name="Commentaire 11" xfId="31353" hidden="1" xr:uid="{00000000-0005-0000-0000-00000F500000}"/>
    <cellStyle name="Commentaire 11" xfId="31452" hidden="1" xr:uid="{00000000-0005-0000-0000-000010500000}"/>
    <cellStyle name="Commentaire 11" xfId="31500" hidden="1" xr:uid="{00000000-0005-0000-0000-000011500000}"/>
    <cellStyle name="Commentaire 11" xfId="31559" hidden="1" xr:uid="{00000000-0005-0000-0000-000012500000}"/>
    <cellStyle name="Commentaire 11" xfId="31605" hidden="1" xr:uid="{00000000-0005-0000-0000-000013500000}"/>
    <cellStyle name="Commentaire 11" xfId="31649" hidden="1" xr:uid="{00000000-0005-0000-0000-000014500000}"/>
    <cellStyle name="Commentaire 11" xfId="31688" hidden="1" xr:uid="{00000000-0005-0000-0000-000015500000}"/>
    <cellStyle name="Commentaire 11" xfId="31724" hidden="1" xr:uid="{00000000-0005-0000-0000-000016500000}"/>
    <cellStyle name="Commentaire 11" xfId="31759" hidden="1" xr:uid="{00000000-0005-0000-0000-000017500000}"/>
    <cellStyle name="Commentaire 11" xfId="31809" hidden="1" xr:uid="{00000000-0005-0000-0000-000018500000}"/>
    <cellStyle name="Commentaire 11" xfId="30659" xr:uid="{00000000-0005-0000-0000-000019500000}"/>
    <cellStyle name="Commentaire 12" xfId="165" xr:uid="{00000000-0005-0000-0000-00001A500000}"/>
    <cellStyle name="Commentaire 12 2" xfId="1314" xr:uid="{00000000-0005-0000-0000-00001B500000}"/>
    <cellStyle name="Commentaire 12 2 2" xfId="9743" xr:uid="{00000000-0005-0000-0000-00001C500000}"/>
    <cellStyle name="Commentaire 12 3" xfId="6153" xr:uid="{00000000-0005-0000-0000-00001D500000}"/>
    <cellStyle name="Commentaire 13" xfId="268" hidden="1" xr:uid="{00000000-0005-0000-0000-00001E500000}"/>
    <cellStyle name="Commentaire 13" xfId="304" hidden="1" xr:uid="{00000000-0005-0000-0000-00001F500000}"/>
    <cellStyle name="Commentaire 13" xfId="354" hidden="1" xr:uid="{00000000-0005-0000-0000-000020500000}"/>
    <cellStyle name="Commentaire 13" xfId="404" hidden="1" xr:uid="{00000000-0005-0000-0000-000021500000}"/>
    <cellStyle name="Commentaire 13" xfId="454" hidden="1" xr:uid="{00000000-0005-0000-0000-000022500000}"/>
    <cellStyle name="Commentaire 13" xfId="503" hidden="1" xr:uid="{00000000-0005-0000-0000-000023500000}"/>
    <cellStyle name="Commentaire 13" xfId="552" hidden="1" xr:uid="{00000000-0005-0000-0000-000024500000}"/>
    <cellStyle name="Commentaire 13" xfId="599" hidden="1" xr:uid="{00000000-0005-0000-0000-000025500000}"/>
    <cellStyle name="Commentaire 13" xfId="646" hidden="1" xr:uid="{00000000-0005-0000-0000-000026500000}"/>
    <cellStyle name="Commentaire 13" xfId="691" hidden="1" xr:uid="{00000000-0005-0000-0000-000027500000}"/>
    <cellStyle name="Commentaire 13" xfId="730" hidden="1" xr:uid="{00000000-0005-0000-0000-000028500000}"/>
    <cellStyle name="Commentaire 13" xfId="767" hidden="1" xr:uid="{00000000-0005-0000-0000-000029500000}"/>
    <cellStyle name="Commentaire 13" xfId="801" hidden="1" xr:uid="{00000000-0005-0000-0000-00002A500000}"/>
    <cellStyle name="Commentaire 13" xfId="920" hidden="1" xr:uid="{00000000-0005-0000-0000-00002B500000}"/>
    <cellStyle name="Commentaire 13" xfId="956" hidden="1" xr:uid="{00000000-0005-0000-0000-00002C500000}"/>
    <cellStyle name="Commentaire 13" xfId="1021" hidden="1" xr:uid="{00000000-0005-0000-0000-00002D500000}"/>
    <cellStyle name="Commentaire 13" xfId="1067" hidden="1" xr:uid="{00000000-0005-0000-0000-00002E500000}"/>
    <cellStyle name="Commentaire 13" xfId="1111" hidden="1" xr:uid="{00000000-0005-0000-0000-00002F500000}"/>
    <cellStyle name="Commentaire 13" xfId="1150" hidden="1" xr:uid="{00000000-0005-0000-0000-000030500000}"/>
    <cellStyle name="Commentaire 13" xfId="1186" hidden="1" xr:uid="{00000000-0005-0000-0000-000031500000}"/>
    <cellStyle name="Commentaire 13" xfId="1221" hidden="1" xr:uid="{00000000-0005-0000-0000-000032500000}"/>
    <cellStyle name="Commentaire 13" xfId="1288" hidden="1" xr:uid="{00000000-0005-0000-0000-000033500000}"/>
    <cellStyle name="Commentaire 13" xfId="1644" hidden="1" xr:uid="{00000000-0005-0000-0000-000034500000}"/>
    <cellStyle name="Commentaire 13" xfId="1680" hidden="1" xr:uid="{00000000-0005-0000-0000-000035500000}"/>
    <cellStyle name="Commentaire 13" xfId="1730" hidden="1" xr:uid="{00000000-0005-0000-0000-000036500000}"/>
    <cellStyle name="Commentaire 13" xfId="1780" hidden="1" xr:uid="{00000000-0005-0000-0000-000037500000}"/>
    <cellStyle name="Commentaire 13" xfId="1830" hidden="1" xr:uid="{00000000-0005-0000-0000-000038500000}"/>
    <cellStyle name="Commentaire 13" xfId="1879" hidden="1" xr:uid="{00000000-0005-0000-0000-000039500000}"/>
    <cellStyle name="Commentaire 13" xfId="1928" hidden="1" xr:uid="{00000000-0005-0000-0000-00003A500000}"/>
    <cellStyle name="Commentaire 13" xfId="1975" hidden="1" xr:uid="{00000000-0005-0000-0000-00003B500000}"/>
    <cellStyle name="Commentaire 13" xfId="2022" hidden="1" xr:uid="{00000000-0005-0000-0000-00003C500000}"/>
    <cellStyle name="Commentaire 13" xfId="2067" hidden="1" xr:uid="{00000000-0005-0000-0000-00003D500000}"/>
    <cellStyle name="Commentaire 13" xfId="2106" hidden="1" xr:uid="{00000000-0005-0000-0000-00003E500000}"/>
    <cellStyle name="Commentaire 13" xfId="2143" hidden="1" xr:uid="{00000000-0005-0000-0000-00003F500000}"/>
    <cellStyle name="Commentaire 13" xfId="2177" hidden="1" xr:uid="{00000000-0005-0000-0000-000040500000}"/>
    <cellStyle name="Commentaire 13" xfId="2296" hidden="1" xr:uid="{00000000-0005-0000-0000-000041500000}"/>
    <cellStyle name="Commentaire 13" xfId="2332" hidden="1" xr:uid="{00000000-0005-0000-0000-000042500000}"/>
    <cellStyle name="Commentaire 13" xfId="2397" hidden="1" xr:uid="{00000000-0005-0000-0000-000043500000}"/>
    <cellStyle name="Commentaire 13" xfId="2443" hidden="1" xr:uid="{00000000-0005-0000-0000-000044500000}"/>
    <cellStyle name="Commentaire 13" xfId="2487" hidden="1" xr:uid="{00000000-0005-0000-0000-000045500000}"/>
    <cellStyle name="Commentaire 13" xfId="2526" hidden="1" xr:uid="{00000000-0005-0000-0000-000046500000}"/>
    <cellStyle name="Commentaire 13" xfId="2562" hidden="1" xr:uid="{00000000-0005-0000-0000-000047500000}"/>
    <cellStyle name="Commentaire 13" xfId="2597" hidden="1" xr:uid="{00000000-0005-0000-0000-000048500000}"/>
    <cellStyle name="Commentaire 13" xfId="2663" hidden="1" xr:uid="{00000000-0005-0000-0000-000049500000}"/>
    <cellStyle name="Commentaire 13" xfId="1462" hidden="1" xr:uid="{00000000-0005-0000-0000-00004A500000}"/>
    <cellStyle name="Commentaire 13" xfId="2839" hidden="1" xr:uid="{00000000-0005-0000-0000-00004B500000}"/>
    <cellStyle name="Commentaire 13" xfId="2875" hidden="1" xr:uid="{00000000-0005-0000-0000-00004C500000}"/>
    <cellStyle name="Commentaire 13" xfId="2924" hidden="1" xr:uid="{00000000-0005-0000-0000-00004D500000}"/>
    <cellStyle name="Commentaire 13" xfId="2974" hidden="1" xr:uid="{00000000-0005-0000-0000-00004E500000}"/>
    <cellStyle name="Commentaire 13" xfId="3024" hidden="1" xr:uid="{00000000-0005-0000-0000-00004F500000}"/>
    <cellStyle name="Commentaire 13" xfId="3073" hidden="1" xr:uid="{00000000-0005-0000-0000-000050500000}"/>
    <cellStyle name="Commentaire 13" xfId="3122" hidden="1" xr:uid="{00000000-0005-0000-0000-000051500000}"/>
    <cellStyle name="Commentaire 13" xfId="3169" hidden="1" xr:uid="{00000000-0005-0000-0000-000052500000}"/>
    <cellStyle name="Commentaire 13" xfId="3216" hidden="1" xr:uid="{00000000-0005-0000-0000-000053500000}"/>
    <cellStyle name="Commentaire 13" xfId="3261" hidden="1" xr:uid="{00000000-0005-0000-0000-000054500000}"/>
    <cellStyle name="Commentaire 13" xfId="3300" hidden="1" xr:uid="{00000000-0005-0000-0000-000055500000}"/>
    <cellStyle name="Commentaire 13" xfId="3337" hidden="1" xr:uid="{00000000-0005-0000-0000-000056500000}"/>
    <cellStyle name="Commentaire 13" xfId="3371" hidden="1" xr:uid="{00000000-0005-0000-0000-000057500000}"/>
    <cellStyle name="Commentaire 13" xfId="3489" hidden="1" xr:uid="{00000000-0005-0000-0000-000058500000}"/>
    <cellStyle name="Commentaire 13" xfId="3525" hidden="1" xr:uid="{00000000-0005-0000-0000-000059500000}"/>
    <cellStyle name="Commentaire 13" xfId="3589" hidden="1" xr:uid="{00000000-0005-0000-0000-00005A500000}"/>
    <cellStyle name="Commentaire 13" xfId="3635" hidden="1" xr:uid="{00000000-0005-0000-0000-00005B500000}"/>
    <cellStyle name="Commentaire 13" xfId="3679" hidden="1" xr:uid="{00000000-0005-0000-0000-00005C500000}"/>
    <cellStyle name="Commentaire 13" xfId="3718" hidden="1" xr:uid="{00000000-0005-0000-0000-00005D500000}"/>
    <cellStyle name="Commentaire 13" xfId="3754" hidden="1" xr:uid="{00000000-0005-0000-0000-00005E500000}"/>
    <cellStyle name="Commentaire 13" xfId="3789" hidden="1" xr:uid="{00000000-0005-0000-0000-00005F500000}"/>
    <cellStyle name="Commentaire 13" xfId="3854" hidden="1" xr:uid="{00000000-0005-0000-0000-000060500000}"/>
    <cellStyle name="Commentaire 13" xfId="3949" hidden="1" xr:uid="{00000000-0005-0000-0000-000061500000}"/>
    <cellStyle name="Commentaire 13" xfId="3985" hidden="1" xr:uid="{00000000-0005-0000-0000-000062500000}"/>
    <cellStyle name="Commentaire 13" xfId="4035" hidden="1" xr:uid="{00000000-0005-0000-0000-000063500000}"/>
    <cellStyle name="Commentaire 13" xfId="4085" hidden="1" xr:uid="{00000000-0005-0000-0000-000064500000}"/>
    <cellStyle name="Commentaire 13" xfId="4135" hidden="1" xr:uid="{00000000-0005-0000-0000-000065500000}"/>
    <cellStyle name="Commentaire 13" xfId="4184" hidden="1" xr:uid="{00000000-0005-0000-0000-000066500000}"/>
    <cellStyle name="Commentaire 13" xfId="4233" hidden="1" xr:uid="{00000000-0005-0000-0000-000067500000}"/>
    <cellStyle name="Commentaire 13" xfId="4280" hidden="1" xr:uid="{00000000-0005-0000-0000-000068500000}"/>
    <cellStyle name="Commentaire 13" xfId="4327" hidden="1" xr:uid="{00000000-0005-0000-0000-000069500000}"/>
    <cellStyle name="Commentaire 13" xfId="4372" hidden="1" xr:uid="{00000000-0005-0000-0000-00006A500000}"/>
    <cellStyle name="Commentaire 13" xfId="4411" hidden="1" xr:uid="{00000000-0005-0000-0000-00006B500000}"/>
    <cellStyle name="Commentaire 13" xfId="4448" hidden="1" xr:uid="{00000000-0005-0000-0000-00006C500000}"/>
    <cellStyle name="Commentaire 13" xfId="4482" hidden="1" xr:uid="{00000000-0005-0000-0000-00006D500000}"/>
    <cellStyle name="Commentaire 13" xfId="4595" hidden="1" xr:uid="{00000000-0005-0000-0000-00006E500000}"/>
    <cellStyle name="Commentaire 13" xfId="4630" hidden="1" xr:uid="{00000000-0005-0000-0000-00006F500000}"/>
    <cellStyle name="Commentaire 13" xfId="4693" hidden="1" xr:uid="{00000000-0005-0000-0000-000070500000}"/>
    <cellStyle name="Commentaire 13" xfId="4739" hidden="1" xr:uid="{00000000-0005-0000-0000-000071500000}"/>
    <cellStyle name="Commentaire 13" xfId="4783" hidden="1" xr:uid="{00000000-0005-0000-0000-000072500000}"/>
    <cellStyle name="Commentaire 13" xfId="4822" hidden="1" xr:uid="{00000000-0005-0000-0000-000073500000}"/>
    <cellStyle name="Commentaire 13" xfId="4858" hidden="1" xr:uid="{00000000-0005-0000-0000-000074500000}"/>
    <cellStyle name="Commentaire 13" xfId="4893" hidden="1" xr:uid="{00000000-0005-0000-0000-000075500000}"/>
    <cellStyle name="Commentaire 13" xfId="4954" hidden="1" xr:uid="{00000000-0005-0000-0000-000076500000}"/>
    <cellStyle name="Commentaire 13" xfId="5050" hidden="1" xr:uid="{00000000-0005-0000-0000-000077500000}"/>
    <cellStyle name="Commentaire 13" xfId="5085" hidden="1" xr:uid="{00000000-0005-0000-0000-000078500000}"/>
    <cellStyle name="Commentaire 13" xfId="5134" hidden="1" xr:uid="{00000000-0005-0000-0000-000079500000}"/>
    <cellStyle name="Commentaire 13" xfId="5184" hidden="1" xr:uid="{00000000-0005-0000-0000-00007A500000}"/>
    <cellStyle name="Commentaire 13" xfId="5234" hidden="1" xr:uid="{00000000-0005-0000-0000-00007B500000}"/>
    <cellStyle name="Commentaire 13" xfId="5283" hidden="1" xr:uid="{00000000-0005-0000-0000-00007C500000}"/>
    <cellStyle name="Commentaire 13" xfId="5332" hidden="1" xr:uid="{00000000-0005-0000-0000-00007D500000}"/>
    <cellStyle name="Commentaire 13" xfId="5379" hidden="1" xr:uid="{00000000-0005-0000-0000-00007E500000}"/>
    <cellStyle name="Commentaire 13" xfId="5426" hidden="1" xr:uid="{00000000-0005-0000-0000-00007F500000}"/>
    <cellStyle name="Commentaire 13" xfId="5471" hidden="1" xr:uid="{00000000-0005-0000-0000-000080500000}"/>
    <cellStyle name="Commentaire 13" xfId="5510" hidden="1" xr:uid="{00000000-0005-0000-0000-000081500000}"/>
    <cellStyle name="Commentaire 13" xfId="5547" hidden="1" xr:uid="{00000000-0005-0000-0000-000082500000}"/>
    <cellStyle name="Commentaire 13" xfId="5581" hidden="1" xr:uid="{00000000-0005-0000-0000-000083500000}"/>
    <cellStyle name="Commentaire 13" xfId="5694" hidden="1" xr:uid="{00000000-0005-0000-0000-000084500000}"/>
    <cellStyle name="Commentaire 13" xfId="5728" hidden="1" xr:uid="{00000000-0005-0000-0000-000085500000}"/>
    <cellStyle name="Commentaire 13" xfId="5790" hidden="1" xr:uid="{00000000-0005-0000-0000-000086500000}"/>
    <cellStyle name="Commentaire 13" xfId="5836" hidden="1" xr:uid="{00000000-0005-0000-0000-000087500000}"/>
    <cellStyle name="Commentaire 13" xfId="5880" hidden="1" xr:uid="{00000000-0005-0000-0000-000088500000}"/>
    <cellStyle name="Commentaire 13" xfId="5919" hidden="1" xr:uid="{00000000-0005-0000-0000-000089500000}"/>
    <cellStyle name="Commentaire 13" xfId="5955" hidden="1" xr:uid="{00000000-0005-0000-0000-00008A500000}"/>
    <cellStyle name="Commentaire 13" xfId="5990" hidden="1" xr:uid="{00000000-0005-0000-0000-00008B500000}"/>
    <cellStyle name="Commentaire 13" xfId="6051" hidden="1" xr:uid="{00000000-0005-0000-0000-00008C500000}"/>
    <cellStyle name="Commentaire 13" xfId="6327" hidden="1" xr:uid="{00000000-0005-0000-0000-00008D500000}"/>
    <cellStyle name="Commentaire 13" xfId="6363" hidden="1" xr:uid="{00000000-0005-0000-0000-00008E500000}"/>
    <cellStyle name="Commentaire 13" xfId="6413" hidden="1" xr:uid="{00000000-0005-0000-0000-00008F500000}"/>
    <cellStyle name="Commentaire 13" xfId="6463" hidden="1" xr:uid="{00000000-0005-0000-0000-000090500000}"/>
    <cellStyle name="Commentaire 13" xfId="6513" hidden="1" xr:uid="{00000000-0005-0000-0000-000091500000}"/>
    <cellStyle name="Commentaire 13" xfId="6562" hidden="1" xr:uid="{00000000-0005-0000-0000-000092500000}"/>
    <cellStyle name="Commentaire 13" xfId="6611" hidden="1" xr:uid="{00000000-0005-0000-0000-000093500000}"/>
    <cellStyle name="Commentaire 13" xfId="6658" hidden="1" xr:uid="{00000000-0005-0000-0000-000094500000}"/>
    <cellStyle name="Commentaire 13" xfId="6705" hidden="1" xr:uid="{00000000-0005-0000-0000-000095500000}"/>
    <cellStyle name="Commentaire 13" xfId="6750" hidden="1" xr:uid="{00000000-0005-0000-0000-000096500000}"/>
    <cellStyle name="Commentaire 13" xfId="6789" hidden="1" xr:uid="{00000000-0005-0000-0000-000097500000}"/>
    <cellStyle name="Commentaire 13" xfId="6826" hidden="1" xr:uid="{00000000-0005-0000-0000-000098500000}"/>
    <cellStyle name="Commentaire 13" xfId="6860" hidden="1" xr:uid="{00000000-0005-0000-0000-000099500000}"/>
    <cellStyle name="Commentaire 13" xfId="6977" hidden="1" xr:uid="{00000000-0005-0000-0000-00009A500000}"/>
    <cellStyle name="Commentaire 13" xfId="7013" hidden="1" xr:uid="{00000000-0005-0000-0000-00009B500000}"/>
    <cellStyle name="Commentaire 13" xfId="7078" hidden="1" xr:uid="{00000000-0005-0000-0000-00009C500000}"/>
    <cellStyle name="Commentaire 13" xfId="7124" hidden="1" xr:uid="{00000000-0005-0000-0000-00009D500000}"/>
    <cellStyle name="Commentaire 13" xfId="7168" hidden="1" xr:uid="{00000000-0005-0000-0000-00009E500000}"/>
    <cellStyle name="Commentaire 13" xfId="7207" hidden="1" xr:uid="{00000000-0005-0000-0000-00009F500000}"/>
    <cellStyle name="Commentaire 13" xfId="7243" hidden="1" xr:uid="{00000000-0005-0000-0000-0000A0500000}"/>
    <cellStyle name="Commentaire 13" xfId="7278" hidden="1" xr:uid="{00000000-0005-0000-0000-0000A1500000}"/>
    <cellStyle name="Commentaire 13" xfId="7344" hidden="1" xr:uid="{00000000-0005-0000-0000-0000A2500000}"/>
    <cellStyle name="Commentaire 13" xfId="7595" hidden="1" xr:uid="{00000000-0005-0000-0000-0000A3500000}"/>
    <cellStyle name="Commentaire 13" xfId="7630" hidden="1" xr:uid="{00000000-0005-0000-0000-0000A4500000}"/>
    <cellStyle name="Commentaire 13" xfId="7680" hidden="1" xr:uid="{00000000-0005-0000-0000-0000A5500000}"/>
    <cellStyle name="Commentaire 13" xfId="7730" hidden="1" xr:uid="{00000000-0005-0000-0000-0000A6500000}"/>
    <cellStyle name="Commentaire 13" xfId="7780" hidden="1" xr:uid="{00000000-0005-0000-0000-0000A7500000}"/>
    <cellStyle name="Commentaire 13" xfId="7829" hidden="1" xr:uid="{00000000-0005-0000-0000-0000A8500000}"/>
    <cellStyle name="Commentaire 13" xfId="7878" hidden="1" xr:uid="{00000000-0005-0000-0000-0000A9500000}"/>
    <cellStyle name="Commentaire 13" xfId="7925" hidden="1" xr:uid="{00000000-0005-0000-0000-0000AA500000}"/>
    <cellStyle name="Commentaire 13" xfId="7972" hidden="1" xr:uid="{00000000-0005-0000-0000-0000AB500000}"/>
    <cellStyle name="Commentaire 13" xfId="8017" hidden="1" xr:uid="{00000000-0005-0000-0000-0000AC500000}"/>
    <cellStyle name="Commentaire 13" xfId="8056" hidden="1" xr:uid="{00000000-0005-0000-0000-0000AD500000}"/>
    <cellStyle name="Commentaire 13" xfId="8093" hidden="1" xr:uid="{00000000-0005-0000-0000-0000AE500000}"/>
    <cellStyle name="Commentaire 13" xfId="8127" hidden="1" xr:uid="{00000000-0005-0000-0000-0000AF500000}"/>
    <cellStyle name="Commentaire 13" xfId="8242" hidden="1" xr:uid="{00000000-0005-0000-0000-0000B0500000}"/>
    <cellStyle name="Commentaire 13" xfId="8276" hidden="1" xr:uid="{00000000-0005-0000-0000-0000B1500000}"/>
    <cellStyle name="Commentaire 13" xfId="8339" hidden="1" xr:uid="{00000000-0005-0000-0000-0000B2500000}"/>
    <cellStyle name="Commentaire 13" xfId="8385" hidden="1" xr:uid="{00000000-0005-0000-0000-0000B3500000}"/>
    <cellStyle name="Commentaire 13" xfId="8429" hidden="1" xr:uid="{00000000-0005-0000-0000-0000B4500000}"/>
    <cellStyle name="Commentaire 13" xfId="8468" hidden="1" xr:uid="{00000000-0005-0000-0000-0000B5500000}"/>
    <cellStyle name="Commentaire 13" xfId="8504" hidden="1" xr:uid="{00000000-0005-0000-0000-0000B6500000}"/>
    <cellStyle name="Commentaire 13" xfId="8539" hidden="1" xr:uid="{00000000-0005-0000-0000-0000B7500000}"/>
    <cellStyle name="Commentaire 13" xfId="8602" hidden="1" xr:uid="{00000000-0005-0000-0000-0000B8500000}"/>
    <cellStyle name="Commentaire 13" xfId="7443" hidden="1" xr:uid="{00000000-0005-0000-0000-0000B9500000}"/>
    <cellStyle name="Commentaire 13" xfId="8702" hidden="1" xr:uid="{00000000-0005-0000-0000-0000BA500000}"/>
    <cellStyle name="Commentaire 13" xfId="8738" hidden="1" xr:uid="{00000000-0005-0000-0000-0000BB500000}"/>
    <cellStyle name="Commentaire 13" xfId="8788" hidden="1" xr:uid="{00000000-0005-0000-0000-0000BC500000}"/>
    <cellStyle name="Commentaire 13" xfId="8837" hidden="1" xr:uid="{00000000-0005-0000-0000-0000BD500000}"/>
    <cellStyle name="Commentaire 13" xfId="8887" hidden="1" xr:uid="{00000000-0005-0000-0000-0000BE500000}"/>
    <cellStyle name="Commentaire 13" xfId="8936" hidden="1" xr:uid="{00000000-0005-0000-0000-0000BF500000}"/>
    <cellStyle name="Commentaire 13" xfId="8985" hidden="1" xr:uid="{00000000-0005-0000-0000-0000C0500000}"/>
    <cellStyle name="Commentaire 13" xfId="9032" hidden="1" xr:uid="{00000000-0005-0000-0000-0000C1500000}"/>
    <cellStyle name="Commentaire 13" xfId="9079" hidden="1" xr:uid="{00000000-0005-0000-0000-0000C2500000}"/>
    <cellStyle name="Commentaire 13" xfId="9124" hidden="1" xr:uid="{00000000-0005-0000-0000-0000C3500000}"/>
    <cellStyle name="Commentaire 13" xfId="9163" hidden="1" xr:uid="{00000000-0005-0000-0000-0000C4500000}"/>
    <cellStyle name="Commentaire 13" xfId="9200" hidden="1" xr:uid="{00000000-0005-0000-0000-0000C5500000}"/>
    <cellStyle name="Commentaire 13" xfId="9234" hidden="1" xr:uid="{00000000-0005-0000-0000-0000C6500000}"/>
    <cellStyle name="Commentaire 13" xfId="9353" hidden="1" xr:uid="{00000000-0005-0000-0000-0000C7500000}"/>
    <cellStyle name="Commentaire 13" xfId="9389" hidden="1" xr:uid="{00000000-0005-0000-0000-0000C8500000}"/>
    <cellStyle name="Commentaire 13" xfId="9454" hidden="1" xr:uid="{00000000-0005-0000-0000-0000C9500000}"/>
    <cellStyle name="Commentaire 13" xfId="9500" hidden="1" xr:uid="{00000000-0005-0000-0000-0000CA500000}"/>
    <cellStyle name="Commentaire 13" xfId="9544" hidden="1" xr:uid="{00000000-0005-0000-0000-0000CB500000}"/>
    <cellStyle name="Commentaire 13" xfId="9583" hidden="1" xr:uid="{00000000-0005-0000-0000-0000CC500000}"/>
    <cellStyle name="Commentaire 13" xfId="9619" hidden="1" xr:uid="{00000000-0005-0000-0000-0000CD500000}"/>
    <cellStyle name="Commentaire 13" xfId="9654" hidden="1" xr:uid="{00000000-0005-0000-0000-0000CE500000}"/>
    <cellStyle name="Commentaire 13" xfId="9721" hidden="1" xr:uid="{00000000-0005-0000-0000-0000CF500000}"/>
    <cellStyle name="Commentaire 13" xfId="9975" hidden="1" xr:uid="{00000000-0005-0000-0000-0000D0500000}"/>
    <cellStyle name="Commentaire 13" xfId="10010" hidden="1" xr:uid="{00000000-0005-0000-0000-0000D1500000}"/>
    <cellStyle name="Commentaire 13" xfId="10060" hidden="1" xr:uid="{00000000-0005-0000-0000-0000D2500000}"/>
    <cellStyle name="Commentaire 13" xfId="10110" hidden="1" xr:uid="{00000000-0005-0000-0000-0000D3500000}"/>
    <cellStyle name="Commentaire 13" xfId="10160" hidden="1" xr:uid="{00000000-0005-0000-0000-0000D4500000}"/>
    <cellStyle name="Commentaire 13" xfId="10209" hidden="1" xr:uid="{00000000-0005-0000-0000-0000D5500000}"/>
    <cellStyle name="Commentaire 13" xfId="10258" hidden="1" xr:uid="{00000000-0005-0000-0000-0000D6500000}"/>
    <cellStyle name="Commentaire 13" xfId="10305" hidden="1" xr:uid="{00000000-0005-0000-0000-0000D7500000}"/>
    <cellStyle name="Commentaire 13" xfId="10352" hidden="1" xr:uid="{00000000-0005-0000-0000-0000D8500000}"/>
    <cellStyle name="Commentaire 13" xfId="10397" hidden="1" xr:uid="{00000000-0005-0000-0000-0000D9500000}"/>
    <cellStyle name="Commentaire 13" xfId="10436" hidden="1" xr:uid="{00000000-0005-0000-0000-0000DA500000}"/>
    <cellStyle name="Commentaire 13" xfId="10473" hidden="1" xr:uid="{00000000-0005-0000-0000-0000DB500000}"/>
    <cellStyle name="Commentaire 13" xfId="10507" hidden="1" xr:uid="{00000000-0005-0000-0000-0000DC500000}"/>
    <cellStyle name="Commentaire 13" xfId="10622" hidden="1" xr:uid="{00000000-0005-0000-0000-0000DD500000}"/>
    <cellStyle name="Commentaire 13" xfId="10656" hidden="1" xr:uid="{00000000-0005-0000-0000-0000DE500000}"/>
    <cellStyle name="Commentaire 13" xfId="10719" hidden="1" xr:uid="{00000000-0005-0000-0000-0000DF500000}"/>
    <cellStyle name="Commentaire 13" xfId="10765" hidden="1" xr:uid="{00000000-0005-0000-0000-0000E0500000}"/>
    <cellStyle name="Commentaire 13" xfId="10809" hidden="1" xr:uid="{00000000-0005-0000-0000-0000E1500000}"/>
    <cellStyle name="Commentaire 13" xfId="10848" hidden="1" xr:uid="{00000000-0005-0000-0000-0000E2500000}"/>
    <cellStyle name="Commentaire 13" xfId="10884" hidden="1" xr:uid="{00000000-0005-0000-0000-0000E3500000}"/>
    <cellStyle name="Commentaire 13" xfId="10919" hidden="1" xr:uid="{00000000-0005-0000-0000-0000E4500000}"/>
    <cellStyle name="Commentaire 13" xfId="10983" hidden="1" xr:uid="{00000000-0005-0000-0000-0000E5500000}"/>
    <cellStyle name="Commentaire 13" xfId="9823" hidden="1" xr:uid="{00000000-0005-0000-0000-0000E6500000}"/>
    <cellStyle name="Commentaire 13" xfId="11044" hidden="1" xr:uid="{00000000-0005-0000-0000-0000E7500000}"/>
    <cellStyle name="Commentaire 13" xfId="11080" hidden="1" xr:uid="{00000000-0005-0000-0000-0000E8500000}"/>
    <cellStyle name="Commentaire 13" xfId="11130" hidden="1" xr:uid="{00000000-0005-0000-0000-0000E9500000}"/>
    <cellStyle name="Commentaire 13" xfId="11180" hidden="1" xr:uid="{00000000-0005-0000-0000-0000EA500000}"/>
    <cellStyle name="Commentaire 13" xfId="11230" hidden="1" xr:uid="{00000000-0005-0000-0000-0000EB500000}"/>
    <cellStyle name="Commentaire 13" xfId="11279" hidden="1" xr:uid="{00000000-0005-0000-0000-0000EC500000}"/>
    <cellStyle name="Commentaire 13" xfId="11328" hidden="1" xr:uid="{00000000-0005-0000-0000-0000ED500000}"/>
    <cellStyle name="Commentaire 13" xfId="11375" hidden="1" xr:uid="{00000000-0005-0000-0000-0000EE500000}"/>
    <cellStyle name="Commentaire 13" xfId="11422" hidden="1" xr:uid="{00000000-0005-0000-0000-0000EF500000}"/>
    <cellStyle name="Commentaire 13" xfId="11467" hidden="1" xr:uid="{00000000-0005-0000-0000-0000F0500000}"/>
    <cellStyle name="Commentaire 13" xfId="11506" hidden="1" xr:uid="{00000000-0005-0000-0000-0000F1500000}"/>
    <cellStyle name="Commentaire 13" xfId="11543" hidden="1" xr:uid="{00000000-0005-0000-0000-0000F2500000}"/>
    <cellStyle name="Commentaire 13" xfId="11577" hidden="1" xr:uid="{00000000-0005-0000-0000-0000F3500000}"/>
    <cellStyle name="Commentaire 13" xfId="11692" hidden="1" xr:uid="{00000000-0005-0000-0000-0000F4500000}"/>
    <cellStyle name="Commentaire 13" xfId="11728" hidden="1" xr:uid="{00000000-0005-0000-0000-0000F5500000}"/>
    <cellStyle name="Commentaire 13" xfId="11790" hidden="1" xr:uid="{00000000-0005-0000-0000-0000F6500000}"/>
    <cellStyle name="Commentaire 13" xfId="11836" hidden="1" xr:uid="{00000000-0005-0000-0000-0000F7500000}"/>
    <cellStyle name="Commentaire 13" xfId="11880" hidden="1" xr:uid="{00000000-0005-0000-0000-0000F8500000}"/>
    <cellStyle name="Commentaire 13" xfId="11919" hidden="1" xr:uid="{00000000-0005-0000-0000-0000F9500000}"/>
    <cellStyle name="Commentaire 13" xfId="11955" hidden="1" xr:uid="{00000000-0005-0000-0000-0000FA500000}"/>
    <cellStyle name="Commentaire 13" xfId="11990" hidden="1" xr:uid="{00000000-0005-0000-0000-0000FB500000}"/>
    <cellStyle name="Commentaire 13" xfId="12052" hidden="1" xr:uid="{00000000-0005-0000-0000-0000FC500000}"/>
    <cellStyle name="Commentaire 13" xfId="12274" hidden="1" xr:uid="{00000000-0005-0000-0000-0000FD500000}"/>
    <cellStyle name="Commentaire 13" xfId="12309" hidden="1" xr:uid="{00000000-0005-0000-0000-0000FE500000}"/>
    <cellStyle name="Commentaire 13" xfId="12359" hidden="1" xr:uid="{00000000-0005-0000-0000-0000FF500000}"/>
    <cellStyle name="Commentaire 13" xfId="12409" hidden="1" xr:uid="{00000000-0005-0000-0000-000000510000}"/>
    <cellStyle name="Commentaire 13" xfId="12459" hidden="1" xr:uid="{00000000-0005-0000-0000-000001510000}"/>
    <cellStyle name="Commentaire 13" xfId="12508" hidden="1" xr:uid="{00000000-0005-0000-0000-000002510000}"/>
    <cellStyle name="Commentaire 13" xfId="12557" hidden="1" xr:uid="{00000000-0005-0000-0000-000003510000}"/>
    <cellStyle name="Commentaire 13" xfId="12604" hidden="1" xr:uid="{00000000-0005-0000-0000-000004510000}"/>
    <cellStyle name="Commentaire 13" xfId="12651" hidden="1" xr:uid="{00000000-0005-0000-0000-000005510000}"/>
    <cellStyle name="Commentaire 13" xfId="12696" hidden="1" xr:uid="{00000000-0005-0000-0000-000006510000}"/>
    <cellStyle name="Commentaire 13" xfId="12735" hidden="1" xr:uid="{00000000-0005-0000-0000-000007510000}"/>
    <cellStyle name="Commentaire 13" xfId="12772" hidden="1" xr:uid="{00000000-0005-0000-0000-000008510000}"/>
    <cellStyle name="Commentaire 13" xfId="12806" hidden="1" xr:uid="{00000000-0005-0000-0000-000009510000}"/>
    <cellStyle name="Commentaire 13" xfId="12920" hidden="1" xr:uid="{00000000-0005-0000-0000-00000A510000}"/>
    <cellStyle name="Commentaire 13" xfId="12954" hidden="1" xr:uid="{00000000-0005-0000-0000-00000B510000}"/>
    <cellStyle name="Commentaire 13" xfId="13016" hidden="1" xr:uid="{00000000-0005-0000-0000-00000C510000}"/>
    <cellStyle name="Commentaire 13" xfId="13062" hidden="1" xr:uid="{00000000-0005-0000-0000-00000D510000}"/>
    <cellStyle name="Commentaire 13" xfId="13106" hidden="1" xr:uid="{00000000-0005-0000-0000-00000E510000}"/>
    <cellStyle name="Commentaire 13" xfId="13145" hidden="1" xr:uid="{00000000-0005-0000-0000-00000F510000}"/>
    <cellStyle name="Commentaire 13" xfId="13181" hidden="1" xr:uid="{00000000-0005-0000-0000-000010510000}"/>
    <cellStyle name="Commentaire 13" xfId="13216" hidden="1" xr:uid="{00000000-0005-0000-0000-000011510000}"/>
    <cellStyle name="Commentaire 13" xfId="13277" hidden="1" xr:uid="{00000000-0005-0000-0000-000012510000}"/>
    <cellStyle name="Commentaire 13" xfId="12124" hidden="1" xr:uid="{00000000-0005-0000-0000-000013510000}"/>
    <cellStyle name="Commentaire 13" xfId="6076" hidden="1" xr:uid="{00000000-0005-0000-0000-000014510000}"/>
    <cellStyle name="Commentaire 13" xfId="13312" hidden="1" xr:uid="{00000000-0005-0000-0000-000015510000}"/>
    <cellStyle name="Commentaire 13" xfId="13361" hidden="1" xr:uid="{00000000-0005-0000-0000-000016510000}"/>
    <cellStyle name="Commentaire 13" xfId="13410" hidden="1" xr:uid="{00000000-0005-0000-0000-000017510000}"/>
    <cellStyle name="Commentaire 13" xfId="13459" hidden="1" xr:uid="{00000000-0005-0000-0000-000018510000}"/>
    <cellStyle name="Commentaire 13" xfId="13507" hidden="1" xr:uid="{00000000-0005-0000-0000-000019510000}"/>
    <cellStyle name="Commentaire 13" xfId="13555" hidden="1" xr:uid="{00000000-0005-0000-0000-00001A510000}"/>
    <cellStyle name="Commentaire 13" xfId="13601" hidden="1" xr:uid="{00000000-0005-0000-0000-00001B510000}"/>
    <cellStyle name="Commentaire 13" xfId="13648" hidden="1" xr:uid="{00000000-0005-0000-0000-00001C510000}"/>
    <cellStyle name="Commentaire 13" xfId="13693" hidden="1" xr:uid="{00000000-0005-0000-0000-00001D510000}"/>
    <cellStyle name="Commentaire 13" xfId="13732" hidden="1" xr:uid="{00000000-0005-0000-0000-00001E510000}"/>
    <cellStyle name="Commentaire 13" xfId="13769" hidden="1" xr:uid="{00000000-0005-0000-0000-00001F510000}"/>
    <cellStyle name="Commentaire 13" xfId="13803" hidden="1" xr:uid="{00000000-0005-0000-0000-000020510000}"/>
    <cellStyle name="Commentaire 13" xfId="13916" hidden="1" xr:uid="{00000000-0005-0000-0000-000021510000}"/>
    <cellStyle name="Commentaire 13" xfId="13950" hidden="1" xr:uid="{00000000-0005-0000-0000-000022510000}"/>
    <cellStyle name="Commentaire 13" xfId="14012" hidden="1" xr:uid="{00000000-0005-0000-0000-000023510000}"/>
    <cellStyle name="Commentaire 13" xfId="14058" hidden="1" xr:uid="{00000000-0005-0000-0000-000024510000}"/>
    <cellStyle name="Commentaire 13" xfId="14102" hidden="1" xr:uid="{00000000-0005-0000-0000-000025510000}"/>
    <cellStyle name="Commentaire 13" xfId="14141" hidden="1" xr:uid="{00000000-0005-0000-0000-000026510000}"/>
    <cellStyle name="Commentaire 13" xfId="14177" hidden="1" xr:uid="{00000000-0005-0000-0000-000027510000}"/>
    <cellStyle name="Commentaire 13" xfId="14212" hidden="1" xr:uid="{00000000-0005-0000-0000-000028510000}"/>
    <cellStyle name="Commentaire 13" xfId="14273" hidden="1" xr:uid="{00000000-0005-0000-0000-000029510000}"/>
    <cellStyle name="Commentaire 13" xfId="14473" hidden="1" xr:uid="{00000000-0005-0000-0000-00002A510000}"/>
    <cellStyle name="Commentaire 13" xfId="14508" hidden="1" xr:uid="{00000000-0005-0000-0000-00002B510000}"/>
    <cellStyle name="Commentaire 13" xfId="14558" hidden="1" xr:uid="{00000000-0005-0000-0000-00002C510000}"/>
    <cellStyle name="Commentaire 13" xfId="14608" hidden="1" xr:uid="{00000000-0005-0000-0000-00002D510000}"/>
    <cellStyle name="Commentaire 13" xfId="14658" hidden="1" xr:uid="{00000000-0005-0000-0000-00002E510000}"/>
    <cellStyle name="Commentaire 13" xfId="14707" hidden="1" xr:uid="{00000000-0005-0000-0000-00002F510000}"/>
    <cellStyle name="Commentaire 13" xfId="14756" hidden="1" xr:uid="{00000000-0005-0000-0000-000030510000}"/>
    <cellStyle name="Commentaire 13" xfId="14803" hidden="1" xr:uid="{00000000-0005-0000-0000-000031510000}"/>
    <cellStyle name="Commentaire 13" xfId="14850" hidden="1" xr:uid="{00000000-0005-0000-0000-000032510000}"/>
    <cellStyle name="Commentaire 13" xfId="14895" hidden="1" xr:uid="{00000000-0005-0000-0000-000033510000}"/>
    <cellStyle name="Commentaire 13" xfId="14934" hidden="1" xr:uid="{00000000-0005-0000-0000-000034510000}"/>
    <cellStyle name="Commentaire 13" xfId="14971" hidden="1" xr:uid="{00000000-0005-0000-0000-000035510000}"/>
    <cellStyle name="Commentaire 13" xfId="15005" hidden="1" xr:uid="{00000000-0005-0000-0000-000036510000}"/>
    <cellStyle name="Commentaire 13" xfId="15119" hidden="1" xr:uid="{00000000-0005-0000-0000-000037510000}"/>
    <cellStyle name="Commentaire 13" xfId="15153" hidden="1" xr:uid="{00000000-0005-0000-0000-000038510000}"/>
    <cellStyle name="Commentaire 13" xfId="15216" hidden="1" xr:uid="{00000000-0005-0000-0000-000039510000}"/>
    <cellStyle name="Commentaire 13" xfId="15262" hidden="1" xr:uid="{00000000-0005-0000-0000-00003A510000}"/>
    <cellStyle name="Commentaire 13" xfId="15306" hidden="1" xr:uid="{00000000-0005-0000-0000-00003B510000}"/>
    <cellStyle name="Commentaire 13" xfId="15345" hidden="1" xr:uid="{00000000-0005-0000-0000-00003C510000}"/>
    <cellStyle name="Commentaire 13" xfId="15381" hidden="1" xr:uid="{00000000-0005-0000-0000-00003D510000}"/>
    <cellStyle name="Commentaire 13" xfId="15416" hidden="1" xr:uid="{00000000-0005-0000-0000-00003E510000}"/>
    <cellStyle name="Commentaire 13" xfId="15478" hidden="1" xr:uid="{00000000-0005-0000-0000-00003F510000}"/>
    <cellStyle name="Commentaire 13" xfId="14323" hidden="1" xr:uid="{00000000-0005-0000-0000-000040510000}"/>
    <cellStyle name="Commentaire 13" xfId="15765" hidden="1" xr:uid="{00000000-0005-0000-0000-000041510000}"/>
    <cellStyle name="Commentaire 13" xfId="15801" hidden="1" xr:uid="{00000000-0005-0000-0000-000042510000}"/>
    <cellStyle name="Commentaire 13" xfId="15851" hidden="1" xr:uid="{00000000-0005-0000-0000-000043510000}"/>
    <cellStyle name="Commentaire 13" xfId="15901" hidden="1" xr:uid="{00000000-0005-0000-0000-000044510000}"/>
    <cellStyle name="Commentaire 13" xfId="15951" hidden="1" xr:uid="{00000000-0005-0000-0000-000045510000}"/>
    <cellStyle name="Commentaire 13" xfId="16000" hidden="1" xr:uid="{00000000-0005-0000-0000-000046510000}"/>
    <cellStyle name="Commentaire 13" xfId="16049" hidden="1" xr:uid="{00000000-0005-0000-0000-000047510000}"/>
    <cellStyle name="Commentaire 13" xfId="16096" hidden="1" xr:uid="{00000000-0005-0000-0000-000048510000}"/>
    <cellStyle name="Commentaire 13" xfId="16143" hidden="1" xr:uid="{00000000-0005-0000-0000-000049510000}"/>
    <cellStyle name="Commentaire 13" xfId="16188" hidden="1" xr:uid="{00000000-0005-0000-0000-00004A510000}"/>
    <cellStyle name="Commentaire 13" xfId="16227" hidden="1" xr:uid="{00000000-0005-0000-0000-00004B510000}"/>
    <cellStyle name="Commentaire 13" xfId="16264" hidden="1" xr:uid="{00000000-0005-0000-0000-00004C510000}"/>
    <cellStyle name="Commentaire 13" xfId="16298" hidden="1" xr:uid="{00000000-0005-0000-0000-00004D510000}"/>
    <cellStyle name="Commentaire 13" xfId="16417" hidden="1" xr:uid="{00000000-0005-0000-0000-00004E510000}"/>
    <cellStyle name="Commentaire 13" xfId="16453" hidden="1" xr:uid="{00000000-0005-0000-0000-00004F510000}"/>
    <cellStyle name="Commentaire 13" xfId="16518" hidden="1" xr:uid="{00000000-0005-0000-0000-000050510000}"/>
    <cellStyle name="Commentaire 13" xfId="16564" hidden="1" xr:uid="{00000000-0005-0000-0000-000051510000}"/>
    <cellStyle name="Commentaire 13" xfId="16608" hidden="1" xr:uid="{00000000-0005-0000-0000-000052510000}"/>
    <cellStyle name="Commentaire 13" xfId="16647" hidden="1" xr:uid="{00000000-0005-0000-0000-000053510000}"/>
    <cellStyle name="Commentaire 13" xfId="16683" hidden="1" xr:uid="{00000000-0005-0000-0000-000054510000}"/>
    <cellStyle name="Commentaire 13" xfId="16718" hidden="1" xr:uid="{00000000-0005-0000-0000-000055510000}"/>
    <cellStyle name="Commentaire 13" xfId="16785" hidden="1" xr:uid="{00000000-0005-0000-0000-000056510000}"/>
    <cellStyle name="Commentaire 13" xfId="17050" hidden="1" xr:uid="{00000000-0005-0000-0000-000057510000}"/>
    <cellStyle name="Commentaire 13" xfId="17085" hidden="1" xr:uid="{00000000-0005-0000-0000-000058510000}"/>
    <cellStyle name="Commentaire 13" xfId="17135" hidden="1" xr:uid="{00000000-0005-0000-0000-000059510000}"/>
    <cellStyle name="Commentaire 13" xfId="17185" hidden="1" xr:uid="{00000000-0005-0000-0000-00005A510000}"/>
    <cellStyle name="Commentaire 13" xfId="17235" hidden="1" xr:uid="{00000000-0005-0000-0000-00005B510000}"/>
    <cellStyle name="Commentaire 13" xfId="17284" hidden="1" xr:uid="{00000000-0005-0000-0000-00005C510000}"/>
    <cellStyle name="Commentaire 13" xfId="17333" hidden="1" xr:uid="{00000000-0005-0000-0000-00005D510000}"/>
    <cellStyle name="Commentaire 13" xfId="17380" hidden="1" xr:uid="{00000000-0005-0000-0000-00005E510000}"/>
    <cellStyle name="Commentaire 13" xfId="17427" hidden="1" xr:uid="{00000000-0005-0000-0000-00005F510000}"/>
    <cellStyle name="Commentaire 13" xfId="17472" hidden="1" xr:uid="{00000000-0005-0000-0000-000060510000}"/>
    <cellStyle name="Commentaire 13" xfId="17511" hidden="1" xr:uid="{00000000-0005-0000-0000-000061510000}"/>
    <cellStyle name="Commentaire 13" xfId="17548" hidden="1" xr:uid="{00000000-0005-0000-0000-000062510000}"/>
    <cellStyle name="Commentaire 13" xfId="17582" hidden="1" xr:uid="{00000000-0005-0000-0000-000063510000}"/>
    <cellStyle name="Commentaire 13" xfId="17697" hidden="1" xr:uid="{00000000-0005-0000-0000-000064510000}"/>
    <cellStyle name="Commentaire 13" xfId="17731" hidden="1" xr:uid="{00000000-0005-0000-0000-000065510000}"/>
    <cellStyle name="Commentaire 13" xfId="17794" hidden="1" xr:uid="{00000000-0005-0000-0000-000066510000}"/>
    <cellStyle name="Commentaire 13" xfId="17840" hidden="1" xr:uid="{00000000-0005-0000-0000-000067510000}"/>
    <cellStyle name="Commentaire 13" xfId="17884" hidden="1" xr:uid="{00000000-0005-0000-0000-000068510000}"/>
    <cellStyle name="Commentaire 13" xfId="17923" hidden="1" xr:uid="{00000000-0005-0000-0000-000069510000}"/>
    <cellStyle name="Commentaire 13" xfId="17959" hidden="1" xr:uid="{00000000-0005-0000-0000-00006A510000}"/>
    <cellStyle name="Commentaire 13" xfId="17994" hidden="1" xr:uid="{00000000-0005-0000-0000-00006B510000}"/>
    <cellStyle name="Commentaire 13" xfId="18058" hidden="1" xr:uid="{00000000-0005-0000-0000-00006C510000}"/>
    <cellStyle name="Commentaire 13" xfId="16898" hidden="1" xr:uid="{00000000-0005-0000-0000-00006D510000}"/>
    <cellStyle name="Commentaire 13" xfId="18104" hidden="1" xr:uid="{00000000-0005-0000-0000-00006E510000}"/>
    <cellStyle name="Commentaire 13" xfId="18140" hidden="1" xr:uid="{00000000-0005-0000-0000-00006F510000}"/>
    <cellStyle name="Commentaire 13" xfId="18190" hidden="1" xr:uid="{00000000-0005-0000-0000-000070510000}"/>
    <cellStyle name="Commentaire 13" xfId="18240" hidden="1" xr:uid="{00000000-0005-0000-0000-000071510000}"/>
    <cellStyle name="Commentaire 13" xfId="18290" hidden="1" xr:uid="{00000000-0005-0000-0000-000072510000}"/>
    <cellStyle name="Commentaire 13" xfId="18339" hidden="1" xr:uid="{00000000-0005-0000-0000-000073510000}"/>
    <cellStyle name="Commentaire 13" xfId="18387" hidden="1" xr:uid="{00000000-0005-0000-0000-000074510000}"/>
    <cellStyle name="Commentaire 13" xfId="18434" hidden="1" xr:uid="{00000000-0005-0000-0000-000075510000}"/>
    <cellStyle name="Commentaire 13" xfId="18481" hidden="1" xr:uid="{00000000-0005-0000-0000-000076510000}"/>
    <cellStyle name="Commentaire 13" xfId="18526" hidden="1" xr:uid="{00000000-0005-0000-0000-000077510000}"/>
    <cellStyle name="Commentaire 13" xfId="18565" hidden="1" xr:uid="{00000000-0005-0000-0000-000078510000}"/>
    <cellStyle name="Commentaire 13" xfId="18602" hidden="1" xr:uid="{00000000-0005-0000-0000-000079510000}"/>
    <cellStyle name="Commentaire 13" xfId="18636" hidden="1" xr:uid="{00000000-0005-0000-0000-00007A510000}"/>
    <cellStyle name="Commentaire 13" xfId="18755" hidden="1" xr:uid="{00000000-0005-0000-0000-00007B510000}"/>
    <cellStyle name="Commentaire 13" xfId="18791" hidden="1" xr:uid="{00000000-0005-0000-0000-00007C510000}"/>
    <cellStyle name="Commentaire 13" xfId="18856" hidden="1" xr:uid="{00000000-0005-0000-0000-00007D510000}"/>
    <cellStyle name="Commentaire 13" xfId="18902" hidden="1" xr:uid="{00000000-0005-0000-0000-00007E510000}"/>
    <cellStyle name="Commentaire 13" xfId="18946" hidden="1" xr:uid="{00000000-0005-0000-0000-00007F510000}"/>
    <cellStyle name="Commentaire 13" xfId="18985" hidden="1" xr:uid="{00000000-0005-0000-0000-000080510000}"/>
    <cellStyle name="Commentaire 13" xfId="19021" hidden="1" xr:uid="{00000000-0005-0000-0000-000081510000}"/>
    <cellStyle name="Commentaire 13" xfId="19056" hidden="1" xr:uid="{00000000-0005-0000-0000-000082510000}"/>
    <cellStyle name="Commentaire 13" xfId="19123" hidden="1" xr:uid="{00000000-0005-0000-0000-000083510000}"/>
    <cellStyle name="Commentaire 13" xfId="19386" hidden="1" xr:uid="{00000000-0005-0000-0000-000084510000}"/>
    <cellStyle name="Commentaire 13" xfId="19421" hidden="1" xr:uid="{00000000-0005-0000-0000-000085510000}"/>
    <cellStyle name="Commentaire 13" xfId="19471" hidden="1" xr:uid="{00000000-0005-0000-0000-000086510000}"/>
    <cellStyle name="Commentaire 13" xfId="19521" hidden="1" xr:uid="{00000000-0005-0000-0000-000087510000}"/>
    <cellStyle name="Commentaire 13" xfId="19571" hidden="1" xr:uid="{00000000-0005-0000-0000-000088510000}"/>
    <cellStyle name="Commentaire 13" xfId="19620" hidden="1" xr:uid="{00000000-0005-0000-0000-000089510000}"/>
    <cellStyle name="Commentaire 13" xfId="19669" hidden="1" xr:uid="{00000000-0005-0000-0000-00008A510000}"/>
    <cellStyle name="Commentaire 13" xfId="19716" hidden="1" xr:uid="{00000000-0005-0000-0000-00008B510000}"/>
    <cellStyle name="Commentaire 13" xfId="19763" hidden="1" xr:uid="{00000000-0005-0000-0000-00008C510000}"/>
    <cellStyle name="Commentaire 13" xfId="19808" hidden="1" xr:uid="{00000000-0005-0000-0000-00008D510000}"/>
    <cellStyle name="Commentaire 13" xfId="19847" hidden="1" xr:uid="{00000000-0005-0000-0000-00008E510000}"/>
    <cellStyle name="Commentaire 13" xfId="19884" hidden="1" xr:uid="{00000000-0005-0000-0000-00008F510000}"/>
    <cellStyle name="Commentaire 13" xfId="19918" hidden="1" xr:uid="{00000000-0005-0000-0000-000090510000}"/>
    <cellStyle name="Commentaire 13" xfId="20032" hidden="1" xr:uid="{00000000-0005-0000-0000-000091510000}"/>
    <cellStyle name="Commentaire 13" xfId="20066" hidden="1" xr:uid="{00000000-0005-0000-0000-000092510000}"/>
    <cellStyle name="Commentaire 13" xfId="20129" hidden="1" xr:uid="{00000000-0005-0000-0000-000093510000}"/>
    <cellStyle name="Commentaire 13" xfId="20175" hidden="1" xr:uid="{00000000-0005-0000-0000-000094510000}"/>
    <cellStyle name="Commentaire 13" xfId="20219" hidden="1" xr:uid="{00000000-0005-0000-0000-000095510000}"/>
    <cellStyle name="Commentaire 13" xfId="20258" hidden="1" xr:uid="{00000000-0005-0000-0000-000096510000}"/>
    <cellStyle name="Commentaire 13" xfId="20294" hidden="1" xr:uid="{00000000-0005-0000-0000-000097510000}"/>
    <cellStyle name="Commentaire 13" xfId="20329" hidden="1" xr:uid="{00000000-0005-0000-0000-000098510000}"/>
    <cellStyle name="Commentaire 13" xfId="20393" hidden="1" xr:uid="{00000000-0005-0000-0000-000099510000}"/>
    <cellStyle name="Commentaire 13" xfId="19234" hidden="1" xr:uid="{00000000-0005-0000-0000-00009A510000}"/>
    <cellStyle name="Commentaire 13" xfId="20434" hidden="1" xr:uid="{00000000-0005-0000-0000-00009B510000}"/>
    <cellStyle name="Commentaire 13" xfId="20470" hidden="1" xr:uid="{00000000-0005-0000-0000-00009C510000}"/>
    <cellStyle name="Commentaire 13" xfId="20520" hidden="1" xr:uid="{00000000-0005-0000-0000-00009D510000}"/>
    <cellStyle name="Commentaire 13" xfId="20570" hidden="1" xr:uid="{00000000-0005-0000-0000-00009E510000}"/>
    <cellStyle name="Commentaire 13" xfId="20620" hidden="1" xr:uid="{00000000-0005-0000-0000-00009F510000}"/>
    <cellStyle name="Commentaire 13" xfId="20669" hidden="1" xr:uid="{00000000-0005-0000-0000-0000A0510000}"/>
    <cellStyle name="Commentaire 13" xfId="20718" hidden="1" xr:uid="{00000000-0005-0000-0000-0000A1510000}"/>
    <cellStyle name="Commentaire 13" xfId="20765" hidden="1" xr:uid="{00000000-0005-0000-0000-0000A2510000}"/>
    <cellStyle name="Commentaire 13" xfId="20812" hidden="1" xr:uid="{00000000-0005-0000-0000-0000A3510000}"/>
    <cellStyle name="Commentaire 13" xfId="20857" hidden="1" xr:uid="{00000000-0005-0000-0000-0000A4510000}"/>
    <cellStyle name="Commentaire 13" xfId="20896" hidden="1" xr:uid="{00000000-0005-0000-0000-0000A5510000}"/>
    <cellStyle name="Commentaire 13" xfId="20933" hidden="1" xr:uid="{00000000-0005-0000-0000-0000A6510000}"/>
    <cellStyle name="Commentaire 13" xfId="20967" hidden="1" xr:uid="{00000000-0005-0000-0000-0000A7510000}"/>
    <cellStyle name="Commentaire 13" xfId="21084" hidden="1" xr:uid="{00000000-0005-0000-0000-0000A8510000}"/>
    <cellStyle name="Commentaire 13" xfId="21120" hidden="1" xr:uid="{00000000-0005-0000-0000-0000A9510000}"/>
    <cellStyle name="Commentaire 13" xfId="21184" hidden="1" xr:uid="{00000000-0005-0000-0000-0000AA510000}"/>
    <cellStyle name="Commentaire 13" xfId="21230" hidden="1" xr:uid="{00000000-0005-0000-0000-0000AB510000}"/>
    <cellStyle name="Commentaire 13" xfId="21274" hidden="1" xr:uid="{00000000-0005-0000-0000-0000AC510000}"/>
    <cellStyle name="Commentaire 13" xfId="21313" hidden="1" xr:uid="{00000000-0005-0000-0000-0000AD510000}"/>
    <cellStyle name="Commentaire 13" xfId="21349" hidden="1" xr:uid="{00000000-0005-0000-0000-0000AE510000}"/>
    <cellStyle name="Commentaire 13" xfId="21384" hidden="1" xr:uid="{00000000-0005-0000-0000-0000AF510000}"/>
    <cellStyle name="Commentaire 13" xfId="21449" hidden="1" xr:uid="{00000000-0005-0000-0000-0000B0510000}"/>
    <cellStyle name="Commentaire 13" xfId="21707" hidden="1" xr:uid="{00000000-0005-0000-0000-0000B1510000}"/>
    <cellStyle name="Commentaire 13" xfId="21742" hidden="1" xr:uid="{00000000-0005-0000-0000-0000B2510000}"/>
    <cellStyle name="Commentaire 13" xfId="21792" hidden="1" xr:uid="{00000000-0005-0000-0000-0000B3510000}"/>
    <cellStyle name="Commentaire 13" xfId="21842" hidden="1" xr:uid="{00000000-0005-0000-0000-0000B4510000}"/>
    <cellStyle name="Commentaire 13" xfId="21892" hidden="1" xr:uid="{00000000-0005-0000-0000-0000B5510000}"/>
    <cellStyle name="Commentaire 13" xfId="21941" hidden="1" xr:uid="{00000000-0005-0000-0000-0000B6510000}"/>
    <cellStyle name="Commentaire 13" xfId="21990" hidden="1" xr:uid="{00000000-0005-0000-0000-0000B7510000}"/>
    <cellStyle name="Commentaire 13" xfId="22037" hidden="1" xr:uid="{00000000-0005-0000-0000-0000B8510000}"/>
    <cellStyle name="Commentaire 13" xfId="22084" hidden="1" xr:uid="{00000000-0005-0000-0000-0000B9510000}"/>
    <cellStyle name="Commentaire 13" xfId="22129" hidden="1" xr:uid="{00000000-0005-0000-0000-0000BA510000}"/>
    <cellStyle name="Commentaire 13" xfId="22168" hidden="1" xr:uid="{00000000-0005-0000-0000-0000BB510000}"/>
    <cellStyle name="Commentaire 13" xfId="22205" hidden="1" xr:uid="{00000000-0005-0000-0000-0000BC510000}"/>
    <cellStyle name="Commentaire 13" xfId="22239" hidden="1" xr:uid="{00000000-0005-0000-0000-0000BD510000}"/>
    <cellStyle name="Commentaire 13" xfId="22354" hidden="1" xr:uid="{00000000-0005-0000-0000-0000BE510000}"/>
    <cellStyle name="Commentaire 13" xfId="22388" hidden="1" xr:uid="{00000000-0005-0000-0000-0000BF510000}"/>
    <cellStyle name="Commentaire 13" xfId="22451" hidden="1" xr:uid="{00000000-0005-0000-0000-0000C0510000}"/>
    <cellStyle name="Commentaire 13" xfId="22497" hidden="1" xr:uid="{00000000-0005-0000-0000-0000C1510000}"/>
    <cellStyle name="Commentaire 13" xfId="22541" hidden="1" xr:uid="{00000000-0005-0000-0000-0000C2510000}"/>
    <cellStyle name="Commentaire 13" xfId="22580" hidden="1" xr:uid="{00000000-0005-0000-0000-0000C3510000}"/>
    <cellStyle name="Commentaire 13" xfId="22616" hidden="1" xr:uid="{00000000-0005-0000-0000-0000C4510000}"/>
    <cellStyle name="Commentaire 13" xfId="22651" hidden="1" xr:uid="{00000000-0005-0000-0000-0000C5510000}"/>
    <cellStyle name="Commentaire 13" xfId="22715" hidden="1" xr:uid="{00000000-0005-0000-0000-0000C6510000}"/>
    <cellStyle name="Commentaire 13" xfId="21555" hidden="1" xr:uid="{00000000-0005-0000-0000-0000C7510000}"/>
    <cellStyle name="Commentaire 13" xfId="22749" hidden="1" xr:uid="{00000000-0005-0000-0000-0000C8510000}"/>
    <cellStyle name="Commentaire 13" xfId="22785" hidden="1" xr:uid="{00000000-0005-0000-0000-0000C9510000}"/>
    <cellStyle name="Commentaire 13" xfId="22835" hidden="1" xr:uid="{00000000-0005-0000-0000-0000CA510000}"/>
    <cellStyle name="Commentaire 13" xfId="22885" hidden="1" xr:uid="{00000000-0005-0000-0000-0000CB510000}"/>
    <cellStyle name="Commentaire 13" xfId="22935" hidden="1" xr:uid="{00000000-0005-0000-0000-0000CC510000}"/>
    <cellStyle name="Commentaire 13" xfId="22983" hidden="1" xr:uid="{00000000-0005-0000-0000-0000CD510000}"/>
    <cellStyle name="Commentaire 13" xfId="23032" hidden="1" xr:uid="{00000000-0005-0000-0000-0000CE510000}"/>
    <cellStyle name="Commentaire 13" xfId="23078" hidden="1" xr:uid="{00000000-0005-0000-0000-0000CF510000}"/>
    <cellStyle name="Commentaire 13" xfId="23125" hidden="1" xr:uid="{00000000-0005-0000-0000-0000D0510000}"/>
    <cellStyle name="Commentaire 13" xfId="23170" hidden="1" xr:uid="{00000000-0005-0000-0000-0000D1510000}"/>
    <cellStyle name="Commentaire 13" xfId="23209" hidden="1" xr:uid="{00000000-0005-0000-0000-0000D2510000}"/>
    <cellStyle name="Commentaire 13" xfId="23246" hidden="1" xr:uid="{00000000-0005-0000-0000-0000D3510000}"/>
    <cellStyle name="Commentaire 13" xfId="23280" hidden="1" xr:uid="{00000000-0005-0000-0000-0000D4510000}"/>
    <cellStyle name="Commentaire 13" xfId="23396" hidden="1" xr:uid="{00000000-0005-0000-0000-0000D5510000}"/>
    <cellStyle name="Commentaire 13" xfId="23432" hidden="1" xr:uid="{00000000-0005-0000-0000-0000D6510000}"/>
    <cellStyle name="Commentaire 13" xfId="23495" hidden="1" xr:uid="{00000000-0005-0000-0000-0000D7510000}"/>
    <cellStyle name="Commentaire 13" xfId="23541" hidden="1" xr:uid="{00000000-0005-0000-0000-0000D8510000}"/>
    <cellStyle name="Commentaire 13" xfId="23585" hidden="1" xr:uid="{00000000-0005-0000-0000-0000D9510000}"/>
    <cellStyle name="Commentaire 13" xfId="23624" hidden="1" xr:uid="{00000000-0005-0000-0000-0000DA510000}"/>
    <cellStyle name="Commentaire 13" xfId="23660" hidden="1" xr:uid="{00000000-0005-0000-0000-0000DB510000}"/>
    <cellStyle name="Commentaire 13" xfId="23695" hidden="1" xr:uid="{00000000-0005-0000-0000-0000DC510000}"/>
    <cellStyle name="Commentaire 13" xfId="23757" hidden="1" xr:uid="{00000000-0005-0000-0000-0000DD510000}"/>
    <cellStyle name="Commentaire 13" xfId="24007" hidden="1" xr:uid="{00000000-0005-0000-0000-0000DE510000}"/>
    <cellStyle name="Commentaire 13" xfId="24042" hidden="1" xr:uid="{00000000-0005-0000-0000-0000DF510000}"/>
    <cellStyle name="Commentaire 13" xfId="24092" hidden="1" xr:uid="{00000000-0005-0000-0000-0000E0510000}"/>
    <cellStyle name="Commentaire 13" xfId="24142" hidden="1" xr:uid="{00000000-0005-0000-0000-0000E1510000}"/>
    <cellStyle name="Commentaire 13" xfId="24192" hidden="1" xr:uid="{00000000-0005-0000-0000-0000E2510000}"/>
    <cellStyle name="Commentaire 13" xfId="24241" hidden="1" xr:uid="{00000000-0005-0000-0000-0000E3510000}"/>
    <cellStyle name="Commentaire 13" xfId="24290" hidden="1" xr:uid="{00000000-0005-0000-0000-0000E4510000}"/>
    <cellStyle name="Commentaire 13" xfId="24337" hidden="1" xr:uid="{00000000-0005-0000-0000-0000E5510000}"/>
    <cellStyle name="Commentaire 13" xfId="24384" hidden="1" xr:uid="{00000000-0005-0000-0000-0000E6510000}"/>
    <cellStyle name="Commentaire 13" xfId="24429" hidden="1" xr:uid="{00000000-0005-0000-0000-0000E7510000}"/>
    <cellStyle name="Commentaire 13" xfId="24468" hidden="1" xr:uid="{00000000-0005-0000-0000-0000E8510000}"/>
    <cellStyle name="Commentaire 13" xfId="24505" hidden="1" xr:uid="{00000000-0005-0000-0000-0000E9510000}"/>
    <cellStyle name="Commentaire 13" xfId="24539" hidden="1" xr:uid="{00000000-0005-0000-0000-0000EA510000}"/>
    <cellStyle name="Commentaire 13" xfId="24654" hidden="1" xr:uid="{00000000-0005-0000-0000-0000EB510000}"/>
    <cellStyle name="Commentaire 13" xfId="24688" hidden="1" xr:uid="{00000000-0005-0000-0000-0000EC510000}"/>
    <cellStyle name="Commentaire 13" xfId="24751" hidden="1" xr:uid="{00000000-0005-0000-0000-0000ED510000}"/>
    <cellStyle name="Commentaire 13" xfId="24797" hidden="1" xr:uid="{00000000-0005-0000-0000-0000EE510000}"/>
    <cellStyle name="Commentaire 13" xfId="24841" hidden="1" xr:uid="{00000000-0005-0000-0000-0000EF510000}"/>
    <cellStyle name="Commentaire 13" xfId="24880" hidden="1" xr:uid="{00000000-0005-0000-0000-0000F0510000}"/>
    <cellStyle name="Commentaire 13" xfId="24916" hidden="1" xr:uid="{00000000-0005-0000-0000-0000F1510000}"/>
    <cellStyle name="Commentaire 13" xfId="24951" hidden="1" xr:uid="{00000000-0005-0000-0000-0000F2510000}"/>
    <cellStyle name="Commentaire 13" xfId="25013" hidden="1" xr:uid="{00000000-0005-0000-0000-0000F3510000}"/>
    <cellStyle name="Commentaire 13" xfId="23856" hidden="1" xr:uid="{00000000-0005-0000-0000-0000F4510000}"/>
    <cellStyle name="Commentaire 13" xfId="25048" hidden="1" xr:uid="{00000000-0005-0000-0000-0000F5510000}"/>
    <cellStyle name="Commentaire 13" xfId="25084" hidden="1" xr:uid="{00000000-0005-0000-0000-0000F6510000}"/>
    <cellStyle name="Commentaire 13" xfId="25134" hidden="1" xr:uid="{00000000-0005-0000-0000-0000F7510000}"/>
    <cellStyle name="Commentaire 13" xfId="25184" hidden="1" xr:uid="{00000000-0005-0000-0000-0000F8510000}"/>
    <cellStyle name="Commentaire 13" xfId="25234" hidden="1" xr:uid="{00000000-0005-0000-0000-0000F9510000}"/>
    <cellStyle name="Commentaire 13" xfId="25283" hidden="1" xr:uid="{00000000-0005-0000-0000-0000FA510000}"/>
    <cellStyle name="Commentaire 13" xfId="25332" hidden="1" xr:uid="{00000000-0005-0000-0000-0000FB510000}"/>
    <cellStyle name="Commentaire 13" xfId="25379" hidden="1" xr:uid="{00000000-0005-0000-0000-0000FC510000}"/>
    <cellStyle name="Commentaire 13" xfId="25425" hidden="1" xr:uid="{00000000-0005-0000-0000-0000FD510000}"/>
    <cellStyle name="Commentaire 13" xfId="25469" hidden="1" xr:uid="{00000000-0005-0000-0000-0000FE510000}"/>
    <cellStyle name="Commentaire 13" xfId="25507" hidden="1" xr:uid="{00000000-0005-0000-0000-0000FF510000}"/>
    <cellStyle name="Commentaire 13" xfId="25544" hidden="1" xr:uid="{00000000-0005-0000-0000-000000520000}"/>
    <cellStyle name="Commentaire 13" xfId="25578" hidden="1" xr:uid="{00000000-0005-0000-0000-000001520000}"/>
    <cellStyle name="Commentaire 13" xfId="25692" hidden="1" xr:uid="{00000000-0005-0000-0000-000002520000}"/>
    <cellStyle name="Commentaire 13" xfId="25728" hidden="1" xr:uid="{00000000-0005-0000-0000-000003520000}"/>
    <cellStyle name="Commentaire 13" xfId="25790" hidden="1" xr:uid="{00000000-0005-0000-0000-000004520000}"/>
    <cellStyle name="Commentaire 13" xfId="25836" hidden="1" xr:uid="{00000000-0005-0000-0000-000005520000}"/>
    <cellStyle name="Commentaire 13" xfId="25880" hidden="1" xr:uid="{00000000-0005-0000-0000-000006520000}"/>
    <cellStyle name="Commentaire 13" xfId="25919" hidden="1" xr:uid="{00000000-0005-0000-0000-000007520000}"/>
    <cellStyle name="Commentaire 13" xfId="25955" hidden="1" xr:uid="{00000000-0005-0000-0000-000008520000}"/>
    <cellStyle name="Commentaire 13" xfId="25990" hidden="1" xr:uid="{00000000-0005-0000-0000-000009520000}"/>
    <cellStyle name="Commentaire 13" xfId="26051" hidden="1" xr:uid="{00000000-0005-0000-0000-00000A520000}"/>
    <cellStyle name="Commentaire 13" xfId="26272" hidden="1" xr:uid="{00000000-0005-0000-0000-00000B520000}"/>
    <cellStyle name="Commentaire 13" xfId="26307" hidden="1" xr:uid="{00000000-0005-0000-0000-00000C520000}"/>
    <cellStyle name="Commentaire 13" xfId="26357" hidden="1" xr:uid="{00000000-0005-0000-0000-00000D520000}"/>
    <cellStyle name="Commentaire 13" xfId="26407" hidden="1" xr:uid="{00000000-0005-0000-0000-00000E520000}"/>
    <cellStyle name="Commentaire 13" xfId="26457" hidden="1" xr:uid="{00000000-0005-0000-0000-00000F520000}"/>
    <cellStyle name="Commentaire 13" xfId="26506" hidden="1" xr:uid="{00000000-0005-0000-0000-000010520000}"/>
    <cellStyle name="Commentaire 13" xfId="26555" hidden="1" xr:uid="{00000000-0005-0000-0000-000011520000}"/>
    <cellStyle name="Commentaire 13" xfId="26602" hidden="1" xr:uid="{00000000-0005-0000-0000-000012520000}"/>
    <cellStyle name="Commentaire 13" xfId="26649" hidden="1" xr:uid="{00000000-0005-0000-0000-000013520000}"/>
    <cellStyle name="Commentaire 13" xfId="26694" hidden="1" xr:uid="{00000000-0005-0000-0000-000014520000}"/>
    <cellStyle name="Commentaire 13" xfId="26733" hidden="1" xr:uid="{00000000-0005-0000-0000-000015520000}"/>
    <cellStyle name="Commentaire 13" xfId="26770" hidden="1" xr:uid="{00000000-0005-0000-0000-000016520000}"/>
    <cellStyle name="Commentaire 13" xfId="26804" hidden="1" xr:uid="{00000000-0005-0000-0000-000017520000}"/>
    <cellStyle name="Commentaire 13" xfId="26918" hidden="1" xr:uid="{00000000-0005-0000-0000-000018520000}"/>
    <cellStyle name="Commentaire 13" xfId="26952" hidden="1" xr:uid="{00000000-0005-0000-0000-000019520000}"/>
    <cellStyle name="Commentaire 13" xfId="27014" hidden="1" xr:uid="{00000000-0005-0000-0000-00001A520000}"/>
    <cellStyle name="Commentaire 13" xfId="27060" hidden="1" xr:uid="{00000000-0005-0000-0000-00001B520000}"/>
    <cellStyle name="Commentaire 13" xfId="27104" hidden="1" xr:uid="{00000000-0005-0000-0000-00001C520000}"/>
    <cellStyle name="Commentaire 13" xfId="27143" hidden="1" xr:uid="{00000000-0005-0000-0000-00001D520000}"/>
    <cellStyle name="Commentaire 13" xfId="27179" hidden="1" xr:uid="{00000000-0005-0000-0000-00001E520000}"/>
    <cellStyle name="Commentaire 13" xfId="27214" hidden="1" xr:uid="{00000000-0005-0000-0000-00001F520000}"/>
    <cellStyle name="Commentaire 13" xfId="27275" hidden="1" xr:uid="{00000000-0005-0000-0000-000020520000}"/>
    <cellStyle name="Commentaire 13" xfId="26122" hidden="1" xr:uid="{00000000-0005-0000-0000-000021520000}"/>
    <cellStyle name="Commentaire 13" xfId="27284" hidden="1" xr:uid="{00000000-0005-0000-0000-000022520000}"/>
    <cellStyle name="Commentaire 13" xfId="27319" hidden="1" xr:uid="{00000000-0005-0000-0000-000023520000}"/>
    <cellStyle name="Commentaire 13" xfId="27368" hidden="1" xr:uid="{00000000-0005-0000-0000-000024520000}"/>
    <cellStyle name="Commentaire 13" xfId="27417" hidden="1" xr:uid="{00000000-0005-0000-0000-000025520000}"/>
    <cellStyle name="Commentaire 13" xfId="27466" hidden="1" xr:uid="{00000000-0005-0000-0000-000026520000}"/>
    <cellStyle name="Commentaire 13" xfId="27514" hidden="1" xr:uid="{00000000-0005-0000-0000-000027520000}"/>
    <cellStyle name="Commentaire 13" xfId="27562" hidden="1" xr:uid="{00000000-0005-0000-0000-000028520000}"/>
    <cellStyle name="Commentaire 13" xfId="27608" hidden="1" xr:uid="{00000000-0005-0000-0000-000029520000}"/>
    <cellStyle name="Commentaire 13" xfId="27655" hidden="1" xr:uid="{00000000-0005-0000-0000-00002A520000}"/>
    <cellStyle name="Commentaire 13" xfId="27700" hidden="1" xr:uid="{00000000-0005-0000-0000-00002B520000}"/>
    <cellStyle name="Commentaire 13" xfId="27739" hidden="1" xr:uid="{00000000-0005-0000-0000-00002C520000}"/>
    <cellStyle name="Commentaire 13" xfId="27776" hidden="1" xr:uid="{00000000-0005-0000-0000-00002D520000}"/>
    <cellStyle name="Commentaire 13" xfId="27810" hidden="1" xr:uid="{00000000-0005-0000-0000-00002E520000}"/>
    <cellStyle name="Commentaire 13" xfId="27923" hidden="1" xr:uid="{00000000-0005-0000-0000-00002F520000}"/>
    <cellStyle name="Commentaire 13" xfId="27957" hidden="1" xr:uid="{00000000-0005-0000-0000-000030520000}"/>
    <cellStyle name="Commentaire 13" xfId="28019" hidden="1" xr:uid="{00000000-0005-0000-0000-000031520000}"/>
    <cellStyle name="Commentaire 13" xfId="28065" hidden="1" xr:uid="{00000000-0005-0000-0000-000032520000}"/>
    <cellStyle name="Commentaire 13" xfId="28109" hidden="1" xr:uid="{00000000-0005-0000-0000-000033520000}"/>
    <cellStyle name="Commentaire 13" xfId="28148" hidden="1" xr:uid="{00000000-0005-0000-0000-000034520000}"/>
    <cellStyle name="Commentaire 13" xfId="28184" hidden="1" xr:uid="{00000000-0005-0000-0000-000035520000}"/>
    <cellStyle name="Commentaire 13" xfId="28219" hidden="1" xr:uid="{00000000-0005-0000-0000-000036520000}"/>
    <cellStyle name="Commentaire 13" xfId="28280" hidden="1" xr:uid="{00000000-0005-0000-0000-000037520000}"/>
    <cellStyle name="Commentaire 13" xfId="28478" hidden="1" xr:uid="{00000000-0005-0000-0000-000038520000}"/>
    <cellStyle name="Commentaire 13" xfId="28513" hidden="1" xr:uid="{00000000-0005-0000-0000-000039520000}"/>
    <cellStyle name="Commentaire 13" xfId="28563" hidden="1" xr:uid="{00000000-0005-0000-0000-00003A520000}"/>
    <cellStyle name="Commentaire 13" xfId="28613" hidden="1" xr:uid="{00000000-0005-0000-0000-00003B520000}"/>
    <cellStyle name="Commentaire 13" xfId="28663" hidden="1" xr:uid="{00000000-0005-0000-0000-00003C520000}"/>
    <cellStyle name="Commentaire 13" xfId="28712" hidden="1" xr:uid="{00000000-0005-0000-0000-00003D520000}"/>
    <cellStyle name="Commentaire 13" xfId="28761" hidden="1" xr:uid="{00000000-0005-0000-0000-00003E520000}"/>
    <cellStyle name="Commentaire 13" xfId="28808" hidden="1" xr:uid="{00000000-0005-0000-0000-00003F520000}"/>
    <cellStyle name="Commentaire 13" xfId="28855" hidden="1" xr:uid="{00000000-0005-0000-0000-000040520000}"/>
    <cellStyle name="Commentaire 13" xfId="28900" hidden="1" xr:uid="{00000000-0005-0000-0000-000041520000}"/>
    <cellStyle name="Commentaire 13" xfId="28939" hidden="1" xr:uid="{00000000-0005-0000-0000-000042520000}"/>
    <cellStyle name="Commentaire 13" xfId="28976" hidden="1" xr:uid="{00000000-0005-0000-0000-000043520000}"/>
    <cellStyle name="Commentaire 13" xfId="29010" hidden="1" xr:uid="{00000000-0005-0000-0000-000044520000}"/>
    <cellStyle name="Commentaire 13" xfId="29123" hidden="1" xr:uid="{00000000-0005-0000-0000-000045520000}"/>
    <cellStyle name="Commentaire 13" xfId="29157" hidden="1" xr:uid="{00000000-0005-0000-0000-000046520000}"/>
    <cellStyle name="Commentaire 13" xfId="29219" hidden="1" xr:uid="{00000000-0005-0000-0000-000047520000}"/>
    <cellStyle name="Commentaire 13" xfId="29265" hidden="1" xr:uid="{00000000-0005-0000-0000-000048520000}"/>
    <cellStyle name="Commentaire 13" xfId="29309" hidden="1" xr:uid="{00000000-0005-0000-0000-000049520000}"/>
    <cellStyle name="Commentaire 13" xfId="29348" hidden="1" xr:uid="{00000000-0005-0000-0000-00004A520000}"/>
    <cellStyle name="Commentaire 13" xfId="29384" hidden="1" xr:uid="{00000000-0005-0000-0000-00004B520000}"/>
    <cellStyle name="Commentaire 13" xfId="29419" hidden="1" xr:uid="{00000000-0005-0000-0000-00004C520000}"/>
    <cellStyle name="Commentaire 13" xfId="29480" hidden="1" xr:uid="{00000000-0005-0000-0000-00004D520000}"/>
    <cellStyle name="Commentaire 13" xfId="28330" hidden="1" xr:uid="{00000000-0005-0000-0000-00004E520000}"/>
    <cellStyle name="Commentaire 13" xfId="29620" hidden="1" xr:uid="{00000000-0005-0000-0000-00004F520000}"/>
    <cellStyle name="Commentaire 13" xfId="29655" hidden="1" xr:uid="{00000000-0005-0000-0000-000050520000}"/>
    <cellStyle name="Commentaire 13" xfId="29704" hidden="1" xr:uid="{00000000-0005-0000-0000-000051520000}"/>
    <cellStyle name="Commentaire 13" xfId="29753" hidden="1" xr:uid="{00000000-0005-0000-0000-000052520000}"/>
    <cellStyle name="Commentaire 13" xfId="29802" hidden="1" xr:uid="{00000000-0005-0000-0000-000053520000}"/>
    <cellStyle name="Commentaire 13" xfId="29850" hidden="1" xr:uid="{00000000-0005-0000-0000-000054520000}"/>
    <cellStyle name="Commentaire 13" xfId="29898" hidden="1" xr:uid="{00000000-0005-0000-0000-000055520000}"/>
    <cellStyle name="Commentaire 13" xfId="29944" hidden="1" xr:uid="{00000000-0005-0000-0000-000056520000}"/>
    <cellStyle name="Commentaire 13" xfId="29990" hidden="1" xr:uid="{00000000-0005-0000-0000-000057520000}"/>
    <cellStyle name="Commentaire 13" xfId="30034" hidden="1" xr:uid="{00000000-0005-0000-0000-000058520000}"/>
    <cellStyle name="Commentaire 13" xfId="30072" hidden="1" xr:uid="{00000000-0005-0000-0000-000059520000}"/>
    <cellStyle name="Commentaire 13" xfId="30109" hidden="1" xr:uid="{00000000-0005-0000-0000-00005A520000}"/>
    <cellStyle name="Commentaire 13" xfId="30143" hidden="1" xr:uid="{00000000-0005-0000-0000-00005B520000}"/>
    <cellStyle name="Commentaire 13" xfId="30255" hidden="1" xr:uid="{00000000-0005-0000-0000-00005C520000}"/>
    <cellStyle name="Commentaire 13" xfId="30289" hidden="1" xr:uid="{00000000-0005-0000-0000-00005D520000}"/>
    <cellStyle name="Commentaire 13" xfId="30351" hidden="1" xr:uid="{00000000-0005-0000-0000-00005E520000}"/>
    <cellStyle name="Commentaire 13" xfId="30397" hidden="1" xr:uid="{00000000-0005-0000-0000-00005F520000}"/>
    <cellStyle name="Commentaire 13" xfId="30441" hidden="1" xr:uid="{00000000-0005-0000-0000-000060520000}"/>
    <cellStyle name="Commentaire 13" xfId="30480" hidden="1" xr:uid="{00000000-0005-0000-0000-000061520000}"/>
    <cellStyle name="Commentaire 13" xfId="30516" hidden="1" xr:uid="{00000000-0005-0000-0000-000062520000}"/>
    <cellStyle name="Commentaire 13" xfId="30551" hidden="1" xr:uid="{00000000-0005-0000-0000-000063520000}"/>
    <cellStyle name="Commentaire 13" xfId="30612" hidden="1" xr:uid="{00000000-0005-0000-0000-000064520000}"/>
    <cellStyle name="Commentaire 13" xfId="30810" hidden="1" xr:uid="{00000000-0005-0000-0000-000065520000}"/>
    <cellStyle name="Commentaire 13" xfId="30845" hidden="1" xr:uid="{00000000-0005-0000-0000-000066520000}"/>
    <cellStyle name="Commentaire 13" xfId="30895" hidden="1" xr:uid="{00000000-0005-0000-0000-000067520000}"/>
    <cellStyle name="Commentaire 13" xfId="30945" hidden="1" xr:uid="{00000000-0005-0000-0000-000068520000}"/>
    <cellStyle name="Commentaire 13" xfId="30995" hidden="1" xr:uid="{00000000-0005-0000-0000-000069520000}"/>
    <cellStyle name="Commentaire 13" xfId="31044" hidden="1" xr:uid="{00000000-0005-0000-0000-00006A520000}"/>
    <cellStyle name="Commentaire 13" xfId="31093" hidden="1" xr:uid="{00000000-0005-0000-0000-00006B520000}"/>
    <cellStyle name="Commentaire 13" xfId="31140" hidden="1" xr:uid="{00000000-0005-0000-0000-00006C520000}"/>
    <cellStyle name="Commentaire 13" xfId="31187" hidden="1" xr:uid="{00000000-0005-0000-0000-00006D520000}"/>
    <cellStyle name="Commentaire 13" xfId="31232" hidden="1" xr:uid="{00000000-0005-0000-0000-00006E520000}"/>
    <cellStyle name="Commentaire 13" xfId="31271" hidden="1" xr:uid="{00000000-0005-0000-0000-00006F520000}"/>
    <cellStyle name="Commentaire 13" xfId="31308" hidden="1" xr:uid="{00000000-0005-0000-0000-000070520000}"/>
    <cellStyle name="Commentaire 13" xfId="31342" hidden="1" xr:uid="{00000000-0005-0000-0000-000071520000}"/>
    <cellStyle name="Commentaire 13" xfId="31455" hidden="1" xr:uid="{00000000-0005-0000-0000-000072520000}"/>
    <cellStyle name="Commentaire 13" xfId="31489" hidden="1" xr:uid="{00000000-0005-0000-0000-000073520000}"/>
    <cellStyle name="Commentaire 13" xfId="31551" hidden="1" xr:uid="{00000000-0005-0000-0000-000074520000}"/>
    <cellStyle name="Commentaire 13" xfId="31597" hidden="1" xr:uid="{00000000-0005-0000-0000-000075520000}"/>
    <cellStyle name="Commentaire 13" xfId="31641" hidden="1" xr:uid="{00000000-0005-0000-0000-000076520000}"/>
    <cellStyle name="Commentaire 13" xfId="31680" hidden="1" xr:uid="{00000000-0005-0000-0000-000077520000}"/>
    <cellStyle name="Commentaire 13" xfId="31716" hidden="1" xr:uid="{00000000-0005-0000-0000-000078520000}"/>
    <cellStyle name="Commentaire 13" xfId="31751" hidden="1" xr:uid="{00000000-0005-0000-0000-000079520000}"/>
    <cellStyle name="Commentaire 13" xfId="31812" hidden="1" xr:uid="{00000000-0005-0000-0000-00007A520000}"/>
    <cellStyle name="Commentaire 13" xfId="30662" xr:uid="{00000000-0005-0000-0000-00007B520000}"/>
    <cellStyle name="Commentaire 14" xfId="944" hidden="1" xr:uid="{00000000-0005-0000-0000-00007C520000}"/>
    <cellStyle name="Commentaire 14" xfId="1009" hidden="1" xr:uid="{00000000-0005-0000-0000-00007D520000}"/>
    <cellStyle name="Commentaire 14" xfId="1055" hidden="1" xr:uid="{00000000-0005-0000-0000-00007E520000}"/>
    <cellStyle name="Commentaire 14" xfId="1099" hidden="1" xr:uid="{00000000-0005-0000-0000-00007F520000}"/>
    <cellStyle name="Commentaire 14" xfId="1138" hidden="1" xr:uid="{00000000-0005-0000-0000-000080520000}"/>
    <cellStyle name="Commentaire 14" xfId="1174" hidden="1" xr:uid="{00000000-0005-0000-0000-000081520000}"/>
    <cellStyle name="Commentaire 14" xfId="1209" hidden="1" xr:uid="{00000000-0005-0000-0000-000082520000}"/>
    <cellStyle name="Commentaire 14" xfId="1291" hidden="1" xr:uid="{00000000-0005-0000-0000-000083520000}"/>
    <cellStyle name="Commentaire 14" xfId="2320" hidden="1" xr:uid="{00000000-0005-0000-0000-000084520000}"/>
    <cellStyle name="Commentaire 14" xfId="2385" hidden="1" xr:uid="{00000000-0005-0000-0000-000085520000}"/>
    <cellStyle name="Commentaire 14" xfId="2431" hidden="1" xr:uid="{00000000-0005-0000-0000-000086520000}"/>
    <cellStyle name="Commentaire 14" xfId="2475" hidden="1" xr:uid="{00000000-0005-0000-0000-000087520000}"/>
    <cellStyle name="Commentaire 14" xfId="2514" hidden="1" xr:uid="{00000000-0005-0000-0000-000088520000}"/>
    <cellStyle name="Commentaire 14" xfId="2550" hidden="1" xr:uid="{00000000-0005-0000-0000-000089520000}"/>
    <cellStyle name="Commentaire 14" xfId="2585" hidden="1" xr:uid="{00000000-0005-0000-0000-00008A520000}"/>
    <cellStyle name="Commentaire 14" xfId="2666" hidden="1" xr:uid="{00000000-0005-0000-0000-00008B520000}"/>
    <cellStyle name="Commentaire 14" xfId="1465" hidden="1" xr:uid="{00000000-0005-0000-0000-00008C520000}"/>
    <cellStyle name="Commentaire 14" xfId="3513" hidden="1" xr:uid="{00000000-0005-0000-0000-00008D520000}"/>
    <cellStyle name="Commentaire 14" xfId="3577" hidden="1" xr:uid="{00000000-0005-0000-0000-00008E520000}"/>
    <cellStyle name="Commentaire 14" xfId="3623" hidden="1" xr:uid="{00000000-0005-0000-0000-00008F520000}"/>
    <cellStyle name="Commentaire 14" xfId="3667" hidden="1" xr:uid="{00000000-0005-0000-0000-000090520000}"/>
    <cellStyle name="Commentaire 14" xfId="3706" hidden="1" xr:uid="{00000000-0005-0000-0000-000091520000}"/>
    <cellStyle name="Commentaire 14" xfId="3742" hidden="1" xr:uid="{00000000-0005-0000-0000-000092520000}"/>
    <cellStyle name="Commentaire 14" xfId="3777" hidden="1" xr:uid="{00000000-0005-0000-0000-000093520000}"/>
    <cellStyle name="Commentaire 14" xfId="3857" hidden="1" xr:uid="{00000000-0005-0000-0000-000094520000}"/>
    <cellStyle name="Commentaire 14" xfId="4618" hidden="1" xr:uid="{00000000-0005-0000-0000-000095520000}"/>
    <cellStyle name="Commentaire 14" xfId="4681" hidden="1" xr:uid="{00000000-0005-0000-0000-000096520000}"/>
    <cellStyle name="Commentaire 14" xfId="4727" hidden="1" xr:uid="{00000000-0005-0000-0000-000097520000}"/>
    <cellStyle name="Commentaire 14" xfId="4771" hidden="1" xr:uid="{00000000-0005-0000-0000-000098520000}"/>
    <cellStyle name="Commentaire 14" xfId="4810" hidden="1" xr:uid="{00000000-0005-0000-0000-000099520000}"/>
    <cellStyle name="Commentaire 14" xfId="4846" hidden="1" xr:uid="{00000000-0005-0000-0000-00009A520000}"/>
    <cellStyle name="Commentaire 14" xfId="4881" hidden="1" xr:uid="{00000000-0005-0000-0000-00009B520000}"/>
    <cellStyle name="Commentaire 14" xfId="4957" hidden="1" xr:uid="{00000000-0005-0000-0000-00009C520000}"/>
    <cellStyle name="Commentaire 14" xfId="5716" hidden="1" xr:uid="{00000000-0005-0000-0000-00009D520000}"/>
    <cellStyle name="Commentaire 14" xfId="5778" hidden="1" xr:uid="{00000000-0005-0000-0000-00009E520000}"/>
    <cellStyle name="Commentaire 14" xfId="5824" hidden="1" xr:uid="{00000000-0005-0000-0000-00009F520000}"/>
    <cellStyle name="Commentaire 14" xfId="5868" hidden="1" xr:uid="{00000000-0005-0000-0000-0000A0520000}"/>
    <cellStyle name="Commentaire 14" xfId="5907" hidden="1" xr:uid="{00000000-0005-0000-0000-0000A1520000}"/>
    <cellStyle name="Commentaire 14" xfId="5943" hidden="1" xr:uid="{00000000-0005-0000-0000-0000A2520000}"/>
    <cellStyle name="Commentaire 14" xfId="5978" hidden="1" xr:uid="{00000000-0005-0000-0000-0000A3520000}"/>
    <cellStyle name="Commentaire 14" xfId="6054" hidden="1" xr:uid="{00000000-0005-0000-0000-0000A4520000}"/>
    <cellStyle name="Commentaire 14" xfId="7001" hidden="1" xr:uid="{00000000-0005-0000-0000-0000A5520000}"/>
    <cellStyle name="Commentaire 14" xfId="7066" hidden="1" xr:uid="{00000000-0005-0000-0000-0000A6520000}"/>
    <cellStyle name="Commentaire 14" xfId="7112" hidden="1" xr:uid="{00000000-0005-0000-0000-0000A7520000}"/>
    <cellStyle name="Commentaire 14" xfId="7156" hidden="1" xr:uid="{00000000-0005-0000-0000-0000A8520000}"/>
    <cellStyle name="Commentaire 14" xfId="7195" hidden="1" xr:uid="{00000000-0005-0000-0000-0000A9520000}"/>
    <cellStyle name="Commentaire 14" xfId="7231" hidden="1" xr:uid="{00000000-0005-0000-0000-0000AA520000}"/>
    <cellStyle name="Commentaire 14" xfId="7266" hidden="1" xr:uid="{00000000-0005-0000-0000-0000AB520000}"/>
    <cellStyle name="Commentaire 14" xfId="7347" hidden="1" xr:uid="{00000000-0005-0000-0000-0000AC520000}"/>
    <cellStyle name="Commentaire 14" xfId="8264" hidden="1" xr:uid="{00000000-0005-0000-0000-0000AD520000}"/>
    <cellStyle name="Commentaire 14" xfId="8327" hidden="1" xr:uid="{00000000-0005-0000-0000-0000AE520000}"/>
    <cellStyle name="Commentaire 14" xfId="8373" hidden="1" xr:uid="{00000000-0005-0000-0000-0000AF520000}"/>
    <cellStyle name="Commentaire 14" xfId="8417" hidden="1" xr:uid="{00000000-0005-0000-0000-0000B0520000}"/>
    <cellStyle name="Commentaire 14" xfId="8456" hidden="1" xr:uid="{00000000-0005-0000-0000-0000B1520000}"/>
    <cellStyle name="Commentaire 14" xfId="8492" hidden="1" xr:uid="{00000000-0005-0000-0000-0000B2520000}"/>
    <cellStyle name="Commentaire 14" xfId="8527" hidden="1" xr:uid="{00000000-0005-0000-0000-0000B3520000}"/>
    <cellStyle name="Commentaire 14" xfId="8605" hidden="1" xr:uid="{00000000-0005-0000-0000-0000B4520000}"/>
    <cellStyle name="Commentaire 14" xfId="7446" hidden="1" xr:uid="{00000000-0005-0000-0000-0000B5520000}"/>
    <cellStyle name="Commentaire 14" xfId="9377" hidden="1" xr:uid="{00000000-0005-0000-0000-0000B6520000}"/>
    <cellStyle name="Commentaire 14" xfId="9442" hidden="1" xr:uid="{00000000-0005-0000-0000-0000B7520000}"/>
    <cellStyle name="Commentaire 14" xfId="9488" hidden="1" xr:uid="{00000000-0005-0000-0000-0000B8520000}"/>
    <cellStyle name="Commentaire 14" xfId="9532" hidden="1" xr:uid="{00000000-0005-0000-0000-0000B9520000}"/>
    <cellStyle name="Commentaire 14" xfId="9571" hidden="1" xr:uid="{00000000-0005-0000-0000-0000BA520000}"/>
    <cellStyle name="Commentaire 14" xfId="9607" hidden="1" xr:uid="{00000000-0005-0000-0000-0000BB520000}"/>
    <cellStyle name="Commentaire 14" xfId="9642" hidden="1" xr:uid="{00000000-0005-0000-0000-0000BC520000}"/>
    <cellStyle name="Commentaire 14" xfId="9724" hidden="1" xr:uid="{00000000-0005-0000-0000-0000BD520000}"/>
    <cellStyle name="Commentaire 14" xfId="10644" hidden="1" xr:uid="{00000000-0005-0000-0000-0000BE520000}"/>
    <cellStyle name="Commentaire 14" xfId="10707" hidden="1" xr:uid="{00000000-0005-0000-0000-0000BF520000}"/>
    <cellStyle name="Commentaire 14" xfId="10753" hidden="1" xr:uid="{00000000-0005-0000-0000-0000C0520000}"/>
    <cellStyle name="Commentaire 14" xfId="10797" hidden="1" xr:uid="{00000000-0005-0000-0000-0000C1520000}"/>
    <cellStyle name="Commentaire 14" xfId="10836" hidden="1" xr:uid="{00000000-0005-0000-0000-0000C2520000}"/>
    <cellStyle name="Commentaire 14" xfId="10872" hidden="1" xr:uid="{00000000-0005-0000-0000-0000C3520000}"/>
    <cellStyle name="Commentaire 14" xfId="10907" hidden="1" xr:uid="{00000000-0005-0000-0000-0000C4520000}"/>
    <cellStyle name="Commentaire 14" xfId="10986" hidden="1" xr:uid="{00000000-0005-0000-0000-0000C5520000}"/>
    <cellStyle name="Commentaire 14" xfId="9826" hidden="1" xr:uid="{00000000-0005-0000-0000-0000C6520000}"/>
    <cellStyle name="Commentaire 14" xfId="11716" hidden="1" xr:uid="{00000000-0005-0000-0000-0000C7520000}"/>
    <cellStyle name="Commentaire 14" xfId="11778" hidden="1" xr:uid="{00000000-0005-0000-0000-0000C8520000}"/>
    <cellStyle name="Commentaire 14" xfId="11824" hidden="1" xr:uid="{00000000-0005-0000-0000-0000C9520000}"/>
    <cellStyle name="Commentaire 14" xfId="11868" hidden="1" xr:uid="{00000000-0005-0000-0000-0000CA520000}"/>
    <cellStyle name="Commentaire 14" xfId="11907" hidden="1" xr:uid="{00000000-0005-0000-0000-0000CB520000}"/>
    <cellStyle name="Commentaire 14" xfId="11943" hidden="1" xr:uid="{00000000-0005-0000-0000-0000CC520000}"/>
    <cellStyle name="Commentaire 14" xfId="11978" hidden="1" xr:uid="{00000000-0005-0000-0000-0000CD520000}"/>
    <cellStyle name="Commentaire 14" xfId="12055" hidden="1" xr:uid="{00000000-0005-0000-0000-0000CE520000}"/>
    <cellStyle name="Commentaire 14" xfId="12942" hidden="1" xr:uid="{00000000-0005-0000-0000-0000CF520000}"/>
    <cellStyle name="Commentaire 14" xfId="13004" hidden="1" xr:uid="{00000000-0005-0000-0000-0000D0520000}"/>
    <cellStyle name="Commentaire 14" xfId="13050" hidden="1" xr:uid="{00000000-0005-0000-0000-0000D1520000}"/>
    <cellStyle name="Commentaire 14" xfId="13094" hidden="1" xr:uid="{00000000-0005-0000-0000-0000D2520000}"/>
    <cellStyle name="Commentaire 14" xfId="13133" hidden="1" xr:uid="{00000000-0005-0000-0000-0000D3520000}"/>
    <cellStyle name="Commentaire 14" xfId="13169" hidden="1" xr:uid="{00000000-0005-0000-0000-0000D4520000}"/>
    <cellStyle name="Commentaire 14" xfId="13204" hidden="1" xr:uid="{00000000-0005-0000-0000-0000D5520000}"/>
    <cellStyle name="Commentaire 14" xfId="13280" hidden="1" xr:uid="{00000000-0005-0000-0000-0000D6520000}"/>
    <cellStyle name="Commentaire 14" xfId="12127" hidden="1" xr:uid="{00000000-0005-0000-0000-0000D7520000}"/>
    <cellStyle name="Commentaire 14" xfId="13938" hidden="1" xr:uid="{00000000-0005-0000-0000-0000D8520000}"/>
    <cellStyle name="Commentaire 14" xfId="14000" hidden="1" xr:uid="{00000000-0005-0000-0000-0000D9520000}"/>
    <cellStyle name="Commentaire 14" xfId="14046" hidden="1" xr:uid="{00000000-0005-0000-0000-0000DA520000}"/>
    <cellStyle name="Commentaire 14" xfId="14090" hidden="1" xr:uid="{00000000-0005-0000-0000-0000DB520000}"/>
    <cellStyle name="Commentaire 14" xfId="14129" hidden="1" xr:uid="{00000000-0005-0000-0000-0000DC520000}"/>
    <cellStyle name="Commentaire 14" xfId="14165" hidden="1" xr:uid="{00000000-0005-0000-0000-0000DD520000}"/>
    <cellStyle name="Commentaire 14" xfId="14200" hidden="1" xr:uid="{00000000-0005-0000-0000-0000DE520000}"/>
    <cellStyle name="Commentaire 14" xfId="14276" hidden="1" xr:uid="{00000000-0005-0000-0000-0000DF520000}"/>
    <cellStyle name="Commentaire 14" xfId="15141" hidden="1" xr:uid="{00000000-0005-0000-0000-0000E0520000}"/>
    <cellStyle name="Commentaire 14" xfId="15204" hidden="1" xr:uid="{00000000-0005-0000-0000-0000E1520000}"/>
    <cellStyle name="Commentaire 14" xfId="15250" hidden="1" xr:uid="{00000000-0005-0000-0000-0000E2520000}"/>
    <cellStyle name="Commentaire 14" xfId="15294" hidden="1" xr:uid="{00000000-0005-0000-0000-0000E3520000}"/>
    <cellStyle name="Commentaire 14" xfId="15333" hidden="1" xr:uid="{00000000-0005-0000-0000-0000E4520000}"/>
    <cellStyle name="Commentaire 14" xfId="15369" hidden="1" xr:uid="{00000000-0005-0000-0000-0000E5520000}"/>
    <cellStyle name="Commentaire 14" xfId="15404" hidden="1" xr:uid="{00000000-0005-0000-0000-0000E6520000}"/>
    <cellStyle name="Commentaire 14" xfId="15481" hidden="1" xr:uid="{00000000-0005-0000-0000-0000E7520000}"/>
    <cellStyle name="Commentaire 14" xfId="14326" hidden="1" xr:uid="{00000000-0005-0000-0000-0000E8520000}"/>
    <cellStyle name="Commentaire 14" xfId="16441" hidden="1" xr:uid="{00000000-0005-0000-0000-0000E9520000}"/>
    <cellStyle name="Commentaire 14" xfId="16506" hidden="1" xr:uid="{00000000-0005-0000-0000-0000EA520000}"/>
    <cellStyle name="Commentaire 14" xfId="16552" hidden="1" xr:uid="{00000000-0005-0000-0000-0000EB520000}"/>
    <cellStyle name="Commentaire 14" xfId="16596" hidden="1" xr:uid="{00000000-0005-0000-0000-0000EC520000}"/>
    <cellStyle name="Commentaire 14" xfId="16635" hidden="1" xr:uid="{00000000-0005-0000-0000-0000ED520000}"/>
    <cellStyle name="Commentaire 14" xfId="16671" hidden="1" xr:uid="{00000000-0005-0000-0000-0000EE520000}"/>
    <cellStyle name="Commentaire 14" xfId="16706" hidden="1" xr:uid="{00000000-0005-0000-0000-0000EF520000}"/>
    <cellStyle name="Commentaire 14" xfId="16788" hidden="1" xr:uid="{00000000-0005-0000-0000-0000F0520000}"/>
    <cellStyle name="Commentaire 14" xfId="17719" hidden="1" xr:uid="{00000000-0005-0000-0000-0000F1520000}"/>
    <cellStyle name="Commentaire 14" xfId="17782" hidden="1" xr:uid="{00000000-0005-0000-0000-0000F2520000}"/>
    <cellStyle name="Commentaire 14" xfId="17828" hidden="1" xr:uid="{00000000-0005-0000-0000-0000F3520000}"/>
    <cellStyle name="Commentaire 14" xfId="17872" hidden="1" xr:uid="{00000000-0005-0000-0000-0000F4520000}"/>
    <cellStyle name="Commentaire 14" xfId="17911" hidden="1" xr:uid="{00000000-0005-0000-0000-0000F5520000}"/>
    <cellStyle name="Commentaire 14" xfId="17947" hidden="1" xr:uid="{00000000-0005-0000-0000-0000F6520000}"/>
    <cellStyle name="Commentaire 14" xfId="17982" hidden="1" xr:uid="{00000000-0005-0000-0000-0000F7520000}"/>
    <cellStyle name="Commentaire 14" xfId="18061" hidden="1" xr:uid="{00000000-0005-0000-0000-0000F8520000}"/>
    <cellStyle name="Commentaire 14" xfId="16901" hidden="1" xr:uid="{00000000-0005-0000-0000-0000F9520000}"/>
    <cellStyle name="Commentaire 14" xfId="18779" hidden="1" xr:uid="{00000000-0005-0000-0000-0000FA520000}"/>
    <cellStyle name="Commentaire 14" xfId="18844" hidden="1" xr:uid="{00000000-0005-0000-0000-0000FB520000}"/>
    <cellStyle name="Commentaire 14" xfId="18890" hidden="1" xr:uid="{00000000-0005-0000-0000-0000FC520000}"/>
    <cellStyle name="Commentaire 14" xfId="18934" hidden="1" xr:uid="{00000000-0005-0000-0000-0000FD520000}"/>
    <cellStyle name="Commentaire 14" xfId="18973" hidden="1" xr:uid="{00000000-0005-0000-0000-0000FE520000}"/>
    <cellStyle name="Commentaire 14" xfId="19009" hidden="1" xr:uid="{00000000-0005-0000-0000-0000FF520000}"/>
    <cellStyle name="Commentaire 14" xfId="19044" hidden="1" xr:uid="{00000000-0005-0000-0000-000000530000}"/>
    <cellStyle name="Commentaire 14" xfId="19126" hidden="1" xr:uid="{00000000-0005-0000-0000-000001530000}"/>
    <cellStyle name="Commentaire 14" xfId="20054" hidden="1" xr:uid="{00000000-0005-0000-0000-000002530000}"/>
    <cellStyle name="Commentaire 14" xfId="20117" hidden="1" xr:uid="{00000000-0005-0000-0000-000003530000}"/>
    <cellStyle name="Commentaire 14" xfId="20163" hidden="1" xr:uid="{00000000-0005-0000-0000-000004530000}"/>
    <cellStyle name="Commentaire 14" xfId="20207" hidden="1" xr:uid="{00000000-0005-0000-0000-000005530000}"/>
    <cellStyle name="Commentaire 14" xfId="20246" hidden="1" xr:uid="{00000000-0005-0000-0000-000006530000}"/>
    <cellStyle name="Commentaire 14" xfId="20282" hidden="1" xr:uid="{00000000-0005-0000-0000-000007530000}"/>
    <cellStyle name="Commentaire 14" xfId="20317" hidden="1" xr:uid="{00000000-0005-0000-0000-000008530000}"/>
    <cellStyle name="Commentaire 14" xfId="20396" hidden="1" xr:uid="{00000000-0005-0000-0000-000009530000}"/>
    <cellStyle name="Commentaire 14" xfId="19237" hidden="1" xr:uid="{00000000-0005-0000-0000-00000A530000}"/>
    <cellStyle name="Commentaire 14" xfId="21108" hidden="1" xr:uid="{00000000-0005-0000-0000-00000B530000}"/>
    <cellStyle name="Commentaire 14" xfId="21172" hidden="1" xr:uid="{00000000-0005-0000-0000-00000C530000}"/>
    <cellStyle name="Commentaire 14" xfId="21218" hidden="1" xr:uid="{00000000-0005-0000-0000-00000D530000}"/>
    <cellStyle name="Commentaire 14" xfId="21262" hidden="1" xr:uid="{00000000-0005-0000-0000-00000E530000}"/>
    <cellStyle name="Commentaire 14" xfId="21301" hidden="1" xr:uid="{00000000-0005-0000-0000-00000F530000}"/>
    <cellStyle name="Commentaire 14" xfId="21337" hidden="1" xr:uid="{00000000-0005-0000-0000-000010530000}"/>
    <cellStyle name="Commentaire 14" xfId="21372" hidden="1" xr:uid="{00000000-0005-0000-0000-000011530000}"/>
    <cellStyle name="Commentaire 14" xfId="21452" hidden="1" xr:uid="{00000000-0005-0000-0000-000012530000}"/>
    <cellStyle name="Commentaire 14" xfId="22376" hidden="1" xr:uid="{00000000-0005-0000-0000-000013530000}"/>
    <cellStyle name="Commentaire 14" xfId="22439" hidden="1" xr:uid="{00000000-0005-0000-0000-000014530000}"/>
    <cellStyle name="Commentaire 14" xfId="22485" hidden="1" xr:uid="{00000000-0005-0000-0000-000015530000}"/>
    <cellStyle name="Commentaire 14" xfId="22529" hidden="1" xr:uid="{00000000-0005-0000-0000-000016530000}"/>
    <cellStyle name="Commentaire 14" xfId="22568" hidden="1" xr:uid="{00000000-0005-0000-0000-000017530000}"/>
    <cellStyle name="Commentaire 14" xfId="22604" hidden="1" xr:uid="{00000000-0005-0000-0000-000018530000}"/>
    <cellStyle name="Commentaire 14" xfId="22639" hidden="1" xr:uid="{00000000-0005-0000-0000-000019530000}"/>
    <cellStyle name="Commentaire 14" xfId="22718" hidden="1" xr:uid="{00000000-0005-0000-0000-00001A530000}"/>
    <cellStyle name="Commentaire 14" xfId="21558" hidden="1" xr:uid="{00000000-0005-0000-0000-00001B530000}"/>
    <cellStyle name="Commentaire 14" xfId="23420" hidden="1" xr:uid="{00000000-0005-0000-0000-00001C530000}"/>
    <cellStyle name="Commentaire 14" xfId="23483" hidden="1" xr:uid="{00000000-0005-0000-0000-00001D530000}"/>
    <cellStyle name="Commentaire 14" xfId="23529" hidden="1" xr:uid="{00000000-0005-0000-0000-00001E530000}"/>
    <cellStyle name="Commentaire 14" xfId="23573" hidden="1" xr:uid="{00000000-0005-0000-0000-00001F530000}"/>
    <cellStyle name="Commentaire 14" xfId="23612" hidden="1" xr:uid="{00000000-0005-0000-0000-000020530000}"/>
    <cellStyle name="Commentaire 14" xfId="23648" hidden="1" xr:uid="{00000000-0005-0000-0000-000021530000}"/>
    <cellStyle name="Commentaire 14" xfId="23683" hidden="1" xr:uid="{00000000-0005-0000-0000-000022530000}"/>
    <cellStyle name="Commentaire 14" xfId="23760" hidden="1" xr:uid="{00000000-0005-0000-0000-000023530000}"/>
    <cellStyle name="Commentaire 14" xfId="24676" hidden="1" xr:uid="{00000000-0005-0000-0000-000024530000}"/>
    <cellStyle name="Commentaire 14" xfId="24739" hidden="1" xr:uid="{00000000-0005-0000-0000-000025530000}"/>
    <cellStyle name="Commentaire 14" xfId="24785" hidden="1" xr:uid="{00000000-0005-0000-0000-000026530000}"/>
    <cellStyle name="Commentaire 14" xfId="24829" hidden="1" xr:uid="{00000000-0005-0000-0000-000027530000}"/>
    <cellStyle name="Commentaire 14" xfId="24868" hidden="1" xr:uid="{00000000-0005-0000-0000-000028530000}"/>
    <cellStyle name="Commentaire 14" xfId="24904" hidden="1" xr:uid="{00000000-0005-0000-0000-000029530000}"/>
    <cellStyle name="Commentaire 14" xfId="24939" hidden="1" xr:uid="{00000000-0005-0000-0000-00002A530000}"/>
    <cellStyle name="Commentaire 14" xfId="25016" hidden="1" xr:uid="{00000000-0005-0000-0000-00002B530000}"/>
    <cellStyle name="Commentaire 14" xfId="23859" hidden="1" xr:uid="{00000000-0005-0000-0000-00002C530000}"/>
    <cellStyle name="Commentaire 14" xfId="25716" hidden="1" xr:uid="{00000000-0005-0000-0000-00002D530000}"/>
    <cellStyle name="Commentaire 14" xfId="25778" hidden="1" xr:uid="{00000000-0005-0000-0000-00002E530000}"/>
    <cellStyle name="Commentaire 14" xfId="25824" hidden="1" xr:uid="{00000000-0005-0000-0000-00002F530000}"/>
    <cellStyle name="Commentaire 14" xfId="25868" hidden="1" xr:uid="{00000000-0005-0000-0000-000030530000}"/>
    <cellStyle name="Commentaire 14" xfId="25907" hidden="1" xr:uid="{00000000-0005-0000-0000-000031530000}"/>
    <cellStyle name="Commentaire 14" xfId="25943" hidden="1" xr:uid="{00000000-0005-0000-0000-000032530000}"/>
    <cellStyle name="Commentaire 14" xfId="25978" hidden="1" xr:uid="{00000000-0005-0000-0000-000033530000}"/>
    <cellStyle name="Commentaire 14" xfId="26054" hidden="1" xr:uid="{00000000-0005-0000-0000-000034530000}"/>
    <cellStyle name="Commentaire 14" xfId="26940" hidden="1" xr:uid="{00000000-0005-0000-0000-000035530000}"/>
    <cellStyle name="Commentaire 14" xfId="27002" hidden="1" xr:uid="{00000000-0005-0000-0000-000036530000}"/>
    <cellStyle name="Commentaire 14" xfId="27048" hidden="1" xr:uid="{00000000-0005-0000-0000-000037530000}"/>
    <cellStyle name="Commentaire 14" xfId="27092" hidden="1" xr:uid="{00000000-0005-0000-0000-000038530000}"/>
    <cellStyle name="Commentaire 14" xfId="27131" hidden="1" xr:uid="{00000000-0005-0000-0000-000039530000}"/>
    <cellStyle name="Commentaire 14" xfId="27167" hidden="1" xr:uid="{00000000-0005-0000-0000-00003A530000}"/>
    <cellStyle name="Commentaire 14" xfId="27202" hidden="1" xr:uid="{00000000-0005-0000-0000-00003B530000}"/>
    <cellStyle name="Commentaire 14" xfId="27278" hidden="1" xr:uid="{00000000-0005-0000-0000-00003C530000}"/>
    <cellStyle name="Commentaire 14" xfId="26125" hidden="1" xr:uid="{00000000-0005-0000-0000-00003D530000}"/>
    <cellStyle name="Commentaire 14" xfId="27945" hidden="1" xr:uid="{00000000-0005-0000-0000-00003E530000}"/>
    <cellStyle name="Commentaire 14" xfId="28007" hidden="1" xr:uid="{00000000-0005-0000-0000-00003F530000}"/>
    <cellStyle name="Commentaire 14" xfId="28053" hidden="1" xr:uid="{00000000-0005-0000-0000-000040530000}"/>
    <cellStyle name="Commentaire 14" xfId="28097" hidden="1" xr:uid="{00000000-0005-0000-0000-000041530000}"/>
    <cellStyle name="Commentaire 14" xfId="28136" hidden="1" xr:uid="{00000000-0005-0000-0000-000042530000}"/>
    <cellStyle name="Commentaire 14" xfId="28172" hidden="1" xr:uid="{00000000-0005-0000-0000-000043530000}"/>
    <cellStyle name="Commentaire 14" xfId="28207" hidden="1" xr:uid="{00000000-0005-0000-0000-000044530000}"/>
    <cellStyle name="Commentaire 14" xfId="28283" hidden="1" xr:uid="{00000000-0005-0000-0000-000045530000}"/>
    <cellStyle name="Commentaire 14" xfId="29145" hidden="1" xr:uid="{00000000-0005-0000-0000-000046530000}"/>
    <cellStyle name="Commentaire 14" xfId="29207" hidden="1" xr:uid="{00000000-0005-0000-0000-000047530000}"/>
    <cellStyle name="Commentaire 14" xfId="29253" hidden="1" xr:uid="{00000000-0005-0000-0000-000048530000}"/>
    <cellStyle name="Commentaire 14" xfId="29297" hidden="1" xr:uid="{00000000-0005-0000-0000-000049530000}"/>
    <cellStyle name="Commentaire 14" xfId="29336" hidden="1" xr:uid="{00000000-0005-0000-0000-00004A530000}"/>
    <cellStyle name="Commentaire 14" xfId="29372" hidden="1" xr:uid="{00000000-0005-0000-0000-00004B530000}"/>
    <cellStyle name="Commentaire 14" xfId="29407" hidden="1" xr:uid="{00000000-0005-0000-0000-00004C530000}"/>
    <cellStyle name="Commentaire 14" xfId="29483" hidden="1" xr:uid="{00000000-0005-0000-0000-00004D530000}"/>
    <cellStyle name="Commentaire 14" xfId="28333" hidden="1" xr:uid="{00000000-0005-0000-0000-00004E530000}"/>
    <cellStyle name="Commentaire 14" xfId="30277" hidden="1" xr:uid="{00000000-0005-0000-0000-00004F530000}"/>
    <cellStyle name="Commentaire 14" xfId="30339" hidden="1" xr:uid="{00000000-0005-0000-0000-000050530000}"/>
    <cellStyle name="Commentaire 14" xfId="30385" hidden="1" xr:uid="{00000000-0005-0000-0000-000051530000}"/>
    <cellStyle name="Commentaire 14" xfId="30429" hidden="1" xr:uid="{00000000-0005-0000-0000-000052530000}"/>
    <cellStyle name="Commentaire 14" xfId="30468" hidden="1" xr:uid="{00000000-0005-0000-0000-000053530000}"/>
    <cellStyle name="Commentaire 14" xfId="30504" hidden="1" xr:uid="{00000000-0005-0000-0000-000054530000}"/>
    <cellStyle name="Commentaire 14" xfId="30539" hidden="1" xr:uid="{00000000-0005-0000-0000-000055530000}"/>
    <cellStyle name="Commentaire 14" xfId="30615" hidden="1" xr:uid="{00000000-0005-0000-0000-000056530000}"/>
    <cellStyle name="Commentaire 14" xfId="31477" hidden="1" xr:uid="{00000000-0005-0000-0000-000057530000}"/>
    <cellStyle name="Commentaire 14" xfId="31539" hidden="1" xr:uid="{00000000-0005-0000-0000-000058530000}"/>
    <cellStyle name="Commentaire 14" xfId="31585" hidden="1" xr:uid="{00000000-0005-0000-0000-000059530000}"/>
    <cellStyle name="Commentaire 14" xfId="31629" hidden="1" xr:uid="{00000000-0005-0000-0000-00005A530000}"/>
    <cellStyle name="Commentaire 14" xfId="31668" hidden="1" xr:uid="{00000000-0005-0000-0000-00005B530000}"/>
    <cellStyle name="Commentaire 14" xfId="31704" hidden="1" xr:uid="{00000000-0005-0000-0000-00005C530000}"/>
    <cellStyle name="Commentaire 14" xfId="31739" hidden="1" xr:uid="{00000000-0005-0000-0000-00005D530000}"/>
    <cellStyle name="Commentaire 14" xfId="31815" hidden="1" xr:uid="{00000000-0005-0000-0000-00005E530000}"/>
    <cellStyle name="Commentaire 14" xfId="30665" xr:uid="{00000000-0005-0000-0000-00005F530000}"/>
    <cellStyle name="Commentaire 15" xfId="1294" xr:uid="{00000000-0005-0000-0000-000060530000}"/>
    <cellStyle name="Commentaire 15 2" xfId="9727" xr:uid="{00000000-0005-0000-0000-000061530000}"/>
    <cellStyle name="Commentaire 16" xfId="7374" xr:uid="{00000000-0005-0000-0000-000062530000}"/>
    <cellStyle name="Commentaire 17" xfId="31948" xr:uid="{00000000-0005-0000-0000-000063530000}"/>
    <cellStyle name="Commentaire 18" xfId="31949" xr:uid="{00000000-0005-0000-0000-000064530000}"/>
    <cellStyle name="Commentaire 19" xfId="31950" xr:uid="{00000000-0005-0000-0000-000065530000}"/>
    <cellStyle name="Commentaire 2" xfId="116" hidden="1" xr:uid="{00000000-0005-0000-0000-000066530000}"/>
    <cellStyle name="Commentaire 2" xfId="171" xr:uid="{00000000-0005-0000-0000-000067530000}"/>
    <cellStyle name="Commentaire 2 2" xfId="1315" xr:uid="{00000000-0005-0000-0000-000068530000}"/>
    <cellStyle name="Commentaire 2 2 2" xfId="9744" xr:uid="{00000000-0005-0000-0000-000069530000}"/>
    <cellStyle name="Commentaire 2 3" xfId="1492" hidden="1" xr:uid="{00000000-0005-0000-0000-00006A530000}"/>
    <cellStyle name="Commentaire 2 3" xfId="2725" hidden="1" xr:uid="{00000000-0005-0000-0000-00006B530000}"/>
    <cellStyle name="Commentaire 2 3" xfId="3910" hidden="1" xr:uid="{00000000-0005-0000-0000-00006C530000}"/>
    <cellStyle name="Commentaire 2 3" xfId="4974" hidden="1" xr:uid="{00000000-0005-0000-0000-00006D530000}"/>
    <cellStyle name="Commentaire 2 3" xfId="7452" hidden="1" xr:uid="{00000000-0005-0000-0000-00006E530000}"/>
    <cellStyle name="Commentaire 2 3" xfId="9832" hidden="1" xr:uid="{00000000-0005-0000-0000-00006F530000}"/>
    <cellStyle name="Commentaire 2 3" xfId="12132" hidden="1" xr:uid="{00000000-0005-0000-0000-000070530000}"/>
    <cellStyle name="Commentaire 2 3" xfId="14332" hidden="1" xr:uid="{00000000-0005-0000-0000-000071530000}"/>
    <cellStyle name="Commentaire 2 3" xfId="16907" hidden="1" xr:uid="{00000000-0005-0000-0000-000072530000}"/>
    <cellStyle name="Commentaire 2 3" xfId="19243" hidden="1" xr:uid="{00000000-0005-0000-0000-000073530000}"/>
    <cellStyle name="Commentaire 2 3" xfId="21564" hidden="1" xr:uid="{00000000-0005-0000-0000-000074530000}"/>
    <cellStyle name="Commentaire 2 3" xfId="23865" hidden="1" xr:uid="{00000000-0005-0000-0000-000075530000}"/>
    <cellStyle name="Commentaire 2 3" xfId="26130" hidden="1" xr:uid="{00000000-0005-0000-0000-000076530000}"/>
    <cellStyle name="Commentaire 2 3" xfId="28338" hidden="1" xr:uid="{00000000-0005-0000-0000-000077530000}"/>
    <cellStyle name="Commentaire 2 3" xfId="30670" xr:uid="{00000000-0005-0000-0000-000078530000}"/>
    <cellStyle name="Commentaire 2 4" xfId="6175" hidden="1" xr:uid="{00000000-0005-0000-0000-000079530000}"/>
    <cellStyle name="Commentaire 2 4" xfId="7395" hidden="1" xr:uid="{00000000-0005-0000-0000-00007A530000}"/>
    <cellStyle name="Commentaire 2 4" xfId="6143" hidden="1" xr:uid="{00000000-0005-0000-0000-00007B530000}"/>
    <cellStyle name="Commentaire 2 4" xfId="12227" hidden="1" xr:uid="{00000000-0005-0000-0000-00007C530000}"/>
    <cellStyle name="Commentaire 2 4" xfId="15613" hidden="1" xr:uid="{00000000-0005-0000-0000-00007D530000}"/>
    <cellStyle name="Commentaire 2 4" xfId="16850" hidden="1" xr:uid="{00000000-0005-0000-0000-00007E530000}"/>
    <cellStyle name="Commentaire 2 4" xfId="20407" hidden="1" xr:uid="{00000000-0005-0000-0000-00007F530000}"/>
    <cellStyle name="Commentaire 2 4" xfId="21660" hidden="1" xr:uid="{00000000-0005-0000-0000-000080530000}"/>
    <cellStyle name="Commentaire 2 4" xfId="23960" hidden="1" xr:uid="{00000000-0005-0000-0000-000081530000}"/>
    <cellStyle name="Commentaire 2 4" xfId="26225" hidden="1" xr:uid="{00000000-0005-0000-0000-000082530000}"/>
    <cellStyle name="Commentaire 2 4" xfId="29491" xr:uid="{00000000-0005-0000-0000-000083530000}"/>
    <cellStyle name="Commentaire 2 5" xfId="6152" xr:uid="{00000000-0005-0000-0000-000084530000}"/>
    <cellStyle name="Commentaire 2 6" xfId="31951" xr:uid="{00000000-0005-0000-0000-000085530000}"/>
    <cellStyle name="Commentaire 2 7" xfId="31952" xr:uid="{00000000-0005-0000-0000-000086530000}"/>
    <cellStyle name="Commentaire 2 8" xfId="31953" xr:uid="{00000000-0005-0000-0000-000087530000}"/>
    <cellStyle name="Commentaire 20" xfId="31954" xr:uid="{00000000-0005-0000-0000-000088530000}"/>
    <cellStyle name="Commentaire 21" xfId="31955" xr:uid="{00000000-0005-0000-0000-000089530000}"/>
    <cellStyle name="Commentaire 22" xfId="31956" xr:uid="{00000000-0005-0000-0000-00008A530000}"/>
    <cellStyle name="Commentaire 23" xfId="31957" xr:uid="{00000000-0005-0000-0000-00008B530000}"/>
    <cellStyle name="Commentaire 24" xfId="31958" xr:uid="{00000000-0005-0000-0000-00008C530000}"/>
    <cellStyle name="Commentaire 25" xfId="31959" xr:uid="{00000000-0005-0000-0000-00008D530000}"/>
    <cellStyle name="Commentaire 26" xfId="31960" xr:uid="{00000000-0005-0000-0000-00008E530000}"/>
    <cellStyle name="Commentaire 27" xfId="31961" xr:uid="{00000000-0005-0000-0000-00008F530000}"/>
    <cellStyle name="Commentaire 28" xfId="31962" xr:uid="{00000000-0005-0000-0000-000090530000}"/>
    <cellStyle name="Commentaire 29" xfId="31947" xr:uid="{00000000-0005-0000-0000-000091530000}"/>
    <cellStyle name="Commentaire 3" xfId="131" hidden="1" xr:uid="{00000000-0005-0000-0000-000092530000}"/>
    <cellStyle name="Commentaire 3" xfId="219" hidden="1" xr:uid="{00000000-0005-0000-0000-000093530000}"/>
    <cellStyle name="Commentaire 3" xfId="184" hidden="1" xr:uid="{00000000-0005-0000-0000-000094530000}"/>
    <cellStyle name="Commentaire 3" xfId="173" hidden="1" xr:uid="{00000000-0005-0000-0000-000095530000}"/>
    <cellStyle name="Commentaire 3" xfId="183" hidden="1" xr:uid="{00000000-0005-0000-0000-000096530000}"/>
    <cellStyle name="Commentaire 3" xfId="340" hidden="1" xr:uid="{00000000-0005-0000-0000-000097530000}"/>
    <cellStyle name="Commentaire 3" xfId="390" hidden="1" xr:uid="{00000000-0005-0000-0000-000098530000}"/>
    <cellStyle name="Commentaire 3" xfId="440" hidden="1" xr:uid="{00000000-0005-0000-0000-000099530000}"/>
    <cellStyle name="Commentaire 3" xfId="489" hidden="1" xr:uid="{00000000-0005-0000-0000-00009A530000}"/>
    <cellStyle name="Commentaire 3" xfId="538" hidden="1" xr:uid="{00000000-0005-0000-0000-00009B530000}"/>
    <cellStyle name="Commentaire 3" xfId="586" hidden="1" xr:uid="{00000000-0005-0000-0000-00009C530000}"/>
    <cellStyle name="Commentaire 3" xfId="633" hidden="1" xr:uid="{00000000-0005-0000-0000-00009D530000}"/>
    <cellStyle name="Commentaire 3" xfId="678" hidden="1" xr:uid="{00000000-0005-0000-0000-00009E530000}"/>
    <cellStyle name="Commentaire 3" xfId="717" hidden="1" xr:uid="{00000000-0005-0000-0000-00009F530000}"/>
    <cellStyle name="Commentaire 3" xfId="871" hidden="1" xr:uid="{00000000-0005-0000-0000-0000A0530000}"/>
    <cellStyle name="Commentaire 3" xfId="975" xr:uid="{00000000-0005-0000-0000-0000A1530000}"/>
    <cellStyle name="Commentaire 3 10" xfId="1816" hidden="1" xr:uid="{00000000-0005-0000-0000-0000A2530000}"/>
    <cellStyle name="Commentaire 3 10" xfId="4121" hidden="1" xr:uid="{00000000-0005-0000-0000-0000A3530000}"/>
    <cellStyle name="Commentaire 3 10" xfId="5497" hidden="1" xr:uid="{00000000-0005-0000-0000-0000A4530000}"/>
    <cellStyle name="Commentaire 3 10" xfId="7766" hidden="1" xr:uid="{00000000-0005-0000-0000-0000A5530000}"/>
    <cellStyle name="Commentaire 3 10" xfId="10146" hidden="1" xr:uid="{00000000-0005-0000-0000-0000A6530000}"/>
    <cellStyle name="Commentaire 3 10" xfId="12445" hidden="1" xr:uid="{00000000-0005-0000-0000-0000A7530000}"/>
    <cellStyle name="Commentaire 3 10" xfId="14644" hidden="1" xr:uid="{00000000-0005-0000-0000-0000A8530000}"/>
    <cellStyle name="Commentaire 3 10" xfId="17221" hidden="1" xr:uid="{00000000-0005-0000-0000-0000A9530000}"/>
    <cellStyle name="Commentaire 3 10" xfId="19557" hidden="1" xr:uid="{00000000-0005-0000-0000-0000AA530000}"/>
    <cellStyle name="Commentaire 3 10" xfId="21878" hidden="1" xr:uid="{00000000-0005-0000-0000-0000AB530000}"/>
    <cellStyle name="Commentaire 3 10" xfId="24178" hidden="1" xr:uid="{00000000-0005-0000-0000-0000AC530000}"/>
    <cellStyle name="Commentaire 3 10" xfId="26443" hidden="1" xr:uid="{00000000-0005-0000-0000-0000AD530000}"/>
    <cellStyle name="Commentaire 3 10" xfId="28649" hidden="1" xr:uid="{00000000-0005-0000-0000-0000AE530000}"/>
    <cellStyle name="Commentaire 3 10" xfId="30981" xr:uid="{00000000-0005-0000-0000-0000AF530000}"/>
    <cellStyle name="Commentaire 3 11" xfId="1865" hidden="1" xr:uid="{00000000-0005-0000-0000-0000B0530000}"/>
    <cellStyle name="Commentaire 3 11" xfId="4170" hidden="1" xr:uid="{00000000-0005-0000-0000-0000B1530000}"/>
    <cellStyle name="Commentaire 3 11" xfId="5646" hidden="1" xr:uid="{00000000-0005-0000-0000-0000B2530000}"/>
    <cellStyle name="Commentaire 3 11" xfId="7815" hidden="1" xr:uid="{00000000-0005-0000-0000-0000B3530000}"/>
    <cellStyle name="Commentaire 3 11" xfId="10195" hidden="1" xr:uid="{00000000-0005-0000-0000-0000B4530000}"/>
    <cellStyle name="Commentaire 3 11" xfId="12494" hidden="1" xr:uid="{00000000-0005-0000-0000-0000B5530000}"/>
    <cellStyle name="Commentaire 3 11" xfId="14693" hidden="1" xr:uid="{00000000-0005-0000-0000-0000B6530000}"/>
    <cellStyle name="Commentaire 3 11" xfId="17270" hidden="1" xr:uid="{00000000-0005-0000-0000-0000B7530000}"/>
    <cellStyle name="Commentaire 3 11" xfId="19606" hidden="1" xr:uid="{00000000-0005-0000-0000-0000B8530000}"/>
    <cellStyle name="Commentaire 3 11" xfId="21927" hidden="1" xr:uid="{00000000-0005-0000-0000-0000B9530000}"/>
    <cellStyle name="Commentaire 3 11" xfId="24227" hidden="1" xr:uid="{00000000-0005-0000-0000-0000BA530000}"/>
    <cellStyle name="Commentaire 3 11" xfId="26492" hidden="1" xr:uid="{00000000-0005-0000-0000-0000BB530000}"/>
    <cellStyle name="Commentaire 3 11" xfId="28698" hidden="1" xr:uid="{00000000-0005-0000-0000-0000BC530000}"/>
    <cellStyle name="Commentaire 3 11" xfId="31030" xr:uid="{00000000-0005-0000-0000-0000BD530000}"/>
    <cellStyle name="Commentaire 3 12" xfId="1914" hidden="1" xr:uid="{00000000-0005-0000-0000-0000BE530000}"/>
    <cellStyle name="Commentaire 3 12" xfId="4219" hidden="1" xr:uid="{00000000-0005-0000-0000-0000BF530000}"/>
    <cellStyle name="Commentaire 3 12" xfId="7864" hidden="1" xr:uid="{00000000-0005-0000-0000-0000C0530000}"/>
    <cellStyle name="Commentaire 3 12" xfId="10244" hidden="1" xr:uid="{00000000-0005-0000-0000-0000C1530000}"/>
    <cellStyle name="Commentaire 3 12" xfId="12543" hidden="1" xr:uid="{00000000-0005-0000-0000-0000C2530000}"/>
    <cellStyle name="Commentaire 3 12" xfId="14742" hidden="1" xr:uid="{00000000-0005-0000-0000-0000C3530000}"/>
    <cellStyle name="Commentaire 3 12" xfId="17319" hidden="1" xr:uid="{00000000-0005-0000-0000-0000C4530000}"/>
    <cellStyle name="Commentaire 3 12" xfId="19655" hidden="1" xr:uid="{00000000-0005-0000-0000-0000C5530000}"/>
    <cellStyle name="Commentaire 3 12" xfId="21976" hidden="1" xr:uid="{00000000-0005-0000-0000-0000C6530000}"/>
    <cellStyle name="Commentaire 3 12" xfId="24276" hidden="1" xr:uid="{00000000-0005-0000-0000-0000C7530000}"/>
    <cellStyle name="Commentaire 3 12" xfId="26541" hidden="1" xr:uid="{00000000-0005-0000-0000-0000C8530000}"/>
    <cellStyle name="Commentaire 3 12" xfId="28747" hidden="1" xr:uid="{00000000-0005-0000-0000-0000C9530000}"/>
    <cellStyle name="Commentaire 3 12" xfId="31079" xr:uid="{00000000-0005-0000-0000-0000CA530000}"/>
    <cellStyle name="Commentaire 3 13" xfId="1962" hidden="1" xr:uid="{00000000-0005-0000-0000-0000CB530000}"/>
    <cellStyle name="Commentaire 3 13" xfId="4267" hidden="1" xr:uid="{00000000-0005-0000-0000-0000CC530000}"/>
    <cellStyle name="Commentaire 3 13" xfId="7912" hidden="1" xr:uid="{00000000-0005-0000-0000-0000CD530000}"/>
    <cellStyle name="Commentaire 3 13" xfId="10292" hidden="1" xr:uid="{00000000-0005-0000-0000-0000CE530000}"/>
    <cellStyle name="Commentaire 3 13" xfId="12591" hidden="1" xr:uid="{00000000-0005-0000-0000-0000CF530000}"/>
    <cellStyle name="Commentaire 3 13" xfId="14790" hidden="1" xr:uid="{00000000-0005-0000-0000-0000D0530000}"/>
    <cellStyle name="Commentaire 3 13" xfId="17367" hidden="1" xr:uid="{00000000-0005-0000-0000-0000D1530000}"/>
    <cellStyle name="Commentaire 3 13" xfId="19703" hidden="1" xr:uid="{00000000-0005-0000-0000-0000D2530000}"/>
    <cellStyle name="Commentaire 3 13" xfId="22024" hidden="1" xr:uid="{00000000-0005-0000-0000-0000D3530000}"/>
    <cellStyle name="Commentaire 3 13" xfId="24324" hidden="1" xr:uid="{00000000-0005-0000-0000-0000D4530000}"/>
    <cellStyle name="Commentaire 3 13" xfId="26589" hidden="1" xr:uid="{00000000-0005-0000-0000-0000D5530000}"/>
    <cellStyle name="Commentaire 3 13" xfId="28795" hidden="1" xr:uid="{00000000-0005-0000-0000-0000D6530000}"/>
    <cellStyle name="Commentaire 3 13" xfId="31127" xr:uid="{00000000-0005-0000-0000-0000D7530000}"/>
    <cellStyle name="Commentaire 3 14" xfId="2009" hidden="1" xr:uid="{00000000-0005-0000-0000-0000D8530000}"/>
    <cellStyle name="Commentaire 3 14" xfId="4314" hidden="1" xr:uid="{00000000-0005-0000-0000-0000D9530000}"/>
    <cellStyle name="Commentaire 3 14" xfId="7959" hidden="1" xr:uid="{00000000-0005-0000-0000-0000DA530000}"/>
    <cellStyle name="Commentaire 3 14" xfId="10339" hidden="1" xr:uid="{00000000-0005-0000-0000-0000DB530000}"/>
    <cellStyle name="Commentaire 3 14" xfId="12638" hidden="1" xr:uid="{00000000-0005-0000-0000-0000DC530000}"/>
    <cellStyle name="Commentaire 3 14" xfId="14837" hidden="1" xr:uid="{00000000-0005-0000-0000-0000DD530000}"/>
    <cellStyle name="Commentaire 3 14" xfId="17414" hidden="1" xr:uid="{00000000-0005-0000-0000-0000DE530000}"/>
    <cellStyle name="Commentaire 3 14" xfId="19750" hidden="1" xr:uid="{00000000-0005-0000-0000-0000DF530000}"/>
    <cellStyle name="Commentaire 3 14" xfId="22071" hidden="1" xr:uid="{00000000-0005-0000-0000-0000E0530000}"/>
    <cellStyle name="Commentaire 3 14" xfId="24371" hidden="1" xr:uid="{00000000-0005-0000-0000-0000E1530000}"/>
    <cellStyle name="Commentaire 3 14" xfId="26636" hidden="1" xr:uid="{00000000-0005-0000-0000-0000E2530000}"/>
    <cellStyle name="Commentaire 3 14" xfId="28842" hidden="1" xr:uid="{00000000-0005-0000-0000-0000E3530000}"/>
    <cellStyle name="Commentaire 3 14" xfId="31174" xr:uid="{00000000-0005-0000-0000-0000E4530000}"/>
    <cellStyle name="Commentaire 3 15" xfId="2054" hidden="1" xr:uid="{00000000-0005-0000-0000-0000E5530000}"/>
    <cellStyle name="Commentaire 3 15" xfId="4359" hidden="1" xr:uid="{00000000-0005-0000-0000-0000E6530000}"/>
    <cellStyle name="Commentaire 3 15" xfId="8004" hidden="1" xr:uid="{00000000-0005-0000-0000-0000E7530000}"/>
    <cellStyle name="Commentaire 3 15" xfId="10384" hidden="1" xr:uid="{00000000-0005-0000-0000-0000E8530000}"/>
    <cellStyle name="Commentaire 3 15" xfId="12683" hidden="1" xr:uid="{00000000-0005-0000-0000-0000E9530000}"/>
    <cellStyle name="Commentaire 3 15" xfId="14882" hidden="1" xr:uid="{00000000-0005-0000-0000-0000EA530000}"/>
    <cellStyle name="Commentaire 3 15" xfId="17459" hidden="1" xr:uid="{00000000-0005-0000-0000-0000EB530000}"/>
    <cellStyle name="Commentaire 3 15" xfId="19795" hidden="1" xr:uid="{00000000-0005-0000-0000-0000EC530000}"/>
    <cellStyle name="Commentaire 3 15" xfId="22116" hidden="1" xr:uid="{00000000-0005-0000-0000-0000ED530000}"/>
    <cellStyle name="Commentaire 3 15" xfId="24416" hidden="1" xr:uid="{00000000-0005-0000-0000-0000EE530000}"/>
    <cellStyle name="Commentaire 3 15" xfId="26681" hidden="1" xr:uid="{00000000-0005-0000-0000-0000EF530000}"/>
    <cellStyle name="Commentaire 3 15" xfId="28887" hidden="1" xr:uid="{00000000-0005-0000-0000-0000F0530000}"/>
    <cellStyle name="Commentaire 3 15" xfId="31219" xr:uid="{00000000-0005-0000-0000-0000F1530000}"/>
    <cellStyle name="Commentaire 3 16" xfId="2093" hidden="1" xr:uid="{00000000-0005-0000-0000-0000F2530000}"/>
    <cellStyle name="Commentaire 3 16" xfId="4398" hidden="1" xr:uid="{00000000-0005-0000-0000-0000F3530000}"/>
    <cellStyle name="Commentaire 3 16" xfId="8043" hidden="1" xr:uid="{00000000-0005-0000-0000-0000F4530000}"/>
    <cellStyle name="Commentaire 3 16" xfId="10423" hidden="1" xr:uid="{00000000-0005-0000-0000-0000F5530000}"/>
    <cellStyle name="Commentaire 3 16" xfId="12722" hidden="1" xr:uid="{00000000-0005-0000-0000-0000F6530000}"/>
    <cellStyle name="Commentaire 3 16" xfId="14921" hidden="1" xr:uid="{00000000-0005-0000-0000-0000F7530000}"/>
    <cellStyle name="Commentaire 3 16" xfId="17498" hidden="1" xr:uid="{00000000-0005-0000-0000-0000F8530000}"/>
    <cellStyle name="Commentaire 3 16" xfId="19834" hidden="1" xr:uid="{00000000-0005-0000-0000-0000F9530000}"/>
    <cellStyle name="Commentaire 3 16" xfId="22155" hidden="1" xr:uid="{00000000-0005-0000-0000-0000FA530000}"/>
    <cellStyle name="Commentaire 3 16" xfId="24455" hidden="1" xr:uid="{00000000-0005-0000-0000-0000FB530000}"/>
    <cellStyle name="Commentaire 3 16" xfId="26720" hidden="1" xr:uid="{00000000-0005-0000-0000-0000FC530000}"/>
    <cellStyle name="Commentaire 3 16" xfId="28926" hidden="1" xr:uid="{00000000-0005-0000-0000-0000FD530000}"/>
    <cellStyle name="Commentaire 3 16" xfId="31258" xr:uid="{00000000-0005-0000-0000-0000FE530000}"/>
    <cellStyle name="Commentaire 3 17" xfId="2247" hidden="1" xr:uid="{00000000-0005-0000-0000-0000FF530000}"/>
    <cellStyle name="Commentaire 3 17" xfId="4547" hidden="1" xr:uid="{00000000-0005-0000-0000-000000540000}"/>
    <cellStyle name="Commentaire 3 17" xfId="8193" hidden="1" xr:uid="{00000000-0005-0000-0000-000001540000}"/>
    <cellStyle name="Commentaire 3 17" xfId="10573" hidden="1" xr:uid="{00000000-0005-0000-0000-000002540000}"/>
    <cellStyle name="Commentaire 3 17" xfId="12871" hidden="1" xr:uid="{00000000-0005-0000-0000-000003540000}"/>
    <cellStyle name="Commentaire 3 17" xfId="15071" hidden="1" xr:uid="{00000000-0005-0000-0000-000004540000}"/>
    <cellStyle name="Commentaire 3 17" xfId="17648" hidden="1" xr:uid="{00000000-0005-0000-0000-000005540000}"/>
    <cellStyle name="Commentaire 3 17" xfId="19984" hidden="1" xr:uid="{00000000-0005-0000-0000-000006540000}"/>
    <cellStyle name="Commentaire 3 17" xfId="22305" hidden="1" xr:uid="{00000000-0005-0000-0000-000007540000}"/>
    <cellStyle name="Commentaire 3 17" xfId="24605" hidden="1" xr:uid="{00000000-0005-0000-0000-000008540000}"/>
    <cellStyle name="Commentaire 3 17" xfId="26869" hidden="1" xr:uid="{00000000-0005-0000-0000-000009540000}"/>
    <cellStyle name="Commentaire 3 17" xfId="29075" hidden="1" xr:uid="{00000000-0005-0000-0000-00000A540000}"/>
    <cellStyle name="Commentaire 3 17" xfId="31407" xr:uid="{00000000-0005-0000-0000-00000B540000}"/>
    <cellStyle name="Commentaire 3 18" xfId="6190" hidden="1" xr:uid="{00000000-0005-0000-0000-00000C540000}"/>
    <cellStyle name="Commentaire 3 18" xfId="9408" xr:uid="{00000000-0005-0000-0000-00000D540000}"/>
    <cellStyle name="Commentaire 3 18 2" xfId="31963" xr:uid="{00000000-0005-0000-0000-00000E540000}"/>
    <cellStyle name="Commentaire 3 18 3" xfId="31964" xr:uid="{00000000-0005-0000-0000-00000F540000}"/>
    <cellStyle name="Commentaire 3 18 4" xfId="31965" xr:uid="{00000000-0005-0000-0000-000010540000}"/>
    <cellStyle name="Commentaire 3 18 5" xfId="31966" xr:uid="{00000000-0005-0000-0000-000011540000}"/>
    <cellStyle name="Commentaire 3 19" xfId="6278" hidden="1" xr:uid="{00000000-0005-0000-0000-000012540000}"/>
    <cellStyle name="Commentaire 3 19" xfId="13635" hidden="1" xr:uid="{00000000-0005-0000-0000-000013540000}"/>
    <cellStyle name="Commentaire 3 19" xfId="18468" hidden="1" xr:uid="{00000000-0005-0000-0000-000014540000}"/>
    <cellStyle name="Commentaire 3 19" xfId="23112" hidden="1" xr:uid="{00000000-0005-0000-0000-000015540000}"/>
    <cellStyle name="Commentaire 3 19" xfId="27642" hidden="1" xr:uid="{00000000-0005-0000-0000-000016540000}"/>
    <cellStyle name="Commentaire 3 2" xfId="1316" xr:uid="{00000000-0005-0000-0000-000017540000}"/>
    <cellStyle name="Commentaire 3 2 2" xfId="9745" xr:uid="{00000000-0005-0000-0000-000018540000}"/>
    <cellStyle name="Commentaire 3 20" xfId="6243" hidden="1" xr:uid="{00000000-0005-0000-0000-000019540000}"/>
    <cellStyle name="Commentaire 3 20" xfId="13680" hidden="1" xr:uid="{00000000-0005-0000-0000-00001A540000}"/>
    <cellStyle name="Commentaire 3 20" xfId="18513" hidden="1" xr:uid="{00000000-0005-0000-0000-00001B540000}"/>
    <cellStyle name="Commentaire 3 20" xfId="23157" hidden="1" xr:uid="{00000000-0005-0000-0000-00001C540000}"/>
    <cellStyle name="Commentaire 3 20" xfId="27687" hidden="1" xr:uid="{00000000-0005-0000-0000-00001D540000}"/>
    <cellStyle name="Commentaire 3 21" xfId="6232" hidden="1" xr:uid="{00000000-0005-0000-0000-00001E540000}"/>
    <cellStyle name="Commentaire 3 21" xfId="13719" hidden="1" xr:uid="{00000000-0005-0000-0000-00001F540000}"/>
    <cellStyle name="Commentaire 3 21" xfId="18552" hidden="1" xr:uid="{00000000-0005-0000-0000-000020540000}"/>
    <cellStyle name="Commentaire 3 21" xfId="23196" hidden="1" xr:uid="{00000000-0005-0000-0000-000021540000}"/>
    <cellStyle name="Commentaire 3 21" xfId="27726" hidden="1" xr:uid="{00000000-0005-0000-0000-000022540000}"/>
    <cellStyle name="Commentaire 3 22" xfId="6242" hidden="1" xr:uid="{00000000-0005-0000-0000-000023540000}"/>
    <cellStyle name="Commentaire 3 22" xfId="13868" hidden="1" xr:uid="{00000000-0005-0000-0000-000024540000}"/>
    <cellStyle name="Commentaire 3 22" xfId="18706" hidden="1" xr:uid="{00000000-0005-0000-0000-000025540000}"/>
    <cellStyle name="Commentaire 3 22" xfId="23347" hidden="1" xr:uid="{00000000-0005-0000-0000-000026540000}"/>
    <cellStyle name="Commentaire 3 22" xfId="27875" hidden="1" xr:uid="{00000000-0005-0000-0000-000027540000}"/>
    <cellStyle name="Commentaire 3 23" xfId="6399" hidden="1" xr:uid="{00000000-0005-0000-0000-000028540000}"/>
    <cellStyle name="Commentaire 3 24" xfId="6449" hidden="1" xr:uid="{00000000-0005-0000-0000-000029540000}"/>
    <cellStyle name="Commentaire 3 25" xfId="6499" hidden="1" xr:uid="{00000000-0005-0000-0000-00002A540000}"/>
    <cellStyle name="Commentaire 3 26" xfId="6548" hidden="1" xr:uid="{00000000-0005-0000-0000-00002B540000}"/>
    <cellStyle name="Commentaire 3 27" xfId="6597" hidden="1" xr:uid="{00000000-0005-0000-0000-00002C540000}"/>
    <cellStyle name="Commentaire 3 28" xfId="6645" hidden="1" xr:uid="{00000000-0005-0000-0000-00002D540000}"/>
    <cellStyle name="Commentaire 3 29" xfId="6692" hidden="1" xr:uid="{00000000-0005-0000-0000-00002E540000}"/>
    <cellStyle name="Commentaire 3 3" xfId="1507" hidden="1" xr:uid="{00000000-0005-0000-0000-00002F540000}"/>
    <cellStyle name="Commentaire 3 3" xfId="3156" hidden="1" xr:uid="{00000000-0005-0000-0000-000030540000}"/>
    <cellStyle name="Commentaire 3 3" xfId="2708" hidden="1" xr:uid="{00000000-0005-0000-0000-000031540000}"/>
    <cellStyle name="Commentaire 3 3" xfId="5170" hidden="1" xr:uid="{00000000-0005-0000-0000-000032540000}"/>
    <cellStyle name="Commentaire 3 3" xfId="7467" hidden="1" xr:uid="{00000000-0005-0000-0000-000033540000}"/>
    <cellStyle name="Commentaire 3 3" xfId="12147" hidden="1" xr:uid="{00000000-0005-0000-0000-000034540000}"/>
    <cellStyle name="Commentaire 3 3" xfId="14346" hidden="1" xr:uid="{00000000-0005-0000-0000-000035540000}"/>
    <cellStyle name="Commentaire 3 3" xfId="16922" hidden="1" xr:uid="{00000000-0005-0000-0000-000036540000}"/>
    <cellStyle name="Commentaire 3 3" xfId="19258" hidden="1" xr:uid="{00000000-0005-0000-0000-000037540000}"/>
    <cellStyle name="Commentaire 3 3" xfId="21579" hidden="1" xr:uid="{00000000-0005-0000-0000-000038540000}"/>
    <cellStyle name="Commentaire 3 3" xfId="23880" hidden="1" xr:uid="{00000000-0005-0000-0000-000039540000}"/>
    <cellStyle name="Commentaire 3 3" xfId="26145" hidden="1" xr:uid="{00000000-0005-0000-0000-00003A540000}"/>
    <cellStyle name="Commentaire 3 3" xfId="28352" hidden="1" xr:uid="{00000000-0005-0000-0000-00003B540000}"/>
    <cellStyle name="Commentaire 3 3" xfId="30684" xr:uid="{00000000-0005-0000-0000-00003C540000}"/>
    <cellStyle name="Commentaire 3 30" xfId="6737" hidden="1" xr:uid="{00000000-0005-0000-0000-00003D540000}"/>
    <cellStyle name="Commentaire 3 31" xfId="6776" hidden="1" xr:uid="{00000000-0005-0000-0000-00003E540000}"/>
    <cellStyle name="Commentaire 3 32" xfId="6929" hidden="1" xr:uid="{00000000-0005-0000-0000-00003F540000}"/>
    <cellStyle name="Commentaire 3 4" xfId="1595" hidden="1" xr:uid="{00000000-0005-0000-0000-000040540000}"/>
    <cellStyle name="Commentaire 3 4" xfId="3203" hidden="1" xr:uid="{00000000-0005-0000-0000-000041540000}"/>
    <cellStyle name="Commentaire 3 4" xfId="3493" hidden="1" xr:uid="{00000000-0005-0000-0000-000042540000}"/>
    <cellStyle name="Commentaire 3 4" xfId="5220" hidden="1" xr:uid="{00000000-0005-0000-0000-000043540000}"/>
    <cellStyle name="Commentaire 3 4" xfId="7546" hidden="1" xr:uid="{00000000-0005-0000-0000-000044540000}"/>
    <cellStyle name="Commentaire 3 4" xfId="12225" hidden="1" xr:uid="{00000000-0005-0000-0000-000045540000}"/>
    <cellStyle name="Commentaire 3 4" xfId="14425" hidden="1" xr:uid="{00000000-0005-0000-0000-000046540000}"/>
    <cellStyle name="Commentaire 3 4" xfId="17001" hidden="1" xr:uid="{00000000-0005-0000-0000-000047540000}"/>
    <cellStyle name="Commentaire 3 4" xfId="19337" hidden="1" xr:uid="{00000000-0005-0000-0000-000048540000}"/>
    <cellStyle name="Commentaire 3 4" xfId="21658" hidden="1" xr:uid="{00000000-0005-0000-0000-000049540000}"/>
    <cellStyle name="Commentaire 3 4" xfId="23958" hidden="1" xr:uid="{00000000-0005-0000-0000-00004A540000}"/>
    <cellStyle name="Commentaire 3 4" xfId="26223" hidden="1" xr:uid="{00000000-0005-0000-0000-00004B540000}"/>
    <cellStyle name="Commentaire 3 4" xfId="28430" hidden="1" xr:uid="{00000000-0005-0000-0000-00004C540000}"/>
    <cellStyle name="Commentaire 3 4" xfId="30762" xr:uid="{00000000-0005-0000-0000-00004D540000}"/>
    <cellStyle name="Commentaire 3 5" xfId="1560" hidden="1" xr:uid="{00000000-0005-0000-0000-00004E540000}"/>
    <cellStyle name="Commentaire 3 5" xfId="3248" hidden="1" xr:uid="{00000000-0005-0000-0000-00004F540000}"/>
    <cellStyle name="Commentaire 3 5" xfId="1405" hidden="1" xr:uid="{00000000-0005-0000-0000-000050540000}"/>
    <cellStyle name="Commentaire 3 5" xfId="5269" hidden="1" xr:uid="{00000000-0005-0000-0000-000051540000}"/>
    <cellStyle name="Commentaire 3 5" xfId="7511" hidden="1" xr:uid="{00000000-0005-0000-0000-000052540000}"/>
    <cellStyle name="Commentaire 3 5" xfId="12190" hidden="1" xr:uid="{00000000-0005-0000-0000-000053540000}"/>
    <cellStyle name="Commentaire 3 5" xfId="14390" hidden="1" xr:uid="{00000000-0005-0000-0000-000054540000}"/>
    <cellStyle name="Commentaire 3 5" xfId="16966" hidden="1" xr:uid="{00000000-0005-0000-0000-000055540000}"/>
    <cellStyle name="Commentaire 3 5" xfId="19302" hidden="1" xr:uid="{00000000-0005-0000-0000-000056540000}"/>
    <cellStyle name="Commentaire 3 5" xfId="21623" hidden="1" xr:uid="{00000000-0005-0000-0000-000057540000}"/>
    <cellStyle name="Commentaire 3 5" xfId="23923" hidden="1" xr:uid="{00000000-0005-0000-0000-000058540000}"/>
    <cellStyle name="Commentaire 3 5" xfId="26188" hidden="1" xr:uid="{00000000-0005-0000-0000-000059540000}"/>
    <cellStyle name="Commentaire 3 5" xfId="28395" hidden="1" xr:uid="{00000000-0005-0000-0000-00005A540000}"/>
    <cellStyle name="Commentaire 3 5" xfId="30727" xr:uid="{00000000-0005-0000-0000-00005B540000}"/>
    <cellStyle name="Commentaire 3 6" xfId="1549" hidden="1" xr:uid="{00000000-0005-0000-0000-00005C540000}"/>
    <cellStyle name="Commentaire 3 6" xfId="3287" hidden="1" xr:uid="{00000000-0005-0000-0000-00005D540000}"/>
    <cellStyle name="Commentaire 3 6" xfId="1467" hidden="1" xr:uid="{00000000-0005-0000-0000-00005E540000}"/>
    <cellStyle name="Commentaire 3 6" xfId="5318" hidden="1" xr:uid="{00000000-0005-0000-0000-00005F540000}"/>
    <cellStyle name="Commentaire 3 6" xfId="7500" hidden="1" xr:uid="{00000000-0005-0000-0000-000060540000}"/>
    <cellStyle name="Commentaire 3 6" xfId="12179" hidden="1" xr:uid="{00000000-0005-0000-0000-000061540000}"/>
    <cellStyle name="Commentaire 3 6" xfId="14379" hidden="1" xr:uid="{00000000-0005-0000-0000-000062540000}"/>
    <cellStyle name="Commentaire 3 6" xfId="16955" hidden="1" xr:uid="{00000000-0005-0000-0000-000063540000}"/>
    <cellStyle name="Commentaire 3 6" xfId="19291" hidden="1" xr:uid="{00000000-0005-0000-0000-000064540000}"/>
    <cellStyle name="Commentaire 3 6" xfId="21612" hidden="1" xr:uid="{00000000-0005-0000-0000-000065540000}"/>
    <cellStyle name="Commentaire 3 6" xfId="23912" hidden="1" xr:uid="{00000000-0005-0000-0000-000066540000}"/>
    <cellStyle name="Commentaire 3 6" xfId="26177" hidden="1" xr:uid="{00000000-0005-0000-0000-000067540000}"/>
    <cellStyle name="Commentaire 3 6" xfId="28384" hidden="1" xr:uid="{00000000-0005-0000-0000-000068540000}"/>
    <cellStyle name="Commentaire 3 6" xfId="30716" xr:uid="{00000000-0005-0000-0000-000069540000}"/>
    <cellStyle name="Commentaire 3 7" xfId="1559" hidden="1" xr:uid="{00000000-0005-0000-0000-00006A540000}"/>
    <cellStyle name="Commentaire 3 7" xfId="3441" hidden="1" xr:uid="{00000000-0005-0000-0000-00006B540000}"/>
    <cellStyle name="Commentaire 3 7" xfId="2361" hidden="1" xr:uid="{00000000-0005-0000-0000-00006C540000}"/>
    <cellStyle name="Commentaire 3 7" xfId="5366" hidden="1" xr:uid="{00000000-0005-0000-0000-00006D540000}"/>
    <cellStyle name="Commentaire 3 7" xfId="7510" hidden="1" xr:uid="{00000000-0005-0000-0000-00006E540000}"/>
    <cellStyle name="Commentaire 3 7" xfId="12189" hidden="1" xr:uid="{00000000-0005-0000-0000-00006F540000}"/>
    <cellStyle name="Commentaire 3 7" xfId="14389" hidden="1" xr:uid="{00000000-0005-0000-0000-000070540000}"/>
    <cellStyle name="Commentaire 3 7" xfId="16965" hidden="1" xr:uid="{00000000-0005-0000-0000-000071540000}"/>
    <cellStyle name="Commentaire 3 7" xfId="19301" hidden="1" xr:uid="{00000000-0005-0000-0000-000072540000}"/>
    <cellStyle name="Commentaire 3 7" xfId="21622" hidden="1" xr:uid="{00000000-0005-0000-0000-000073540000}"/>
    <cellStyle name="Commentaire 3 7" xfId="23922" hidden="1" xr:uid="{00000000-0005-0000-0000-000074540000}"/>
    <cellStyle name="Commentaire 3 7" xfId="26187" hidden="1" xr:uid="{00000000-0005-0000-0000-000075540000}"/>
    <cellStyle name="Commentaire 3 7" xfId="28394" hidden="1" xr:uid="{00000000-0005-0000-0000-000076540000}"/>
    <cellStyle name="Commentaire 3 7" xfId="30726" xr:uid="{00000000-0005-0000-0000-000077540000}"/>
    <cellStyle name="Commentaire 3 8" xfId="1716" hidden="1" xr:uid="{00000000-0005-0000-0000-000078540000}"/>
    <cellStyle name="Commentaire 3 8" xfId="4021" hidden="1" xr:uid="{00000000-0005-0000-0000-000079540000}"/>
    <cellStyle name="Commentaire 3 8" xfId="5413" hidden="1" xr:uid="{00000000-0005-0000-0000-00007A540000}"/>
    <cellStyle name="Commentaire 3 8" xfId="7666" hidden="1" xr:uid="{00000000-0005-0000-0000-00007B540000}"/>
    <cellStyle name="Commentaire 3 8" xfId="12345" hidden="1" xr:uid="{00000000-0005-0000-0000-00007C540000}"/>
    <cellStyle name="Commentaire 3 8" xfId="14544" hidden="1" xr:uid="{00000000-0005-0000-0000-00007D540000}"/>
    <cellStyle name="Commentaire 3 8" xfId="17121" hidden="1" xr:uid="{00000000-0005-0000-0000-00007E540000}"/>
    <cellStyle name="Commentaire 3 8" xfId="19457" hidden="1" xr:uid="{00000000-0005-0000-0000-00007F540000}"/>
    <cellStyle name="Commentaire 3 8" xfId="21778" hidden="1" xr:uid="{00000000-0005-0000-0000-000080540000}"/>
    <cellStyle name="Commentaire 3 8" xfId="24078" hidden="1" xr:uid="{00000000-0005-0000-0000-000081540000}"/>
    <cellStyle name="Commentaire 3 8" xfId="26343" hidden="1" xr:uid="{00000000-0005-0000-0000-000082540000}"/>
    <cellStyle name="Commentaire 3 8" xfId="28549" hidden="1" xr:uid="{00000000-0005-0000-0000-000083540000}"/>
    <cellStyle name="Commentaire 3 8" xfId="30881" xr:uid="{00000000-0005-0000-0000-000084540000}"/>
    <cellStyle name="Commentaire 3 9" xfId="1766" hidden="1" xr:uid="{00000000-0005-0000-0000-000085540000}"/>
    <cellStyle name="Commentaire 3 9" xfId="4071" hidden="1" xr:uid="{00000000-0005-0000-0000-000086540000}"/>
    <cellStyle name="Commentaire 3 9" xfId="5458" hidden="1" xr:uid="{00000000-0005-0000-0000-000087540000}"/>
    <cellStyle name="Commentaire 3 9" xfId="7716" hidden="1" xr:uid="{00000000-0005-0000-0000-000088540000}"/>
    <cellStyle name="Commentaire 3 9" xfId="12395" hidden="1" xr:uid="{00000000-0005-0000-0000-000089540000}"/>
    <cellStyle name="Commentaire 3 9" xfId="14594" hidden="1" xr:uid="{00000000-0005-0000-0000-00008A540000}"/>
    <cellStyle name="Commentaire 3 9" xfId="17171" hidden="1" xr:uid="{00000000-0005-0000-0000-00008B540000}"/>
    <cellStyle name="Commentaire 3 9" xfId="19507" hidden="1" xr:uid="{00000000-0005-0000-0000-00008C540000}"/>
    <cellStyle name="Commentaire 3 9" xfId="21828" hidden="1" xr:uid="{00000000-0005-0000-0000-00008D540000}"/>
    <cellStyle name="Commentaire 3 9" xfId="24128" hidden="1" xr:uid="{00000000-0005-0000-0000-00008E540000}"/>
    <cellStyle name="Commentaire 3 9" xfId="26393" hidden="1" xr:uid="{00000000-0005-0000-0000-00008F540000}"/>
    <cellStyle name="Commentaire 3 9" xfId="28599" hidden="1" xr:uid="{00000000-0005-0000-0000-000090540000}"/>
    <cellStyle name="Commentaire 3 9" xfId="30931" xr:uid="{00000000-0005-0000-0000-000091540000}"/>
    <cellStyle name="Commentaire 4" xfId="136" hidden="1" xr:uid="{00000000-0005-0000-0000-000092540000}"/>
    <cellStyle name="Commentaire 4" xfId="237" hidden="1" xr:uid="{00000000-0005-0000-0000-000093540000}"/>
    <cellStyle name="Commentaire 4" xfId="176" hidden="1" xr:uid="{00000000-0005-0000-0000-000094540000}"/>
    <cellStyle name="Commentaire 4" xfId="277" hidden="1" xr:uid="{00000000-0005-0000-0000-000095540000}"/>
    <cellStyle name="Commentaire 4" xfId="206" hidden="1" xr:uid="{00000000-0005-0000-0000-000096540000}"/>
    <cellStyle name="Commentaire 4" xfId="214" hidden="1" xr:uid="{00000000-0005-0000-0000-000097540000}"/>
    <cellStyle name="Commentaire 4" xfId="330" hidden="1" xr:uid="{00000000-0005-0000-0000-000098540000}"/>
    <cellStyle name="Commentaire 4" xfId="380" hidden="1" xr:uid="{00000000-0005-0000-0000-000099540000}"/>
    <cellStyle name="Commentaire 4" xfId="430" hidden="1" xr:uid="{00000000-0005-0000-0000-00009A540000}"/>
    <cellStyle name="Commentaire 4" xfId="480" hidden="1" xr:uid="{00000000-0005-0000-0000-00009B540000}"/>
    <cellStyle name="Commentaire 4" xfId="529" hidden="1" xr:uid="{00000000-0005-0000-0000-00009C540000}"/>
    <cellStyle name="Commentaire 4" xfId="577" hidden="1" xr:uid="{00000000-0005-0000-0000-00009D540000}"/>
    <cellStyle name="Commentaire 4" xfId="624" hidden="1" xr:uid="{00000000-0005-0000-0000-00009E540000}"/>
    <cellStyle name="Commentaire 4" xfId="670" hidden="1" xr:uid="{00000000-0005-0000-0000-00009F540000}"/>
    <cellStyle name="Commentaire 4" xfId="889" hidden="1" xr:uid="{00000000-0005-0000-0000-0000A0540000}"/>
    <cellStyle name="Commentaire 4" xfId="840" hidden="1" xr:uid="{00000000-0005-0000-0000-0000A1540000}"/>
    <cellStyle name="Commentaire 4" xfId="931" hidden="1" xr:uid="{00000000-0005-0000-0000-0000A2540000}"/>
    <cellStyle name="Commentaire 4" xfId="1047" hidden="1" xr:uid="{00000000-0005-0000-0000-0000A3540000}"/>
    <cellStyle name="Commentaire 4" xfId="1092" hidden="1" xr:uid="{00000000-0005-0000-0000-0000A4540000}"/>
    <cellStyle name="Commentaire 4" xfId="1131" hidden="1" xr:uid="{00000000-0005-0000-0000-0000A5540000}"/>
    <cellStyle name="Commentaire 4" xfId="1167" hidden="1" xr:uid="{00000000-0005-0000-0000-0000A6540000}"/>
    <cellStyle name="Commentaire 4" xfId="1202" hidden="1" xr:uid="{00000000-0005-0000-0000-0000A7540000}"/>
    <cellStyle name="Commentaire 4" xfId="1245" hidden="1" xr:uid="{00000000-0005-0000-0000-0000A8540000}"/>
    <cellStyle name="Commentaire 4" xfId="1512" hidden="1" xr:uid="{00000000-0005-0000-0000-0000A9540000}"/>
    <cellStyle name="Commentaire 4" xfId="1613" hidden="1" xr:uid="{00000000-0005-0000-0000-0000AA540000}"/>
    <cellStyle name="Commentaire 4" xfId="1552" hidden="1" xr:uid="{00000000-0005-0000-0000-0000AB540000}"/>
    <cellStyle name="Commentaire 4" xfId="1653" hidden="1" xr:uid="{00000000-0005-0000-0000-0000AC540000}"/>
    <cellStyle name="Commentaire 4" xfId="1582" hidden="1" xr:uid="{00000000-0005-0000-0000-0000AD540000}"/>
    <cellStyle name="Commentaire 4" xfId="1590" hidden="1" xr:uid="{00000000-0005-0000-0000-0000AE540000}"/>
    <cellStyle name="Commentaire 4" xfId="1706" hidden="1" xr:uid="{00000000-0005-0000-0000-0000AF540000}"/>
    <cellStyle name="Commentaire 4" xfId="1756" hidden="1" xr:uid="{00000000-0005-0000-0000-0000B0540000}"/>
    <cellStyle name="Commentaire 4" xfId="1806" hidden="1" xr:uid="{00000000-0005-0000-0000-0000B1540000}"/>
    <cellStyle name="Commentaire 4" xfId="1856" hidden="1" xr:uid="{00000000-0005-0000-0000-0000B2540000}"/>
    <cellStyle name="Commentaire 4" xfId="1905" hidden="1" xr:uid="{00000000-0005-0000-0000-0000B3540000}"/>
    <cellStyle name="Commentaire 4" xfId="1953" hidden="1" xr:uid="{00000000-0005-0000-0000-0000B4540000}"/>
    <cellStyle name="Commentaire 4" xfId="2000" hidden="1" xr:uid="{00000000-0005-0000-0000-0000B5540000}"/>
    <cellStyle name="Commentaire 4" xfId="2046" hidden="1" xr:uid="{00000000-0005-0000-0000-0000B6540000}"/>
    <cellStyle name="Commentaire 4" xfId="2265" hidden="1" xr:uid="{00000000-0005-0000-0000-0000B7540000}"/>
    <cellStyle name="Commentaire 4" xfId="2216" hidden="1" xr:uid="{00000000-0005-0000-0000-0000B8540000}"/>
    <cellStyle name="Commentaire 4" xfId="2307" hidden="1" xr:uid="{00000000-0005-0000-0000-0000B9540000}"/>
    <cellStyle name="Commentaire 4" xfId="2423" hidden="1" xr:uid="{00000000-0005-0000-0000-0000BA540000}"/>
    <cellStyle name="Commentaire 4" xfId="2468" hidden="1" xr:uid="{00000000-0005-0000-0000-0000BB540000}"/>
    <cellStyle name="Commentaire 4" xfId="2507" hidden="1" xr:uid="{00000000-0005-0000-0000-0000BC540000}"/>
    <cellStyle name="Commentaire 4" xfId="2543" hidden="1" xr:uid="{00000000-0005-0000-0000-0000BD540000}"/>
    <cellStyle name="Commentaire 4" xfId="2578" hidden="1" xr:uid="{00000000-0005-0000-0000-0000BE540000}"/>
    <cellStyle name="Commentaire 4" xfId="2620" hidden="1" xr:uid="{00000000-0005-0000-0000-0000BF540000}"/>
    <cellStyle name="Commentaire 4" xfId="1417" hidden="1" xr:uid="{00000000-0005-0000-0000-0000C0540000}"/>
    <cellStyle name="Commentaire 4" xfId="2808" hidden="1" xr:uid="{00000000-0005-0000-0000-0000C1540000}"/>
    <cellStyle name="Commentaire 4" xfId="1395" hidden="1" xr:uid="{00000000-0005-0000-0000-0000C2540000}"/>
    <cellStyle name="Commentaire 4" xfId="2848" hidden="1" xr:uid="{00000000-0005-0000-0000-0000C3540000}"/>
    <cellStyle name="Commentaire 4" xfId="2778" hidden="1" xr:uid="{00000000-0005-0000-0000-0000C4540000}"/>
    <cellStyle name="Commentaire 4" xfId="2786" hidden="1" xr:uid="{00000000-0005-0000-0000-0000C5540000}"/>
    <cellStyle name="Commentaire 4" xfId="2901" hidden="1" xr:uid="{00000000-0005-0000-0000-0000C6540000}"/>
    <cellStyle name="Commentaire 4" xfId="2950" hidden="1" xr:uid="{00000000-0005-0000-0000-0000C7540000}"/>
    <cellStyle name="Commentaire 4" xfId="3000" hidden="1" xr:uid="{00000000-0005-0000-0000-0000C8540000}"/>
    <cellStyle name="Commentaire 4" xfId="3050" hidden="1" xr:uid="{00000000-0005-0000-0000-0000C9540000}"/>
    <cellStyle name="Commentaire 4" xfId="3099" hidden="1" xr:uid="{00000000-0005-0000-0000-0000CA540000}"/>
    <cellStyle name="Commentaire 4" xfId="3147" hidden="1" xr:uid="{00000000-0005-0000-0000-0000CB540000}"/>
    <cellStyle name="Commentaire 4" xfId="3194" hidden="1" xr:uid="{00000000-0005-0000-0000-0000CC540000}"/>
    <cellStyle name="Commentaire 4" xfId="3240" hidden="1" xr:uid="{00000000-0005-0000-0000-0000CD540000}"/>
    <cellStyle name="Commentaire 4" xfId="3458" hidden="1" xr:uid="{00000000-0005-0000-0000-0000CE540000}"/>
    <cellStyle name="Commentaire 4" xfId="3410" hidden="1" xr:uid="{00000000-0005-0000-0000-0000CF540000}"/>
    <cellStyle name="Commentaire 4" xfId="3500" hidden="1" xr:uid="{00000000-0005-0000-0000-0000D0540000}"/>
    <cellStyle name="Commentaire 4" xfId="3615" hidden="1" xr:uid="{00000000-0005-0000-0000-0000D1540000}"/>
    <cellStyle name="Commentaire 4" xfId="3660" hidden="1" xr:uid="{00000000-0005-0000-0000-0000D2540000}"/>
    <cellStyle name="Commentaire 4" xfId="3699" hidden="1" xr:uid="{00000000-0005-0000-0000-0000D3540000}"/>
    <cellStyle name="Commentaire 4" xfId="3735" hidden="1" xr:uid="{00000000-0005-0000-0000-0000D4540000}"/>
    <cellStyle name="Commentaire 4" xfId="3770" hidden="1" xr:uid="{00000000-0005-0000-0000-0000D5540000}"/>
    <cellStyle name="Commentaire 4" xfId="3811" hidden="1" xr:uid="{00000000-0005-0000-0000-0000D6540000}"/>
    <cellStyle name="Commentaire 4" xfId="3425" hidden="1" xr:uid="{00000000-0005-0000-0000-0000D7540000}"/>
    <cellStyle name="Commentaire 4" xfId="1487" hidden="1" xr:uid="{00000000-0005-0000-0000-0000D8540000}"/>
    <cellStyle name="Commentaire 4" xfId="1419" hidden="1" xr:uid="{00000000-0005-0000-0000-0000D9540000}"/>
    <cellStyle name="Commentaire 4" xfId="3958" hidden="1" xr:uid="{00000000-0005-0000-0000-0000DA540000}"/>
    <cellStyle name="Commentaire 4" xfId="2739" hidden="1" xr:uid="{00000000-0005-0000-0000-0000DB540000}"/>
    <cellStyle name="Commentaire 4" xfId="2703" hidden="1" xr:uid="{00000000-0005-0000-0000-0000DC540000}"/>
    <cellStyle name="Commentaire 4" xfId="4011" hidden="1" xr:uid="{00000000-0005-0000-0000-0000DD540000}"/>
    <cellStyle name="Commentaire 4" xfId="4061" hidden="1" xr:uid="{00000000-0005-0000-0000-0000DE540000}"/>
    <cellStyle name="Commentaire 4" xfId="4111" hidden="1" xr:uid="{00000000-0005-0000-0000-0000DF540000}"/>
    <cellStyle name="Commentaire 4" xfId="4161" hidden="1" xr:uid="{00000000-0005-0000-0000-0000E0540000}"/>
    <cellStyle name="Commentaire 4" xfId="4210" hidden="1" xr:uid="{00000000-0005-0000-0000-0000E1540000}"/>
    <cellStyle name="Commentaire 4" xfId="4258" hidden="1" xr:uid="{00000000-0005-0000-0000-0000E2540000}"/>
    <cellStyle name="Commentaire 4" xfId="4305" hidden="1" xr:uid="{00000000-0005-0000-0000-0000E3540000}"/>
    <cellStyle name="Commentaire 4" xfId="4351" hidden="1" xr:uid="{00000000-0005-0000-0000-0000E4540000}"/>
    <cellStyle name="Commentaire 4" xfId="4564" hidden="1" xr:uid="{00000000-0005-0000-0000-0000E5540000}"/>
    <cellStyle name="Commentaire 4" xfId="4521" hidden="1" xr:uid="{00000000-0005-0000-0000-0000E6540000}"/>
    <cellStyle name="Commentaire 4" xfId="4605" hidden="1" xr:uid="{00000000-0005-0000-0000-0000E7540000}"/>
    <cellStyle name="Commentaire 4" xfId="4719" hidden="1" xr:uid="{00000000-0005-0000-0000-0000E8540000}"/>
    <cellStyle name="Commentaire 4" xfId="4764" hidden="1" xr:uid="{00000000-0005-0000-0000-0000E9540000}"/>
    <cellStyle name="Commentaire 4" xfId="4803" hidden="1" xr:uid="{00000000-0005-0000-0000-0000EA540000}"/>
    <cellStyle name="Commentaire 4" xfId="4839" hidden="1" xr:uid="{00000000-0005-0000-0000-0000EB540000}"/>
    <cellStyle name="Commentaire 4" xfId="4874" hidden="1" xr:uid="{00000000-0005-0000-0000-0000EC540000}"/>
    <cellStyle name="Commentaire 4" xfId="4912" hidden="1" xr:uid="{00000000-0005-0000-0000-0000ED540000}"/>
    <cellStyle name="Commentaire 4" xfId="3868" hidden="1" xr:uid="{00000000-0005-0000-0000-0000EE540000}"/>
    <cellStyle name="Commentaire 4" xfId="5019" hidden="1" xr:uid="{00000000-0005-0000-0000-0000EF540000}"/>
    <cellStyle name="Commentaire 4" xfId="3863" hidden="1" xr:uid="{00000000-0005-0000-0000-0000F0540000}"/>
    <cellStyle name="Commentaire 4" xfId="5059" hidden="1" xr:uid="{00000000-0005-0000-0000-0000F1540000}"/>
    <cellStyle name="Commentaire 4" xfId="4990" hidden="1" xr:uid="{00000000-0005-0000-0000-0000F2540000}"/>
    <cellStyle name="Commentaire 4" xfId="4998" hidden="1" xr:uid="{00000000-0005-0000-0000-0000F3540000}"/>
    <cellStyle name="Commentaire 4" xfId="5111" hidden="1" xr:uid="{00000000-0005-0000-0000-0000F4540000}"/>
    <cellStyle name="Commentaire 4" xfId="5160" hidden="1" xr:uid="{00000000-0005-0000-0000-0000F5540000}"/>
    <cellStyle name="Commentaire 4" xfId="5210" hidden="1" xr:uid="{00000000-0005-0000-0000-0000F6540000}"/>
    <cellStyle name="Commentaire 4" xfId="5260" hidden="1" xr:uid="{00000000-0005-0000-0000-0000F7540000}"/>
    <cellStyle name="Commentaire 4" xfId="5309" hidden="1" xr:uid="{00000000-0005-0000-0000-0000F8540000}"/>
    <cellStyle name="Commentaire 4" xfId="5357" hidden="1" xr:uid="{00000000-0005-0000-0000-0000F9540000}"/>
    <cellStyle name="Commentaire 4" xfId="5404" hidden="1" xr:uid="{00000000-0005-0000-0000-0000FA540000}"/>
    <cellStyle name="Commentaire 4" xfId="5450" hidden="1" xr:uid="{00000000-0005-0000-0000-0000FB540000}"/>
    <cellStyle name="Commentaire 4" xfId="5663" hidden="1" xr:uid="{00000000-0005-0000-0000-0000FC540000}"/>
    <cellStyle name="Commentaire 4" xfId="5620" hidden="1" xr:uid="{00000000-0005-0000-0000-0000FD540000}"/>
    <cellStyle name="Commentaire 4" xfId="5704" hidden="1" xr:uid="{00000000-0005-0000-0000-0000FE540000}"/>
    <cellStyle name="Commentaire 4" xfId="5816" hidden="1" xr:uid="{00000000-0005-0000-0000-0000FF540000}"/>
    <cellStyle name="Commentaire 4" xfId="5861" hidden="1" xr:uid="{00000000-0005-0000-0000-000000550000}"/>
    <cellStyle name="Commentaire 4" xfId="5900" hidden="1" xr:uid="{00000000-0005-0000-0000-000001550000}"/>
    <cellStyle name="Commentaire 4" xfId="5936" hidden="1" xr:uid="{00000000-0005-0000-0000-000002550000}"/>
    <cellStyle name="Commentaire 4" xfId="5971" hidden="1" xr:uid="{00000000-0005-0000-0000-000003550000}"/>
    <cellStyle name="Commentaire 4" xfId="6009" hidden="1" xr:uid="{00000000-0005-0000-0000-000004550000}"/>
    <cellStyle name="Commentaire 4" xfId="6195" hidden="1" xr:uid="{00000000-0005-0000-0000-000005550000}"/>
    <cellStyle name="Commentaire 4" xfId="6296" hidden="1" xr:uid="{00000000-0005-0000-0000-000006550000}"/>
    <cellStyle name="Commentaire 4" xfId="6235" hidden="1" xr:uid="{00000000-0005-0000-0000-000007550000}"/>
    <cellStyle name="Commentaire 4" xfId="6336" hidden="1" xr:uid="{00000000-0005-0000-0000-000008550000}"/>
    <cellStyle name="Commentaire 4" xfId="6265" hidden="1" xr:uid="{00000000-0005-0000-0000-000009550000}"/>
    <cellStyle name="Commentaire 4" xfId="6273" hidden="1" xr:uid="{00000000-0005-0000-0000-00000A550000}"/>
    <cellStyle name="Commentaire 4" xfId="6389" hidden="1" xr:uid="{00000000-0005-0000-0000-00000B550000}"/>
    <cellStyle name="Commentaire 4" xfId="6439" hidden="1" xr:uid="{00000000-0005-0000-0000-00000C550000}"/>
    <cellStyle name="Commentaire 4" xfId="6489" hidden="1" xr:uid="{00000000-0005-0000-0000-00000D550000}"/>
    <cellStyle name="Commentaire 4" xfId="6539" hidden="1" xr:uid="{00000000-0005-0000-0000-00000E550000}"/>
    <cellStyle name="Commentaire 4" xfId="6588" hidden="1" xr:uid="{00000000-0005-0000-0000-00000F550000}"/>
    <cellStyle name="Commentaire 4" xfId="6636" hidden="1" xr:uid="{00000000-0005-0000-0000-000010550000}"/>
    <cellStyle name="Commentaire 4" xfId="6683" hidden="1" xr:uid="{00000000-0005-0000-0000-000011550000}"/>
    <cellStyle name="Commentaire 4" xfId="6729" hidden="1" xr:uid="{00000000-0005-0000-0000-000012550000}"/>
    <cellStyle name="Commentaire 4" xfId="6946" hidden="1" xr:uid="{00000000-0005-0000-0000-000013550000}"/>
    <cellStyle name="Commentaire 4" xfId="6899" hidden="1" xr:uid="{00000000-0005-0000-0000-000014550000}"/>
    <cellStyle name="Commentaire 4" xfId="6988" hidden="1" xr:uid="{00000000-0005-0000-0000-000015550000}"/>
    <cellStyle name="Commentaire 4" xfId="7104" hidden="1" xr:uid="{00000000-0005-0000-0000-000016550000}"/>
    <cellStyle name="Commentaire 4" xfId="7149" hidden="1" xr:uid="{00000000-0005-0000-0000-000017550000}"/>
    <cellStyle name="Commentaire 4" xfId="7188" hidden="1" xr:uid="{00000000-0005-0000-0000-000018550000}"/>
    <cellStyle name="Commentaire 4" xfId="7224" hidden="1" xr:uid="{00000000-0005-0000-0000-000019550000}"/>
    <cellStyle name="Commentaire 4" xfId="7259" hidden="1" xr:uid="{00000000-0005-0000-0000-00001A550000}"/>
    <cellStyle name="Commentaire 4" xfId="7301" hidden="1" xr:uid="{00000000-0005-0000-0000-00001B550000}"/>
    <cellStyle name="Commentaire 4" xfId="7472" hidden="1" xr:uid="{00000000-0005-0000-0000-00001C550000}"/>
    <cellStyle name="Commentaire 4" xfId="7564" hidden="1" xr:uid="{00000000-0005-0000-0000-00001D550000}"/>
    <cellStyle name="Commentaire 4" xfId="7503" hidden="1" xr:uid="{00000000-0005-0000-0000-00001E550000}"/>
    <cellStyle name="Commentaire 4" xfId="7604" hidden="1" xr:uid="{00000000-0005-0000-0000-00001F550000}"/>
    <cellStyle name="Commentaire 4" xfId="7533" hidden="1" xr:uid="{00000000-0005-0000-0000-000020550000}"/>
    <cellStyle name="Commentaire 4" xfId="7541" hidden="1" xr:uid="{00000000-0005-0000-0000-000021550000}"/>
    <cellStyle name="Commentaire 4" xfId="7656" hidden="1" xr:uid="{00000000-0005-0000-0000-000022550000}"/>
    <cellStyle name="Commentaire 4" xfId="7706" hidden="1" xr:uid="{00000000-0005-0000-0000-000023550000}"/>
    <cellStyle name="Commentaire 4" xfId="7756" hidden="1" xr:uid="{00000000-0005-0000-0000-000024550000}"/>
    <cellStyle name="Commentaire 4" xfId="7806" hidden="1" xr:uid="{00000000-0005-0000-0000-000025550000}"/>
    <cellStyle name="Commentaire 4" xfId="7855" hidden="1" xr:uid="{00000000-0005-0000-0000-000026550000}"/>
    <cellStyle name="Commentaire 4" xfId="7903" hidden="1" xr:uid="{00000000-0005-0000-0000-000027550000}"/>
    <cellStyle name="Commentaire 4" xfId="7950" hidden="1" xr:uid="{00000000-0005-0000-0000-000028550000}"/>
    <cellStyle name="Commentaire 4" xfId="7996" hidden="1" xr:uid="{00000000-0005-0000-0000-000029550000}"/>
    <cellStyle name="Commentaire 4" xfId="8211" hidden="1" xr:uid="{00000000-0005-0000-0000-00002A550000}"/>
    <cellStyle name="Commentaire 4" xfId="8166" hidden="1" xr:uid="{00000000-0005-0000-0000-00002B550000}"/>
    <cellStyle name="Commentaire 4" xfId="8252" hidden="1" xr:uid="{00000000-0005-0000-0000-00002C550000}"/>
    <cellStyle name="Commentaire 4" xfId="8365" hidden="1" xr:uid="{00000000-0005-0000-0000-00002D550000}"/>
    <cellStyle name="Commentaire 4" xfId="8410" hidden="1" xr:uid="{00000000-0005-0000-0000-00002E550000}"/>
    <cellStyle name="Commentaire 4" xfId="8449" hidden="1" xr:uid="{00000000-0005-0000-0000-00002F550000}"/>
    <cellStyle name="Commentaire 4" xfId="8485" hidden="1" xr:uid="{00000000-0005-0000-0000-000030550000}"/>
    <cellStyle name="Commentaire 4" xfId="8520" hidden="1" xr:uid="{00000000-0005-0000-0000-000031550000}"/>
    <cellStyle name="Commentaire 4" xfId="8559" hidden="1" xr:uid="{00000000-0005-0000-0000-000032550000}"/>
    <cellStyle name="Commentaire 4" xfId="7400" hidden="1" xr:uid="{00000000-0005-0000-0000-000033550000}"/>
    <cellStyle name="Commentaire 4" xfId="8671" hidden="1" xr:uid="{00000000-0005-0000-0000-000034550000}"/>
    <cellStyle name="Commentaire 4" xfId="6222" hidden="1" xr:uid="{00000000-0005-0000-0000-000035550000}"/>
    <cellStyle name="Commentaire 4" xfId="8711" hidden="1" xr:uid="{00000000-0005-0000-0000-000036550000}"/>
    <cellStyle name="Commentaire 4" xfId="8640" hidden="1" xr:uid="{00000000-0005-0000-0000-000037550000}"/>
    <cellStyle name="Commentaire 4" xfId="8648" hidden="1" xr:uid="{00000000-0005-0000-0000-000038550000}"/>
    <cellStyle name="Commentaire 4" xfId="8764" hidden="1" xr:uid="{00000000-0005-0000-0000-000039550000}"/>
    <cellStyle name="Commentaire 4" xfId="8814" hidden="1" xr:uid="{00000000-0005-0000-0000-00003A550000}"/>
    <cellStyle name="Commentaire 4" xfId="8863" hidden="1" xr:uid="{00000000-0005-0000-0000-00003B550000}"/>
    <cellStyle name="Commentaire 4" xfId="8913" hidden="1" xr:uid="{00000000-0005-0000-0000-00003C550000}"/>
    <cellStyle name="Commentaire 4" xfId="8962" hidden="1" xr:uid="{00000000-0005-0000-0000-00003D550000}"/>
    <cellStyle name="Commentaire 4" xfId="9010" hidden="1" xr:uid="{00000000-0005-0000-0000-00003E550000}"/>
    <cellStyle name="Commentaire 4" xfId="9057" hidden="1" xr:uid="{00000000-0005-0000-0000-00003F550000}"/>
    <cellStyle name="Commentaire 4" xfId="9103" hidden="1" xr:uid="{00000000-0005-0000-0000-000040550000}"/>
    <cellStyle name="Commentaire 4" xfId="9322" hidden="1" xr:uid="{00000000-0005-0000-0000-000041550000}"/>
    <cellStyle name="Commentaire 4" xfId="9273" hidden="1" xr:uid="{00000000-0005-0000-0000-000042550000}"/>
    <cellStyle name="Commentaire 4" xfId="9364" hidden="1" xr:uid="{00000000-0005-0000-0000-000043550000}"/>
    <cellStyle name="Commentaire 4" xfId="9480" hidden="1" xr:uid="{00000000-0005-0000-0000-000044550000}"/>
    <cellStyle name="Commentaire 4" xfId="9525" hidden="1" xr:uid="{00000000-0005-0000-0000-000045550000}"/>
    <cellStyle name="Commentaire 4" xfId="9564" hidden="1" xr:uid="{00000000-0005-0000-0000-000046550000}"/>
    <cellStyle name="Commentaire 4" xfId="9600" hidden="1" xr:uid="{00000000-0005-0000-0000-000047550000}"/>
    <cellStyle name="Commentaire 4" xfId="9635" hidden="1" xr:uid="{00000000-0005-0000-0000-000048550000}"/>
    <cellStyle name="Commentaire 4" xfId="9678" hidden="1" xr:uid="{00000000-0005-0000-0000-000049550000}"/>
    <cellStyle name="Commentaire 4" xfId="9852" hidden="1" xr:uid="{00000000-0005-0000-0000-00004A550000}"/>
    <cellStyle name="Commentaire 4" xfId="9944" hidden="1" xr:uid="{00000000-0005-0000-0000-00004B550000}"/>
    <cellStyle name="Commentaire 4" xfId="9883" hidden="1" xr:uid="{00000000-0005-0000-0000-00004C550000}"/>
    <cellStyle name="Commentaire 4" xfId="9984" hidden="1" xr:uid="{00000000-0005-0000-0000-00004D550000}"/>
    <cellStyle name="Commentaire 4" xfId="9913" hidden="1" xr:uid="{00000000-0005-0000-0000-00004E550000}"/>
    <cellStyle name="Commentaire 4" xfId="9921" hidden="1" xr:uid="{00000000-0005-0000-0000-00004F550000}"/>
    <cellStyle name="Commentaire 4" xfId="10036" hidden="1" xr:uid="{00000000-0005-0000-0000-000050550000}"/>
    <cellStyle name="Commentaire 4" xfId="10086" hidden="1" xr:uid="{00000000-0005-0000-0000-000051550000}"/>
    <cellStyle name="Commentaire 4" xfId="10136" hidden="1" xr:uid="{00000000-0005-0000-0000-000052550000}"/>
    <cellStyle name="Commentaire 4" xfId="10186" hidden="1" xr:uid="{00000000-0005-0000-0000-000053550000}"/>
    <cellStyle name="Commentaire 4" xfId="10235" hidden="1" xr:uid="{00000000-0005-0000-0000-000054550000}"/>
    <cellStyle name="Commentaire 4" xfId="10283" hidden="1" xr:uid="{00000000-0005-0000-0000-000055550000}"/>
    <cellStyle name="Commentaire 4" xfId="10330" hidden="1" xr:uid="{00000000-0005-0000-0000-000056550000}"/>
    <cellStyle name="Commentaire 4" xfId="10376" hidden="1" xr:uid="{00000000-0005-0000-0000-000057550000}"/>
    <cellStyle name="Commentaire 4" xfId="10591" hidden="1" xr:uid="{00000000-0005-0000-0000-000058550000}"/>
    <cellStyle name="Commentaire 4" xfId="10546" hidden="1" xr:uid="{00000000-0005-0000-0000-000059550000}"/>
    <cellStyle name="Commentaire 4" xfId="10632" hidden="1" xr:uid="{00000000-0005-0000-0000-00005A550000}"/>
    <cellStyle name="Commentaire 4" xfId="10745" hidden="1" xr:uid="{00000000-0005-0000-0000-00005B550000}"/>
    <cellStyle name="Commentaire 4" xfId="10790" hidden="1" xr:uid="{00000000-0005-0000-0000-00005C550000}"/>
    <cellStyle name="Commentaire 4" xfId="10829" hidden="1" xr:uid="{00000000-0005-0000-0000-00005D550000}"/>
    <cellStyle name="Commentaire 4" xfId="10865" hidden="1" xr:uid="{00000000-0005-0000-0000-00005E550000}"/>
    <cellStyle name="Commentaire 4" xfId="10900" hidden="1" xr:uid="{00000000-0005-0000-0000-00005F550000}"/>
    <cellStyle name="Commentaire 4" xfId="10940" hidden="1" xr:uid="{00000000-0005-0000-0000-000060550000}"/>
    <cellStyle name="Commentaire 4" xfId="9780" hidden="1" xr:uid="{00000000-0005-0000-0000-000061550000}"/>
    <cellStyle name="Commentaire 4" xfId="11013" hidden="1" xr:uid="{00000000-0005-0000-0000-000062550000}"/>
    <cellStyle name="Commentaire 4" xfId="7044" hidden="1" xr:uid="{00000000-0005-0000-0000-000063550000}"/>
    <cellStyle name="Commentaire 4" xfId="11053" hidden="1" xr:uid="{00000000-0005-0000-0000-000064550000}"/>
    <cellStyle name="Commentaire 4" xfId="7357" hidden="1" xr:uid="{00000000-0005-0000-0000-000065550000}"/>
    <cellStyle name="Commentaire 4" xfId="7385" hidden="1" xr:uid="{00000000-0005-0000-0000-000066550000}"/>
    <cellStyle name="Commentaire 4" xfId="11106" hidden="1" xr:uid="{00000000-0005-0000-0000-000067550000}"/>
    <cellStyle name="Commentaire 4" xfId="11156" hidden="1" xr:uid="{00000000-0005-0000-0000-000068550000}"/>
    <cellStyle name="Commentaire 4" xfId="11206" hidden="1" xr:uid="{00000000-0005-0000-0000-000069550000}"/>
    <cellStyle name="Commentaire 4" xfId="11256" hidden="1" xr:uid="{00000000-0005-0000-0000-00006A550000}"/>
    <cellStyle name="Commentaire 4" xfId="11305" hidden="1" xr:uid="{00000000-0005-0000-0000-00006B550000}"/>
    <cellStyle name="Commentaire 4" xfId="11353" hidden="1" xr:uid="{00000000-0005-0000-0000-00006C550000}"/>
    <cellStyle name="Commentaire 4" xfId="11400" hidden="1" xr:uid="{00000000-0005-0000-0000-00006D550000}"/>
    <cellStyle name="Commentaire 4" xfId="11446" hidden="1" xr:uid="{00000000-0005-0000-0000-00006E550000}"/>
    <cellStyle name="Commentaire 4" xfId="11661" hidden="1" xr:uid="{00000000-0005-0000-0000-00006F550000}"/>
    <cellStyle name="Commentaire 4" xfId="11616" hidden="1" xr:uid="{00000000-0005-0000-0000-000070550000}"/>
    <cellStyle name="Commentaire 4" xfId="11703" hidden="1" xr:uid="{00000000-0005-0000-0000-000071550000}"/>
    <cellStyle name="Commentaire 4" xfId="11816" hidden="1" xr:uid="{00000000-0005-0000-0000-000072550000}"/>
    <cellStyle name="Commentaire 4" xfId="11861" hidden="1" xr:uid="{00000000-0005-0000-0000-000073550000}"/>
    <cellStyle name="Commentaire 4" xfId="11900" hidden="1" xr:uid="{00000000-0005-0000-0000-000074550000}"/>
    <cellStyle name="Commentaire 4" xfId="11936" hidden="1" xr:uid="{00000000-0005-0000-0000-000075550000}"/>
    <cellStyle name="Commentaire 4" xfId="11971" hidden="1" xr:uid="{00000000-0005-0000-0000-000076550000}"/>
    <cellStyle name="Commentaire 4" xfId="12009" hidden="1" xr:uid="{00000000-0005-0000-0000-000077550000}"/>
    <cellStyle name="Commentaire 4" xfId="12152" hidden="1" xr:uid="{00000000-0005-0000-0000-000078550000}"/>
    <cellStyle name="Commentaire 4" xfId="12243" hidden="1" xr:uid="{00000000-0005-0000-0000-000079550000}"/>
    <cellStyle name="Commentaire 4" xfId="12182" hidden="1" xr:uid="{00000000-0005-0000-0000-00007A550000}"/>
    <cellStyle name="Commentaire 4" xfId="12283" hidden="1" xr:uid="{00000000-0005-0000-0000-00007B550000}"/>
    <cellStyle name="Commentaire 4" xfId="12212" hidden="1" xr:uid="{00000000-0005-0000-0000-00007C550000}"/>
    <cellStyle name="Commentaire 4" xfId="12220" hidden="1" xr:uid="{00000000-0005-0000-0000-00007D550000}"/>
    <cellStyle name="Commentaire 4" xfId="12335" hidden="1" xr:uid="{00000000-0005-0000-0000-00007E550000}"/>
    <cellStyle name="Commentaire 4" xfId="12385" hidden="1" xr:uid="{00000000-0005-0000-0000-00007F550000}"/>
    <cellStyle name="Commentaire 4" xfId="12435" hidden="1" xr:uid="{00000000-0005-0000-0000-000080550000}"/>
    <cellStyle name="Commentaire 4" xfId="12485" hidden="1" xr:uid="{00000000-0005-0000-0000-000081550000}"/>
    <cellStyle name="Commentaire 4" xfId="12534" hidden="1" xr:uid="{00000000-0005-0000-0000-000082550000}"/>
    <cellStyle name="Commentaire 4" xfId="12582" hidden="1" xr:uid="{00000000-0005-0000-0000-000083550000}"/>
    <cellStyle name="Commentaire 4" xfId="12629" hidden="1" xr:uid="{00000000-0005-0000-0000-000084550000}"/>
    <cellStyle name="Commentaire 4" xfId="12675" hidden="1" xr:uid="{00000000-0005-0000-0000-000085550000}"/>
    <cellStyle name="Commentaire 4" xfId="12889" hidden="1" xr:uid="{00000000-0005-0000-0000-000086550000}"/>
    <cellStyle name="Commentaire 4" xfId="12845" hidden="1" xr:uid="{00000000-0005-0000-0000-000087550000}"/>
    <cellStyle name="Commentaire 4" xfId="12930" hidden="1" xr:uid="{00000000-0005-0000-0000-000088550000}"/>
    <cellStyle name="Commentaire 4" xfId="13042" hidden="1" xr:uid="{00000000-0005-0000-0000-000089550000}"/>
    <cellStyle name="Commentaire 4" xfId="13087" hidden="1" xr:uid="{00000000-0005-0000-0000-00008A550000}"/>
    <cellStyle name="Commentaire 4" xfId="13126" hidden="1" xr:uid="{00000000-0005-0000-0000-00008B550000}"/>
    <cellStyle name="Commentaire 4" xfId="13162" hidden="1" xr:uid="{00000000-0005-0000-0000-00008C550000}"/>
    <cellStyle name="Commentaire 4" xfId="13197" hidden="1" xr:uid="{00000000-0005-0000-0000-00008D550000}"/>
    <cellStyle name="Commentaire 4" xfId="13235" hidden="1" xr:uid="{00000000-0005-0000-0000-00008E550000}"/>
    <cellStyle name="Commentaire 4" xfId="12081" hidden="1" xr:uid="{00000000-0005-0000-0000-00008F550000}"/>
    <cellStyle name="Commentaire 4" xfId="10990" hidden="1" xr:uid="{00000000-0005-0000-0000-000090550000}"/>
    <cellStyle name="Commentaire 4" xfId="11409" hidden="1" xr:uid="{00000000-0005-0000-0000-000091550000}"/>
    <cellStyle name="Commentaire 4" xfId="7296" hidden="1" xr:uid="{00000000-0005-0000-0000-000092550000}"/>
    <cellStyle name="Commentaire 4" xfId="13284" hidden="1" xr:uid="{00000000-0005-0000-0000-000093550000}"/>
    <cellStyle name="Commentaire 4" xfId="9833" hidden="1" xr:uid="{00000000-0005-0000-0000-000094550000}"/>
    <cellStyle name="Commentaire 4" xfId="13338" hidden="1" xr:uid="{00000000-0005-0000-0000-000095550000}"/>
    <cellStyle name="Commentaire 4" xfId="13387" hidden="1" xr:uid="{00000000-0005-0000-0000-000096550000}"/>
    <cellStyle name="Commentaire 4" xfId="13436" hidden="1" xr:uid="{00000000-0005-0000-0000-000097550000}"/>
    <cellStyle name="Commentaire 4" xfId="13485" hidden="1" xr:uid="{00000000-0005-0000-0000-000098550000}"/>
    <cellStyle name="Commentaire 4" xfId="13533" hidden="1" xr:uid="{00000000-0005-0000-0000-000099550000}"/>
    <cellStyle name="Commentaire 4" xfId="13580" hidden="1" xr:uid="{00000000-0005-0000-0000-00009A550000}"/>
    <cellStyle name="Commentaire 4" xfId="13626" hidden="1" xr:uid="{00000000-0005-0000-0000-00009B550000}"/>
    <cellStyle name="Commentaire 4" xfId="13672" hidden="1" xr:uid="{00000000-0005-0000-0000-00009C550000}"/>
    <cellStyle name="Commentaire 4" xfId="13885" hidden="1" xr:uid="{00000000-0005-0000-0000-00009D550000}"/>
    <cellStyle name="Commentaire 4" xfId="13842" hidden="1" xr:uid="{00000000-0005-0000-0000-00009E550000}"/>
    <cellStyle name="Commentaire 4" xfId="13926" hidden="1" xr:uid="{00000000-0005-0000-0000-00009F550000}"/>
    <cellStyle name="Commentaire 4" xfId="14038" hidden="1" xr:uid="{00000000-0005-0000-0000-0000A0550000}"/>
    <cellStyle name="Commentaire 4" xfId="14083" hidden="1" xr:uid="{00000000-0005-0000-0000-0000A1550000}"/>
    <cellStyle name="Commentaire 4" xfId="14122" hidden="1" xr:uid="{00000000-0005-0000-0000-0000A2550000}"/>
    <cellStyle name="Commentaire 4" xfId="14158" hidden="1" xr:uid="{00000000-0005-0000-0000-0000A3550000}"/>
    <cellStyle name="Commentaire 4" xfId="14193" hidden="1" xr:uid="{00000000-0005-0000-0000-0000A4550000}"/>
    <cellStyle name="Commentaire 4" xfId="14231" hidden="1" xr:uid="{00000000-0005-0000-0000-0000A5550000}"/>
    <cellStyle name="Commentaire 4" xfId="14351" hidden="1" xr:uid="{00000000-0005-0000-0000-0000A6550000}"/>
    <cellStyle name="Commentaire 4" xfId="14442" hidden="1" xr:uid="{00000000-0005-0000-0000-0000A7550000}"/>
    <cellStyle name="Commentaire 4" xfId="14382" hidden="1" xr:uid="{00000000-0005-0000-0000-0000A8550000}"/>
    <cellStyle name="Commentaire 4" xfId="14482" hidden="1" xr:uid="{00000000-0005-0000-0000-0000A9550000}"/>
    <cellStyle name="Commentaire 4" xfId="14412" hidden="1" xr:uid="{00000000-0005-0000-0000-0000AA550000}"/>
    <cellStyle name="Commentaire 4" xfId="14420" hidden="1" xr:uid="{00000000-0005-0000-0000-0000AB550000}"/>
    <cellStyle name="Commentaire 4" xfId="14534" hidden="1" xr:uid="{00000000-0005-0000-0000-0000AC550000}"/>
    <cellStyle name="Commentaire 4" xfId="14584" hidden="1" xr:uid="{00000000-0005-0000-0000-0000AD550000}"/>
    <cellStyle name="Commentaire 4" xfId="14634" hidden="1" xr:uid="{00000000-0005-0000-0000-0000AE550000}"/>
    <cellStyle name="Commentaire 4" xfId="14684" hidden="1" xr:uid="{00000000-0005-0000-0000-0000AF550000}"/>
    <cellStyle name="Commentaire 4" xfId="14733" hidden="1" xr:uid="{00000000-0005-0000-0000-0000B0550000}"/>
    <cellStyle name="Commentaire 4" xfId="14781" hidden="1" xr:uid="{00000000-0005-0000-0000-0000B1550000}"/>
    <cellStyle name="Commentaire 4" xfId="14828" hidden="1" xr:uid="{00000000-0005-0000-0000-0000B2550000}"/>
    <cellStyle name="Commentaire 4" xfId="14874" hidden="1" xr:uid="{00000000-0005-0000-0000-0000B3550000}"/>
    <cellStyle name="Commentaire 4" xfId="15088" hidden="1" xr:uid="{00000000-0005-0000-0000-0000B4550000}"/>
    <cellStyle name="Commentaire 4" xfId="15044" hidden="1" xr:uid="{00000000-0005-0000-0000-0000B5550000}"/>
    <cellStyle name="Commentaire 4" xfId="15129" hidden="1" xr:uid="{00000000-0005-0000-0000-0000B6550000}"/>
    <cellStyle name="Commentaire 4" xfId="15242" hidden="1" xr:uid="{00000000-0005-0000-0000-0000B7550000}"/>
    <cellStyle name="Commentaire 4" xfId="15287" hidden="1" xr:uid="{00000000-0005-0000-0000-0000B8550000}"/>
    <cellStyle name="Commentaire 4" xfId="15326" hidden="1" xr:uid="{00000000-0005-0000-0000-0000B9550000}"/>
    <cellStyle name="Commentaire 4" xfId="15362" hidden="1" xr:uid="{00000000-0005-0000-0000-0000BA550000}"/>
    <cellStyle name="Commentaire 4" xfId="15397" hidden="1" xr:uid="{00000000-0005-0000-0000-0000BB550000}"/>
    <cellStyle name="Commentaire 4" xfId="15436" hidden="1" xr:uid="{00000000-0005-0000-0000-0000BC550000}"/>
    <cellStyle name="Commentaire 4" xfId="14281" hidden="1" xr:uid="{00000000-0005-0000-0000-0000BD550000}"/>
    <cellStyle name="Commentaire 4" xfId="15734" hidden="1" xr:uid="{00000000-0005-0000-0000-0000BE550000}"/>
    <cellStyle name="Commentaire 4" xfId="15673" hidden="1" xr:uid="{00000000-0005-0000-0000-0000BF550000}"/>
    <cellStyle name="Commentaire 4" xfId="15774" hidden="1" xr:uid="{00000000-0005-0000-0000-0000C0550000}"/>
    <cellStyle name="Commentaire 4" xfId="15703" hidden="1" xr:uid="{00000000-0005-0000-0000-0000C1550000}"/>
    <cellStyle name="Commentaire 4" xfId="15711" hidden="1" xr:uid="{00000000-0005-0000-0000-0000C2550000}"/>
    <cellStyle name="Commentaire 4" xfId="15827" hidden="1" xr:uid="{00000000-0005-0000-0000-0000C3550000}"/>
    <cellStyle name="Commentaire 4" xfId="15877" hidden="1" xr:uid="{00000000-0005-0000-0000-0000C4550000}"/>
    <cellStyle name="Commentaire 4" xfId="15927" hidden="1" xr:uid="{00000000-0005-0000-0000-0000C5550000}"/>
    <cellStyle name="Commentaire 4" xfId="15977" hidden="1" xr:uid="{00000000-0005-0000-0000-0000C6550000}"/>
    <cellStyle name="Commentaire 4" xfId="16026" hidden="1" xr:uid="{00000000-0005-0000-0000-0000C7550000}"/>
    <cellStyle name="Commentaire 4" xfId="16074" hidden="1" xr:uid="{00000000-0005-0000-0000-0000C8550000}"/>
    <cellStyle name="Commentaire 4" xfId="16121" hidden="1" xr:uid="{00000000-0005-0000-0000-0000C9550000}"/>
    <cellStyle name="Commentaire 4" xfId="16167" hidden="1" xr:uid="{00000000-0005-0000-0000-0000CA550000}"/>
    <cellStyle name="Commentaire 4" xfId="16386" hidden="1" xr:uid="{00000000-0005-0000-0000-0000CB550000}"/>
    <cellStyle name="Commentaire 4" xfId="16337" hidden="1" xr:uid="{00000000-0005-0000-0000-0000CC550000}"/>
    <cellStyle name="Commentaire 4" xfId="16428" hidden="1" xr:uid="{00000000-0005-0000-0000-0000CD550000}"/>
    <cellStyle name="Commentaire 4" xfId="16544" hidden="1" xr:uid="{00000000-0005-0000-0000-0000CE550000}"/>
    <cellStyle name="Commentaire 4" xfId="16589" hidden="1" xr:uid="{00000000-0005-0000-0000-0000CF550000}"/>
    <cellStyle name="Commentaire 4" xfId="16628" hidden="1" xr:uid="{00000000-0005-0000-0000-0000D0550000}"/>
    <cellStyle name="Commentaire 4" xfId="16664" hidden="1" xr:uid="{00000000-0005-0000-0000-0000D1550000}"/>
    <cellStyle name="Commentaire 4" xfId="16699" hidden="1" xr:uid="{00000000-0005-0000-0000-0000D2550000}"/>
    <cellStyle name="Commentaire 4" xfId="16742" hidden="1" xr:uid="{00000000-0005-0000-0000-0000D3550000}"/>
    <cellStyle name="Commentaire 4" xfId="16927" hidden="1" xr:uid="{00000000-0005-0000-0000-0000D4550000}"/>
    <cellStyle name="Commentaire 4" xfId="17019" hidden="1" xr:uid="{00000000-0005-0000-0000-0000D5550000}"/>
    <cellStyle name="Commentaire 4" xfId="16958" hidden="1" xr:uid="{00000000-0005-0000-0000-0000D6550000}"/>
    <cellStyle name="Commentaire 4" xfId="17059" hidden="1" xr:uid="{00000000-0005-0000-0000-0000D7550000}"/>
    <cellStyle name="Commentaire 4" xfId="16988" hidden="1" xr:uid="{00000000-0005-0000-0000-0000D8550000}"/>
    <cellStyle name="Commentaire 4" xfId="16996" hidden="1" xr:uid="{00000000-0005-0000-0000-0000D9550000}"/>
    <cellStyle name="Commentaire 4" xfId="17111" hidden="1" xr:uid="{00000000-0005-0000-0000-0000DA550000}"/>
    <cellStyle name="Commentaire 4" xfId="17161" hidden="1" xr:uid="{00000000-0005-0000-0000-0000DB550000}"/>
    <cellStyle name="Commentaire 4" xfId="17211" hidden="1" xr:uid="{00000000-0005-0000-0000-0000DC550000}"/>
    <cellStyle name="Commentaire 4" xfId="17261" hidden="1" xr:uid="{00000000-0005-0000-0000-0000DD550000}"/>
    <cellStyle name="Commentaire 4" xfId="17310" hidden="1" xr:uid="{00000000-0005-0000-0000-0000DE550000}"/>
    <cellStyle name="Commentaire 4" xfId="17358" hidden="1" xr:uid="{00000000-0005-0000-0000-0000DF550000}"/>
    <cellStyle name="Commentaire 4" xfId="17405" hidden="1" xr:uid="{00000000-0005-0000-0000-0000E0550000}"/>
    <cellStyle name="Commentaire 4" xfId="17451" hidden="1" xr:uid="{00000000-0005-0000-0000-0000E1550000}"/>
    <cellStyle name="Commentaire 4" xfId="17666" hidden="1" xr:uid="{00000000-0005-0000-0000-0000E2550000}"/>
    <cellStyle name="Commentaire 4" xfId="17621" hidden="1" xr:uid="{00000000-0005-0000-0000-0000E3550000}"/>
    <cellStyle name="Commentaire 4" xfId="17707" hidden="1" xr:uid="{00000000-0005-0000-0000-0000E4550000}"/>
    <cellStyle name="Commentaire 4" xfId="17820" hidden="1" xr:uid="{00000000-0005-0000-0000-0000E5550000}"/>
    <cellStyle name="Commentaire 4" xfId="17865" hidden="1" xr:uid="{00000000-0005-0000-0000-0000E6550000}"/>
    <cellStyle name="Commentaire 4" xfId="17904" hidden="1" xr:uid="{00000000-0005-0000-0000-0000E7550000}"/>
    <cellStyle name="Commentaire 4" xfId="17940" hidden="1" xr:uid="{00000000-0005-0000-0000-0000E8550000}"/>
    <cellStyle name="Commentaire 4" xfId="17975" hidden="1" xr:uid="{00000000-0005-0000-0000-0000E9550000}"/>
    <cellStyle name="Commentaire 4" xfId="18015" hidden="1" xr:uid="{00000000-0005-0000-0000-0000EA550000}"/>
    <cellStyle name="Commentaire 4" xfId="16855" hidden="1" xr:uid="{00000000-0005-0000-0000-0000EB550000}"/>
    <cellStyle name="Commentaire 4" xfId="15552" hidden="1" xr:uid="{00000000-0005-0000-0000-0000EC550000}"/>
    <cellStyle name="Commentaire 4" xfId="16791" hidden="1" xr:uid="{00000000-0005-0000-0000-0000ED550000}"/>
    <cellStyle name="Commentaire 4" xfId="18113" hidden="1" xr:uid="{00000000-0005-0000-0000-0000EE550000}"/>
    <cellStyle name="Commentaire 4" xfId="16790" hidden="1" xr:uid="{00000000-0005-0000-0000-0000EF550000}"/>
    <cellStyle name="Commentaire 4" xfId="15568" hidden="1" xr:uid="{00000000-0005-0000-0000-0000F0550000}"/>
    <cellStyle name="Commentaire 4" xfId="18166" hidden="1" xr:uid="{00000000-0005-0000-0000-0000F1550000}"/>
    <cellStyle name="Commentaire 4" xfId="18216" hidden="1" xr:uid="{00000000-0005-0000-0000-0000F2550000}"/>
    <cellStyle name="Commentaire 4" xfId="18266" hidden="1" xr:uid="{00000000-0005-0000-0000-0000F3550000}"/>
    <cellStyle name="Commentaire 4" xfId="18316" hidden="1" xr:uid="{00000000-0005-0000-0000-0000F4550000}"/>
    <cellStyle name="Commentaire 4" xfId="18365" hidden="1" xr:uid="{00000000-0005-0000-0000-0000F5550000}"/>
    <cellStyle name="Commentaire 4" xfId="18412" hidden="1" xr:uid="{00000000-0005-0000-0000-0000F6550000}"/>
    <cellStyle name="Commentaire 4" xfId="18459" hidden="1" xr:uid="{00000000-0005-0000-0000-0000F7550000}"/>
    <cellStyle name="Commentaire 4" xfId="18505" hidden="1" xr:uid="{00000000-0005-0000-0000-0000F8550000}"/>
    <cellStyle name="Commentaire 4" xfId="18724" hidden="1" xr:uid="{00000000-0005-0000-0000-0000F9550000}"/>
    <cellStyle name="Commentaire 4" xfId="18675" hidden="1" xr:uid="{00000000-0005-0000-0000-0000FA550000}"/>
    <cellStyle name="Commentaire 4" xfId="18766" hidden="1" xr:uid="{00000000-0005-0000-0000-0000FB550000}"/>
    <cellStyle name="Commentaire 4" xfId="18882" hidden="1" xr:uid="{00000000-0005-0000-0000-0000FC550000}"/>
    <cellStyle name="Commentaire 4" xfId="18927" hidden="1" xr:uid="{00000000-0005-0000-0000-0000FD550000}"/>
    <cellStyle name="Commentaire 4" xfId="18966" hidden="1" xr:uid="{00000000-0005-0000-0000-0000FE550000}"/>
    <cellStyle name="Commentaire 4" xfId="19002" hidden="1" xr:uid="{00000000-0005-0000-0000-0000FF550000}"/>
    <cellStyle name="Commentaire 4" xfId="19037" hidden="1" xr:uid="{00000000-0005-0000-0000-000000560000}"/>
    <cellStyle name="Commentaire 4" xfId="19080" hidden="1" xr:uid="{00000000-0005-0000-0000-000001560000}"/>
    <cellStyle name="Commentaire 4" xfId="19263" hidden="1" xr:uid="{00000000-0005-0000-0000-000002560000}"/>
    <cellStyle name="Commentaire 4" xfId="19355" hidden="1" xr:uid="{00000000-0005-0000-0000-000003560000}"/>
    <cellStyle name="Commentaire 4" xfId="19294" hidden="1" xr:uid="{00000000-0005-0000-0000-000004560000}"/>
    <cellStyle name="Commentaire 4" xfId="19395" hidden="1" xr:uid="{00000000-0005-0000-0000-000005560000}"/>
    <cellStyle name="Commentaire 4" xfId="19324" hidden="1" xr:uid="{00000000-0005-0000-0000-000006560000}"/>
    <cellStyle name="Commentaire 4" xfId="19332" hidden="1" xr:uid="{00000000-0005-0000-0000-000007560000}"/>
    <cellStyle name="Commentaire 4" xfId="19447" hidden="1" xr:uid="{00000000-0005-0000-0000-000008560000}"/>
    <cellStyle name="Commentaire 4" xfId="19497" hidden="1" xr:uid="{00000000-0005-0000-0000-000009560000}"/>
    <cellStyle name="Commentaire 4" xfId="19547" hidden="1" xr:uid="{00000000-0005-0000-0000-00000A560000}"/>
    <cellStyle name="Commentaire 4" xfId="19597" hidden="1" xr:uid="{00000000-0005-0000-0000-00000B560000}"/>
    <cellStyle name="Commentaire 4" xfId="19646" hidden="1" xr:uid="{00000000-0005-0000-0000-00000C560000}"/>
    <cellStyle name="Commentaire 4" xfId="19694" hidden="1" xr:uid="{00000000-0005-0000-0000-00000D560000}"/>
    <cellStyle name="Commentaire 4" xfId="19741" hidden="1" xr:uid="{00000000-0005-0000-0000-00000E560000}"/>
    <cellStyle name="Commentaire 4" xfId="19787" hidden="1" xr:uid="{00000000-0005-0000-0000-00000F560000}"/>
    <cellStyle name="Commentaire 4" xfId="20001" hidden="1" xr:uid="{00000000-0005-0000-0000-000010560000}"/>
    <cellStyle name="Commentaire 4" xfId="19957" hidden="1" xr:uid="{00000000-0005-0000-0000-000011560000}"/>
    <cellStyle name="Commentaire 4" xfId="20042" hidden="1" xr:uid="{00000000-0005-0000-0000-000012560000}"/>
    <cellStyle name="Commentaire 4" xfId="20155" hidden="1" xr:uid="{00000000-0005-0000-0000-000013560000}"/>
    <cellStyle name="Commentaire 4" xfId="20200" hidden="1" xr:uid="{00000000-0005-0000-0000-000014560000}"/>
    <cellStyle name="Commentaire 4" xfId="20239" hidden="1" xr:uid="{00000000-0005-0000-0000-000015560000}"/>
    <cellStyle name="Commentaire 4" xfId="20275" hidden="1" xr:uid="{00000000-0005-0000-0000-000016560000}"/>
    <cellStyle name="Commentaire 4" xfId="20310" hidden="1" xr:uid="{00000000-0005-0000-0000-000017560000}"/>
    <cellStyle name="Commentaire 4" xfId="20350" hidden="1" xr:uid="{00000000-0005-0000-0000-000018560000}"/>
    <cellStyle name="Commentaire 4" xfId="19191" hidden="1" xr:uid="{00000000-0005-0000-0000-000019560000}"/>
    <cellStyle name="Commentaire 4" xfId="18077" hidden="1" xr:uid="{00000000-0005-0000-0000-00001A560000}"/>
    <cellStyle name="Commentaire 4" xfId="15628" hidden="1" xr:uid="{00000000-0005-0000-0000-00001B560000}"/>
    <cellStyle name="Commentaire 4" xfId="20443" hidden="1" xr:uid="{00000000-0005-0000-0000-00001C560000}"/>
    <cellStyle name="Commentaire 4" xfId="16838" hidden="1" xr:uid="{00000000-0005-0000-0000-00001D560000}"/>
    <cellStyle name="Commentaire 4" xfId="18688" hidden="1" xr:uid="{00000000-0005-0000-0000-00001E560000}"/>
    <cellStyle name="Commentaire 4" xfId="20496" hidden="1" xr:uid="{00000000-0005-0000-0000-00001F560000}"/>
    <cellStyle name="Commentaire 4" xfId="20546" hidden="1" xr:uid="{00000000-0005-0000-0000-000020560000}"/>
    <cellStyle name="Commentaire 4" xfId="20596" hidden="1" xr:uid="{00000000-0005-0000-0000-000021560000}"/>
    <cellStyle name="Commentaire 4" xfId="20646" hidden="1" xr:uid="{00000000-0005-0000-0000-000022560000}"/>
    <cellStyle name="Commentaire 4" xfId="20695" hidden="1" xr:uid="{00000000-0005-0000-0000-000023560000}"/>
    <cellStyle name="Commentaire 4" xfId="20743" hidden="1" xr:uid="{00000000-0005-0000-0000-000024560000}"/>
    <cellStyle name="Commentaire 4" xfId="20790" hidden="1" xr:uid="{00000000-0005-0000-0000-000025560000}"/>
    <cellStyle name="Commentaire 4" xfId="20836" hidden="1" xr:uid="{00000000-0005-0000-0000-000026560000}"/>
    <cellStyle name="Commentaire 4" xfId="21053" hidden="1" xr:uid="{00000000-0005-0000-0000-000027560000}"/>
    <cellStyle name="Commentaire 4" xfId="21006" hidden="1" xr:uid="{00000000-0005-0000-0000-000028560000}"/>
    <cellStyle name="Commentaire 4" xfId="21095" hidden="1" xr:uid="{00000000-0005-0000-0000-000029560000}"/>
    <cellStyle name="Commentaire 4" xfId="21210" hidden="1" xr:uid="{00000000-0005-0000-0000-00002A560000}"/>
    <cellStyle name="Commentaire 4" xfId="21255" hidden="1" xr:uid="{00000000-0005-0000-0000-00002B560000}"/>
    <cellStyle name="Commentaire 4" xfId="21294" hidden="1" xr:uid="{00000000-0005-0000-0000-00002C560000}"/>
    <cellStyle name="Commentaire 4" xfId="21330" hidden="1" xr:uid="{00000000-0005-0000-0000-00002D560000}"/>
    <cellStyle name="Commentaire 4" xfId="21365" hidden="1" xr:uid="{00000000-0005-0000-0000-00002E560000}"/>
    <cellStyle name="Commentaire 4" xfId="21407" hidden="1" xr:uid="{00000000-0005-0000-0000-00002F560000}"/>
    <cellStyle name="Commentaire 4" xfId="21584" hidden="1" xr:uid="{00000000-0005-0000-0000-000030560000}"/>
    <cellStyle name="Commentaire 4" xfId="21676" hidden="1" xr:uid="{00000000-0005-0000-0000-000031560000}"/>
    <cellStyle name="Commentaire 4" xfId="21615" hidden="1" xr:uid="{00000000-0005-0000-0000-000032560000}"/>
    <cellStyle name="Commentaire 4" xfId="21716" hidden="1" xr:uid="{00000000-0005-0000-0000-000033560000}"/>
    <cellStyle name="Commentaire 4" xfId="21645" hidden="1" xr:uid="{00000000-0005-0000-0000-000034560000}"/>
    <cellStyle name="Commentaire 4" xfId="21653" hidden="1" xr:uid="{00000000-0005-0000-0000-000035560000}"/>
    <cellStyle name="Commentaire 4" xfId="21768" hidden="1" xr:uid="{00000000-0005-0000-0000-000036560000}"/>
    <cellStyle name="Commentaire 4" xfId="21818" hidden="1" xr:uid="{00000000-0005-0000-0000-000037560000}"/>
    <cellStyle name="Commentaire 4" xfId="21868" hidden="1" xr:uid="{00000000-0005-0000-0000-000038560000}"/>
    <cellStyle name="Commentaire 4" xfId="21918" hidden="1" xr:uid="{00000000-0005-0000-0000-000039560000}"/>
    <cellStyle name="Commentaire 4" xfId="21967" hidden="1" xr:uid="{00000000-0005-0000-0000-00003A560000}"/>
    <cellStyle name="Commentaire 4" xfId="22015" hidden="1" xr:uid="{00000000-0005-0000-0000-00003B560000}"/>
    <cellStyle name="Commentaire 4" xfId="22062" hidden="1" xr:uid="{00000000-0005-0000-0000-00003C560000}"/>
    <cellStyle name="Commentaire 4" xfId="22108" hidden="1" xr:uid="{00000000-0005-0000-0000-00003D560000}"/>
    <cellStyle name="Commentaire 4" xfId="22323" hidden="1" xr:uid="{00000000-0005-0000-0000-00003E560000}"/>
    <cellStyle name="Commentaire 4" xfId="22278" hidden="1" xr:uid="{00000000-0005-0000-0000-00003F560000}"/>
    <cellStyle name="Commentaire 4" xfId="22364" hidden="1" xr:uid="{00000000-0005-0000-0000-000040560000}"/>
    <cellStyle name="Commentaire 4" xfId="22477" hidden="1" xr:uid="{00000000-0005-0000-0000-000041560000}"/>
    <cellStyle name="Commentaire 4" xfId="22522" hidden="1" xr:uid="{00000000-0005-0000-0000-000042560000}"/>
    <cellStyle name="Commentaire 4" xfId="22561" hidden="1" xr:uid="{00000000-0005-0000-0000-000043560000}"/>
    <cellStyle name="Commentaire 4" xfId="22597" hidden="1" xr:uid="{00000000-0005-0000-0000-000044560000}"/>
    <cellStyle name="Commentaire 4" xfId="22632" hidden="1" xr:uid="{00000000-0005-0000-0000-000045560000}"/>
    <cellStyle name="Commentaire 4" xfId="22672" hidden="1" xr:uid="{00000000-0005-0000-0000-000046560000}"/>
    <cellStyle name="Commentaire 4" xfId="21512" hidden="1" xr:uid="{00000000-0005-0000-0000-000047560000}"/>
    <cellStyle name="Commentaire 4" xfId="15548" hidden="1" xr:uid="{00000000-0005-0000-0000-000048560000}"/>
    <cellStyle name="Commentaire 4" xfId="20655" hidden="1" xr:uid="{00000000-0005-0000-0000-000049560000}"/>
    <cellStyle name="Commentaire 4" xfId="22758" hidden="1" xr:uid="{00000000-0005-0000-0000-00004A560000}"/>
    <cellStyle name="Commentaire 4" xfId="19138" hidden="1" xr:uid="{00000000-0005-0000-0000-00004B560000}"/>
    <cellStyle name="Commentaire 4" xfId="20413" hidden="1" xr:uid="{00000000-0005-0000-0000-00004C560000}"/>
    <cellStyle name="Commentaire 4" xfId="22811" hidden="1" xr:uid="{00000000-0005-0000-0000-00004D560000}"/>
    <cellStyle name="Commentaire 4" xfId="22861" hidden="1" xr:uid="{00000000-0005-0000-0000-00004E560000}"/>
    <cellStyle name="Commentaire 4" xfId="22911" hidden="1" xr:uid="{00000000-0005-0000-0000-00004F560000}"/>
    <cellStyle name="Commentaire 4" xfId="22961" hidden="1" xr:uid="{00000000-0005-0000-0000-000050560000}"/>
    <cellStyle name="Commentaire 4" xfId="23009" hidden="1" xr:uid="{00000000-0005-0000-0000-000051560000}"/>
    <cellStyle name="Commentaire 4" xfId="23057" hidden="1" xr:uid="{00000000-0005-0000-0000-000052560000}"/>
    <cellStyle name="Commentaire 4" xfId="23103" hidden="1" xr:uid="{00000000-0005-0000-0000-000053560000}"/>
    <cellStyle name="Commentaire 4" xfId="23149" hidden="1" xr:uid="{00000000-0005-0000-0000-000054560000}"/>
    <cellStyle name="Commentaire 4" xfId="23365" hidden="1" xr:uid="{00000000-0005-0000-0000-000055560000}"/>
    <cellStyle name="Commentaire 4" xfId="23319" hidden="1" xr:uid="{00000000-0005-0000-0000-000056560000}"/>
    <cellStyle name="Commentaire 4" xfId="23407" hidden="1" xr:uid="{00000000-0005-0000-0000-000057560000}"/>
    <cellStyle name="Commentaire 4" xfId="23521" hidden="1" xr:uid="{00000000-0005-0000-0000-000058560000}"/>
    <cellStyle name="Commentaire 4" xfId="23566" hidden="1" xr:uid="{00000000-0005-0000-0000-000059560000}"/>
    <cellStyle name="Commentaire 4" xfId="23605" hidden="1" xr:uid="{00000000-0005-0000-0000-00005A560000}"/>
    <cellStyle name="Commentaire 4" xfId="23641" hidden="1" xr:uid="{00000000-0005-0000-0000-00005B560000}"/>
    <cellStyle name="Commentaire 4" xfId="23676" hidden="1" xr:uid="{00000000-0005-0000-0000-00005C560000}"/>
    <cellStyle name="Commentaire 4" xfId="23715" hidden="1" xr:uid="{00000000-0005-0000-0000-00005D560000}"/>
    <cellStyle name="Commentaire 4" xfId="23885" hidden="1" xr:uid="{00000000-0005-0000-0000-00005E560000}"/>
    <cellStyle name="Commentaire 4" xfId="23976" hidden="1" xr:uid="{00000000-0005-0000-0000-00005F560000}"/>
    <cellStyle name="Commentaire 4" xfId="23915" hidden="1" xr:uid="{00000000-0005-0000-0000-000060560000}"/>
    <cellStyle name="Commentaire 4" xfId="24016" hidden="1" xr:uid="{00000000-0005-0000-0000-000061560000}"/>
    <cellStyle name="Commentaire 4" xfId="23945" hidden="1" xr:uid="{00000000-0005-0000-0000-000062560000}"/>
    <cellStyle name="Commentaire 4" xfId="23953" hidden="1" xr:uid="{00000000-0005-0000-0000-000063560000}"/>
    <cellStyle name="Commentaire 4" xfId="24068" hidden="1" xr:uid="{00000000-0005-0000-0000-000064560000}"/>
    <cellStyle name="Commentaire 4" xfId="24118" hidden="1" xr:uid="{00000000-0005-0000-0000-000065560000}"/>
    <cellStyle name="Commentaire 4" xfId="24168" hidden="1" xr:uid="{00000000-0005-0000-0000-000066560000}"/>
    <cellStyle name="Commentaire 4" xfId="24218" hidden="1" xr:uid="{00000000-0005-0000-0000-000067560000}"/>
    <cellStyle name="Commentaire 4" xfId="24267" hidden="1" xr:uid="{00000000-0005-0000-0000-000068560000}"/>
    <cellStyle name="Commentaire 4" xfId="24315" hidden="1" xr:uid="{00000000-0005-0000-0000-000069560000}"/>
    <cellStyle name="Commentaire 4" xfId="24362" hidden="1" xr:uid="{00000000-0005-0000-0000-00006A560000}"/>
    <cellStyle name="Commentaire 4" xfId="24408" hidden="1" xr:uid="{00000000-0005-0000-0000-00006B560000}"/>
    <cellStyle name="Commentaire 4" xfId="24623" hidden="1" xr:uid="{00000000-0005-0000-0000-00006C560000}"/>
    <cellStyle name="Commentaire 4" xfId="24578" hidden="1" xr:uid="{00000000-0005-0000-0000-00006D560000}"/>
    <cellStyle name="Commentaire 4" xfId="24664" hidden="1" xr:uid="{00000000-0005-0000-0000-00006E560000}"/>
    <cellStyle name="Commentaire 4" xfId="24777" hidden="1" xr:uid="{00000000-0005-0000-0000-00006F560000}"/>
    <cellStyle name="Commentaire 4" xfId="24822" hidden="1" xr:uid="{00000000-0005-0000-0000-000070560000}"/>
    <cellStyle name="Commentaire 4" xfId="24861" hidden="1" xr:uid="{00000000-0005-0000-0000-000071560000}"/>
    <cellStyle name="Commentaire 4" xfId="24897" hidden="1" xr:uid="{00000000-0005-0000-0000-000072560000}"/>
    <cellStyle name="Commentaire 4" xfId="24932" hidden="1" xr:uid="{00000000-0005-0000-0000-000073560000}"/>
    <cellStyle name="Commentaire 4" xfId="24971" hidden="1" xr:uid="{00000000-0005-0000-0000-000074560000}"/>
    <cellStyle name="Commentaire 4" xfId="23813" hidden="1" xr:uid="{00000000-0005-0000-0000-000075560000}"/>
    <cellStyle name="Commentaire 4" xfId="21505" hidden="1" xr:uid="{00000000-0005-0000-0000-000076560000}"/>
    <cellStyle name="Commentaire 4" xfId="16842" hidden="1" xr:uid="{00000000-0005-0000-0000-000077560000}"/>
    <cellStyle name="Commentaire 4" xfId="25057" hidden="1" xr:uid="{00000000-0005-0000-0000-000078560000}"/>
    <cellStyle name="Commentaire 4" xfId="21501" hidden="1" xr:uid="{00000000-0005-0000-0000-000079560000}"/>
    <cellStyle name="Commentaire 4" xfId="23779" hidden="1" xr:uid="{00000000-0005-0000-0000-00007A560000}"/>
    <cellStyle name="Commentaire 4" xfId="25110" hidden="1" xr:uid="{00000000-0005-0000-0000-00007B560000}"/>
    <cellStyle name="Commentaire 4" xfId="25160" hidden="1" xr:uid="{00000000-0005-0000-0000-00007C560000}"/>
    <cellStyle name="Commentaire 4" xfId="25210" hidden="1" xr:uid="{00000000-0005-0000-0000-00007D560000}"/>
    <cellStyle name="Commentaire 4" xfId="25260" hidden="1" xr:uid="{00000000-0005-0000-0000-00007E560000}"/>
    <cellStyle name="Commentaire 4" xfId="25309" hidden="1" xr:uid="{00000000-0005-0000-0000-00007F560000}"/>
    <cellStyle name="Commentaire 4" xfId="25357" hidden="1" xr:uid="{00000000-0005-0000-0000-000080560000}"/>
    <cellStyle name="Commentaire 4" xfId="25404" hidden="1" xr:uid="{00000000-0005-0000-0000-000081560000}"/>
    <cellStyle name="Commentaire 4" xfId="25449" hidden="1" xr:uid="{00000000-0005-0000-0000-000082560000}"/>
    <cellStyle name="Commentaire 4" xfId="25661" hidden="1" xr:uid="{00000000-0005-0000-0000-000083560000}"/>
    <cellStyle name="Commentaire 4" xfId="25617" hidden="1" xr:uid="{00000000-0005-0000-0000-000084560000}"/>
    <cellStyle name="Commentaire 4" xfId="25703" hidden="1" xr:uid="{00000000-0005-0000-0000-000085560000}"/>
    <cellStyle name="Commentaire 4" xfId="25816" hidden="1" xr:uid="{00000000-0005-0000-0000-000086560000}"/>
    <cellStyle name="Commentaire 4" xfId="25861" hidden="1" xr:uid="{00000000-0005-0000-0000-000087560000}"/>
    <cellStyle name="Commentaire 4" xfId="25900" hidden="1" xr:uid="{00000000-0005-0000-0000-000088560000}"/>
    <cellStyle name="Commentaire 4" xfId="25936" hidden="1" xr:uid="{00000000-0005-0000-0000-000089560000}"/>
    <cellStyle name="Commentaire 4" xfId="25971" hidden="1" xr:uid="{00000000-0005-0000-0000-00008A560000}"/>
    <cellStyle name="Commentaire 4" xfId="26009" hidden="1" xr:uid="{00000000-0005-0000-0000-00008B560000}"/>
    <cellStyle name="Commentaire 4" xfId="26150" hidden="1" xr:uid="{00000000-0005-0000-0000-00008C560000}"/>
    <cellStyle name="Commentaire 4" xfId="26241" hidden="1" xr:uid="{00000000-0005-0000-0000-00008D560000}"/>
    <cellStyle name="Commentaire 4" xfId="26180" hidden="1" xr:uid="{00000000-0005-0000-0000-00008E560000}"/>
    <cellStyle name="Commentaire 4" xfId="26281" hidden="1" xr:uid="{00000000-0005-0000-0000-00008F560000}"/>
    <cellStyle name="Commentaire 4" xfId="26210" hidden="1" xr:uid="{00000000-0005-0000-0000-000090560000}"/>
    <cellStyle name="Commentaire 4" xfId="26218" hidden="1" xr:uid="{00000000-0005-0000-0000-000091560000}"/>
    <cellStyle name="Commentaire 4" xfId="26333" hidden="1" xr:uid="{00000000-0005-0000-0000-000092560000}"/>
    <cellStyle name="Commentaire 4" xfId="26383" hidden="1" xr:uid="{00000000-0005-0000-0000-000093560000}"/>
    <cellStyle name="Commentaire 4" xfId="26433" hidden="1" xr:uid="{00000000-0005-0000-0000-000094560000}"/>
    <cellStyle name="Commentaire 4" xfId="26483" hidden="1" xr:uid="{00000000-0005-0000-0000-000095560000}"/>
    <cellStyle name="Commentaire 4" xfId="26532" hidden="1" xr:uid="{00000000-0005-0000-0000-000096560000}"/>
    <cellStyle name="Commentaire 4" xfId="26580" hidden="1" xr:uid="{00000000-0005-0000-0000-000097560000}"/>
    <cellStyle name="Commentaire 4" xfId="26627" hidden="1" xr:uid="{00000000-0005-0000-0000-000098560000}"/>
    <cellStyle name="Commentaire 4" xfId="26673" hidden="1" xr:uid="{00000000-0005-0000-0000-000099560000}"/>
    <cellStyle name="Commentaire 4" xfId="26887" hidden="1" xr:uid="{00000000-0005-0000-0000-00009A560000}"/>
    <cellStyle name="Commentaire 4" xfId="26843" hidden="1" xr:uid="{00000000-0005-0000-0000-00009B560000}"/>
    <cellStyle name="Commentaire 4" xfId="26928" hidden="1" xr:uid="{00000000-0005-0000-0000-00009C560000}"/>
    <cellStyle name="Commentaire 4" xfId="27040" hidden="1" xr:uid="{00000000-0005-0000-0000-00009D560000}"/>
    <cellStyle name="Commentaire 4" xfId="27085" hidden="1" xr:uid="{00000000-0005-0000-0000-00009E560000}"/>
    <cellStyle name="Commentaire 4" xfId="27124" hidden="1" xr:uid="{00000000-0005-0000-0000-00009F560000}"/>
    <cellStyle name="Commentaire 4" xfId="27160" hidden="1" xr:uid="{00000000-0005-0000-0000-0000A0560000}"/>
    <cellStyle name="Commentaire 4" xfId="27195" hidden="1" xr:uid="{00000000-0005-0000-0000-0000A1560000}"/>
    <cellStyle name="Commentaire 4" xfId="27233" hidden="1" xr:uid="{00000000-0005-0000-0000-0000A2560000}"/>
    <cellStyle name="Commentaire 4" xfId="26079" hidden="1" xr:uid="{00000000-0005-0000-0000-0000A3560000}"/>
    <cellStyle name="Commentaire 4" xfId="19167" hidden="1" xr:uid="{00000000-0005-0000-0000-0000A4560000}"/>
    <cellStyle name="Commentaire 4" xfId="25269" hidden="1" xr:uid="{00000000-0005-0000-0000-0000A5560000}"/>
    <cellStyle name="Commentaire 4" xfId="27293" hidden="1" xr:uid="{00000000-0005-0000-0000-0000A6560000}"/>
    <cellStyle name="Commentaire 4" xfId="23789" hidden="1" xr:uid="{00000000-0005-0000-0000-0000A7560000}"/>
    <cellStyle name="Commentaire 4" xfId="25019" hidden="1" xr:uid="{00000000-0005-0000-0000-0000A8560000}"/>
    <cellStyle name="Commentaire 4" xfId="27345" hidden="1" xr:uid="{00000000-0005-0000-0000-0000A9560000}"/>
    <cellStyle name="Commentaire 4" xfId="27394" hidden="1" xr:uid="{00000000-0005-0000-0000-0000AA560000}"/>
    <cellStyle name="Commentaire 4" xfId="27443" hidden="1" xr:uid="{00000000-0005-0000-0000-0000AB560000}"/>
    <cellStyle name="Commentaire 4" xfId="27492" hidden="1" xr:uid="{00000000-0005-0000-0000-0000AC560000}"/>
    <cellStyle name="Commentaire 4" xfId="27540" hidden="1" xr:uid="{00000000-0005-0000-0000-0000AD560000}"/>
    <cellStyle name="Commentaire 4" xfId="27587" hidden="1" xr:uid="{00000000-0005-0000-0000-0000AE560000}"/>
    <cellStyle name="Commentaire 4" xfId="27633" hidden="1" xr:uid="{00000000-0005-0000-0000-0000AF560000}"/>
    <cellStyle name="Commentaire 4" xfId="27679" hidden="1" xr:uid="{00000000-0005-0000-0000-0000B0560000}"/>
    <cellStyle name="Commentaire 4" xfId="27892" hidden="1" xr:uid="{00000000-0005-0000-0000-0000B1560000}"/>
    <cellStyle name="Commentaire 4" xfId="27849" hidden="1" xr:uid="{00000000-0005-0000-0000-0000B2560000}"/>
    <cellStyle name="Commentaire 4" xfId="27933" hidden="1" xr:uid="{00000000-0005-0000-0000-0000B3560000}"/>
    <cellStyle name="Commentaire 4" xfId="28045" hidden="1" xr:uid="{00000000-0005-0000-0000-0000B4560000}"/>
    <cellStyle name="Commentaire 4" xfId="28090" hidden="1" xr:uid="{00000000-0005-0000-0000-0000B5560000}"/>
    <cellStyle name="Commentaire 4" xfId="28129" hidden="1" xr:uid="{00000000-0005-0000-0000-0000B6560000}"/>
    <cellStyle name="Commentaire 4" xfId="28165" hidden="1" xr:uid="{00000000-0005-0000-0000-0000B7560000}"/>
    <cellStyle name="Commentaire 4" xfId="28200" hidden="1" xr:uid="{00000000-0005-0000-0000-0000B8560000}"/>
    <cellStyle name="Commentaire 4" xfId="28238" hidden="1" xr:uid="{00000000-0005-0000-0000-0000B9560000}"/>
    <cellStyle name="Commentaire 4" xfId="28357" hidden="1" xr:uid="{00000000-0005-0000-0000-0000BA560000}"/>
    <cellStyle name="Commentaire 4" xfId="28447" hidden="1" xr:uid="{00000000-0005-0000-0000-0000BB560000}"/>
    <cellStyle name="Commentaire 4" xfId="28387" hidden="1" xr:uid="{00000000-0005-0000-0000-0000BC560000}"/>
    <cellStyle name="Commentaire 4" xfId="28487" hidden="1" xr:uid="{00000000-0005-0000-0000-0000BD560000}"/>
    <cellStyle name="Commentaire 4" xfId="28417" hidden="1" xr:uid="{00000000-0005-0000-0000-0000BE560000}"/>
    <cellStyle name="Commentaire 4" xfId="28425" hidden="1" xr:uid="{00000000-0005-0000-0000-0000BF560000}"/>
    <cellStyle name="Commentaire 4" xfId="28539" hidden="1" xr:uid="{00000000-0005-0000-0000-0000C0560000}"/>
    <cellStyle name="Commentaire 4" xfId="28589" hidden="1" xr:uid="{00000000-0005-0000-0000-0000C1560000}"/>
    <cellStyle name="Commentaire 4" xfId="28639" hidden="1" xr:uid="{00000000-0005-0000-0000-0000C2560000}"/>
    <cellStyle name="Commentaire 4" xfId="28689" hidden="1" xr:uid="{00000000-0005-0000-0000-0000C3560000}"/>
    <cellStyle name="Commentaire 4" xfId="28738" hidden="1" xr:uid="{00000000-0005-0000-0000-0000C4560000}"/>
    <cellStyle name="Commentaire 4" xfId="28786" hidden="1" xr:uid="{00000000-0005-0000-0000-0000C5560000}"/>
    <cellStyle name="Commentaire 4" xfId="28833" hidden="1" xr:uid="{00000000-0005-0000-0000-0000C6560000}"/>
    <cellStyle name="Commentaire 4" xfId="28879" hidden="1" xr:uid="{00000000-0005-0000-0000-0000C7560000}"/>
    <cellStyle name="Commentaire 4" xfId="29092" hidden="1" xr:uid="{00000000-0005-0000-0000-0000C8560000}"/>
    <cellStyle name="Commentaire 4" xfId="29049" hidden="1" xr:uid="{00000000-0005-0000-0000-0000C9560000}"/>
    <cellStyle name="Commentaire 4" xfId="29133" hidden="1" xr:uid="{00000000-0005-0000-0000-0000CA560000}"/>
    <cellStyle name="Commentaire 4" xfId="29245" hidden="1" xr:uid="{00000000-0005-0000-0000-0000CB560000}"/>
    <cellStyle name="Commentaire 4" xfId="29290" hidden="1" xr:uid="{00000000-0005-0000-0000-0000CC560000}"/>
    <cellStyle name="Commentaire 4" xfId="29329" hidden="1" xr:uid="{00000000-0005-0000-0000-0000CD560000}"/>
    <cellStyle name="Commentaire 4" xfId="29365" hidden="1" xr:uid="{00000000-0005-0000-0000-0000CE560000}"/>
    <cellStyle name="Commentaire 4" xfId="29400" hidden="1" xr:uid="{00000000-0005-0000-0000-0000CF560000}"/>
    <cellStyle name="Commentaire 4" xfId="29438" hidden="1" xr:uid="{00000000-0005-0000-0000-0000D0560000}"/>
    <cellStyle name="Commentaire 4" xfId="28288" hidden="1" xr:uid="{00000000-0005-0000-0000-0000D1560000}"/>
    <cellStyle name="Commentaire 4" xfId="29589" hidden="1" xr:uid="{00000000-0005-0000-0000-0000D2560000}"/>
    <cellStyle name="Commentaire 4" xfId="29532" hidden="1" xr:uid="{00000000-0005-0000-0000-0000D3560000}"/>
    <cellStyle name="Commentaire 4" xfId="29629" hidden="1" xr:uid="{00000000-0005-0000-0000-0000D4560000}"/>
    <cellStyle name="Commentaire 4" xfId="29560" hidden="1" xr:uid="{00000000-0005-0000-0000-0000D5560000}"/>
    <cellStyle name="Commentaire 4" xfId="29568" hidden="1" xr:uid="{00000000-0005-0000-0000-0000D6560000}"/>
    <cellStyle name="Commentaire 4" xfId="29681" hidden="1" xr:uid="{00000000-0005-0000-0000-0000D7560000}"/>
    <cellStyle name="Commentaire 4" xfId="29730" hidden="1" xr:uid="{00000000-0005-0000-0000-0000D8560000}"/>
    <cellStyle name="Commentaire 4" xfId="29779" hidden="1" xr:uid="{00000000-0005-0000-0000-0000D9560000}"/>
    <cellStyle name="Commentaire 4" xfId="29828" hidden="1" xr:uid="{00000000-0005-0000-0000-0000DA560000}"/>
    <cellStyle name="Commentaire 4" xfId="29876" hidden="1" xr:uid="{00000000-0005-0000-0000-0000DB560000}"/>
    <cellStyle name="Commentaire 4" xfId="29923" hidden="1" xr:uid="{00000000-0005-0000-0000-0000DC560000}"/>
    <cellStyle name="Commentaire 4" xfId="29969" hidden="1" xr:uid="{00000000-0005-0000-0000-0000DD560000}"/>
    <cellStyle name="Commentaire 4" xfId="30014" hidden="1" xr:uid="{00000000-0005-0000-0000-0000DE560000}"/>
    <cellStyle name="Commentaire 4" xfId="30224" hidden="1" xr:uid="{00000000-0005-0000-0000-0000DF560000}"/>
    <cellStyle name="Commentaire 4" xfId="30182" hidden="1" xr:uid="{00000000-0005-0000-0000-0000E0560000}"/>
    <cellStyle name="Commentaire 4" xfId="30265" hidden="1" xr:uid="{00000000-0005-0000-0000-0000E1560000}"/>
    <cellStyle name="Commentaire 4" xfId="30377" hidden="1" xr:uid="{00000000-0005-0000-0000-0000E2560000}"/>
    <cellStyle name="Commentaire 4" xfId="30422" hidden="1" xr:uid="{00000000-0005-0000-0000-0000E3560000}"/>
    <cellStyle name="Commentaire 4" xfId="30461" hidden="1" xr:uid="{00000000-0005-0000-0000-0000E4560000}"/>
    <cellStyle name="Commentaire 4" xfId="30497" hidden="1" xr:uid="{00000000-0005-0000-0000-0000E5560000}"/>
    <cellStyle name="Commentaire 4" xfId="30532" hidden="1" xr:uid="{00000000-0005-0000-0000-0000E6560000}"/>
    <cellStyle name="Commentaire 4" xfId="30570" hidden="1" xr:uid="{00000000-0005-0000-0000-0000E7560000}"/>
    <cellStyle name="Commentaire 4" xfId="30689" hidden="1" xr:uid="{00000000-0005-0000-0000-0000E8560000}"/>
    <cellStyle name="Commentaire 4" xfId="30779" hidden="1" xr:uid="{00000000-0005-0000-0000-0000E9560000}"/>
    <cellStyle name="Commentaire 4" xfId="30719" hidden="1" xr:uid="{00000000-0005-0000-0000-0000EA560000}"/>
    <cellStyle name="Commentaire 4" xfId="30819" hidden="1" xr:uid="{00000000-0005-0000-0000-0000EB560000}"/>
    <cellStyle name="Commentaire 4" xfId="30749" hidden="1" xr:uid="{00000000-0005-0000-0000-0000EC560000}"/>
    <cellStyle name="Commentaire 4" xfId="30757" hidden="1" xr:uid="{00000000-0005-0000-0000-0000ED560000}"/>
    <cellStyle name="Commentaire 4" xfId="30871" hidden="1" xr:uid="{00000000-0005-0000-0000-0000EE560000}"/>
    <cellStyle name="Commentaire 4" xfId="30921" hidden="1" xr:uid="{00000000-0005-0000-0000-0000EF560000}"/>
    <cellStyle name="Commentaire 4" xfId="30971" hidden="1" xr:uid="{00000000-0005-0000-0000-0000F0560000}"/>
    <cellStyle name="Commentaire 4" xfId="31021" hidden="1" xr:uid="{00000000-0005-0000-0000-0000F1560000}"/>
    <cellStyle name="Commentaire 4" xfId="31070" hidden="1" xr:uid="{00000000-0005-0000-0000-0000F2560000}"/>
    <cellStyle name="Commentaire 4" xfId="31118" hidden="1" xr:uid="{00000000-0005-0000-0000-0000F3560000}"/>
    <cellStyle name="Commentaire 4" xfId="31165" hidden="1" xr:uid="{00000000-0005-0000-0000-0000F4560000}"/>
    <cellStyle name="Commentaire 4" xfId="31211" hidden="1" xr:uid="{00000000-0005-0000-0000-0000F5560000}"/>
    <cellStyle name="Commentaire 4" xfId="31424" hidden="1" xr:uid="{00000000-0005-0000-0000-0000F6560000}"/>
    <cellStyle name="Commentaire 4" xfId="31381" hidden="1" xr:uid="{00000000-0005-0000-0000-0000F7560000}"/>
    <cellStyle name="Commentaire 4" xfId="31465" hidden="1" xr:uid="{00000000-0005-0000-0000-0000F8560000}"/>
    <cellStyle name="Commentaire 4" xfId="31577" hidden="1" xr:uid="{00000000-0005-0000-0000-0000F9560000}"/>
    <cellStyle name="Commentaire 4" xfId="31622" hidden="1" xr:uid="{00000000-0005-0000-0000-0000FA560000}"/>
    <cellStyle name="Commentaire 4" xfId="31661" hidden="1" xr:uid="{00000000-0005-0000-0000-0000FB560000}"/>
    <cellStyle name="Commentaire 4" xfId="31697" hidden="1" xr:uid="{00000000-0005-0000-0000-0000FC560000}"/>
    <cellStyle name="Commentaire 4" xfId="31732" hidden="1" xr:uid="{00000000-0005-0000-0000-0000FD560000}"/>
    <cellStyle name="Commentaire 4" xfId="31770" hidden="1" xr:uid="{00000000-0005-0000-0000-0000FE560000}"/>
    <cellStyle name="Commentaire 4" xfId="30620" xr:uid="{00000000-0005-0000-0000-0000FF560000}"/>
    <cellStyle name="Commentaire 5" xfId="140" hidden="1" xr:uid="{00000000-0005-0000-0000-000000570000}"/>
    <cellStyle name="Commentaire 5" xfId="242" hidden="1" xr:uid="{00000000-0005-0000-0000-000001570000}"/>
    <cellStyle name="Commentaire 5" xfId="314" hidden="1" xr:uid="{00000000-0005-0000-0000-000002570000}"/>
    <cellStyle name="Commentaire 5" xfId="364" hidden="1" xr:uid="{00000000-0005-0000-0000-000003570000}"/>
    <cellStyle name="Commentaire 5" xfId="414" hidden="1" xr:uid="{00000000-0005-0000-0000-000004570000}"/>
    <cellStyle name="Commentaire 5" xfId="464" hidden="1" xr:uid="{00000000-0005-0000-0000-000005570000}"/>
    <cellStyle name="Commentaire 5" xfId="513" hidden="1" xr:uid="{00000000-0005-0000-0000-000006570000}"/>
    <cellStyle name="Commentaire 5" xfId="562" hidden="1" xr:uid="{00000000-0005-0000-0000-000007570000}"/>
    <cellStyle name="Commentaire 5" xfId="609" hidden="1" xr:uid="{00000000-0005-0000-0000-000008570000}"/>
    <cellStyle name="Commentaire 5" xfId="656" hidden="1" xr:uid="{00000000-0005-0000-0000-000009570000}"/>
    <cellStyle name="Commentaire 5" xfId="701" hidden="1" xr:uid="{00000000-0005-0000-0000-00000A570000}"/>
    <cellStyle name="Commentaire 5" xfId="740" hidden="1" xr:uid="{00000000-0005-0000-0000-00000B570000}"/>
    <cellStyle name="Commentaire 5" xfId="777" hidden="1" xr:uid="{00000000-0005-0000-0000-00000C570000}"/>
    <cellStyle name="Commentaire 5" xfId="811" hidden="1" xr:uid="{00000000-0005-0000-0000-00000D570000}"/>
    <cellStyle name="Commentaire 5" xfId="894" hidden="1" xr:uid="{00000000-0005-0000-0000-00000E570000}"/>
    <cellStyle name="Commentaire 5" xfId="974" hidden="1" xr:uid="{00000000-0005-0000-0000-00000F570000}"/>
    <cellStyle name="Commentaire 5" xfId="998" hidden="1" xr:uid="{00000000-0005-0000-0000-000010570000}"/>
    <cellStyle name="Commentaire 5" xfId="858" hidden="1" xr:uid="{00000000-0005-0000-0000-000011570000}"/>
    <cellStyle name="Commentaire 5" xfId="921" hidden="1" xr:uid="{00000000-0005-0000-0000-000012570000}"/>
    <cellStyle name="Commentaire 5" xfId="984" hidden="1" xr:uid="{00000000-0005-0000-0000-000013570000}"/>
    <cellStyle name="Commentaire 5" xfId="1034" hidden="1" xr:uid="{00000000-0005-0000-0000-000014570000}"/>
    <cellStyle name="Commentaire 5" xfId="1080" hidden="1" xr:uid="{00000000-0005-0000-0000-000015570000}"/>
    <cellStyle name="Commentaire 5" xfId="1260" hidden="1" xr:uid="{00000000-0005-0000-0000-000016570000}"/>
    <cellStyle name="Commentaire 5" xfId="1516" hidden="1" xr:uid="{00000000-0005-0000-0000-000017570000}"/>
    <cellStyle name="Commentaire 5" xfId="1618" hidden="1" xr:uid="{00000000-0005-0000-0000-000018570000}"/>
    <cellStyle name="Commentaire 5" xfId="1690" hidden="1" xr:uid="{00000000-0005-0000-0000-000019570000}"/>
    <cellStyle name="Commentaire 5" xfId="1740" hidden="1" xr:uid="{00000000-0005-0000-0000-00001A570000}"/>
    <cellStyle name="Commentaire 5" xfId="1790" hidden="1" xr:uid="{00000000-0005-0000-0000-00001B570000}"/>
    <cellStyle name="Commentaire 5" xfId="1840" hidden="1" xr:uid="{00000000-0005-0000-0000-00001C570000}"/>
    <cellStyle name="Commentaire 5" xfId="1889" hidden="1" xr:uid="{00000000-0005-0000-0000-00001D570000}"/>
    <cellStyle name="Commentaire 5" xfId="1938" hidden="1" xr:uid="{00000000-0005-0000-0000-00001E570000}"/>
    <cellStyle name="Commentaire 5" xfId="1985" hidden="1" xr:uid="{00000000-0005-0000-0000-00001F570000}"/>
    <cellStyle name="Commentaire 5" xfId="2032" hidden="1" xr:uid="{00000000-0005-0000-0000-000020570000}"/>
    <cellStyle name="Commentaire 5" xfId="2077" hidden="1" xr:uid="{00000000-0005-0000-0000-000021570000}"/>
    <cellStyle name="Commentaire 5" xfId="2116" hidden="1" xr:uid="{00000000-0005-0000-0000-000022570000}"/>
    <cellStyle name="Commentaire 5" xfId="2153" hidden="1" xr:uid="{00000000-0005-0000-0000-000023570000}"/>
    <cellStyle name="Commentaire 5" xfId="2187" hidden="1" xr:uid="{00000000-0005-0000-0000-000024570000}"/>
    <cellStyle name="Commentaire 5" xfId="2270" hidden="1" xr:uid="{00000000-0005-0000-0000-000025570000}"/>
    <cellStyle name="Commentaire 5" xfId="2350" hidden="1" xr:uid="{00000000-0005-0000-0000-000026570000}"/>
    <cellStyle name="Commentaire 5" xfId="2374" hidden="1" xr:uid="{00000000-0005-0000-0000-000027570000}"/>
    <cellStyle name="Commentaire 5" xfId="2234" hidden="1" xr:uid="{00000000-0005-0000-0000-000028570000}"/>
    <cellStyle name="Commentaire 5" xfId="2297" hidden="1" xr:uid="{00000000-0005-0000-0000-000029570000}"/>
    <cellStyle name="Commentaire 5" xfId="2360" hidden="1" xr:uid="{00000000-0005-0000-0000-00002A570000}"/>
    <cellStyle name="Commentaire 5" xfId="2410" hidden="1" xr:uid="{00000000-0005-0000-0000-00002B570000}"/>
    <cellStyle name="Commentaire 5" xfId="2456" hidden="1" xr:uid="{00000000-0005-0000-0000-00002C570000}"/>
    <cellStyle name="Commentaire 5" xfId="2635" hidden="1" xr:uid="{00000000-0005-0000-0000-00002D570000}"/>
    <cellStyle name="Commentaire 5" xfId="1434" hidden="1" xr:uid="{00000000-0005-0000-0000-00002E570000}"/>
    <cellStyle name="Commentaire 5" xfId="2813" hidden="1" xr:uid="{00000000-0005-0000-0000-00002F570000}"/>
    <cellStyle name="Commentaire 5" xfId="2885" hidden="1" xr:uid="{00000000-0005-0000-0000-000030570000}"/>
    <cellStyle name="Commentaire 5" xfId="2934" hidden="1" xr:uid="{00000000-0005-0000-0000-000031570000}"/>
    <cellStyle name="Commentaire 5" xfId="2984" hidden="1" xr:uid="{00000000-0005-0000-0000-000032570000}"/>
    <cellStyle name="Commentaire 5" xfId="3034" hidden="1" xr:uid="{00000000-0005-0000-0000-000033570000}"/>
    <cellStyle name="Commentaire 5" xfId="3083" hidden="1" xr:uid="{00000000-0005-0000-0000-000034570000}"/>
    <cellStyle name="Commentaire 5" xfId="3132" hidden="1" xr:uid="{00000000-0005-0000-0000-000035570000}"/>
    <cellStyle name="Commentaire 5" xfId="3179" hidden="1" xr:uid="{00000000-0005-0000-0000-000036570000}"/>
    <cellStyle name="Commentaire 5" xfId="3226" hidden="1" xr:uid="{00000000-0005-0000-0000-000037570000}"/>
    <cellStyle name="Commentaire 5" xfId="3271" hidden="1" xr:uid="{00000000-0005-0000-0000-000038570000}"/>
    <cellStyle name="Commentaire 5" xfId="3310" hidden="1" xr:uid="{00000000-0005-0000-0000-000039570000}"/>
    <cellStyle name="Commentaire 5" xfId="3347" hidden="1" xr:uid="{00000000-0005-0000-0000-00003A570000}"/>
    <cellStyle name="Commentaire 5" xfId="3381" hidden="1" xr:uid="{00000000-0005-0000-0000-00003B570000}"/>
    <cellStyle name="Commentaire 5" xfId="3463" hidden="1" xr:uid="{00000000-0005-0000-0000-00003C570000}"/>
    <cellStyle name="Commentaire 5" xfId="3543" hidden="1" xr:uid="{00000000-0005-0000-0000-00003D570000}"/>
    <cellStyle name="Commentaire 5" xfId="3566" hidden="1" xr:uid="{00000000-0005-0000-0000-00003E570000}"/>
    <cellStyle name="Commentaire 5" xfId="3428" hidden="1" xr:uid="{00000000-0005-0000-0000-00003F570000}"/>
    <cellStyle name="Commentaire 5" xfId="3490" hidden="1" xr:uid="{00000000-0005-0000-0000-000040570000}"/>
    <cellStyle name="Commentaire 5" xfId="3553" hidden="1" xr:uid="{00000000-0005-0000-0000-000041570000}"/>
    <cellStyle name="Commentaire 5" xfId="3602" hidden="1" xr:uid="{00000000-0005-0000-0000-000042570000}"/>
    <cellStyle name="Commentaire 5" xfId="3648" hidden="1" xr:uid="{00000000-0005-0000-0000-000043570000}"/>
    <cellStyle name="Commentaire 5" xfId="3826" hidden="1" xr:uid="{00000000-0005-0000-0000-000044570000}"/>
    <cellStyle name="Commentaire 5" xfId="2681" hidden="1" xr:uid="{00000000-0005-0000-0000-000045570000}"/>
    <cellStyle name="Commentaire 5" xfId="1410" hidden="1" xr:uid="{00000000-0005-0000-0000-000046570000}"/>
    <cellStyle name="Commentaire 5" xfId="3995" hidden="1" xr:uid="{00000000-0005-0000-0000-000047570000}"/>
    <cellStyle name="Commentaire 5" xfId="4045" hidden="1" xr:uid="{00000000-0005-0000-0000-000048570000}"/>
    <cellStyle name="Commentaire 5" xfId="4095" hidden="1" xr:uid="{00000000-0005-0000-0000-000049570000}"/>
    <cellStyle name="Commentaire 5" xfId="4145" hidden="1" xr:uid="{00000000-0005-0000-0000-00004A570000}"/>
    <cellStyle name="Commentaire 5" xfId="4194" hidden="1" xr:uid="{00000000-0005-0000-0000-00004B570000}"/>
    <cellStyle name="Commentaire 5" xfId="4243" hidden="1" xr:uid="{00000000-0005-0000-0000-00004C570000}"/>
    <cellStyle name="Commentaire 5" xfId="4290" hidden="1" xr:uid="{00000000-0005-0000-0000-00004D570000}"/>
    <cellStyle name="Commentaire 5" xfId="4337" hidden="1" xr:uid="{00000000-0005-0000-0000-00004E570000}"/>
    <cellStyle name="Commentaire 5" xfId="4382" hidden="1" xr:uid="{00000000-0005-0000-0000-00004F570000}"/>
    <cellStyle name="Commentaire 5" xfId="4421" hidden="1" xr:uid="{00000000-0005-0000-0000-000050570000}"/>
    <cellStyle name="Commentaire 5" xfId="4458" hidden="1" xr:uid="{00000000-0005-0000-0000-000051570000}"/>
    <cellStyle name="Commentaire 5" xfId="4492" hidden="1" xr:uid="{00000000-0005-0000-0000-000052570000}"/>
    <cellStyle name="Commentaire 5" xfId="4569" hidden="1" xr:uid="{00000000-0005-0000-0000-000053570000}"/>
    <cellStyle name="Commentaire 5" xfId="4648" hidden="1" xr:uid="{00000000-0005-0000-0000-000054570000}"/>
    <cellStyle name="Commentaire 5" xfId="4670" hidden="1" xr:uid="{00000000-0005-0000-0000-000055570000}"/>
    <cellStyle name="Commentaire 5" xfId="4536" hidden="1" xr:uid="{00000000-0005-0000-0000-000056570000}"/>
    <cellStyle name="Commentaire 5" xfId="4596" hidden="1" xr:uid="{00000000-0005-0000-0000-000057570000}"/>
    <cellStyle name="Commentaire 5" xfId="4658" hidden="1" xr:uid="{00000000-0005-0000-0000-000058570000}"/>
    <cellStyle name="Commentaire 5" xfId="4706" hidden="1" xr:uid="{00000000-0005-0000-0000-000059570000}"/>
    <cellStyle name="Commentaire 5" xfId="4752" hidden="1" xr:uid="{00000000-0005-0000-0000-00005A570000}"/>
    <cellStyle name="Commentaire 5" xfId="4926" hidden="1" xr:uid="{00000000-0005-0000-0000-00005B570000}"/>
    <cellStyle name="Commentaire 5" xfId="3867" hidden="1" xr:uid="{00000000-0005-0000-0000-00005C570000}"/>
    <cellStyle name="Commentaire 5" xfId="5024" hidden="1" xr:uid="{00000000-0005-0000-0000-00005D570000}"/>
    <cellStyle name="Commentaire 5" xfId="5095" hidden="1" xr:uid="{00000000-0005-0000-0000-00005E570000}"/>
    <cellStyle name="Commentaire 5" xfId="5144" hidden="1" xr:uid="{00000000-0005-0000-0000-00005F570000}"/>
    <cellStyle name="Commentaire 5" xfId="5194" hidden="1" xr:uid="{00000000-0005-0000-0000-000060570000}"/>
    <cellStyle name="Commentaire 5" xfId="5244" hidden="1" xr:uid="{00000000-0005-0000-0000-000061570000}"/>
    <cellStyle name="Commentaire 5" xfId="5293" hidden="1" xr:uid="{00000000-0005-0000-0000-000062570000}"/>
    <cellStyle name="Commentaire 5" xfId="5342" hidden="1" xr:uid="{00000000-0005-0000-0000-000063570000}"/>
    <cellStyle name="Commentaire 5" xfId="5389" hidden="1" xr:uid="{00000000-0005-0000-0000-000064570000}"/>
    <cellStyle name="Commentaire 5" xfId="5436" hidden="1" xr:uid="{00000000-0005-0000-0000-000065570000}"/>
    <cellStyle name="Commentaire 5" xfId="5481" hidden="1" xr:uid="{00000000-0005-0000-0000-000066570000}"/>
    <cellStyle name="Commentaire 5" xfId="5520" hidden="1" xr:uid="{00000000-0005-0000-0000-000067570000}"/>
    <cellStyle name="Commentaire 5" xfId="5557" hidden="1" xr:uid="{00000000-0005-0000-0000-000068570000}"/>
    <cellStyle name="Commentaire 5" xfId="5591" hidden="1" xr:uid="{00000000-0005-0000-0000-000069570000}"/>
    <cellStyle name="Commentaire 5" xfId="5668" hidden="1" xr:uid="{00000000-0005-0000-0000-00006A570000}"/>
    <cellStyle name="Commentaire 5" xfId="5746" hidden="1" xr:uid="{00000000-0005-0000-0000-00006B570000}"/>
    <cellStyle name="Commentaire 5" xfId="5767" hidden="1" xr:uid="{00000000-0005-0000-0000-00006C570000}"/>
    <cellStyle name="Commentaire 5" xfId="5635" hidden="1" xr:uid="{00000000-0005-0000-0000-00006D570000}"/>
    <cellStyle name="Commentaire 5" xfId="5695" hidden="1" xr:uid="{00000000-0005-0000-0000-00006E570000}"/>
    <cellStyle name="Commentaire 5" xfId="5755" hidden="1" xr:uid="{00000000-0005-0000-0000-00006F570000}"/>
    <cellStyle name="Commentaire 5" xfId="5803" hidden="1" xr:uid="{00000000-0005-0000-0000-000070570000}"/>
    <cellStyle name="Commentaire 5" xfId="5849" hidden="1" xr:uid="{00000000-0005-0000-0000-000071570000}"/>
    <cellStyle name="Commentaire 5" xfId="6023" hidden="1" xr:uid="{00000000-0005-0000-0000-000072570000}"/>
    <cellStyle name="Commentaire 5" xfId="6199" hidden="1" xr:uid="{00000000-0005-0000-0000-000073570000}"/>
    <cellStyle name="Commentaire 5" xfId="6301" hidden="1" xr:uid="{00000000-0005-0000-0000-000074570000}"/>
    <cellStyle name="Commentaire 5" xfId="6373" hidden="1" xr:uid="{00000000-0005-0000-0000-000075570000}"/>
    <cellStyle name="Commentaire 5" xfId="6423" hidden="1" xr:uid="{00000000-0005-0000-0000-000076570000}"/>
    <cellStyle name="Commentaire 5" xfId="6473" hidden="1" xr:uid="{00000000-0005-0000-0000-000077570000}"/>
    <cellStyle name="Commentaire 5" xfId="6523" hidden="1" xr:uid="{00000000-0005-0000-0000-000078570000}"/>
    <cellStyle name="Commentaire 5" xfId="6572" hidden="1" xr:uid="{00000000-0005-0000-0000-000079570000}"/>
    <cellStyle name="Commentaire 5" xfId="6621" hidden="1" xr:uid="{00000000-0005-0000-0000-00007A570000}"/>
    <cellStyle name="Commentaire 5" xfId="6668" hidden="1" xr:uid="{00000000-0005-0000-0000-00007B570000}"/>
    <cellStyle name="Commentaire 5" xfId="6715" hidden="1" xr:uid="{00000000-0005-0000-0000-00007C570000}"/>
    <cellStyle name="Commentaire 5" xfId="6760" hidden="1" xr:uid="{00000000-0005-0000-0000-00007D570000}"/>
    <cellStyle name="Commentaire 5" xfId="6799" hidden="1" xr:uid="{00000000-0005-0000-0000-00007E570000}"/>
    <cellStyle name="Commentaire 5" xfId="6836" hidden="1" xr:uid="{00000000-0005-0000-0000-00007F570000}"/>
    <cellStyle name="Commentaire 5" xfId="6870" hidden="1" xr:uid="{00000000-0005-0000-0000-000080570000}"/>
    <cellStyle name="Commentaire 5" xfId="6951" hidden="1" xr:uid="{00000000-0005-0000-0000-000081570000}"/>
    <cellStyle name="Commentaire 5" xfId="7031" hidden="1" xr:uid="{00000000-0005-0000-0000-000082570000}"/>
    <cellStyle name="Commentaire 5" xfId="7055" hidden="1" xr:uid="{00000000-0005-0000-0000-000083570000}"/>
    <cellStyle name="Commentaire 5" xfId="6916" hidden="1" xr:uid="{00000000-0005-0000-0000-000084570000}"/>
    <cellStyle name="Commentaire 5" xfId="6978" hidden="1" xr:uid="{00000000-0005-0000-0000-000085570000}"/>
    <cellStyle name="Commentaire 5" xfId="7041" hidden="1" xr:uid="{00000000-0005-0000-0000-000086570000}"/>
    <cellStyle name="Commentaire 5" xfId="7091" hidden="1" xr:uid="{00000000-0005-0000-0000-000087570000}"/>
    <cellStyle name="Commentaire 5" xfId="7137" hidden="1" xr:uid="{00000000-0005-0000-0000-000088570000}"/>
    <cellStyle name="Commentaire 5" xfId="7316" hidden="1" xr:uid="{00000000-0005-0000-0000-000089570000}"/>
    <cellStyle name="Commentaire 5" xfId="7476" hidden="1" xr:uid="{00000000-0005-0000-0000-00008A570000}"/>
    <cellStyle name="Commentaire 5" xfId="7569" hidden="1" xr:uid="{00000000-0005-0000-0000-00008B570000}"/>
    <cellStyle name="Commentaire 5" xfId="7640" hidden="1" xr:uid="{00000000-0005-0000-0000-00008C570000}"/>
    <cellStyle name="Commentaire 5" xfId="7690" hidden="1" xr:uid="{00000000-0005-0000-0000-00008D570000}"/>
    <cellStyle name="Commentaire 5" xfId="7740" hidden="1" xr:uid="{00000000-0005-0000-0000-00008E570000}"/>
    <cellStyle name="Commentaire 5" xfId="7790" hidden="1" xr:uid="{00000000-0005-0000-0000-00008F570000}"/>
    <cellStyle name="Commentaire 5" xfId="7839" hidden="1" xr:uid="{00000000-0005-0000-0000-000090570000}"/>
    <cellStyle name="Commentaire 5" xfId="7888" hidden="1" xr:uid="{00000000-0005-0000-0000-000091570000}"/>
    <cellStyle name="Commentaire 5" xfId="7935" hidden="1" xr:uid="{00000000-0005-0000-0000-000092570000}"/>
    <cellStyle name="Commentaire 5" xfId="7982" hidden="1" xr:uid="{00000000-0005-0000-0000-000093570000}"/>
    <cellStyle name="Commentaire 5" xfId="8027" hidden="1" xr:uid="{00000000-0005-0000-0000-000094570000}"/>
    <cellStyle name="Commentaire 5" xfId="8066" hidden="1" xr:uid="{00000000-0005-0000-0000-000095570000}"/>
    <cellStyle name="Commentaire 5" xfId="8103" hidden="1" xr:uid="{00000000-0005-0000-0000-000096570000}"/>
    <cellStyle name="Commentaire 5" xfId="8137" hidden="1" xr:uid="{00000000-0005-0000-0000-000097570000}"/>
    <cellStyle name="Commentaire 5" xfId="8216" hidden="1" xr:uid="{00000000-0005-0000-0000-000098570000}"/>
    <cellStyle name="Commentaire 5" xfId="8294" hidden="1" xr:uid="{00000000-0005-0000-0000-000099570000}"/>
    <cellStyle name="Commentaire 5" xfId="8316" hidden="1" xr:uid="{00000000-0005-0000-0000-00009A570000}"/>
    <cellStyle name="Commentaire 5" xfId="8181" hidden="1" xr:uid="{00000000-0005-0000-0000-00009B570000}"/>
    <cellStyle name="Commentaire 5" xfId="8243" hidden="1" xr:uid="{00000000-0005-0000-0000-00009C570000}"/>
    <cellStyle name="Commentaire 5" xfId="8303" hidden="1" xr:uid="{00000000-0005-0000-0000-00009D570000}"/>
    <cellStyle name="Commentaire 5" xfId="8352" hidden="1" xr:uid="{00000000-0005-0000-0000-00009E570000}"/>
    <cellStyle name="Commentaire 5" xfId="8398" hidden="1" xr:uid="{00000000-0005-0000-0000-00009F570000}"/>
    <cellStyle name="Commentaire 5" xfId="8574" hidden="1" xr:uid="{00000000-0005-0000-0000-0000A0570000}"/>
    <cellStyle name="Commentaire 5" xfId="7415" hidden="1" xr:uid="{00000000-0005-0000-0000-0000A1570000}"/>
    <cellStyle name="Commentaire 5" xfId="8676" hidden="1" xr:uid="{00000000-0005-0000-0000-0000A2570000}"/>
    <cellStyle name="Commentaire 5" xfId="8748" hidden="1" xr:uid="{00000000-0005-0000-0000-0000A3570000}"/>
    <cellStyle name="Commentaire 5" xfId="8798" hidden="1" xr:uid="{00000000-0005-0000-0000-0000A4570000}"/>
    <cellStyle name="Commentaire 5" xfId="8847" hidden="1" xr:uid="{00000000-0005-0000-0000-0000A5570000}"/>
    <cellStyle name="Commentaire 5" xfId="8897" hidden="1" xr:uid="{00000000-0005-0000-0000-0000A6570000}"/>
    <cellStyle name="Commentaire 5" xfId="8946" hidden="1" xr:uid="{00000000-0005-0000-0000-0000A7570000}"/>
    <cellStyle name="Commentaire 5" xfId="8995" hidden="1" xr:uid="{00000000-0005-0000-0000-0000A8570000}"/>
    <cellStyle name="Commentaire 5" xfId="9042" hidden="1" xr:uid="{00000000-0005-0000-0000-0000A9570000}"/>
    <cellStyle name="Commentaire 5" xfId="9089" hidden="1" xr:uid="{00000000-0005-0000-0000-0000AA570000}"/>
    <cellStyle name="Commentaire 5" xfId="9134" hidden="1" xr:uid="{00000000-0005-0000-0000-0000AB570000}"/>
    <cellStyle name="Commentaire 5" xfId="9173" hidden="1" xr:uid="{00000000-0005-0000-0000-0000AC570000}"/>
    <cellStyle name="Commentaire 5" xfId="9210" hidden="1" xr:uid="{00000000-0005-0000-0000-0000AD570000}"/>
    <cellStyle name="Commentaire 5" xfId="9244" hidden="1" xr:uid="{00000000-0005-0000-0000-0000AE570000}"/>
    <cellStyle name="Commentaire 5" xfId="9327" hidden="1" xr:uid="{00000000-0005-0000-0000-0000AF570000}"/>
    <cellStyle name="Commentaire 5" xfId="9407" hidden="1" xr:uid="{00000000-0005-0000-0000-0000B0570000}"/>
    <cellStyle name="Commentaire 5" xfId="9431" hidden="1" xr:uid="{00000000-0005-0000-0000-0000B1570000}"/>
    <cellStyle name="Commentaire 5" xfId="9291" hidden="1" xr:uid="{00000000-0005-0000-0000-0000B2570000}"/>
    <cellStyle name="Commentaire 5" xfId="9354" hidden="1" xr:uid="{00000000-0005-0000-0000-0000B3570000}"/>
    <cellStyle name="Commentaire 5" xfId="9417" hidden="1" xr:uid="{00000000-0005-0000-0000-0000B4570000}"/>
    <cellStyle name="Commentaire 5" xfId="9467" hidden="1" xr:uid="{00000000-0005-0000-0000-0000B5570000}"/>
    <cellStyle name="Commentaire 5" xfId="9513" hidden="1" xr:uid="{00000000-0005-0000-0000-0000B6570000}"/>
    <cellStyle name="Commentaire 5" xfId="9693" hidden="1" xr:uid="{00000000-0005-0000-0000-0000B7570000}"/>
    <cellStyle name="Commentaire 5" xfId="9856" hidden="1" xr:uid="{00000000-0005-0000-0000-0000B8570000}"/>
    <cellStyle name="Commentaire 5" xfId="9949" hidden="1" xr:uid="{00000000-0005-0000-0000-0000B9570000}"/>
    <cellStyle name="Commentaire 5" xfId="10020" hidden="1" xr:uid="{00000000-0005-0000-0000-0000BA570000}"/>
    <cellStyle name="Commentaire 5" xfId="10070" hidden="1" xr:uid="{00000000-0005-0000-0000-0000BB570000}"/>
    <cellStyle name="Commentaire 5" xfId="10120" hidden="1" xr:uid="{00000000-0005-0000-0000-0000BC570000}"/>
    <cellStyle name="Commentaire 5" xfId="10170" hidden="1" xr:uid="{00000000-0005-0000-0000-0000BD570000}"/>
    <cellStyle name="Commentaire 5" xfId="10219" hidden="1" xr:uid="{00000000-0005-0000-0000-0000BE570000}"/>
    <cellStyle name="Commentaire 5" xfId="10268" hidden="1" xr:uid="{00000000-0005-0000-0000-0000BF570000}"/>
    <cellStyle name="Commentaire 5" xfId="10315" hidden="1" xr:uid="{00000000-0005-0000-0000-0000C0570000}"/>
    <cellStyle name="Commentaire 5" xfId="10362" hidden="1" xr:uid="{00000000-0005-0000-0000-0000C1570000}"/>
    <cellStyle name="Commentaire 5" xfId="10407" hidden="1" xr:uid="{00000000-0005-0000-0000-0000C2570000}"/>
    <cellStyle name="Commentaire 5" xfId="10446" hidden="1" xr:uid="{00000000-0005-0000-0000-0000C3570000}"/>
    <cellStyle name="Commentaire 5" xfId="10483" hidden="1" xr:uid="{00000000-0005-0000-0000-0000C4570000}"/>
    <cellStyle name="Commentaire 5" xfId="10517" hidden="1" xr:uid="{00000000-0005-0000-0000-0000C5570000}"/>
    <cellStyle name="Commentaire 5" xfId="10596" hidden="1" xr:uid="{00000000-0005-0000-0000-0000C6570000}"/>
    <cellStyle name="Commentaire 5" xfId="10674" hidden="1" xr:uid="{00000000-0005-0000-0000-0000C7570000}"/>
    <cellStyle name="Commentaire 5" xfId="10696" hidden="1" xr:uid="{00000000-0005-0000-0000-0000C8570000}"/>
    <cellStyle name="Commentaire 5" xfId="10561" hidden="1" xr:uid="{00000000-0005-0000-0000-0000C9570000}"/>
    <cellStyle name="Commentaire 5" xfId="10623" hidden="1" xr:uid="{00000000-0005-0000-0000-0000CA570000}"/>
    <cellStyle name="Commentaire 5" xfId="10683" hidden="1" xr:uid="{00000000-0005-0000-0000-0000CB570000}"/>
    <cellStyle name="Commentaire 5" xfId="10732" hidden="1" xr:uid="{00000000-0005-0000-0000-0000CC570000}"/>
    <cellStyle name="Commentaire 5" xfId="10778" hidden="1" xr:uid="{00000000-0005-0000-0000-0000CD570000}"/>
    <cellStyle name="Commentaire 5" xfId="10955" hidden="1" xr:uid="{00000000-0005-0000-0000-0000CE570000}"/>
    <cellStyle name="Commentaire 5" xfId="9795" hidden="1" xr:uid="{00000000-0005-0000-0000-0000CF570000}"/>
    <cellStyle name="Commentaire 5" xfId="11018" hidden="1" xr:uid="{00000000-0005-0000-0000-0000D0570000}"/>
    <cellStyle name="Commentaire 5" xfId="11090" hidden="1" xr:uid="{00000000-0005-0000-0000-0000D1570000}"/>
    <cellStyle name="Commentaire 5" xfId="11140" hidden="1" xr:uid="{00000000-0005-0000-0000-0000D2570000}"/>
    <cellStyle name="Commentaire 5" xfId="11190" hidden="1" xr:uid="{00000000-0005-0000-0000-0000D3570000}"/>
    <cellStyle name="Commentaire 5" xfId="11240" hidden="1" xr:uid="{00000000-0005-0000-0000-0000D4570000}"/>
    <cellStyle name="Commentaire 5" xfId="11289" hidden="1" xr:uid="{00000000-0005-0000-0000-0000D5570000}"/>
    <cellStyle name="Commentaire 5" xfId="11338" hidden="1" xr:uid="{00000000-0005-0000-0000-0000D6570000}"/>
    <cellStyle name="Commentaire 5" xfId="11385" hidden="1" xr:uid="{00000000-0005-0000-0000-0000D7570000}"/>
    <cellStyle name="Commentaire 5" xfId="11432" hidden="1" xr:uid="{00000000-0005-0000-0000-0000D8570000}"/>
    <cellStyle name="Commentaire 5" xfId="11477" hidden="1" xr:uid="{00000000-0005-0000-0000-0000D9570000}"/>
    <cellStyle name="Commentaire 5" xfId="11516" hidden="1" xr:uid="{00000000-0005-0000-0000-0000DA570000}"/>
    <cellStyle name="Commentaire 5" xfId="11553" hidden="1" xr:uid="{00000000-0005-0000-0000-0000DB570000}"/>
    <cellStyle name="Commentaire 5" xfId="11587" hidden="1" xr:uid="{00000000-0005-0000-0000-0000DC570000}"/>
    <cellStyle name="Commentaire 5" xfId="11666" hidden="1" xr:uid="{00000000-0005-0000-0000-0000DD570000}"/>
    <cellStyle name="Commentaire 5" xfId="11746" hidden="1" xr:uid="{00000000-0005-0000-0000-0000DE570000}"/>
    <cellStyle name="Commentaire 5" xfId="11767" hidden="1" xr:uid="{00000000-0005-0000-0000-0000DF570000}"/>
    <cellStyle name="Commentaire 5" xfId="11633" hidden="1" xr:uid="{00000000-0005-0000-0000-0000E0570000}"/>
    <cellStyle name="Commentaire 5" xfId="11693" hidden="1" xr:uid="{00000000-0005-0000-0000-0000E1570000}"/>
    <cellStyle name="Commentaire 5" xfId="11755" hidden="1" xr:uid="{00000000-0005-0000-0000-0000E2570000}"/>
    <cellStyle name="Commentaire 5" xfId="11803" hidden="1" xr:uid="{00000000-0005-0000-0000-0000E3570000}"/>
    <cellStyle name="Commentaire 5" xfId="11849" hidden="1" xr:uid="{00000000-0005-0000-0000-0000E4570000}"/>
    <cellStyle name="Commentaire 5" xfId="12024" hidden="1" xr:uid="{00000000-0005-0000-0000-0000E5570000}"/>
    <cellStyle name="Commentaire 5" xfId="12156" hidden="1" xr:uid="{00000000-0005-0000-0000-0000E6570000}"/>
    <cellStyle name="Commentaire 5" xfId="12248" hidden="1" xr:uid="{00000000-0005-0000-0000-0000E7570000}"/>
    <cellStyle name="Commentaire 5" xfId="12319" hidden="1" xr:uid="{00000000-0005-0000-0000-0000E8570000}"/>
    <cellStyle name="Commentaire 5" xfId="12369" hidden="1" xr:uid="{00000000-0005-0000-0000-0000E9570000}"/>
    <cellStyle name="Commentaire 5" xfId="12419" hidden="1" xr:uid="{00000000-0005-0000-0000-0000EA570000}"/>
    <cellStyle name="Commentaire 5" xfId="12469" hidden="1" xr:uid="{00000000-0005-0000-0000-0000EB570000}"/>
    <cellStyle name="Commentaire 5" xfId="12518" hidden="1" xr:uid="{00000000-0005-0000-0000-0000EC570000}"/>
    <cellStyle name="Commentaire 5" xfId="12567" hidden="1" xr:uid="{00000000-0005-0000-0000-0000ED570000}"/>
    <cellStyle name="Commentaire 5" xfId="12614" hidden="1" xr:uid="{00000000-0005-0000-0000-0000EE570000}"/>
    <cellStyle name="Commentaire 5" xfId="12661" hidden="1" xr:uid="{00000000-0005-0000-0000-0000EF570000}"/>
    <cellStyle name="Commentaire 5" xfId="12706" hidden="1" xr:uid="{00000000-0005-0000-0000-0000F0570000}"/>
    <cellStyle name="Commentaire 5" xfId="12745" hidden="1" xr:uid="{00000000-0005-0000-0000-0000F1570000}"/>
    <cellStyle name="Commentaire 5" xfId="12782" hidden="1" xr:uid="{00000000-0005-0000-0000-0000F2570000}"/>
    <cellStyle name="Commentaire 5" xfId="12816" hidden="1" xr:uid="{00000000-0005-0000-0000-0000F3570000}"/>
    <cellStyle name="Commentaire 5" xfId="12894" hidden="1" xr:uid="{00000000-0005-0000-0000-0000F4570000}"/>
    <cellStyle name="Commentaire 5" xfId="12972" hidden="1" xr:uid="{00000000-0005-0000-0000-0000F5570000}"/>
    <cellStyle name="Commentaire 5" xfId="12993" hidden="1" xr:uid="{00000000-0005-0000-0000-0000F6570000}"/>
    <cellStyle name="Commentaire 5" xfId="12860" hidden="1" xr:uid="{00000000-0005-0000-0000-0000F7570000}"/>
    <cellStyle name="Commentaire 5" xfId="12921" hidden="1" xr:uid="{00000000-0005-0000-0000-0000F8570000}"/>
    <cellStyle name="Commentaire 5" xfId="12981" hidden="1" xr:uid="{00000000-0005-0000-0000-0000F9570000}"/>
    <cellStyle name="Commentaire 5" xfId="13029" hidden="1" xr:uid="{00000000-0005-0000-0000-0000FA570000}"/>
    <cellStyle name="Commentaire 5" xfId="13075" hidden="1" xr:uid="{00000000-0005-0000-0000-0000FB570000}"/>
    <cellStyle name="Commentaire 5" xfId="13249" hidden="1" xr:uid="{00000000-0005-0000-0000-0000FC570000}"/>
    <cellStyle name="Commentaire 5" xfId="12096" hidden="1" xr:uid="{00000000-0005-0000-0000-0000FD570000}"/>
    <cellStyle name="Commentaire 5" xfId="12060" hidden="1" xr:uid="{00000000-0005-0000-0000-0000FE570000}"/>
    <cellStyle name="Commentaire 5" xfId="13322" hidden="1" xr:uid="{00000000-0005-0000-0000-0000FF570000}"/>
    <cellStyle name="Commentaire 5" xfId="13371" hidden="1" xr:uid="{00000000-0005-0000-0000-000000580000}"/>
    <cellStyle name="Commentaire 5" xfId="13420" hidden="1" xr:uid="{00000000-0005-0000-0000-000001580000}"/>
    <cellStyle name="Commentaire 5" xfId="13469" hidden="1" xr:uid="{00000000-0005-0000-0000-000002580000}"/>
    <cellStyle name="Commentaire 5" xfId="13517" hidden="1" xr:uid="{00000000-0005-0000-0000-000003580000}"/>
    <cellStyle name="Commentaire 5" xfId="13565" hidden="1" xr:uid="{00000000-0005-0000-0000-000004580000}"/>
    <cellStyle name="Commentaire 5" xfId="13611" hidden="1" xr:uid="{00000000-0005-0000-0000-000005580000}"/>
    <cellStyle name="Commentaire 5" xfId="13658" hidden="1" xr:uid="{00000000-0005-0000-0000-000006580000}"/>
    <cellStyle name="Commentaire 5" xfId="13703" hidden="1" xr:uid="{00000000-0005-0000-0000-000007580000}"/>
    <cellStyle name="Commentaire 5" xfId="13742" hidden="1" xr:uid="{00000000-0005-0000-0000-000008580000}"/>
    <cellStyle name="Commentaire 5" xfId="13779" hidden="1" xr:uid="{00000000-0005-0000-0000-000009580000}"/>
    <cellStyle name="Commentaire 5" xfId="13813" hidden="1" xr:uid="{00000000-0005-0000-0000-00000A580000}"/>
    <cellStyle name="Commentaire 5" xfId="13890" hidden="1" xr:uid="{00000000-0005-0000-0000-00000B580000}"/>
    <cellStyle name="Commentaire 5" xfId="13968" hidden="1" xr:uid="{00000000-0005-0000-0000-00000C580000}"/>
    <cellStyle name="Commentaire 5" xfId="13989" hidden="1" xr:uid="{00000000-0005-0000-0000-00000D580000}"/>
    <cellStyle name="Commentaire 5" xfId="13857" hidden="1" xr:uid="{00000000-0005-0000-0000-00000E580000}"/>
    <cellStyle name="Commentaire 5" xfId="13917" hidden="1" xr:uid="{00000000-0005-0000-0000-00000F580000}"/>
    <cellStyle name="Commentaire 5" xfId="13977" hidden="1" xr:uid="{00000000-0005-0000-0000-000010580000}"/>
    <cellStyle name="Commentaire 5" xfId="14025" hidden="1" xr:uid="{00000000-0005-0000-0000-000011580000}"/>
    <cellStyle name="Commentaire 5" xfId="14071" hidden="1" xr:uid="{00000000-0005-0000-0000-000012580000}"/>
    <cellStyle name="Commentaire 5" xfId="14245" hidden="1" xr:uid="{00000000-0005-0000-0000-000013580000}"/>
    <cellStyle name="Commentaire 5" xfId="14355" hidden="1" xr:uid="{00000000-0005-0000-0000-000014580000}"/>
    <cellStyle name="Commentaire 5" xfId="14447" hidden="1" xr:uid="{00000000-0005-0000-0000-000015580000}"/>
    <cellStyle name="Commentaire 5" xfId="14518" hidden="1" xr:uid="{00000000-0005-0000-0000-000016580000}"/>
    <cellStyle name="Commentaire 5" xfId="14568" hidden="1" xr:uid="{00000000-0005-0000-0000-000017580000}"/>
    <cellStyle name="Commentaire 5" xfId="14618" hidden="1" xr:uid="{00000000-0005-0000-0000-000018580000}"/>
    <cellStyle name="Commentaire 5" xfId="14668" hidden="1" xr:uid="{00000000-0005-0000-0000-000019580000}"/>
    <cellStyle name="Commentaire 5" xfId="14717" hidden="1" xr:uid="{00000000-0005-0000-0000-00001A580000}"/>
    <cellStyle name="Commentaire 5" xfId="14766" hidden="1" xr:uid="{00000000-0005-0000-0000-00001B580000}"/>
    <cellStyle name="Commentaire 5" xfId="14813" hidden="1" xr:uid="{00000000-0005-0000-0000-00001C580000}"/>
    <cellStyle name="Commentaire 5" xfId="14860" hidden="1" xr:uid="{00000000-0005-0000-0000-00001D580000}"/>
    <cellStyle name="Commentaire 5" xfId="14905" hidden="1" xr:uid="{00000000-0005-0000-0000-00001E580000}"/>
    <cellStyle name="Commentaire 5" xfId="14944" hidden="1" xr:uid="{00000000-0005-0000-0000-00001F580000}"/>
    <cellStyle name="Commentaire 5" xfId="14981" hidden="1" xr:uid="{00000000-0005-0000-0000-000020580000}"/>
    <cellStyle name="Commentaire 5" xfId="15015" hidden="1" xr:uid="{00000000-0005-0000-0000-000021580000}"/>
    <cellStyle name="Commentaire 5" xfId="15093" hidden="1" xr:uid="{00000000-0005-0000-0000-000022580000}"/>
    <cellStyle name="Commentaire 5" xfId="15171" hidden="1" xr:uid="{00000000-0005-0000-0000-000023580000}"/>
    <cellStyle name="Commentaire 5" xfId="15193" hidden="1" xr:uid="{00000000-0005-0000-0000-000024580000}"/>
    <cellStyle name="Commentaire 5" xfId="15059" hidden="1" xr:uid="{00000000-0005-0000-0000-000025580000}"/>
    <cellStyle name="Commentaire 5" xfId="15120" hidden="1" xr:uid="{00000000-0005-0000-0000-000026580000}"/>
    <cellStyle name="Commentaire 5" xfId="15180" hidden="1" xr:uid="{00000000-0005-0000-0000-000027580000}"/>
    <cellStyle name="Commentaire 5" xfId="15229" hidden="1" xr:uid="{00000000-0005-0000-0000-000028580000}"/>
    <cellStyle name="Commentaire 5" xfId="15275" hidden="1" xr:uid="{00000000-0005-0000-0000-000029580000}"/>
    <cellStyle name="Commentaire 5" xfId="15450" hidden="1" xr:uid="{00000000-0005-0000-0000-00002A580000}"/>
    <cellStyle name="Commentaire 5" xfId="14295" hidden="1" xr:uid="{00000000-0005-0000-0000-00002B580000}"/>
    <cellStyle name="Commentaire 5" xfId="15739" hidden="1" xr:uid="{00000000-0005-0000-0000-00002C580000}"/>
    <cellStyle name="Commentaire 5" xfId="15811" hidden="1" xr:uid="{00000000-0005-0000-0000-00002D580000}"/>
    <cellStyle name="Commentaire 5" xfId="15861" hidden="1" xr:uid="{00000000-0005-0000-0000-00002E580000}"/>
    <cellStyle name="Commentaire 5" xfId="15911" hidden="1" xr:uid="{00000000-0005-0000-0000-00002F580000}"/>
    <cellStyle name="Commentaire 5" xfId="15961" hidden="1" xr:uid="{00000000-0005-0000-0000-000030580000}"/>
    <cellStyle name="Commentaire 5" xfId="16010" hidden="1" xr:uid="{00000000-0005-0000-0000-000031580000}"/>
    <cellStyle name="Commentaire 5" xfId="16059" hidden="1" xr:uid="{00000000-0005-0000-0000-000032580000}"/>
    <cellStyle name="Commentaire 5" xfId="16106" hidden="1" xr:uid="{00000000-0005-0000-0000-000033580000}"/>
    <cellStyle name="Commentaire 5" xfId="16153" hidden="1" xr:uid="{00000000-0005-0000-0000-000034580000}"/>
    <cellStyle name="Commentaire 5" xfId="16198" hidden="1" xr:uid="{00000000-0005-0000-0000-000035580000}"/>
    <cellStyle name="Commentaire 5" xfId="16237" hidden="1" xr:uid="{00000000-0005-0000-0000-000036580000}"/>
    <cellStyle name="Commentaire 5" xfId="16274" hidden="1" xr:uid="{00000000-0005-0000-0000-000037580000}"/>
    <cellStyle name="Commentaire 5" xfId="16308" hidden="1" xr:uid="{00000000-0005-0000-0000-000038580000}"/>
    <cellStyle name="Commentaire 5" xfId="16391" hidden="1" xr:uid="{00000000-0005-0000-0000-000039580000}"/>
    <cellStyle name="Commentaire 5" xfId="16471" hidden="1" xr:uid="{00000000-0005-0000-0000-00003A580000}"/>
    <cellStyle name="Commentaire 5" xfId="16495" hidden="1" xr:uid="{00000000-0005-0000-0000-00003B580000}"/>
    <cellStyle name="Commentaire 5" xfId="16355" hidden="1" xr:uid="{00000000-0005-0000-0000-00003C580000}"/>
    <cellStyle name="Commentaire 5" xfId="16418" hidden="1" xr:uid="{00000000-0005-0000-0000-00003D580000}"/>
    <cellStyle name="Commentaire 5" xfId="16481" hidden="1" xr:uid="{00000000-0005-0000-0000-00003E580000}"/>
    <cellStyle name="Commentaire 5" xfId="16531" hidden="1" xr:uid="{00000000-0005-0000-0000-00003F580000}"/>
    <cellStyle name="Commentaire 5" xfId="16577" hidden="1" xr:uid="{00000000-0005-0000-0000-000040580000}"/>
    <cellStyle name="Commentaire 5" xfId="16757" hidden="1" xr:uid="{00000000-0005-0000-0000-000041580000}"/>
    <cellStyle name="Commentaire 5" xfId="16931" hidden="1" xr:uid="{00000000-0005-0000-0000-000042580000}"/>
    <cellStyle name="Commentaire 5" xfId="17024" hidden="1" xr:uid="{00000000-0005-0000-0000-000043580000}"/>
    <cellStyle name="Commentaire 5" xfId="17095" hidden="1" xr:uid="{00000000-0005-0000-0000-000044580000}"/>
    <cellStyle name="Commentaire 5" xfId="17145" hidden="1" xr:uid="{00000000-0005-0000-0000-000045580000}"/>
    <cellStyle name="Commentaire 5" xfId="17195" hidden="1" xr:uid="{00000000-0005-0000-0000-000046580000}"/>
    <cellStyle name="Commentaire 5" xfId="17245" hidden="1" xr:uid="{00000000-0005-0000-0000-000047580000}"/>
    <cellStyle name="Commentaire 5" xfId="17294" hidden="1" xr:uid="{00000000-0005-0000-0000-000048580000}"/>
    <cellStyle name="Commentaire 5" xfId="17343" hidden="1" xr:uid="{00000000-0005-0000-0000-000049580000}"/>
    <cellStyle name="Commentaire 5" xfId="17390" hidden="1" xr:uid="{00000000-0005-0000-0000-00004A580000}"/>
    <cellStyle name="Commentaire 5" xfId="17437" hidden="1" xr:uid="{00000000-0005-0000-0000-00004B580000}"/>
    <cellStyle name="Commentaire 5" xfId="17482" hidden="1" xr:uid="{00000000-0005-0000-0000-00004C580000}"/>
    <cellStyle name="Commentaire 5" xfId="17521" hidden="1" xr:uid="{00000000-0005-0000-0000-00004D580000}"/>
    <cellStyle name="Commentaire 5" xfId="17558" hidden="1" xr:uid="{00000000-0005-0000-0000-00004E580000}"/>
    <cellStyle name="Commentaire 5" xfId="17592" hidden="1" xr:uid="{00000000-0005-0000-0000-00004F580000}"/>
    <cellStyle name="Commentaire 5" xfId="17671" hidden="1" xr:uid="{00000000-0005-0000-0000-000050580000}"/>
    <cellStyle name="Commentaire 5" xfId="17749" hidden="1" xr:uid="{00000000-0005-0000-0000-000051580000}"/>
    <cellStyle name="Commentaire 5" xfId="17771" hidden="1" xr:uid="{00000000-0005-0000-0000-000052580000}"/>
    <cellStyle name="Commentaire 5" xfId="17636" hidden="1" xr:uid="{00000000-0005-0000-0000-000053580000}"/>
    <cellStyle name="Commentaire 5" xfId="17698" hidden="1" xr:uid="{00000000-0005-0000-0000-000054580000}"/>
    <cellStyle name="Commentaire 5" xfId="17758" hidden="1" xr:uid="{00000000-0005-0000-0000-000055580000}"/>
    <cellStyle name="Commentaire 5" xfId="17807" hidden="1" xr:uid="{00000000-0005-0000-0000-000056580000}"/>
    <cellStyle name="Commentaire 5" xfId="17853" hidden="1" xr:uid="{00000000-0005-0000-0000-000057580000}"/>
    <cellStyle name="Commentaire 5" xfId="18030" hidden="1" xr:uid="{00000000-0005-0000-0000-000058580000}"/>
    <cellStyle name="Commentaire 5" xfId="16870" hidden="1" xr:uid="{00000000-0005-0000-0000-000059580000}"/>
    <cellStyle name="Commentaire 5" xfId="15502" hidden="1" xr:uid="{00000000-0005-0000-0000-00005A580000}"/>
    <cellStyle name="Commentaire 5" xfId="18150" hidden="1" xr:uid="{00000000-0005-0000-0000-00005B580000}"/>
    <cellStyle name="Commentaire 5" xfId="18200" hidden="1" xr:uid="{00000000-0005-0000-0000-00005C580000}"/>
    <cellStyle name="Commentaire 5" xfId="18250" hidden="1" xr:uid="{00000000-0005-0000-0000-00005D580000}"/>
    <cellStyle name="Commentaire 5" xfId="18300" hidden="1" xr:uid="{00000000-0005-0000-0000-00005E580000}"/>
    <cellStyle name="Commentaire 5" xfId="18349" hidden="1" xr:uid="{00000000-0005-0000-0000-00005F580000}"/>
    <cellStyle name="Commentaire 5" xfId="18397" hidden="1" xr:uid="{00000000-0005-0000-0000-000060580000}"/>
    <cellStyle name="Commentaire 5" xfId="18444" hidden="1" xr:uid="{00000000-0005-0000-0000-000061580000}"/>
    <cellStyle name="Commentaire 5" xfId="18491" hidden="1" xr:uid="{00000000-0005-0000-0000-000062580000}"/>
    <cellStyle name="Commentaire 5" xfId="18536" hidden="1" xr:uid="{00000000-0005-0000-0000-000063580000}"/>
    <cellStyle name="Commentaire 5" xfId="18575" hidden="1" xr:uid="{00000000-0005-0000-0000-000064580000}"/>
    <cellStyle name="Commentaire 5" xfId="18612" hidden="1" xr:uid="{00000000-0005-0000-0000-000065580000}"/>
    <cellStyle name="Commentaire 5" xfId="18646" hidden="1" xr:uid="{00000000-0005-0000-0000-000066580000}"/>
    <cellStyle name="Commentaire 5" xfId="18729" hidden="1" xr:uid="{00000000-0005-0000-0000-000067580000}"/>
    <cellStyle name="Commentaire 5" xfId="18809" hidden="1" xr:uid="{00000000-0005-0000-0000-000068580000}"/>
    <cellStyle name="Commentaire 5" xfId="18833" hidden="1" xr:uid="{00000000-0005-0000-0000-000069580000}"/>
    <cellStyle name="Commentaire 5" xfId="18693" hidden="1" xr:uid="{00000000-0005-0000-0000-00006A580000}"/>
    <cellStyle name="Commentaire 5" xfId="18756" hidden="1" xr:uid="{00000000-0005-0000-0000-00006B580000}"/>
    <cellStyle name="Commentaire 5" xfId="18819" hidden="1" xr:uid="{00000000-0005-0000-0000-00006C580000}"/>
    <cellStyle name="Commentaire 5" xfId="18869" hidden="1" xr:uid="{00000000-0005-0000-0000-00006D580000}"/>
    <cellStyle name="Commentaire 5" xfId="18915" hidden="1" xr:uid="{00000000-0005-0000-0000-00006E580000}"/>
    <cellStyle name="Commentaire 5" xfId="19095" hidden="1" xr:uid="{00000000-0005-0000-0000-00006F580000}"/>
    <cellStyle name="Commentaire 5" xfId="19267" hidden="1" xr:uid="{00000000-0005-0000-0000-000070580000}"/>
    <cellStyle name="Commentaire 5" xfId="19360" hidden="1" xr:uid="{00000000-0005-0000-0000-000071580000}"/>
    <cellStyle name="Commentaire 5" xfId="19431" hidden="1" xr:uid="{00000000-0005-0000-0000-000072580000}"/>
    <cellStyle name="Commentaire 5" xfId="19481" hidden="1" xr:uid="{00000000-0005-0000-0000-000073580000}"/>
    <cellStyle name="Commentaire 5" xfId="19531" hidden="1" xr:uid="{00000000-0005-0000-0000-000074580000}"/>
    <cellStyle name="Commentaire 5" xfId="19581" hidden="1" xr:uid="{00000000-0005-0000-0000-000075580000}"/>
    <cellStyle name="Commentaire 5" xfId="19630" hidden="1" xr:uid="{00000000-0005-0000-0000-000076580000}"/>
    <cellStyle name="Commentaire 5" xfId="19679" hidden="1" xr:uid="{00000000-0005-0000-0000-000077580000}"/>
    <cellStyle name="Commentaire 5" xfId="19726" hidden="1" xr:uid="{00000000-0005-0000-0000-000078580000}"/>
    <cellStyle name="Commentaire 5" xfId="19773" hidden="1" xr:uid="{00000000-0005-0000-0000-000079580000}"/>
    <cellStyle name="Commentaire 5" xfId="19818" hidden="1" xr:uid="{00000000-0005-0000-0000-00007A580000}"/>
    <cellStyle name="Commentaire 5" xfId="19857" hidden="1" xr:uid="{00000000-0005-0000-0000-00007B580000}"/>
    <cellStyle name="Commentaire 5" xfId="19894" hidden="1" xr:uid="{00000000-0005-0000-0000-00007C580000}"/>
    <cellStyle name="Commentaire 5" xfId="19928" hidden="1" xr:uid="{00000000-0005-0000-0000-00007D580000}"/>
    <cellStyle name="Commentaire 5" xfId="20006" hidden="1" xr:uid="{00000000-0005-0000-0000-00007E580000}"/>
    <cellStyle name="Commentaire 5" xfId="20084" hidden="1" xr:uid="{00000000-0005-0000-0000-00007F580000}"/>
    <cellStyle name="Commentaire 5" xfId="20106" hidden="1" xr:uid="{00000000-0005-0000-0000-000080580000}"/>
    <cellStyle name="Commentaire 5" xfId="19972" hidden="1" xr:uid="{00000000-0005-0000-0000-000081580000}"/>
    <cellStyle name="Commentaire 5" xfId="20033" hidden="1" xr:uid="{00000000-0005-0000-0000-000082580000}"/>
    <cellStyle name="Commentaire 5" xfId="20093" hidden="1" xr:uid="{00000000-0005-0000-0000-000083580000}"/>
    <cellStyle name="Commentaire 5" xfId="20142" hidden="1" xr:uid="{00000000-0005-0000-0000-000084580000}"/>
    <cellStyle name="Commentaire 5" xfId="20188" hidden="1" xr:uid="{00000000-0005-0000-0000-000085580000}"/>
    <cellStyle name="Commentaire 5" xfId="20365" hidden="1" xr:uid="{00000000-0005-0000-0000-000086580000}"/>
    <cellStyle name="Commentaire 5" xfId="19206" hidden="1" xr:uid="{00000000-0005-0000-0000-000087580000}"/>
    <cellStyle name="Commentaire 5" xfId="16826" hidden="1" xr:uid="{00000000-0005-0000-0000-000088580000}"/>
    <cellStyle name="Commentaire 5" xfId="20480" hidden="1" xr:uid="{00000000-0005-0000-0000-000089580000}"/>
    <cellStyle name="Commentaire 5" xfId="20530" hidden="1" xr:uid="{00000000-0005-0000-0000-00008A580000}"/>
    <cellStyle name="Commentaire 5" xfId="20580" hidden="1" xr:uid="{00000000-0005-0000-0000-00008B580000}"/>
    <cellStyle name="Commentaire 5" xfId="20630" hidden="1" xr:uid="{00000000-0005-0000-0000-00008C580000}"/>
    <cellStyle name="Commentaire 5" xfId="20679" hidden="1" xr:uid="{00000000-0005-0000-0000-00008D580000}"/>
    <cellStyle name="Commentaire 5" xfId="20728" hidden="1" xr:uid="{00000000-0005-0000-0000-00008E580000}"/>
    <cellStyle name="Commentaire 5" xfId="20775" hidden="1" xr:uid="{00000000-0005-0000-0000-00008F580000}"/>
    <cellStyle name="Commentaire 5" xfId="20822" hidden="1" xr:uid="{00000000-0005-0000-0000-000090580000}"/>
    <cellStyle name="Commentaire 5" xfId="20867" hidden="1" xr:uid="{00000000-0005-0000-0000-000091580000}"/>
    <cellStyle name="Commentaire 5" xfId="20906" hidden="1" xr:uid="{00000000-0005-0000-0000-000092580000}"/>
    <cellStyle name="Commentaire 5" xfId="20943" hidden="1" xr:uid="{00000000-0005-0000-0000-000093580000}"/>
    <cellStyle name="Commentaire 5" xfId="20977" hidden="1" xr:uid="{00000000-0005-0000-0000-000094580000}"/>
    <cellStyle name="Commentaire 5" xfId="21058" hidden="1" xr:uid="{00000000-0005-0000-0000-000095580000}"/>
    <cellStyle name="Commentaire 5" xfId="21138" hidden="1" xr:uid="{00000000-0005-0000-0000-000096580000}"/>
    <cellStyle name="Commentaire 5" xfId="21161" hidden="1" xr:uid="{00000000-0005-0000-0000-000097580000}"/>
    <cellStyle name="Commentaire 5" xfId="21023" hidden="1" xr:uid="{00000000-0005-0000-0000-000098580000}"/>
    <cellStyle name="Commentaire 5" xfId="21085" hidden="1" xr:uid="{00000000-0005-0000-0000-000099580000}"/>
    <cellStyle name="Commentaire 5" xfId="21147" hidden="1" xr:uid="{00000000-0005-0000-0000-00009A580000}"/>
    <cellStyle name="Commentaire 5" xfId="21197" hidden="1" xr:uid="{00000000-0005-0000-0000-00009B580000}"/>
    <cellStyle name="Commentaire 5" xfId="21243" hidden="1" xr:uid="{00000000-0005-0000-0000-00009C580000}"/>
    <cellStyle name="Commentaire 5" xfId="21421" hidden="1" xr:uid="{00000000-0005-0000-0000-00009D580000}"/>
    <cellStyle name="Commentaire 5" xfId="21588" hidden="1" xr:uid="{00000000-0005-0000-0000-00009E580000}"/>
    <cellStyle name="Commentaire 5" xfId="21681" hidden="1" xr:uid="{00000000-0005-0000-0000-00009F580000}"/>
    <cellStyle name="Commentaire 5" xfId="21752" hidden="1" xr:uid="{00000000-0005-0000-0000-0000A0580000}"/>
    <cellStyle name="Commentaire 5" xfId="21802" hidden="1" xr:uid="{00000000-0005-0000-0000-0000A1580000}"/>
    <cellStyle name="Commentaire 5" xfId="21852" hidden="1" xr:uid="{00000000-0005-0000-0000-0000A2580000}"/>
    <cellStyle name="Commentaire 5" xfId="21902" hidden="1" xr:uid="{00000000-0005-0000-0000-0000A3580000}"/>
    <cellStyle name="Commentaire 5" xfId="21951" hidden="1" xr:uid="{00000000-0005-0000-0000-0000A4580000}"/>
    <cellStyle name="Commentaire 5" xfId="22000" hidden="1" xr:uid="{00000000-0005-0000-0000-0000A5580000}"/>
    <cellStyle name="Commentaire 5" xfId="22047" hidden="1" xr:uid="{00000000-0005-0000-0000-0000A6580000}"/>
    <cellStyle name="Commentaire 5" xfId="22094" hidden="1" xr:uid="{00000000-0005-0000-0000-0000A7580000}"/>
    <cellStyle name="Commentaire 5" xfId="22139" hidden="1" xr:uid="{00000000-0005-0000-0000-0000A8580000}"/>
    <cellStyle name="Commentaire 5" xfId="22178" hidden="1" xr:uid="{00000000-0005-0000-0000-0000A9580000}"/>
    <cellStyle name="Commentaire 5" xfId="22215" hidden="1" xr:uid="{00000000-0005-0000-0000-0000AA580000}"/>
    <cellStyle name="Commentaire 5" xfId="22249" hidden="1" xr:uid="{00000000-0005-0000-0000-0000AB580000}"/>
    <cellStyle name="Commentaire 5" xfId="22328" hidden="1" xr:uid="{00000000-0005-0000-0000-0000AC580000}"/>
    <cellStyle name="Commentaire 5" xfId="22406" hidden="1" xr:uid="{00000000-0005-0000-0000-0000AD580000}"/>
    <cellStyle name="Commentaire 5" xfId="22428" hidden="1" xr:uid="{00000000-0005-0000-0000-0000AE580000}"/>
    <cellStyle name="Commentaire 5" xfId="22293" hidden="1" xr:uid="{00000000-0005-0000-0000-0000AF580000}"/>
    <cellStyle name="Commentaire 5" xfId="22355" hidden="1" xr:uid="{00000000-0005-0000-0000-0000B0580000}"/>
    <cellStyle name="Commentaire 5" xfId="22415" hidden="1" xr:uid="{00000000-0005-0000-0000-0000B1580000}"/>
    <cellStyle name="Commentaire 5" xfId="22464" hidden="1" xr:uid="{00000000-0005-0000-0000-0000B2580000}"/>
    <cellStyle name="Commentaire 5" xfId="22510" hidden="1" xr:uid="{00000000-0005-0000-0000-0000B3580000}"/>
    <cellStyle name="Commentaire 5" xfId="22687" hidden="1" xr:uid="{00000000-0005-0000-0000-0000B4580000}"/>
    <cellStyle name="Commentaire 5" xfId="21527" hidden="1" xr:uid="{00000000-0005-0000-0000-0000B5580000}"/>
    <cellStyle name="Commentaire 5" xfId="20401" hidden="1" xr:uid="{00000000-0005-0000-0000-0000B6580000}"/>
    <cellStyle name="Commentaire 5" xfId="22795" hidden="1" xr:uid="{00000000-0005-0000-0000-0000B7580000}"/>
    <cellStyle name="Commentaire 5" xfId="22845" hidden="1" xr:uid="{00000000-0005-0000-0000-0000B8580000}"/>
    <cellStyle name="Commentaire 5" xfId="22895" hidden="1" xr:uid="{00000000-0005-0000-0000-0000B9580000}"/>
    <cellStyle name="Commentaire 5" xfId="22945" hidden="1" xr:uid="{00000000-0005-0000-0000-0000BA580000}"/>
    <cellStyle name="Commentaire 5" xfId="22993" hidden="1" xr:uid="{00000000-0005-0000-0000-0000BB580000}"/>
    <cellStyle name="Commentaire 5" xfId="23042" hidden="1" xr:uid="{00000000-0005-0000-0000-0000BC580000}"/>
    <cellStyle name="Commentaire 5" xfId="23088" hidden="1" xr:uid="{00000000-0005-0000-0000-0000BD580000}"/>
    <cellStyle name="Commentaire 5" xfId="23135" hidden="1" xr:uid="{00000000-0005-0000-0000-0000BE580000}"/>
    <cellStyle name="Commentaire 5" xfId="23180" hidden="1" xr:uid="{00000000-0005-0000-0000-0000BF580000}"/>
    <cellStyle name="Commentaire 5" xfId="23219" hidden="1" xr:uid="{00000000-0005-0000-0000-0000C0580000}"/>
    <cellStyle name="Commentaire 5" xfId="23256" hidden="1" xr:uid="{00000000-0005-0000-0000-0000C1580000}"/>
    <cellStyle name="Commentaire 5" xfId="23290" hidden="1" xr:uid="{00000000-0005-0000-0000-0000C2580000}"/>
    <cellStyle name="Commentaire 5" xfId="23370" hidden="1" xr:uid="{00000000-0005-0000-0000-0000C3580000}"/>
    <cellStyle name="Commentaire 5" xfId="23450" hidden="1" xr:uid="{00000000-0005-0000-0000-0000C4580000}"/>
    <cellStyle name="Commentaire 5" xfId="23472" hidden="1" xr:uid="{00000000-0005-0000-0000-0000C5580000}"/>
    <cellStyle name="Commentaire 5" xfId="23336" hidden="1" xr:uid="{00000000-0005-0000-0000-0000C6580000}"/>
    <cellStyle name="Commentaire 5" xfId="23397" hidden="1" xr:uid="{00000000-0005-0000-0000-0000C7580000}"/>
    <cellStyle name="Commentaire 5" xfId="23459" hidden="1" xr:uid="{00000000-0005-0000-0000-0000C8580000}"/>
    <cellStyle name="Commentaire 5" xfId="23508" hidden="1" xr:uid="{00000000-0005-0000-0000-0000C9580000}"/>
    <cellStyle name="Commentaire 5" xfId="23554" hidden="1" xr:uid="{00000000-0005-0000-0000-0000CA580000}"/>
    <cellStyle name="Commentaire 5" xfId="23729" hidden="1" xr:uid="{00000000-0005-0000-0000-0000CB580000}"/>
    <cellStyle name="Commentaire 5" xfId="23889" hidden="1" xr:uid="{00000000-0005-0000-0000-0000CC580000}"/>
    <cellStyle name="Commentaire 5" xfId="23981" hidden="1" xr:uid="{00000000-0005-0000-0000-0000CD580000}"/>
    <cellStyle name="Commentaire 5" xfId="24052" hidden="1" xr:uid="{00000000-0005-0000-0000-0000CE580000}"/>
    <cellStyle name="Commentaire 5" xfId="24102" hidden="1" xr:uid="{00000000-0005-0000-0000-0000CF580000}"/>
    <cellStyle name="Commentaire 5" xfId="24152" hidden="1" xr:uid="{00000000-0005-0000-0000-0000D0580000}"/>
    <cellStyle name="Commentaire 5" xfId="24202" hidden="1" xr:uid="{00000000-0005-0000-0000-0000D1580000}"/>
    <cellStyle name="Commentaire 5" xfId="24251" hidden="1" xr:uid="{00000000-0005-0000-0000-0000D2580000}"/>
    <cellStyle name="Commentaire 5" xfId="24300" hidden="1" xr:uid="{00000000-0005-0000-0000-0000D3580000}"/>
    <cellStyle name="Commentaire 5" xfId="24347" hidden="1" xr:uid="{00000000-0005-0000-0000-0000D4580000}"/>
    <cellStyle name="Commentaire 5" xfId="24394" hidden="1" xr:uid="{00000000-0005-0000-0000-0000D5580000}"/>
    <cellStyle name="Commentaire 5" xfId="24439" hidden="1" xr:uid="{00000000-0005-0000-0000-0000D6580000}"/>
    <cellStyle name="Commentaire 5" xfId="24478" hidden="1" xr:uid="{00000000-0005-0000-0000-0000D7580000}"/>
    <cellStyle name="Commentaire 5" xfId="24515" hidden="1" xr:uid="{00000000-0005-0000-0000-0000D8580000}"/>
    <cellStyle name="Commentaire 5" xfId="24549" hidden="1" xr:uid="{00000000-0005-0000-0000-0000D9580000}"/>
    <cellStyle name="Commentaire 5" xfId="24628" hidden="1" xr:uid="{00000000-0005-0000-0000-0000DA580000}"/>
    <cellStyle name="Commentaire 5" xfId="24706" hidden="1" xr:uid="{00000000-0005-0000-0000-0000DB580000}"/>
    <cellStyle name="Commentaire 5" xfId="24728" hidden="1" xr:uid="{00000000-0005-0000-0000-0000DC580000}"/>
    <cellStyle name="Commentaire 5" xfId="24593" hidden="1" xr:uid="{00000000-0005-0000-0000-0000DD580000}"/>
    <cellStyle name="Commentaire 5" xfId="24655" hidden="1" xr:uid="{00000000-0005-0000-0000-0000DE580000}"/>
    <cellStyle name="Commentaire 5" xfId="24715" hidden="1" xr:uid="{00000000-0005-0000-0000-0000DF580000}"/>
    <cellStyle name="Commentaire 5" xfId="24764" hidden="1" xr:uid="{00000000-0005-0000-0000-0000E0580000}"/>
    <cellStyle name="Commentaire 5" xfId="24810" hidden="1" xr:uid="{00000000-0005-0000-0000-0000E1580000}"/>
    <cellStyle name="Commentaire 5" xfId="24985" hidden="1" xr:uid="{00000000-0005-0000-0000-0000E2580000}"/>
    <cellStyle name="Commentaire 5" xfId="23828" hidden="1" xr:uid="{00000000-0005-0000-0000-0000E3580000}"/>
    <cellStyle name="Commentaire 5" xfId="20410" hidden="1" xr:uid="{00000000-0005-0000-0000-0000E4580000}"/>
    <cellStyle name="Commentaire 5" xfId="25094" hidden="1" xr:uid="{00000000-0005-0000-0000-0000E5580000}"/>
    <cellStyle name="Commentaire 5" xfId="25144" hidden="1" xr:uid="{00000000-0005-0000-0000-0000E6580000}"/>
    <cellStyle name="Commentaire 5" xfId="25194" hidden="1" xr:uid="{00000000-0005-0000-0000-0000E7580000}"/>
    <cellStyle name="Commentaire 5" xfId="25244" hidden="1" xr:uid="{00000000-0005-0000-0000-0000E8580000}"/>
    <cellStyle name="Commentaire 5" xfId="25293" hidden="1" xr:uid="{00000000-0005-0000-0000-0000E9580000}"/>
    <cellStyle name="Commentaire 5" xfId="25342" hidden="1" xr:uid="{00000000-0005-0000-0000-0000EA580000}"/>
    <cellStyle name="Commentaire 5" xfId="25389" hidden="1" xr:uid="{00000000-0005-0000-0000-0000EB580000}"/>
    <cellStyle name="Commentaire 5" xfId="25435" hidden="1" xr:uid="{00000000-0005-0000-0000-0000EC580000}"/>
    <cellStyle name="Commentaire 5" xfId="25479" hidden="1" xr:uid="{00000000-0005-0000-0000-0000ED580000}"/>
    <cellStyle name="Commentaire 5" xfId="25517" hidden="1" xr:uid="{00000000-0005-0000-0000-0000EE580000}"/>
    <cellStyle name="Commentaire 5" xfId="25554" hidden="1" xr:uid="{00000000-0005-0000-0000-0000EF580000}"/>
    <cellStyle name="Commentaire 5" xfId="25588" hidden="1" xr:uid="{00000000-0005-0000-0000-0000F0580000}"/>
    <cellStyle name="Commentaire 5" xfId="25666" hidden="1" xr:uid="{00000000-0005-0000-0000-0000F1580000}"/>
    <cellStyle name="Commentaire 5" xfId="25746" hidden="1" xr:uid="{00000000-0005-0000-0000-0000F2580000}"/>
    <cellStyle name="Commentaire 5" xfId="25767" hidden="1" xr:uid="{00000000-0005-0000-0000-0000F3580000}"/>
    <cellStyle name="Commentaire 5" xfId="25633" hidden="1" xr:uid="{00000000-0005-0000-0000-0000F4580000}"/>
    <cellStyle name="Commentaire 5" xfId="25693" hidden="1" xr:uid="{00000000-0005-0000-0000-0000F5580000}"/>
    <cellStyle name="Commentaire 5" xfId="25755" hidden="1" xr:uid="{00000000-0005-0000-0000-0000F6580000}"/>
    <cellStyle name="Commentaire 5" xfId="25803" hidden="1" xr:uid="{00000000-0005-0000-0000-0000F7580000}"/>
    <cellStyle name="Commentaire 5" xfId="25849" hidden="1" xr:uid="{00000000-0005-0000-0000-0000F8580000}"/>
    <cellStyle name="Commentaire 5" xfId="26023" hidden="1" xr:uid="{00000000-0005-0000-0000-0000F9580000}"/>
    <cellStyle name="Commentaire 5" xfId="26154" hidden="1" xr:uid="{00000000-0005-0000-0000-0000FA580000}"/>
    <cellStyle name="Commentaire 5" xfId="26246" hidden="1" xr:uid="{00000000-0005-0000-0000-0000FB580000}"/>
    <cellStyle name="Commentaire 5" xfId="26317" hidden="1" xr:uid="{00000000-0005-0000-0000-0000FC580000}"/>
    <cellStyle name="Commentaire 5" xfId="26367" hidden="1" xr:uid="{00000000-0005-0000-0000-0000FD580000}"/>
    <cellStyle name="Commentaire 5" xfId="26417" hidden="1" xr:uid="{00000000-0005-0000-0000-0000FE580000}"/>
    <cellStyle name="Commentaire 5" xfId="26467" hidden="1" xr:uid="{00000000-0005-0000-0000-0000FF580000}"/>
    <cellStyle name="Commentaire 5" xfId="26516" hidden="1" xr:uid="{00000000-0005-0000-0000-000000590000}"/>
    <cellStyle name="Commentaire 5" xfId="26565" hidden="1" xr:uid="{00000000-0005-0000-0000-000001590000}"/>
    <cellStyle name="Commentaire 5" xfId="26612" hidden="1" xr:uid="{00000000-0005-0000-0000-000002590000}"/>
    <cellStyle name="Commentaire 5" xfId="26659" hidden="1" xr:uid="{00000000-0005-0000-0000-000003590000}"/>
    <cellStyle name="Commentaire 5" xfId="26704" hidden="1" xr:uid="{00000000-0005-0000-0000-000004590000}"/>
    <cellStyle name="Commentaire 5" xfId="26743" hidden="1" xr:uid="{00000000-0005-0000-0000-000005590000}"/>
    <cellStyle name="Commentaire 5" xfId="26780" hidden="1" xr:uid="{00000000-0005-0000-0000-000006590000}"/>
    <cellStyle name="Commentaire 5" xfId="26814" hidden="1" xr:uid="{00000000-0005-0000-0000-000007590000}"/>
    <cellStyle name="Commentaire 5" xfId="26892" hidden="1" xr:uid="{00000000-0005-0000-0000-000008590000}"/>
    <cellStyle name="Commentaire 5" xfId="26970" hidden="1" xr:uid="{00000000-0005-0000-0000-000009590000}"/>
    <cellStyle name="Commentaire 5" xfId="26991" hidden="1" xr:uid="{00000000-0005-0000-0000-00000A590000}"/>
    <cellStyle name="Commentaire 5" xfId="26858" hidden="1" xr:uid="{00000000-0005-0000-0000-00000B590000}"/>
    <cellStyle name="Commentaire 5" xfId="26919" hidden="1" xr:uid="{00000000-0005-0000-0000-00000C590000}"/>
    <cellStyle name="Commentaire 5" xfId="26979" hidden="1" xr:uid="{00000000-0005-0000-0000-00000D590000}"/>
    <cellStyle name="Commentaire 5" xfId="27027" hidden="1" xr:uid="{00000000-0005-0000-0000-00000E590000}"/>
    <cellStyle name="Commentaire 5" xfId="27073" hidden="1" xr:uid="{00000000-0005-0000-0000-00000F590000}"/>
    <cellStyle name="Commentaire 5" xfId="27247" hidden="1" xr:uid="{00000000-0005-0000-0000-000010590000}"/>
    <cellStyle name="Commentaire 5" xfId="26094" hidden="1" xr:uid="{00000000-0005-0000-0000-000011590000}"/>
    <cellStyle name="Commentaire 5" xfId="23796" hidden="1" xr:uid="{00000000-0005-0000-0000-000012590000}"/>
    <cellStyle name="Commentaire 5" xfId="27329" hidden="1" xr:uid="{00000000-0005-0000-0000-000013590000}"/>
    <cellStyle name="Commentaire 5" xfId="27378" hidden="1" xr:uid="{00000000-0005-0000-0000-000014590000}"/>
    <cellStyle name="Commentaire 5" xfId="27427" hidden="1" xr:uid="{00000000-0005-0000-0000-000015590000}"/>
    <cellStyle name="Commentaire 5" xfId="27476" hidden="1" xr:uid="{00000000-0005-0000-0000-000016590000}"/>
    <cellStyle name="Commentaire 5" xfId="27524" hidden="1" xr:uid="{00000000-0005-0000-0000-000017590000}"/>
    <cellStyle name="Commentaire 5" xfId="27572" hidden="1" xr:uid="{00000000-0005-0000-0000-000018590000}"/>
    <cellStyle name="Commentaire 5" xfId="27618" hidden="1" xr:uid="{00000000-0005-0000-0000-000019590000}"/>
    <cellStyle name="Commentaire 5" xfId="27665" hidden="1" xr:uid="{00000000-0005-0000-0000-00001A590000}"/>
    <cellStyle name="Commentaire 5" xfId="27710" hidden="1" xr:uid="{00000000-0005-0000-0000-00001B590000}"/>
    <cellStyle name="Commentaire 5" xfId="27749" hidden="1" xr:uid="{00000000-0005-0000-0000-00001C590000}"/>
    <cellStyle name="Commentaire 5" xfId="27786" hidden="1" xr:uid="{00000000-0005-0000-0000-00001D590000}"/>
    <cellStyle name="Commentaire 5" xfId="27820" hidden="1" xr:uid="{00000000-0005-0000-0000-00001E590000}"/>
    <cellStyle name="Commentaire 5" xfId="27897" hidden="1" xr:uid="{00000000-0005-0000-0000-00001F590000}"/>
    <cellStyle name="Commentaire 5" xfId="27975" hidden="1" xr:uid="{00000000-0005-0000-0000-000020590000}"/>
    <cellStyle name="Commentaire 5" xfId="27996" hidden="1" xr:uid="{00000000-0005-0000-0000-000021590000}"/>
    <cellStyle name="Commentaire 5" xfId="27864" hidden="1" xr:uid="{00000000-0005-0000-0000-000022590000}"/>
    <cellStyle name="Commentaire 5" xfId="27924" hidden="1" xr:uid="{00000000-0005-0000-0000-000023590000}"/>
    <cellStyle name="Commentaire 5" xfId="27984" hidden="1" xr:uid="{00000000-0005-0000-0000-000024590000}"/>
    <cellStyle name="Commentaire 5" xfId="28032" hidden="1" xr:uid="{00000000-0005-0000-0000-000025590000}"/>
    <cellStyle name="Commentaire 5" xfId="28078" hidden="1" xr:uid="{00000000-0005-0000-0000-000026590000}"/>
    <cellStyle name="Commentaire 5" xfId="28252" hidden="1" xr:uid="{00000000-0005-0000-0000-000027590000}"/>
    <cellStyle name="Commentaire 5" xfId="28361" hidden="1" xr:uid="{00000000-0005-0000-0000-000028590000}"/>
    <cellStyle name="Commentaire 5" xfId="28452" hidden="1" xr:uid="{00000000-0005-0000-0000-000029590000}"/>
    <cellStyle name="Commentaire 5" xfId="28523" hidden="1" xr:uid="{00000000-0005-0000-0000-00002A590000}"/>
    <cellStyle name="Commentaire 5" xfId="28573" hidden="1" xr:uid="{00000000-0005-0000-0000-00002B590000}"/>
    <cellStyle name="Commentaire 5" xfId="28623" hidden="1" xr:uid="{00000000-0005-0000-0000-00002C590000}"/>
    <cellStyle name="Commentaire 5" xfId="28673" hidden="1" xr:uid="{00000000-0005-0000-0000-00002D590000}"/>
    <cellStyle name="Commentaire 5" xfId="28722" hidden="1" xr:uid="{00000000-0005-0000-0000-00002E590000}"/>
    <cellStyle name="Commentaire 5" xfId="28771" hidden="1" xr:uid="{00000000-0005-0000-0000-00002F590000}"/>
    <cellStyle name="Commentaire 5" xfId="28818" hidden="1" xr:uid="{00000000-0005-0000-0000-000030590000}"/>
    <cellStyle name="Commentaire 5" xfId="28865" hidden="1" xr:uid="{00000000-0005-0000-0000-000031590000}"/>
    <cellStyle name="Commentaire 5" xfId="28910" hidden="1" xr:uid="{00000000-0005-0000-0000-000032590000}"/>
    <cellStyle name="Commentaire 5" xfId="28949" hidden="1" xr:uid="{00000000-0005-0000-0000-000033590000}"/>
    <cellStyle name="Commentaire 5" xfId="28986" hidden="1" xr:uid="{00000000-0005-0000-0000-000034590000}"/>
    <cellStyle name="Commentaire 5" xfId="29020" hidden="1" xr:uid="{00000000-0005-0000-0000-000035590000}"/>
    <cellStyle name="Commentaire 5" xfId="29097" hidden="1" xr:uid="{00000000-0005-0000-0000-000036590000}"/>
    <cellStyle name="Commentaire 5" xfId="29175" hidden="1" xr:uid="{00000000-0005-0000-0000-000037590000}"/>
    <cellStyle name="Commentaire 5" xfId="29196" hidden="1" xr:uid="{00000000-0005-0000-0000-000038590000}"/>
    <cellStyle name="Commentaire 5" xfId="29064" hidden="1" xr:uid="{00000000-0005-0000-0000-000039590000}"/>
    <cellStyle name="Commentaire 5" xfId="29124" hidden="1" xr:uid="{00000000-0005-0000-0000-00003A590000}"/>
    <cellStyle name="Commentaire 5" xfId="29184" hidden="1" xr:uid="{00000000-0005-0000-0000-00003B590000}"/>
    <cellStyle name="Commentaire 5" xfId="29232" hidden="1" xr:uid="{00000000-0005-0000-0000-00003C590000}"/>
    <cellStyle name="Commentaire 5" xfId="29278" hidden="1" xr:uid="{00000000-0005-0000-0000-00003D590000}"/>
    <cellStyle name="Commentaire 5" xfId="29452" hidden="1" xr:uid="{00000000-0005-0000-0000-00003E590000}"/>
    <cellStyle name="Commentaire 5" xfId="28302" hidden="1" xr:uid="{00000000-0005-0000-0000-00003F590000}"/>
    <cellStyle name="Commentaire 5" xfId="29594" hidden="1" xr:uid="{00000000-0005-0000-0000-000040590000}"/>
    <cellStyle name="Commentaire 5" xfId="29665" hidden="1" xr:uid="{00000000-0005-0000-0000-000041590000}"/>
    <cellStyle name="Commentaire 5" xfId="29714" hidden="1" xr:uid="{00000000-0005-0000-0000-000042590000}"/>
    <cellStyle name="Commentaire 5" xfId="29763" hidden="1" xr:uid="{00000000-0005-0000-0000-000043590000}"/>
    <cellStyle name="Commentaire 5" xfId="29812" hidden="1" xr:uid="{00000000-0005-0000-0000-000044590000}"/>
    <cellStyle name="Commentaire 5" xfId="29860" hidden="1" xr:uid="{00000000-0005-0000-0000-000045590000}"/>
    <cellStyle name="Commentaire 5" xfId="29908" hidden="1" xr:uid="{00000000-0005-0000-0000-000046590000}"/>
    <cellStyle name="Commentaire 5" xfId="29954" hidden="1" xr:uid="{00000000-0005-0000-0000-000047590000}"/>
    <cellStyle name="Commentaire 5" xfId="30000" hidden="1" xr:uid="{00000000-0005-0000-0000-000048590000}"/>
    <cellStyle name="Commentaire 5" xfId="30044" hidden="1" xr:uid="{00000000-0005-0000-0000-000049590000}"/>
    <cellStyle name="Commentaire 5" xfId="30082" hidden="1" xr:uid="{00000000-0005-0000-0000-00004A590000}"/>
    <cellStyle name="Commentaire 5" xfId="30119" hidden="1" xr:uid="{00000000-0005-0000-0000-00004B590000}"/>
    <cellStyle name="Commentaire 5" xfId="30153" hidden="1" xr:uid="{00000000-0005-0000-0000-00004C590000}"/>
    <cellStyle name="Commentaire 5" xfId="30229" hidden="1" xr:uid="{00000000-0005-0000-0000-00004D590000}"/>
    <cellStyle name="Commentaire 5" xfId="30307" hidden="1" xr:uid="{00000000-0005-0000-0000-00004E590000}"/>
    <cellStyle name="Commentaire 5" xfId="30328" hidden="1" xr:uid="{00000000-0005-0000-0000-00004F590000}"/>
    <cellStyle name="Commentaire 5" xfId="30197" hidden="1" xr:uid="{00000000-0005-0000-0000-000050590000}"/>
    <cellStyle name="Commentaire 5" xfId="30256" hidden="1" xr:uid="{00000000-0005-0000-0000-000051590000}"/>
    <cellStyle name="Commentaire 5" xfId="30316" hidden="1" xr:uid="{00000000-0005-0000-0000-000052590000}"/>
    <cellStyle name="Commentaire 5" xfId="30364" hidden="1" xr:uid="{00000000-0005-0000-0000-000053590000}"/>
    <cellStyle name="Commentaire 5" xfId="30410" hidden="1" xr:uid="{00000000-0005-0000-0000-000054590000}"/>
    <cellStyle name="Commentaire 5" xfId="30584" hidden="1" xr:uid="{00000000-0005-0000-0000-000055590000}"/>
    <cellStyle name="Commentaire 5" xfId="30693" hidden="1" xr:uid="{00000000-0005-0000-0000-000056590000}"/>
    <cellStyle name="Commentaire 5" xfId="30784" hidden="1" xr:uid="{00000000-0005-0000-0000-000057590000}"/>
    <cellStyle name="Commentaire 5" xfId="30855" hidden="1" xr:uid="{00000000-0005-0000-0000-000058590000}"/>
    <cellStyle name="Commentaire 5" xfId="30905" hidden="1" xr:uid="{00000000-0005-0000-0000-000059590000}"/>
    <cellStyle name="Commentaire 5" xfId="30955" hidden="1" xr:uid="{00000000-0005-0000-0000-00005A590000}"/>
    <cellStyle name="Commentaire 5" xfId="31005" hidden="1" xr:uid="{00000000-0005-0000-0000-00005B590000}"/>
    <cellStyle name="Commentaire 5" xfId="31054" hidden="1" xr:uid="{00000000-0005-0000-0000-00005C590000}"/>
    <cellStyle name="Commentaire 5" xfId="31103" hidden="1" xr:uid="{00000000-0005-0000-0000-00005D590000}"/>
    <cellStyle name="Commentaire 5" xfId="31150" hidden="1" xr:uid="{00000000-0005-0000-0000-00005E590000}"/>
    <cellStyle name="Commentaire 5" xfId="31197" hidden="1" xr:uid="{00000000-0005-0000-0000-00005F590000}"/>
    <cellStyle name="Commentaire 5" xfId="31242" hidden="1" xr:uid="{00000000-0005-0000-0000-000060590000}"/>
    <cellStyle name="Commentaire 5" xfId="31281" hidden="1" xr:uid="{00000000-0005-0000-0000-000061590000}"/>
    <cellStyle name="Commentaire 5" xfId="31318" hidden="1" xr:uid="{00000000-0005-0000-0000-000062590000}"/>
    <cellStyle name="Commentaire 5" xfId="31352" hidden="1" xr:uid="{00000000-0005-0000-0000-000063590000}"/>
    <cellStyle name="Commentaire 5" xfId="31429" hidden="1" xr:uid="{00000000-0005-0000-0000-000064590000}"/>
    <cellStyle name="Commentaire 5" xfId="31507" hidden="1" xr:uid="{00000000-0005-0000-0000-000065590000}"/>
    <cellStyle name="Commentaire 5" xfId="31528" hidden="1" xr:uid="{00000000-0005-0000-0000-000066590000}"/>
    <cellStyle name="Commentaire 5" xfId="31396" hidden="1" xr:uid="{00000000-0005-0000-0000-000067590000}"/>
    <cellStyle name="Commentaire 5" xfId="31456" hidden="1" xr:uid="{00000000-0005-0000-0000-000068590000}"/>
    <cellStyle name="Commentaire 5" xfId="31516" hidden="1" xr:uid="{00000000-0005-0000-0000-000069590000}"/>
    <cellStyle name="Commentaire 5" xfId="31564" hidden="1" xr:uid="{00000000-0005-0000-0000-00006A590000}"/>
    <cellStyle name="Commentaire 5" xfId="31610" hidden="1" xr:uid="{00000000-0005-0000-0000-00006B590000}"/>
    <cellStyle name="Commentaire 5" xfId="31784" hidden="1" xr:uid="{00000000-0005-0000-0000-00006C590000}"/>
    <cellStyle name="Commentaire 5" xfId="30634" xr:uid="{00000000-0005-0000-0000-00006D590000}"/>
    <cellStyle name="Commentaire 6" xfId="144" hidden="1" xr:uid="{00000000-0005-0000-0000-00006E590000}"/>
    <cellStyle name="Commentaire 6" xfId="246" hidden="1" xr:uid="{00000000-0005-0000-0000-00006F590000}"/>
    <cellStyle name="Commentaire 6" xfId="298" hidden="1" xr:uid="{00000000-0005-0000-0000-000070590000}"/>
    <cellStyle name="Commentaire 6" xfId="348" hidden="1" xr:uid="{00000000-0005-0000-0000-000071590000}"/>
    <cellStyle name="Commentaire 6" xfId="398" hidden="1" xr:uid="{00000000-0005-0000-0000-000072590000}"/>
    <cellStyle name="Commentaire 6" xfId="448" hidden="1" xr:uid="{00000000-0005-0000-0000-000073590000}"/>
    <cellStyle name="Commentaire 6" xfId="497" hidden="1" xr:uid="{00000000-0005-0000-0000-000074590000}"/>
    <cellStyle name="Commentaire 6" xfId="546" hidden="1" xr:uid="{00000000-0005-0000-0000-000075590000}"/>
    <cellStyle name="Commentaire 6" xfId="593" hidden="1" xr:uid="{00000000-0005-0000-0000-000076590000}"/>
    <cellStyle name="Commentaire 6" xfId="640" hidden="1" xr:uid="{00000000-0005-0000-0000-000077590000}"/>
    <cellStyle name="Commentaire 6" xfId="685" hidden="1" xr:uid="{00000000-0005-0000-0000-000078590000}"/>
    <cellStyle name="Commentaire 6" xfId="724" hidden="1" xr:uid="{00000000-0005-0000-0000-000079590000}"/>
    <cellStyle name="Commentaire 6" xfId="761" hidden="1" xr:uid="{00000000-0005-0000-0000-00007A590000}"/>
    <cellStyle name="Commentaire 6" xfId="796" hidden="1" xr:uid="{00000000-0005-0000-0000-00007B590000}"/>
    <cellStyle name="Commentaire 6" xfId="898" hidden="1" xr:uid="{00000000-0005-0000-0000-00007C590000}"/>
    <cellStyle name="Commentaire 6" xfId="954" hidden="1" xr:uid="{00000000-0005-0000-0000-00007D590000}"/>
    <cellStyle name="Commentaire 6" xfId="1019" hidden="1" xr:uid="{00000000-0005-0000-0000-00007E590000}"/>
    <cellStyle name="Commentaire 6" xfId="1065" hidden="1" xr:uid="{00000000-0005-0000-0000-00007F590000}"/>
    <cellStyle name="Commentaire 6" xfId="1109" hidden="1" xr:uid="{00000000-0005-0000-0000-000080590000}"/>
    <cellStyle name="Commentaire 6" xfId="1148" hidden="1" xr:uid="{00000000-0005-0000-0000-000081590000}"/>
    <cellStyle name="Commentaire 6" xfId="1184" hidden="1" xr:uid="{00000000-0005-0000-0000-000082590000}"/>
    <cellStyle name="Commentaire 6" xfId="1219" hidden="1" xr:uid="{00000000-0005-0000-0000-000083590000}"/>
    <cellStyle name="Commentaire 6" xfId="1265" hidden="1" xr:uid="{00000000-0005-0000-0000-000084590000}"/>
    <cellStyle name="Commentaire 6" xfId="1520" hidden="1" xr:uid="{00000000-0005-0000-0000-000085590000}"/>
    <cellStyle name="Commentaire 6" xfId="1622" hidden="1" xr:uid="{00000000-0005-0000-0000-000086590000}"/>
    <cellStyle name="Commentaire 6" xfId="1674" hidden="1" xr:uid="{00000000-0005-0000-0000-000087590000}"/>
    <cellStyle name="Commentaire 6" xfId="1724" hidden="1" xr:uid="{00000000-0005-0000-0000-000088590000}"/>
    <cellStyle name="Commentaire 6" xfId="1774" hidden="1" xr:uid="{00000000-0005-0000-0000-000089590000}"/>
    <cellStyle name="Commentaire 6" xfId="1824" hidden="1" xr:uid="{00000000-0005-0000-0000-00008A590000}"/>
    <cellStyle name="Commentaire 6" xfId="1873" hidden="1" xr:uid="{00000000-0005-0000-0000-00008B590000}"/>
    <cellStyle name="Commentaire 6" xfId="1922" hidden="1" xr:uid="{00000000-0005-0000-0000-00008C590000}"/>
    <cellStyle name="Commentaire 6" xfId="1969" hidden="1" xr:uid="{00000000-0005-0000-0000-00008D590000}"/>
    <cellStyle name="Commentaire 6" xfId="2016" hidden="1" xr:uid="{00000000-0005-0000-0000-00008E590000}"/>
    <cellStyle name="Commentaire 6" xfId="2061" hidden="1" xr:uid="{00000000-0005-0000-0000-00008F590000}"/>
    <cellStyle name="Commentaire 6" xfId="2100" hidden="1" xr:uid="{00000000-0005-0000-0000-000090590000}"/>
    <cellStyle name="Commentaire 6" xfId="2137" hidden="1" xr:uid="{00000000-0005-0000-0000-000091590000}"/>
    <cellStyle name="Commentaire 6" xfId="2172" hidden="1" xr:uid="{00000000-0005-0000-0000-000092590000}"/>
    <cellStyle name="Commentaire 6" xfId="2274" hidden="1" xr:uid="{00000000-0005-0000-0000-000093590000}"/>
    <cellStyle name="Commentaire 6" xfId="2330" hidden="1" xr:uid="{00000000-0005-0000-0000-000094590000}"/>
    <cellStyle name="Commentaire 6" xfId="2395" hidden="1" xr:uid="{00000000-0005-0000-0000-000095590000}"/>
    <cellStyle name="Commentaire 6" xfId="2441" hidden="1" xr:uid="{00000000-0005-0000-0000-000096590000}"/>
    <cellStyle name="Commentaire 6" xfId="2485" hidden="1" xr:uid="{00000000-0005-0000-0000-000097590000}"/>
    <cellStyle name="Commentaire 6" xfId="2524" hidden="1" xr:uid="{00000000-0005-0000-0000-000098590000}"/>
    <cellStyle name="Commentaire 6" xfId="2560" hidden="1" xr:uid="{00000000-0005-0000-0000-000099590000}"/>
    <cellStyle name="Commentaire 6" xfId="2595" hidden="1" xr:uid="{00000000-0005-0000-0000-00009A590000}"/>
    <cellStyle name="Commentaire 6" xfId="2640" hidden="1" xr:uid="{00000000-0005-0000-0000-00009B590000}"/>
    <cellStyle name="Commentaire 6" xfId="1439" hidden="1" xr:uid="{00000000-0005-0000-0000-00009C590000}"/>
    <cellStyle name="Commentaire 6" xfId="2817" hidden="1" xr:uid="{00000000-0005-0000-0000-00009D590000}"/>
    <cellStyle name="Commentaire 6" xfId="2869" hidden="1" xr:uid="{00000000-0005-0000-0000-00009E590000}"/>
    <cellStyle name="Commentaire 6" xfId="2918" hidden="1" xr:uid="{00000000-0005-0000-0000-00009F590000}"/>
    <cellStyle name="Commentaire 6" xfId="2968" hidden="1" xr:uid="{00000000-0005-0000-0000-0000A0590000}"/>
    <cellStyle name="Commentaire 6" xfId="3018" hidden="1" xr:uid="{00000000-0005-0000-0000-0000A1590000}"/>
    <cellStyle name="Commentaire 6" xfId="3067" hidden="1" xr:uid="{00000000-0005-0000-0000-0000A2590000}"/>
    <cellStyle name="Commentaire 6" xfId="3116" hidden="1" xr:uid="{00000000-0005-0000-0000-0000A3590000}"/>
    <cellStyle name="Commentaire 6" xfId="3163" hidden="1" xr:uid="{00000000-0005-0000-0000-0000A4590000}"/>
    <cellStyle name="Commentaire 6" xfId="3210" hidden="1" xr:uid="{00000000-0005-0000-0000-0000A5590000}"/>
    <cellStyle name="Commentaire 6" xfId="3255" hidden="1" xr:uid="{00000000-0005-0000-0000-0000A6590000}"/>
    <cellStyle name="Commentaire 6" xfId="3294" hidden="1" xr:uid="{00000000-0005-0000-0000-0000A7590000}"/>
    <cellStyle name="Commentaire 6" xfId="3331" hidden="1" xr:uid="{00000000-0005-0000-0000-0000A8590000}"/>
    <cellStyle name="Commentaire 6" xfId="3366" hidden="1" xr:uid="{00000000-0005-0000-0000-0000A9590000}"/>
    <cellStyle name="Commentaire 6" xfId="3467" hidden="1" xr:uid="{00000000-0005-0000-0000-0000AA590000}"/>
    <cellStyle name="Commentaire 6" xfId="3523" hidden="1" xr:uid="{00000000-0005-0000-0000-0000AB590000}"/>
    <cellStyle name="Commentaire 6" xfId="3587" hidden="1" xr:uid="{00000000-0005-0000-0000-0000AC590000}"/>
    <cellStyle name="Commentaire 6" xfId="3633" hidden="1" xr:uid="{00000000-0005-0000-0000-0000AD590000}"/>
    <cellStyle name="Commentaire 6" xfId="3677" hidden="1" xr:uid="{00000000-0005-0000-0000-0000AE590000}"/>
    <cellStyle name="Commentaire 6" xfId="3716" hidden="1" xr:uid="{00000000-0005-0000-0000-0000AF590000}"/>
    <cellStyle name="Commentaire 6" xfId="3752" hidden="1" xr:uid="{00000000-0005-0000-0000-0000B0590000}"/>
    <cellStyle name="Commentaire 6" xfId="3787" hidden="1" xr:uid="{00000000-0005-0000-0000-0000B1590000}"/>
    <cellStyle name="Commentaire 6" xfId="3831" hidden="1" xr:uid="{00000000-0005-0000-0000-0000B2590000}"/>
    <cellStyle name="Commentaire 6" xfId="2752" hidden="1" xr:uid="{00000000-0005-0000-0000-0000B3590000}"/>
    <cellStyle name="Commentaire 6" xfId="2245" hidden="1" xr:uid="{00000000-0005-0000-0000-0000B4590000}"/>
    <cellStyle name="Commentaire 6" xfId="3979" hidden="1" xr:uid="{00000000-0005-0000-0000-0000B5590000}"/>
    <cellStyle name="Commentaire 6" xfId="4029" hidden="1" xr:uid="{00000000-0005-0000-0000-0000B6590000}"/>
    <cellStyle name="Commentaire 6" xfId="4079" hidden="1" xr:uid="{00000000-0005-0000-0000-0000B7590000}"/>
    <cellStyle name="Commentaire 6" xfId="4129" hidden="1" xr:uid="{00000000-0005-0000-0000-0000B8590000}"/>
    <cellStyle name="Commentaire 6" xfId="4178" hidden="1" xr:uid="{00000000-0005-0000-0000-0000B9590000}"/>
    <cellStyle name="Commentaire 6" xfId="4227" hidden="1" xr:uid="{00000000-0005-0000-0000-0000BA590000}"/>
    <cellStyle name="Commentaire 6" xfId="4274" hidden="1" xr:uid="{00000000-0005-0000-0000-0000BB590000}"/>
    <cellStyle name="Commentaire 6" xfId="4321" hidden="1" xr:uid="{00000000-0005-0000-0000-0000BC590000}"/>
    <cellStyle name="Commentaire 6" xfId="4366" hidden="1" xr:uid="{00000000-0005-0000-0000-0000BD590000}"/>
    <cellStyle name="Commentaire 6" xfId="4405" hidden="1" xr:uid="{00000000-0005-0000-0000-0000BE590000}"/>
    <cellStyle name="Commentaire 6" xfId="4442" hidden="1" xr:uid="{00000000-0005-0000-0000-0000BF590000}"/>
    <cellStyle name="Commentaire 6" xfId="4477" hidden="1" xr:uid="{00000000-0005-0000-0000-0000C0590000}"/>
    <cellStyle name="Commentaire 6" xfId="4573" hidden="1" xr:uid="{00000000-0005-0000-0000-0000C1590000}"/>
    <cellStyle name="Commentaire 6" xfId="4628" hidden="1" xr:uid="{00000000-0005-0000-0000-0000C2590000}"/>
    <cellStyle name="Commentaire 6" xfId="4691" hidden="1" xr:uid="{00000000-0005-0000-0000-0000C3590000}"/>
    <cellStyle name="Commentaire 6" xfId="4737" hidden="1" xr:uid="{00000000-0005-0000-0000-0000C4590000}"/>
    <cellStyle name="Commentaire 6" xfId="4781" hidden="1" xr:uid="{00000000-0005-0000-0000-0000C5590000}"/>
    <cellStyle name="Commentaire 6" xfId="4820" hidden="1" xr:uid="{00000000-0005-0000-0000-0000C6590000}"/>
    <cellStyle name="Commentaire 6" xfId="4856" hidden="1" xr:uid="{00000000-0005-0000-0000-0000C7590000}"/>
    <cellStyle name="Commentaire 6" xfId="4891" hidden="1" xr:uid="{00000000-0005-0000-0000-0000C8590000}"/>
    <cellStyle name="Commentaire 6" xfId="4931" hidden="1" xr:uid="{00000000-0005-0000-0000-0000C9590000}"/>
    <cellStyle name="Commentaire 6" xfId="2721" hidden="1" xr:uid="{00000000-0005-0000-0000-0000CA590000}"/>
    <cellStyle name="Commentaire 6" xfId="5028" hidden="1" xr:uid="{00000000-0005-0000-0000-0000CB590000}"/>
    <cellStyle name="Commentaire 6" xfId="5079" hidden="1" xr:uid="{00000000-0005-0000-0000-0000CC590000}"/>
    <cellStyle name="Commentaire 6" xfId="5128" hidden="1" xr:uid="{00000000-0005-0000-0000-0000CD590000}"/>
    <cellStyle name="Commentaire 6" xfId="5178" hidden="1" xr:uid="{00000000-0005-0000-0000-0000CE590000}"/>
    <cellStyle name="Commentaire 6" xfId="5228" hidden="1" xr:uid="{00000000-0005-0000-0000-0000CF590000}"/>
    <cellStyle name="Commentaire 6" xfId="5277" hidden="1" xr:uid="{00000000-0005-0000-0000-0000D0590000}"/>
    <cellStyle name="Commentaire 6" xfId="5326" hidden="1" xr:uid="{00000000-0005-0000-0000-0000D1590000}"/>
    <cellStyle name="Commentaire 6" xfId="5373" hidden="1" xr:uid="{00000000-0005-0000-0000-0000D2590000}"/>
    <cellStyle name="Commentaire 6" xfId="5420" hidden="1" xr:uid="{00000000-0005-0000-0000-0000D3590000}"/>
    <cellStyle name="Commentaire 6" xfId="5465" hidden="1" xr:uid="{00000000-0005-0000-0000-0000D4590000}"/>
    <cellStyle name="Commentaire 6" xfId="5504" hidden="1" xr:uid="{00000000-0005-0000-0000-0000D5590000}"/>
    <cellStyle name="Commentaire 6" xfId="5541" hidden="1" xr:uid="{00000000-0005-0000-0000-0000D6590000}"/>
    <cellStyle name="Commentaire 6" xfId="5576" hidden="1" xr:uid="{00000000-0005-0000-0000-0000D7590000}"/>
    <cellStyle name="Commentaire 6" xfId="5672" hidden="1" xr:uid="{00000000-0005-0000-0000-0000D8590000}"/>
    <cellStyle name="Commentaire 6" xfId="5726" hidden="1" xr:uid="{00000000-0005-0000-0000-0000D9590000}"/>
    <cellStyle name="Commentaire 6" xfId="5788" hidden="1" xr:uid="{00000000-0005-0000-0000-0000DA590000}"/>
    <cellStyle name="Commentaire 6" xfId="5834" hidden="1" xr:uid="{00000000-0005-0000-0000-0000DB590000}"/>
    <cellStyle name="Commentaire 6" xfId="5878" hidden="1" xr:uid="{00000000-0005-0000-0000-0000DC590000}"/>
    <cellStyle name="Commentaire 6" xfId="5917" hidden="1" xr:uid="{00000000-0005-0000-0000-0000DD590000}"/>
    <cellStyle name="Commentaire 6" xfId="5953" hidden="1" xr:uid="{00000000-0005-0000-0000-0000DE590000}"/>
    <cellStyle name="Commentaire 6" xfId="5988" hidden="1" xr:uid="{00000000-0005-0000-0000-0000DF590000}"/>
    <cellStyle name="Commentaire 6" xfId="6028" hidden="1" xr:uid="{00000000-0005-0000-0000-0000E0590000}"/>
    <cellStyle name="Commentaire 6" xfId="6203" hidden="1" xr:uid="{00000000-0005-0000-0000-0000E1590000}"/>
    <cellStyle name="Commentaire 6" xfId="6305" hidden="1" xr:uid="{00000000-0005-0000-0000-0000E2590000}"/>
    <cellStyle name="Commentaire 6" xfId="6357" hidden="1" xr:uid="{00000000-0005-0000-0000-0000E3590000}"/>
    <cellStyle name="Commentaire 6" xfId="6407" hidden="1" xr:uid="{00000000-0005-0000-0000-0000E4590000}"/>
    <cellStyle name="Commentaire 6" xfId="6457" hidden="1" xr:uid="{00000000-0005-0000-0000-0000E5590000}"/>
    <cellStyle name="Commentaire 6" xfId="6507" hidden="1" xr:uid="{00000000-0005-0000-0000-0000E6590000}"/>
    <cellStyle name="Commentaire 6" xfId="6556" hidden="1" xr:uid="{00000000-0005-0000-0000-0000E7590000}"/>
    <cellStyle name="Commentaire 6" xfId="6605" hidden="1" xr:uid="{00000000-0005-0000-0000-0000E8590000}"/>
    <cellStyle name="Commentaire 6" xfId="6652" hidden="1" xr:uid="{00000000-0005-0000-0000-0000E9590000}"/>
    <cellStyle name="Commentaire 6" xfId="6699" hidden="1" xr:uid="{00000000-0005-0000-0000-0000EA590000}"/>
    <cellStyle name="Commentaire 6" xfId="6744" hidden="1" xr:uid="{00000000-0005-0000-0000-0000EB590000}"/>
    <cellStyle name="Commentaire 6" xfId="6783" hidden="1" xr:uid="{00000000-0005-0000-0000-0000EC590000}"/>
    <cellStyle name="Commentaire 6" xfId="6820" hidden="1" xr:uid="{00000000-0005-0000-0000-0000ED590000}"/>
    <cellStyle name="Commentaire 6" xfId="6855" hidden="1" xr:uid="{00000000-0005-0000-0000-0000EE590000}"/>
    <cellStyle name="Commentaire 6" xfId="6955" hidden="1" xr:uid="{00000000-0005-0000-0000-0000EF590000}"/>
    <cellStyle name="Commentaire 6" xfId="7011" hidden="1" xr:uid="{00000000-0005-0000-0000-0000F0590000}"/>
    <cellStyle name="Commentaire 6" xfId="7076" hidden="1" xr:uid="{00000000-0005-0000-0000-0000F1590000}"/>
    <cellStyle name="Commentaire 6" xfId="7122" hidden="1" xr:uid="{00000000-0005-0000-0000-0000F2590000}"/>
    <cellStyle name="Commentaire 6" xfId="7166" hidden="1" xr:uid="{00000000-0005-0000-0000-0000F3590000}"/>
    <cellStyle name="Commentaire 6" xfId="7205" hidden="1" xr:uid="{00000000-0005-0000-0000-0000F4590000}"/>
    <cellStyle name="Commentaire 6" xfId="7241" hidden="1" xr:uid="{00000000-0005-0000-0000-0000F5590000}"/>
    <cellStyle name="Commentaire 6" xfId="7276" hidden="1" xr:uid="{00000000-0005-0000-0000-0000F6590000}"/>
    <cellStyle name="Commentaire 6" xfId="7321" hidden="1" xr:uid="{00000000-0005-0000-0000-0000F7590000}"/>
    <cellStyle name="Commentaire 6" xfId="7480" hidden="1" xr:uid="{00000000-0005-0000-0000-0000F8590000}"/>
    <cellStyle name="Commentaire 6" xfId="7573" hidden="1" xr:uid="{00000000-0005-0000-0000-0000F9590000}"/>
    <cellStyle name="Commentaire 6" xfId="7624" hidden="1" xr:uid="{00000000-0005-0000-0000-0000FA590000}"/>
    <cellStyle name="Commentaire 6" xfId="7674" hidden="1" xr:uid="{00000000-0005-0000-0000-0000FB590000}"/>
    <cellStyle name="Commentaire 6" xfId="7724" hidden="1" xr:uid="{00000000-0005-0000-0000-0000FC590000}"/>
    <cellStyle name="Commentaire 6" xfId="7774" hidden="1" xr:uid="{00000000-0005-0000-0000-0000FD590000}"/>
    <cellStyle name="Commentaire 6" xfId="7823" hidden="1" xr:uid="{00000000-0005-0000-0000-0000FE590000}"/>
    <cellStyle name="Commentaire 6" xfId="7872" hidden="1" xr:uid="{00000000-0005-0000-0000-0000FF590000}"/>
    <cellStyle name="Commentaire 6" xfId="7919" hidden="1" xr:uid="{00000000-0005-0000-0000-0000005A0000}"/>
    <cellStyle name="Commentaire 6" xfId="7966" hidden="1" xr:uid="{00000000-0005-0000-0000-0000015A0000}"/>
    <cellStyle name="Commentaire 6" xfId="8011" hidden="1" xr:uid="{00000000-0005-0000-0000-0000025A0000}"/>
    <cellStyle name="Commentaire 6" xfId="8050" hidden="1" xr:uid="{00000000-0005-0000-0000-0000035A0000}"/>
    <cellStyle name="Commentaire 6" xfId="8087" hidden="1" xr:uid="{00000000-0005-0000-0000-0000045A0000}"/>
    <cellStyle name="Commentaire 6" xfId="8122" hidden="1" xr:uid="{00000000-0005-0000-0000-0000055A0000}"/>
    <cellStyle name="Commentaire 6" xfId="8220" hidden="1" xr:uid="{00000000-0005-0000-0000-0000065A0000}"/>
    <cellStyle name="Commentaire 6" xfId="8274" hidden="1" xr:uid="{00000000-0005-0000-0000-0000075A0000}"/>
    <cellStyle name="Commentaire 6" xfId="8337" hidden="1" xr:uid="{00000000-0005-0000-0000-0000085A0000}"/>
    <cellStyle name="Commentaire 6" xfId="8383" hidden="1" xr:uid="{00000000-0005-0000-0000-0000095A0000}"/>
    <cellStyle name="Commentaire 6" xfId="8427" hidden="1" xr:uid="{00000000-0005-0000-0000-00000A5A0000}"/>
    <cellStyle name="Commentaire 6" xfId="8466" hidden="1" xr:uid="{00000000-0005-0000-0000-00000B5A0000}"/>
    <cellStyle name="Commentaire 6" xfId="8502" hidden="1" xr:uid="{00000000-0005-0000-0000-00000C5A0000}"/>
    <cellStyle name="Commentaire 6" xfId="8537" hidden="1" xr:uid="{00000000-0005-0000-0000-00000D5A0000}"/>
    <cellStyle name="Commentaire 6" xfId="8579" hidden="1" xr:uid="{00000000-0005-0000-0000-00000E5A0000}"/>
    <cellStyle name="Commentaire 6" xfId="7420" hidden="1" xr:uid="{00000000-0005-0000-0000-00000F5A0000}"/>
    <cellStyle name="Commentaire 6" xfId="8680" hidden="1" xr:uid="{00000000-0005-0000-0000-0000105A0000}"/>
    <cellStyle name="Commentaire 6" xfId="8732" hidden="1" xr:uid="{00000000-0005-0000-0000-0000115A0000}"/>
    <cellStyle name="Commentaire 6" xfId="8782" hidden="1" xr:uid="{00000000-0005-0000-0000-0000125A0000}"/>
    <cellStyle name="Commentaire 6" xfId="8831" hidden="1" xr:uid="{00000000-0005-0000-0000-0000135A0000}"/>
    <cellStyle name="Commentaire 6" xfId="8881" hidden="1" xr:uid="{00000000-0005-0000-0000-0000145A0000}"/>
    <cellStyle name="Commentaire 6" xfId="8930" hidden="1" xr:uid="{00000000-0005-0000-0000-0000155A0000}"/>
    <cellStyle name="Commentaire 6" xfId="8979" hidden="1" xr:uid="{00000000-0005-0000-0000-0000165A0000}"/>
    <cellStyle name="Commentaire 6" xfId="9026" hidden="1" xr:uid="{00000000-0005-0000-0000-0000175A0000}"/>
    <cellStyle name="Commentaire 6" xfId="9073" hidden="1" xr:uid="{00000000-0005-0000-0000-0000185A0000}"/>
    <cellStyle name="Commentaire 6" xfId="9118" hidden="1" xr:uid="{00000000-0005-0000-0000-0000195A0000}"/>
    <cellStyle name="Commentaire 6" xfId="9157" hidden="1" xr:uid="{00000000-0005-0000-0000-00001A5A0000}"/>
    <cellStyle name="Commentaire 6" xfId="9194" hidden="1" xr:uid="{00000000-0005-0000-0000-00001B5A0000}"/>
    <cellStyle name="Commentaire 6" xfId="9229" hidden="1" xr:uid="{00000000-0005-0000-0000-00001C5A0000}"/>
    <cellStyle name="Commentaire 6" xfId="9331" hidden="1" xr:uid="{00000000-0005-0000-0000-00001D5A0000}"/>
    <cellStyle name="Commentaire 6" xfId="9387" hidden="1" xr:uid="{00000000-0005-0000-0000-00001E5A0000}"/>
    <cellStyle name="Commentaire 6" xfId="9452" hidden="1" xr:uid="{00000000-0005-0000-0000-00001F5A0000}"/>
    <cellStyle name="Commentaire 6" xfId="9498" hidden="1" xr:uid="{00000000-0005-0000-0000-0000205A0000}"/>
    <cellStyle name="Commentaire 6" xfId="9542" hidden="1" xr:uid="{00000000-0005-0000-0000-0000215A0000}"/>
    <cellStyle name="Commentaire 6" xfId="9581" hidden="1" xr:uid="{00000000-0005-0000-0000-0000225A0000}"/>
    <cellStyle name="Commentaire 6" xfId="9617" hidden="1" xr:uid="{00000000-0005-0000-0000-0000235A0000}"/>
    <cellStyle name="Commentaire 6" xfId="9652" hidden="1" xr:uid="{00000000-0005-0000-0000-0000245A0000}"/>
    <cellStyle name="Commentaire 6" xfId="9698" hidden="1" xr:uid="{00000000-0005-0000-0000-0000255A0000}"/>
    <cellStyle name="Commentaire 6" xfId="9860" hidden="1" xr:uid="{00000000-0005-0000-0000-0000265A0000}"/>
    <cellStyle name="Commentaire 6" xfId="9953" hidden="1" xr:uid="{00000000-0005-0000-0000-0000275A0000}"/>
    <cellStyle name="Commentaire 6" xfId="10004" hidden="1" xr:uid="{00000000-0005-0000-0000-0000285A0000}"/>
    <cellStyle name="Commentaire 6" xfId="10054" hidden="1" xr:uid="{00000000-0005-0000-0000-0000295A0000}"/>
    <cellStyle name="Commentaire 6" xfId="10104" hidden="1" xr:uid="{00000000-0005-0000-0000-00002A5A0000}"/>
    <cellStyle name="Commentaire 6" xfId="10154" hidden="1" xr:uid="{00000000-0005-0000-0000-00002B5A0000}"/>
    <cellStyle name="Commentaire 6" xfId="10203" hidden="1" xr:uid="{00000000-0005-0000-0000-00002C5A0000}"/>
    <cellStyle name="Commentaire 6" xfId="10252" hidden="1" xr:uid="{00000000-0005-0000-0000-00002D5A0000}"/>
    <cellStyle name="Commentaire 6" xfId="10299" hidden="1" xr:uid="{00000000-0005-0000-0000-00002E5A0000}"/>
    <cellStyle name="Commentaire 6" xfId="10346" hidden="1" xr:uid="{00000000-0005-0000-0000-00002F5A0000}"/>
    <cellStyle name="Commentaire 6" xfId="10391" hidden="1" xr:uid="{00000000-0005-0000-0000-0000305A0000}"/>
    <cellStyle name="Commentaire 6" xfId="10430" hidden="1" xr:uid="{00000000-0005-0000-0000-0000315A0000}"/>
    <cellStyle name="Commentaire 6" xfId="10467" hidden="1" xr:uid="{00000000-0005-0000-0000-0000325A0000}"/>
    <cellStyle name="Commentaire 6" xfId="10502" hidden="1" xr:uid="{00000000-0005-0000-0000-0000335A0000}"/>
    <cellStyle name="Commentaire 6" xfId="10600" hidden="1" xr:uid="{00000000-0005-0000-0000-0000345A0000}"/>
    <cellStyle name="Commentaire 6" xfId="10654" hidden="1" xr:uid="{00000000-0005-0000-0000-0000355A0000}"/>
    <cellStyle name="Commentaire 6" xfId="10717" hidden="1" xr:uid="{00000000-0005-0000-0000-0000365A0000}"/>
    <cellStyle name="Commentaire 6" xfId="10763" hidden="1" xr:uid="{00000000-0005-0000-0000-0000375A0000}"/>
    <cellStyle name="Commentaire 6" xfId="10807" hidden="1" xr:uid="{00000000-0005-0000-0000-0000385A0000}"/>
    <cellStyle name="Commentaire 6" xfId="10846" hidden="1" xr:uid="{00000000-0005-0000-0000-0000395A0000}"/>
    <cellStyle name="Commentaire 6" xfId="10882" hidden="1" xr:uid="{00000000-0005-0000-0000-00003A5A0000}"/>
    <cellStyle name="Commentaire 6" xfId="10917" hidden="1" xr:uid="{00000000-0005-0000-0000-00003B5A0000}"/>
    <cellStyle name="Commentaire 6" xfId="10960" hidden="1" xr:uid="{00000000-0005-0000-0000-00003C5A0000}"/>
    <cellStyle name="Commentaire 6" xfId="9800" hidden="1" xr:uid="{00000000-0005-0000-0000-00003D5A0000}"/>
    <cellStyle name="Commentaire 6" xfId="11022" hidden="1" xr:uid="{00000000-0005-0000-0000-00003E5A0000}"/>
    <cellStyle name="Commentaire 6" xfId="11074" hidden="1" xr:uid="{00000000-0005-0000-0000-00003F5A0000}"/>
    <cellStyle name="Commentaire 6" xfId="11124" hidden="1" xr:uid="{00000000-0005-0000-0000-0000405A0000}"/>
    <cellStyle name="Commentaire 6" xfId="11174" hidden="1" xr:uid="{00000000-0005-0000-0000-0000415A0000}"/>
    <cellStyle name="Commentaire 6" xfId="11224" hidden="1" xr:uid="{00000000-0005-0000-0000-0000425A0000}"/>
    <cellStyle name="Commentaire 6" xfId="11273" hidden="1" xr:uid="{00000000-0005-0000-0000-0000435A0000}"/>
    <cellStyle name="Commentaire 6" xfId="11322" hidden="1" xr:uid="{00000000-0005-0000-0000-0000445A0000}"/>
    <cellStyle name="Commentaire 6" xfId="11369" hidden="1" xr:uid="{00000000-0005-0000-0000-0000455A0000}"/>
    <cellStyle name="Commentaire 6" xfId="11416" hidden="1" xr:uid="{00000000-0005-0000-0000-0000465A0000}"/>
    <cellStyle name="Commentaire 6" xfId="11461" hidden="1" xr:uid="{00000000-0005-0000-0000-0000475A0000}"/>
    <cellStyle name="Commentaire 6" xfId="11500" hidden="1" xr:uid="{00000000-0005-0000-0000-0000485A0000}"/>
    <cellStyle name="Commentaire 6" xfId="11537" hidden="1" xr:uid="{00000000-0005-0000-0000-0000495A0000}"/>
    <cellStyle name="Commentaire 6" xfId="11572" hidden="1" xr:uid="{00000000-0005-0000-0000-00004A5A0000}"/>
    <cellStyle name="Commentaire 6" xfId="11670" hidden="1" xr:uid="{00000000-0005-0000-0000-00004B5A0000}"/>
    <cellStyle name="Commentaire 6" xfId="11726" hidden="1" xr:uid="{00000000-0005-0000-0000-00004C5A0000}"/>
    <cellStyle name="Commentaire 6" xfId="11788" hidden="1" xr:uid="{00000000-0005-0000-0000-00004D5A0000}"/>
    <cellStyle name="Commentaire 6" xfId="11834" hidden="1" xr:uid="{00000000-0005-0000-0000-00004E5A0000}"/>
    <cellStyle name="Commentaire 6" xfId="11878" hidden="1" xr:uid="{00000000-0005-0000-0000-00004F5A0000}"/>
    <cellStyle name="Commentaire 6" xfId="11917" hidden="1" xr:uid="{00000000-0005-0000-0000-0000505A0000}"/>
    <cellStyle name="Commentaire 6" xfId="11953" hidden="1" xr:uid="{00000000-0005-0000-0000-0000515A0000}"/>
    <cellStyle name="Commentaire 6" xfId="11988" hidden="1" xr:uid="{00000000-0005-0000-0000-0000525A0000}"/>
    <cellStyle name="Commentaire 6" xfId="12029" hidden="1" xr:uid="{00000000-0005-0000-0000-0000535A0000}"/>
    <cellStyle name="Commentaire 6" xfId="12160" hidden="1" xr:uid="{00000000-0005-0000-0000-0000545A0000}"/>
    <cellStyle name="Commentaire 6" xfId="12252" hidden="1" xr:uid="{00000000-0005-0000-0000-0000555A0000}"/>
    <cellStyle name="Commentaire 6" xfId="12303" hidden="1" xr:uid="{00000000-0005-0000-0000-0000565A0000}"/>
    <cellStyle name="Commentaire 6" xfId="12353" hidden="1" xr:uid="{00000000-0005-0000-0000-0000575A0000}"/>
    <cellStyle name="Commentaire 6" xfId="12403" hidden="1" xr:uid="{00000000-0005-0000-0000-0000585A0000}"/>
    <cellStyle name="Commentaire 6" xfId="12453" hidden="1" xr:uid="{00000000-0005-0000-0000-0000595A0000}"/>
    <cellStyle name="Commentaire 6" xfId="12502" hidden="1" xr:uid="{00000000-0005-0000-0000-00005A5A0000}"/>
    <cellStyle name="Commentaire 6" xfId="12551" hidden="1" xr:uid="{00000000-0005-0000-0000-00005B5A0000}"/>
    <cellStyle name="Commentaire 6" xfId="12598" hidden="1" xr:uid="{00000000-0005-0000-0000-00005C5A0000}"/>
    <cellStyle name="Commentaire 6" xfId="12645" hidden="1" xr:uid="{00000000-0005-0000-0000-00005D5A0000}"/>
    <cellStyle name="Commentaire 6" xfId="12690" hidden="1" xr:uid="{00000000-0005-0000-0000-00005E5A0000}"/>
    <cellStyle name="Commentaire 6" xfId="12729" hidden="1" xr:uid="{00000000-0005-0000-0000-00005F5A0000}"/>
    <cellStyle name="Commentaire 6" xfId="12766" hidden="1" xr:uid="{00000000-0005-0000-0000-0000605A0000}"/>
    <cellStyle name="Commentaire 6" xfId="12801" hidden="1" xr:uid="{00000000-0005-0000-0000-0000615A0000}"/>
    <cellStyle name="Commentaire 6" xfId="12898" hidden="1" xr:uid="{00000000-0005-0000-0000-0000625A0000}"/>
    <cellStyle name="Commentaire 6" xfId="12952" hidden="1" xr:uid="{00000000-0005-0000-0000-0000635A0000}"/>
    <cellStyle name="Commentaire 6" xfId="13014" hidden="1" xr:uid="{00000000-0005-0000-0000-0000645A0000}"/>
    <cellStyle name="Commentaire 6" xfId="13060" hidden="1" xr:uid="{00000000-0005-0000-0000-0000655A0000}"/>
    <cellStyle name="Commentaire 6" xfId="13104" hidden="1" xr:uid="{00000000-0005-0000-0000-0000665A0000}"/>
    <cellStyle name="Commentaire 6" xfId="13143" hidden="1" xr:uid="{00000000-0005-0000-0000-0000675A0000}"/>
    <cellStyle name="Commentaire 6" xfId="13179" hidden="1" xr:uid="{00000000-0005-0000-0000-0000685A0000}"/>
    <cellStyle name="Commentaire 6" xfId="13214" hidden="1" xr:uid="{00000000-0005-0000-0000-0000695A0000}"/>
    <cellStyle name="Commentaire 6" xfId="13254" hidden="1" xr:uid="{00000000-0005-0000-0000-00006A5A0000}"/>
    <cellStyle name="Commentaire 6" xfId="12101" hidden="1" xr:uid="{00000000-0005-0000-0000-00006B5A0000}"/>
    <cellStyle name="Commentaire 6" xfId="8195" hidden="1" xr:uid="{00000000-0005-0000-0000-00006C5A0000}"/>
    <cellStyle name="Commentaire 6" xfId="13306" hidden="1" xr:uid="{00000000-0005-0000-0000-00006D5A0000}"/>
    <cellStyle name="Commentaire 6" xfId="13355" hidden="1" xr:uid="{00000000-0005-0000-0000-00006E5A0000}"/>
    <cellStyle name="Commentaire 6" xfId="13404" hidden="1" xr:uid="{00000000-0005-0000-0000-00006F5A0000}"/>
    <cellStyle name="Commentaire 6" xfId="13453" hidden="1" xr:uid="{00000000-0005-0000-0000-0000705A0000}"/>
    <cellStyle name="Commentaire 6" xfId="13501" hidden="1" xr:uid="{00000000-0005-0000-0000-0000715A0000}"/>
    <cellStyle name="Commentaire 6" xfId="13549" hidden="1" xr:uid="{00000000-0005-0000-0000-0000725A0000}"/>
    <cellStyle name="Commentaire 6" xfId="13595" hidden="1" xr:uid="{00000000-0005-0000-0000-0000735A0000}"/>
    <cellStyle name="Commentaire 6" xfId="13642" hidden="1" xr:uid="{00000000-0005-0000-0000-0000745A0000}"/>
    <cellStyle name="Commentaire 6" xfId="13687" hidden="1" xr:uid="{00000000-0005-0000-0000-0000755A0000}"/>
    <cellStyle name="Commentaire 6" xfId="13726" hidden="1" xr:uid="{00000000-0005-0000-0000-0000765A0000}"/>
    <cellStyle name="Commentaire 6" xfId="13763" hidden="1" xr:uid="{00000000-0005-0000-0000-0000775A0000}"/>
    <cellStyle name="Commentaire 6" xfId="13798" hidden="1" xr:uid="{00000000-0005-0000-0000-0000785A0000}"/>
    <cellStyle name="Commentaire 6" xfId="13894" hidden="1" xr:uid="{00000000-0005-0000-0000-0000795A0000}"/>
    <cellStyle name="Commentaire 6" xfId="13948" hidden="1" xr:uid="{00000000-0005-0000-0000-00007A5A0000}"/>
    <cellStyle name="Commentaire 6" xfId="14010" hidden="1" xr:uid="{00000000-0005-0000-0000-00007B5A0000}"/>
    <cellStyle name="Commentaire 6" xfId="14056" hidden="1" xr:uid="{00000000-0005-0000-0000-00007C5A0000}"/>
    <cellStyle name="Commentaire 6" xfId="14100" hidden="1" xr:uid="{00000000-0005-0000-0000-00007D5A0000}"/>
    <cellStyle name="Commentaire 6" xfId="14139" hidden="1" xr:uid="{00000000-0005-0000-0000-00007E5A0000}"/>
    <cellStyle name="Commentaire 6" xfId="14175" hidden="1" xr:uid="{00000000-0005-0000-0000-00007F5A0000}"/>
    <cellStyle name="Commentaire 6" xfId="14210" hidden="1" xr:uid="{00000000-0005-0000-0000-0000805A0000}"/>
    <cellStyle name="Commentaire 6" xfId="14250" hidden="1" xr:uid="{00000000-0005-0000-0000-0000815A0000}"/>
    <cellStyle name="Commentaire 6" xfId="14359" hidden="1" xr:uid="{00000000-0005-0000-0000-0000825A0000}"/>
    <cellStyle name="Commentaire 6" xfId="14451" hidden="1" xr:uid="{00000000-0005-0000-0000-0000835A0000}"/>
    <cellStyle name="Commentaire 6" xfId="14502" hidden="1" xr:uid="{00000000-0005-0000-0000-0000845A0000}"/>
    <cellStyle name="Commentaire 6" xfId="14552" hidden="1" xr:uid="{00000000-0005-0000-0000-0000855A0000}"/>
    <cellStyle name="Commentaire 6" xfId="14602" hidden="1" xr:uid="{00000000-0005-0000-0000-0000865A0000}"/>
    <cellStyle name="Commentaire 6" xfId="14652" hidden="1" xr:uid="{00000000-0005-0000-0000-0000875A0000}"/>
    <cellStyle name="Commentaire 6" xfId="14701" hidden="1" xr:uid="{00000000-0005-0000-0000-0000885A0000}"/>
    <cellStyle name="Commentaire 6" xfId="14750" hidden="1" xr:uid="{00000000-0005-0000-0000-0000895A0000}"/>
    <cellStyle name="Commentaire 6" xfId="14797" hidden="1" xr:uid="{00000000-0005-0000-0000-00008A5A0000}"/>
    <cellStyle name="Commentaire 6" xfId="14844" hidden="1" xr:uid="{00000000-0005-0000-0000-00008B5A0000}"/>
    <cellStyle name="Commentaire 6" xfId="14889" hidden="1" xr:uid="{00000000-0005-0000-0000-00008C5A0000}"/>
    <cellStyle name="Commentaire 6" xfId="14928" hidden="1" xr:uid="{00000000-0005-0000-0000-00008D5A0000}"/>
    <cellStyle name="Commentaire 6" xfId="14965" hidden="1" xr:uid="{00000000-0005-0000-0000-00008E5A0000}"/>
    <cellStyle name="Commentaire 6" xfId="15000" hidden="1" xr:uid="{00000000-0005-0000-0000-00008F5A0000}"/>
    <cellStyle name="Commentaire 6" xfId="15097" hidden="1" xr:uid="{00000000-0005-0000-0000-0000905A0000}"/>
    <cellStyle name="Commentaire 6" xfId="15151" hidden="1" xr:uid="{00000000-0005-0000-0000-0000915A0000}"/>
    <cellStyle name="Commentaire 6" xfId="15214" hidden="1" xr:uid="{00000000-0005-0000-0000-0000925A0000}"/>
    <cellStyle name="Commentaire 6" xfId="15260" hidden="1" xr:uid="{00000000-0005-0000-0000-0000935A0000}"/>
    <cellStyle name="Commentaire 6" xfId="15304" hidden="1" xr:uid="{00000000-0005-0000-0000-0000945A0000}"/>
    <cellStyle name="Commentaire 6" xfId="15343" hidden="1" xr:uid="{00000000-0005-0000-0000-0000955A0000}"/>
    <cellStyle name="Commentaire 6" xfId="15379" hidden="1" xr:uid="{00000000-0005-0000-0000-0000965A0000}"/>
    <cellStyle name="Commentaire 6" xfId="15414" hidden="1" xr:uid="{00000000-0005-0000-0000-0000975A0000}"/>
    <cellStyle name="Commentaire 6" xfId="15455" hidden="1" xr:uid="{00000000-0005-0000-0000-0000985A0000}"/>
    <cellStyle name="Commentaire 6" xfId="14300" hidden="1" xr:uid="{00000000-0005-0000-0000-0000995A0000}"/>
    <cellStyle name="Commentaire 6" xfId="15743" hidden="1" xr:uid="{00000000-0005-0000-0000-00009A5A0000}"/>
    <cellStyle name="Commentaire 6" xfId="15795" hidden="1" xr:uid="{00000000-0005-0000-0000-00009B5A0000}"/>
    <cellStyle name="Commentaire 6" xfId="15845" hidden="1" xr:uid="{00000000-0005-0000-0000-00009C5A0000}"/>
    <cellStyle name="Commentaire 6" xfId="15895" hidden="1" xr:uid="{00000000-0005-0000-0000-00009D5A0000}"/>
    <cellStyle name="Commentaire 6" xfId="15945" hidden="1" xr:uid="{00000000-0005-0000-0000-00009E5A0000}"/>
    <cellStyle name="Commentaire 6" xfId="15994" hidden="1" xr:uid="{00000000-0005-0000-0000-00009F5A0000}"/>
    <cellStyle name="Commentaire 6" xfId="16043" hidden="1" xr:uid="{00000000-0005-0000-0000-0000A05A0000}"/>
    <cellStyle name="Commentaire 6" xfId="16090" hidden="1" xr:uid="{00000000-0005-0000-0000-0000A15A0000}"/>
    <cellStyle name="Commentaire 6" xfId="16137" hidden="1" xr:uid="{00000000-0005-0000-0000-0000A25A0000}"/>
    <cellStyle name="Commentaire 6" xfId="16182" hidden="1" xr:uid="{00000000-0005-0000-0000-0000A35A0000}"/>
    <cellStyle name="Commentaire 6" xfId="16221" hidden="1" xr:uid="{00000000-0005-0000-0000-0000A45A0000}"/>
    <cellStyle name="Commentaire 6" xfId="16258" hidden="1" xr:uid="{00000000-0005-0000-0000-0000A55A0000}"/>
    <cellStyle name="Commentaire 6" xfId="16293" hidden="1" xr:uid="{00000000-0005-0000-0000-0000A65A0000}"/>
    <cellStyle name="Commentaire 6" xfId="16395" hidden="1" xr:uid="{00000000-0005-0000-0000-0000A75A0000}"/>
    <cellStyle name="Commentaire 6" xfId="16451" hidden="1" xr:uid="{00000000-0005-0000-0000-0000A85A0000}"/>
    <cellStyle name="Commentaire 6" xfId="16516" hidden="1" xr:uid="{00000000-0005-0000-0000-0000A95A0000}"/>
    <cellStyle name="Commentaire 6" xfId="16562" hidden="1" xr:uid="{00000000-0005-0000-0000-0000AA5A0000}"/>
    <cellStyle name="Commentaire 6" xfId="16606" hidden="1" xr:uid="{00000000-0005-0000-0000-0000AB5A0000}"/>
    <cellStyle name="Commentaire 6" xfId="16645" hidden="1" xr:uid="{00000000-0005-0000-0000-0000AC5A0000}"/>
    <cellStyle name="Commentaire 6" xfId="16681" hidden="1" xr:uid="{00000000-0005-0000-0000-0000AD5A0000}"/>
    <cellStyle name="Commentaire 6" xfId="16716" hidden="1" xr:uid="{00000000-0005-0000-0000-0000AE5A0000}"/>
    <cellStyle name="Commentaire 6" xfId="16762" hidden="1" xr:uid="{00000000-0005-0000-0000-0000AF5A0000}"/>
    <cellStyle name="Commentaire 6" xfId="16935" hidden="1" xr:uid="{00000000-0005-0000-0000-0000B05A0000}"/>
    <cellStyle name="Commentaire 6" xfId="17028" hidden="1" xr:uid="{00000000-0005-0000-0000-0000B15A0000}"/>
    <cellStyle name="Commentaire 6" xfId="17079" hidden="1" xr:uid="{00000000-0005-0000-0000-0000B25A0000}"/>
    <cellStyle name="Commentaire 6" xfId="17129" hidden="1" xr:uid="{00000000-0005-0000-0000-0000B35A0000}"/>
    <cellStyle name="Commentaire 6" xfId="17179" hidden="1" xr:uid="{00000000-0005-0000-0000-0000B45A0000}"/>
    <cellStyle name="Commentaire 6" xfId="17229" hidden="1" xr:uid="{00000000-0005-0000-0000-0000B55A0000}"/>
    <cellStyle name="Commentaire 6" xfId="17278" hidden="1" xr:uid="{00000000-0005-0000-0000-0000B65A0000}"/>
    <cellStyle name="Commentaire 6" xfId="17327" hidden="1" xr:uid="{00000000-0005-0000-0000-0000B75A0000}"/>
    <cellStyle name="Commentaire 6" xfId="17374" hidden="1" xr:uid="{00000000-0005-0000-0000-0000B85A0000}"/>
    <cellStyle name="Commentaire 6" xfId="17421" hidden="1" xr:uid="{00000000-0005-0000-0000-0000B95A0000}"/>
    <cellStyle name="Commentaire 6" xfId="17466" hidden="1" xr:uid="{00000000-0005-0000-0000-0000BA5A0000}"/>
    <cellStyle name="Commentaire 6" xfId="17505" hidden="1" xr:uid="{00000000-0005-0000-0000-0000BB5A0000}"/>
    <cellStyle name="Commentaire 6" xfId="17542" hidden="1" xr:uid="{00000000-0005-0000-0000-0000BC5A0000}"/>
    <cellStyle name="Commentaire 6" xfId="17577" hidden="1" xr:uid="{00000000-0005-0000-0000-0000BD5A0000}"/>
    <cellStyle name="Commentaire 6" xfId="17675" hidden="1" xr:uid="{00000000-0005-0000-0000-0000BE5A0000}"/>
    <cellStyle name="Commentaire 6" xfId="17729" hidden="1" xr:uid="{00000000-0005-0000-0000-0000BF5A0000}"/>
    <cellStyle name="Commentaire 6" xfId="17792" hidden="1" xr:uid="{00000000-0005-0000-0000-0000C05A0000}"/>
    <cellStyle name="Commentaire 6" xfId="17838" hidden="1" xr:uid="{00000000-0005-0000-0000-0000C15A0000}"/>
    <cellStyle name="Commentaire 6" xfId="17882" hidden="1" xr:uid="{00000000-0005-0000-0000-0000C25A0000}"/>
    <cellStyle name="Commentaire 6" xfId="17921" hidden="1" xr:uid="{00000000-0005-0000-0000-0000C35A0000}"/>
    <cellStyle name="Commentaire 6" xfId="17957" hidden="1" xr:uid="{00000000-0005-0000-0000-0000C45A0000}"/>
    <cellStyle name="Commentaire 6" xfId="17992" hidden="1" xr:uid="{00000000-0005-0000-0000-0000C55A0000}"/>
    <cellStyle name="Commentaire 6" xfId="18035" hidden="1" xr:uid="{00000000-0005-0000-0000-0000C65A0000}"/>
    <cellStyle name="Commentaire 6" xfId="16875" hidden="1" xr:uid="{00000000-0005-0000-0000-0000C75A0000}"/>
    <cellStyle name="Commentaire 6" xfId="15498" hidden="1" xr:uid="{00000000-0005-0000-0000-0000C85A0000}"/>
    <cellStyle name="Commentaire 6" xfId="18134" hidden="1" xr:uid="{00000000-0005-0000-0000-0000C95A0000}"/>
    <cellStyle name="Commentaire 6" xfId="18184" hidden="1" xr:uid="{00000000-0005-0000-0000-0000CA5A0000}"/>
    <cellStyle name="Commentaire 6" xfId="18234" hidden="1" xr:uid="{00000000-0005-0000-0000-0000CB5A0000}"/>
    <cellStyle name="Commentaire 6" xfId="18284" hidden="1" xr:uid="{00000000-0005-0000-0000-0000CC5A0000}"/>
    <cellStyle name="Commentaire 6" xfId="18333" hidden="1" xr:uid="{00000000-0005-0000-0000-0000CD5A0000}"/>
    <cellStyle name="Commentaire 6" xfId="18381" hidden="1" xr:uid="{00000000-0005-0000-0000-0000CE5A0000}"/>
    <cellStyle name="Commentaire 6" xfId="18428" hidden="1" xr:uid="{00000000-0005-0000-0000-0000CF5A0000}"/>
    <cellStyle name="Commentaire 6" xfId="18475" hidden="1" xr:uid="{00000000-0005-0000-0000-0000D05A0000}"/>
    <cellStyle name="Commentaire 6" xfId="18520" hidden="1" xr:uid="{00000000-0005-0000-0000-0000D15A0000}"/>
    <cellStyle name="Commentaire 6" xfId="18559" hidden="1" xr:uid="{00000000-0005-0000-0000-0000D25A0000}"/>
    <cellStyle name="Commentaire 6" xfId="18596" hidden="1" xr:uid="{00000000-0005-0000-0000-0000D35A0000}"/>
    <cellStyle name="Commentaire 6" xfId="18631" hidden="1" xr:uid="{00000000-0005-0000-0000-0000D45A0000}"/>
    <cellStyle name="Commentaire 6" xfId="18733" hidden="1" xr:uid="{00000000-0005-0000-0000-0000D55A0000}"/>
    <cellStyle name="Commentaire 6" xfId="18789" hidden="1" xr:uid="{00000000-0005-0000-0000-0000D65A0000}"/>
    <cellStyle name="Commentaire 6" xfId="18854" hidden="1" xr:uid="{00000000-0005-0000-0000-0000D75A0000}"/>
    <cellStyle name="Commentaire 6" xfId="18900" hidden="1" xr:uid="{00000000-0005-0000-0000-0000D85A0000}"/>
    <cellStyle name="Commentaire 6" xfId="18944" hidden="1" xr:uid="{00000000-0005-0000-0000-0000D95A0000}"/>
    <cellStyle name="Commentaire 6" xfId="18983" hidden="1" xr:uid="{00000000-0005-0000-0000-0000DA5A0000}"/>
    <cellStyle name="Commentaire 6" xfId="19019" hidden="1" xr:uid="{00000000-0005-0000-0000-0000DB5A0000}"/>
    <cellStyle name="Commentaire 6" xfId="19054" hidden="1" xr:uid="{00000000-0005-0000-0000-0000DC5A0000}"/>
    <cellStyle name="Commentaire 6" xfId="19100" hidden="1" xr:uid="{00000000-0005-0000-0000-0000DD5A0000}"/>
    <cellStyle name="Commentaire 6" xfId="19271" hidden="1" xr:uid="{00000000-0005-0000-0000-0000DE5A0000}"/>
    <cellStyle name="Commentaire 6" xfId="19364" hidden="1" xr:uid="{00000000-0005-0000-0000-0000DF5A0000}"/>
    <cellStyle name="Commentaire 6" xfId="19415" hidden="1" xr:uid="{00000000-0005-0000-0000-0000E05A0000}"/>
    <cellStyle name="Commentaire 6" xfId="19465" hidden="1" xr:uid="{00000000-0005-0000-0000-0000E15A0000}"/>
    <cellStyle name="Commentaire 6" xfId="19515" hidden="1" xr:uid="{00000000-0005-0000-0000-0000E25A0000}"/>
    <cellStyle name="Commentaire 6" xfId="19565" hidden="1" xr:uid="{00000000-0005-0000-0000-0000E35A0000}"/>
    <cellStyle name="Commentaire 6" xfId="19614" hidden="1" xr:uid="{00000000-0005-0000-0000-0000E45A0000}"/>
    <cellStyle name="Commentaire 6" xfId="19663" hidden="1" xr:uid="{00000000-0005-0000-0000-0000E55A0000}"/>
    <cellStyle name="Commentaire 6" xfId="19710" hidden="1" xr:uid="{00000000-0005-0000-0000-0000E65A0000}"/>
    <cellStyle name="Commentaire 6" xfId="19757" hidden="1" xr:uid="{00000000-0005-0000-0000-0000E75A0000}"/>
    <cellStyle name="Commentaire 6" xfId="19802" hidden="1" xr:uid="{00000000-0005-0000-0000-0000E85A0000}"/>
    <cellStyle name="Commentaire 6" xfId="19841" hidden="1" xr:uid="{00000000-0005-0000-0000-0000E95A0000}"/>
    <cellStyle name="Commentaire 6" xfId="19878" hidden="1" xr:uid="{00000000-0005-0000-0000-0000EA5A0000}"/>
    <cellStyle name="Commentaire 6" xfId="19913" hidden="1" xr:uid="{00000000-0005-0000-0000-0000EB5A0000}"/>
    <cellStyle name="Commentaire 6" xfId="20010" hidden="1" xr:uid="{00000000-0005-0000-0000-0000EC5A0000}"/>
    <cellStyle name="Commentaire 6" xfId="20064" hidden="1" xr:uid="{00000000-0005-0000-0000-0000ED5A0000}"/>
    <cellStyle name="Commentaire 6" xfId="20127" hidden="1" xr:uid="{00000000-0005-0000-0000-0000EE5A0000}"/>
    <cellStyle name="Commentaire 6" xfId="20173" hidden="1" xr:uid="{00000000-0005-0000-0000-0000EF5A0000}"/>
    <cellStyle name="Commentaire 6" xfId="20217" hidden="1" xr:uid="{00000000-0005-0000-0000-0000F05A0000}"/>
    <cellStyle name="Commentaire 6" xfId="20256" hidden="1" xr:uid="{00000000-0005-0000-0000-0000F15A0000}"/>
    <cellStyle name="Commentaire 6" xfId="20292" hidden="1" xr:uid="{00000000-0005-0000-0000-0000F25A0000}"/>
    <cellStyle name="Commentaire 6" xfId="20327" hidden="1" xr:uid="{00000000-0005-0000-0000-0000F35A0000}"/>
    <cellStyle name="Commentaire 6" xfId="20370" hidden="1" xr:uid="{00000000-0005-0000-0000-0000F45A0000}"/>
    <cellStyle name="Commentaire 6" xfId="19211" hidden="1" xr:uid="{00000000-0005-0000-0000-0000F55A0000}"/>
    <cellStyle name="Commentaire 6" xfId="16796" hidden="1" xr:uid="{00000000-0005-0000-0000-0000F65A0000}"/>
    <cellStyle name="Commentaire 6" xfId="20464" hidden="1" xr:uid="{00000000-0005-0000-0000-0000F75A0000}"/>
    <cellStyle name="Commentaire 6" xfId="20514" hidden="1" xr:uid="{00000000-0005-0000-0000-0000F85A0000}"/>
    <cellStyle name="Commentaire 6" xfId="20564" hidden="1" xr:uid="{00000000-0005-0000-0000-0000F95A0000}"/>
    <cellStyle name="Commentaire 6" xfId="20614" hidden="1" xr:uid="{00000000-0005-0000-0000-0000FA5A0000}"/>
    <cellStyle name="Commentaire 6" xfId="20663" hidden="1" xr:uid="{00000000-0005-0000-0000-0000FB5A0000}"/>
    <cellStyle name="Commentaire 6" xfId="20712" hidden="1" xr:uid="{00000000-0005-0000-0000-0000FC5A0000}"/>
    <cellStyle name="Commentaire 6" xfId="20759" hidden="1" xr:uid="{00000000-0005-0000-0000-0000FD5A0000}"/>
    <cellStyle name="Commentaire 6" xfId="20806" hidden="1" xr:uid="{00000000-0005-0000-0000-0000FE5A0000}"/>
    <cellStyle name="Commentaire 6" xfId="20851" hidden="1" xr:uid="{00000000-0005-0000-0000-0000FF5A0000}"/>
    <cellStyle name="Commentaire 6" xfId="20890" hidden="1" xr:uid="{00000000-0005-0000-0000-0000005B0000}"/>
    <cellStyle name="Commentaire 6" xfId="20927" hidden="1" xr:uid="{00000000-0005-0000-0000-0000015B0000}"/>
    <cellStyle name="Commentaire 6" xfId="20962" hidden="1" xr:uid="{00000000-0005-0000-0000-0000025B0000}"/>
    <cellStyle name="Commentaire 6" xfId="21062" hidden="1" xr:uid="{00000000-0005-0000-0000-0000035B0000}"/>
    <cellStyle name="Commentaire 6" xfId="21118" hidden="1" xr:uid="{00000000-0005-0000-0000-0000045B0000}"/>
    <cellStyle name="Commentaire 6" xfId="21182" hidden="1" xr:uid="{00000000-0005-0000-0000-0000055B0000}"/>
    <cellStyle name="Commentaire 6" xfId="21228" hidden="1" xr:uid="{00000000-0005-0000-0000-0000065B0000}"/>
    <cellStyle name="Commentaire 6" xfId="21272" hidden="1" xr:uid="{00000000-0005-0000-0000-0000075B0000}"/>
    <cellStyle name="Commentaire 6" xfId="21311" hidden="1" xr:uid="{00000000-0005-0000-0000-0000085B0000}"/>
    <cellStyle name="Commentaire 6" xfId="21347" hidden="1" xr:uid="{00000000-0005-0000-0000-0000095B0000}"/>
    <cellStyle name="Commentaire 6" xfId="21382" hidden="1" xr:uid="{00000000-0005-0000-0000-00000A5B0000}"/>
    <cellStyle name="Commentaire 6" xfId="21426" hidden="1" xr:uid="{00000000-0005-0000-0000-00000B5B0000}"/>
    <cellStyle name="Commentaire 6" xfId="21592" hidden="1" xr:uid="{00000000-0005-0000-0000-00000C5B0000}"/>
    <cellStyle name="Commentaire 6" xfId="21685" hidden="1" xr:uid="{00000000-0005-0000-0000-00000D5B0000}"/>
    <cellStyle name="Commentaire 6" xfId="21736" hidden="1" xr:uid="{00000000-0005-0000-0000-00000E5B0000}"/>
    <cellStyle name="Commentaire 6" xfId="21786" hidden="1" xr:uid="{00000000-0005-0000-0000-00000F5B0000}"/>
    <cellStyle name="Commentaire 6" xfId="21836" hidden="1" xr:uid="{00000000-0005-0000-0000-0000105B0000}"/>
    <cellStyle name="Commentaire 6" xfId="21886" hidden="1" xr:uid="{00000000-0005-0000-0000-0000115B0000}"/>
    <cellStyle name="Commentaire 6" xfId="21935" hidden="1" xr:uid="{00000000-0005-0000-0000-0000125B0000}"/>
    <cellStyle name="Commentaire 6" xfId="21984" hidden="1" xr:uid="{00000000-0005-0000-0000-0000135B0000}"/>
    <cellStyle name="Commentaire 6" xfId="22031" hidden="1" xr:uid="{00000000-0005-0000-0000-0000145B0000}"/>
    <cellStyle name="Commentaire 6" xfId="22078" hidden="1" xr:uid="{00000000-0005-0000-0000-0000155B0000}"/>
    <cellStyle name="Commentaire 6" xfId="22123" hidden="1" xr:uid="{00000000-0005-0000-0000-0000165B0000}"/>
    <cellStyle name="Commentaire 6" xfId="22162" hidden="1" xr:uid="{00000000-0005-0000-0000-0000175B0000}"/>
    <cellStyle name="Commentaire 6" xfId="22199" hidden="1" xr:uid="{00000000-0005-0000-0000-0000185B0000}"/>
    <cellStyle name="Commentaire 6" xfId="22234" hidden="1" xr:uid="{00000000-0005-0000-0000-0000195B0000}"/>
    <cellStyle name="Commentaire 6" xfId="22332" hidden="1" xr:uid="{00000000-0005-0000-0000-00001A5B0000}"/>
    <cellStyle name="Commentaire 6" xfId="22386" hidden="1" xr:uid="{00000000-0005-0000-0000-00001B5B0000}"/>
    <cellStyle name="Commentaire 6" xfId="22449" hidden="1" xr:uid="{00000000-0005-0000-0000-00001C5B0000}"/>
    <cellStyle name="Commentaire 6" xfId="22495" hidden="1" xr:uid="{00000000-0005-0000-0000-00001D5B0000}"/>
    <cellStyle name="Commentaire 6" xfId="22539" hidden="1" xr:uid="{00000000-0005-0000-0000-00001E5B0000}"/>
    <cellStyle name="Commentaire 6" xfId="22578" hidden="1" xr:uid="{00000000-0005-0000-0000-00001F5B0000}"/>
    <cellStyle name="Commentaire 6" xfId="22614" hidden="1" xr:uid="{00000000-0005-0000-0000-0000205B0000}"/>
    <cellStyle name="Commentaire 6" xfId="22649" hidden="1" xr:uid="{00000000-0005-0000-0000-0000215B0000}"/>
    <cellStyle name="Commentaire 6" xfId="22692" hidden="1" xr:uid="{00000000-0005-0000-0000-0000225B0000}"/>
    <cellStyle name="Commentaire 6" xfId="21532" hidden="1" xr:uid="{00000000-0005-0000-0000-0000235B0000}"/>
    <cellStyle name="Commentaire 6" xfId="19132" hidden="1" xr:uid="{00000000-0005-0000-0000-0000245B0000}"/>
    <cellStyle name="Commentaire 6" xfId="22779" hidden="1" xr:uid="{00000000-0005-0000-0000-0000255B0000}"/>
    <cellStyle name="Commentaire 6" xfId="22829" hidden="1" xr:uid="{00000000-0005-0000-0000-0000265B0000}"/>
    <cellStyle name="Commentaire 6" xfId="22879" hidden="1" xr:uid="{00000000-0005-0000-0000-0000275B0000}"/>
    <cellStyle name="Commentaire 6" xfId="22929" hidden="1" xr:uid="{00000000-0005-0000-0000-0000285B0000}"/>
    <cellStyle name="Commentaire 6" xfId="22977" hidden="1" xr:uid="{00000000-0005-0000-0000-0000295B0000}"/>
    <cellStyle name="Commentaire 6" xfId="23026" hidden="1" xr:uid="{00000000-0005-0000-0000-00002A5B0000}"/>
    <cellStyle name="Commentaire 6" xfId="23072" hidden="1" xr:uid="{00000000-0005-0000-0000-00002B5B0000}"/>
    <cellStyle name="Commentaire 6" xfId="23119" hidden="1" xr:uid="{00000000-0005-0000-0000-00002C5B0000}"/>
    <cellStyle name="Commentaire 6" xfId="23164" hidden="1" xr:uid="{00000000-0005-0000-0000-00002D5B0000}"/>
    <cellStyle name="Commentaire 6" xfId="23203" hidden="1" xr:uid="{00000000-0005-0000-0000-00002E5B0000}"/>
    <cellStyle name="Commentaire 6" xfId="23240" hidden="1" xr:uid="{00000000-0005-0000-0000-00002F5B0000}"/>
    <cellStyle name="Commentaire 6" xfId="23275" hidden="1" xr:uid="{00000000-0005-0000-0000-0000305B0000}"/>
    <cellStyle name="Commentaire 6" xfId="23374" hidden="1" xr:uid="{00000000-0005-0000-0000-0000315B0000}"/>
    <cellStyle name="Commentaire 6" xfId="23430" hidden="1" xr:uid="{00000000-0005-0000-0000-0000325B0000}"/>
    <cellStyle name="Commentaire 6" xfId="23493" hidden="1" xr:uid="{00000000-0005-0000-0000-0000335B0000}"/>
    <cellStyle name="Commentaire 6" xfId="23539" hidden="1" xr:uid="{00000000-0005-0000-0000-0000345B0000}"/>
    <cellStyle name="Commentaire 6" xfId="23583" hidden="1" xr:uid="{00000000-0005-0000-0000-0000355B0000}"/>
    <cellStyle name="Commentaire 6" xfId="23622" hidden="1" xr:uid="{00000000-0005-0000-0000-0000365B0000}"/>
    <cellStyle name="Commentaire 6" xfId="23658" hidden="1" xr:uid="{00000000-0005-0000-0000-0000375B0000}"/>
    <cellStyle name="Commentaire 6" xfId="23693" hidden="1" xr:uid="{00000000-0005-0000-0000-0000385B0000}"/>
    <cellStyle name="Commentaire 6" xfId="23734" hidden="1" xr:uid="{00000000-0005-0000-0000-0000395B0000}"/>
    <cellStyle name="Commentaire 6" xfId="23893" hidden="1" xr:uid="{00000000-0005-0000-0000-00003A5B0000}"/>
    <cellStyle name="Commentaire 6" xfId="23985" hidden="1" xr:uid="{00000000-0005-0000-0000-00003B5B0000}"/>
    <cellStyle name="Commentaire 6" xfId="24036" hidden="1" xr:uid="{00000000-0005-0000-0000-00003C5B0000}"/>
    <cellStyle name="Commentaire 6" xfId="24086" hidden="1" xr:uid="{00000000-0005-0000-0000-00003D5B0000}"/>
    <cellStyle name="Commentaire 6" xfId="24136" hidden="1" xr:uid="{00000000-0005-0000-0000-00003E5B0000}"/>
    <cellStyle name="Commentaire 6" xfId="24186" hidden="1" xr:uid="{00000000-0005-0000-0000-00003F5B0000}"/>
    <cellStyle name="Commentaire 6" xfId="24235" hidden="1" xr:uid="{00000000-0005-0000-0000-0000405B0000}"/>
    <cellStyle name="Commentaire 6" xfId="24284" hidden="1" xr:uid="{00000000-0005-0000-0000-0000415B0000}"/>
    <cellStyle name="Commentaire 6" xfId="24331" hidden="1" xr:uid="{00000000-0005-0000-0000-0000425B0000}"/>
    <cellStyle name="Commentaire 6" xfId="24378" hidden="1" xr:uid="{00000000-0005-0000-0000-0000435B0000}"/>
    <cellStyle name="Commentaire 6" xfId="24423" hidden="1" xr:uid="{00000000-0005-0000-0000-0000445B0000}"/>
    <cellStyle name="Commentaire 6" xfId="24462" hidden="1" xr:uid="{00000000-0005-0000-0000-0000455B0000}"/>
    <cellStyle name="Commentaire 6" xfId="24499" hidden="1" xr:uid="{00000000-0005-0000-0000-0000465B0000}"/>
    <cellStyle name="Commentaire 6" xfId="24534" hidden="1" xr:uid="{00000000-0005-0000-0000-0000475B0000}"/>
    <cellStyle name="Commentaire 6" xfId="24632" hidden="1" xr:uid="{00000000-0005-0000-0000-0000485B0000}"/>
    <cellStyle name="Commentaire 6" xfId="24686" hidden="1" xr:uid="{00000000-0005-0000-0000-0000495B0000}"/>
    <cellStyle name="Commentaire 6" xfId="24749" hidden="1" xr:uid="{00000000-0005-0000-0000-00004A5B0000}"/>
    <cellStyle name="Commentaire 6" xfId="24795" hidden="1" xr:uid="{00000000-0005-0000-0000-00004B5B0000}"/>
    <cellStyle name="Commentaire 6" xfId="24839" hidden="1" xr:uid="{00000000-0005-0000-0000-00004C5B0000}"/>
    <cellStyle name="Commentaire 6" xfId="24878" hidden="1" xr:uid="{00000000-0005-0000-0000-00004D5B0000}"/>
    <cellStyle name="Commentaire 6" xfId="24914" hidden="1" xr:uid="{00000000-0005-0000-0000-00004E5B0000}"/>
    <cellStyle name="Commentaire 6" xfId="24949" hidden="1" xr:uid="{00000000-0005-0000-0000-00004F5B0000}"/>
    <cellStyle name="Commentaire 6" xfId="24990" hidden="1" xr:uid="{00000000-0005-0000-0000-0000505B0000}"/>
    <cellStyle name="Commentaire 6" xfId="23833" hidden="1" xr:uid="{00000000-0005-0000-0000-0000515B0000}"/>
    <cellStyle name="Commentaire 6" xfId="22303" hidden="1" xr:uid="{00000000-0005-0000-0000-0000525B0000}"/>
    <cellStyle name="Commentaire 6" xfId="25078" hidden="1" xr:uid="{00000000-0005-0000-0000-0000535B0000}"/>
    <cellStyle name="Commentaire 6" xfId="25128" hidden="1" xr:uid="{00000000-0005-0000-0000-0000545B0000}"/>
    <cellStyle name="Commentaire 6" xfId="25178" hidden="1" xr:uid="{00000000-0005-0000-0000-0000555B0000}"/>
    <cellStyle name="Commentaire 6" xfId="25228" hidden="1" xr:uid="{00000000-0005-0000-0000-0000565B0000}"/>
    <cellStyle name="Commentaire 6" xfId="25277" hidden="1" xr:uid="{00000000-0005-0000-0000-0000575B0000}"/>
    <cellStyle name="Commentaire 6" xfId="25326" hidden="1" xr:uid="{00000000-0005-0000-0000-0000585B0000}"/>
    <cellStyle name="Commentaire 6" xfId="25373" hidden="1" xr:uid="{00000000-0005-0000-0000-0000595B0000}"/>
    <cellStyle name="Commentaire 6" xfId="25419" hidden="1" xr:uid="{00000000-0005-0000-0000-00005A5B0000}"/>
    <cellStyle name="Commentaire 6" xfId="25463" hidden="1" xr:uid="{00000000-0005-0000-0000-00005B5B0000}"/>
    <cellStyle name="Commentaire 6" xfId="25501" hidden="1" xr:uid="{00000000-0005-0000-0000-00005C5B0000}"/>
    <cellStyle name="Commentaire 6" xfId="25538" hidden="1" xr:uid="{00000000-0005-0000-0000-00005D5B0000}"/>
    <cellStyle name="Commentaire 6" xfId="25573" hidden="1" xr:uid="{00000000-0005-0000-0000-00005E5B0000}"/>
    <cellStyle name="Commentaire 6" xfId="25670" hidden="1" xr:uid="{00000000-0005-0000-0000-00005F5B0000}"/>
    <cellStyle name="Commentaire 6" xfId="25726" hidden="1" xr:uid="{00000000-0005-0000-0000-0000605B0000}"/>
    <cellStyle name="Commentaire 6" xfId="25788" hidden="1" xr:uid="{00000000-0005-0000-0000-0000615B0000}"/>
    <cellStyle name="Commentaire 6" xfId="25834" hidden="1" xr:uid="{00000000-0005-0000-0000-0000625B0000}"/>
    <cellStyle name="Commentaire 6" xfId="25878" hidden="1" xr:uid="{00000000-0005-0000-0000-0000635B0000}"/>
    <cellStyle name="Commentaire 6" xfId="25917" hidden="1" xr:uid="{00000000-0005-0000-0000-0000645B0000}"/>
    <cellStyle name="Commentaire 6" xfId="25953" hidden="1" xr:uid="{00000000-0005-0000-0000-0000655B0000}"/>
    <cellStyle name="Commentaire 6" xfId="25988" hidden="1" xr:uid="{00000000-0005-0000-0000-0000665B0000}"/>
    <cellStyle name="Commentaire 6" xfId="26028" hidden="1" xr:uid="{00000000-0005-0000-0000-0000675B0000}"/>
    <cellStyle name="Commentaire 6" xfId="26158" hidden="1" xr:uid="{00000000-0005-0000-0000-0000685B0000}"/>
    <cellStyle name="Commentaire 6" xfId="26250" hidden="1" xr:uid="{00000000-0005-0000-0000-0000695B0000}"/>
    <cellStyle name="Commentaire 6" xfId="26301" hidden="1" xr:uid="{00000000-0005-0000-0000-00006A5B0000}"/>
    <cellStyle name="Commentaire 6" xfId="26351" hidden="1" xr:uid="{00000000-0005-0000-0000-00006B5B0000}"/>
    <cellStyle name="Commentaire 6" xfId="26401" hidden="1" xr:uid="{00000000-0005-0000-0000-00006C5B0000}"/>
    <cellStyle name="Commentaire 6" xfId="26451" hidden="1" xr:uid="{00000000-0005-0000-0000-00006D5B0000}"/>
    <cellStyle name="Commentaire 6" xfId="26500" hidden="1" xr:uid="{00000000-0005-0000-0000-00006E5B0000}"/>
    <cellStyle name="Commentaire 6" xfId="26549" hidden="1" xr:uid="{00000000-0005-0000-0000-00006F5B0000}"/>
    <cellStyle name="Commentaire 6" xfId="26596" hidden="1" xr:uid="{00000000-0005-0000-0000-0000705B0000}"/>
    <cellStyle name="Commentaire 6" xfId="26643" hidden="1" xr:uid="{00000000-0005-0000-0000-0000715B0000}"/>
    <cellStyle name="Commentaire 6" xfId="26688" hidden="1" xr:uid="{00000000-0005-0000-0000-0000725B0000}"/>
    <cellStyle name="Commentaire 6" xfId="26727" hidden="1" xr:uid="{00000000-0005-0000-0000-0000735B0000}"/>
    <cellStyle name="Commentaire 6" xfId="26764" hidden="1" xr:uid="{00000000-0005-0000-0000-0000745B0000}"/>
    <cellStyle name="Commentaire 6" xfId="26799" hidden="1" xr:uid="{00000000-0005-0000-0000-0000755B0000}"/>
    <cellStyle name="Commentaire 6" xfId="26896" hidden="1" xr:uid="{00000000-0005-0000-0000-0000765B0000}"/>
    <cellStyle name="Commentaire 6" xfId="26950" hidden="1" xr:uid="{00000000-0005-0000-0000-0000775B0000}"/>
    <cellStyle name="Commentaire 6" xfId="27012" hidden="1" xr:uid="{00000000-0005-0000-0000-0000785B0000}"/>
    <cellStyle name="Commentaire 6" xfId="27058" hidden="1" xr:uid="{00000000-0005-0000-0000-0000795B0000}"/>
    <cellStyle name="Commentaire 6" xfId="27102" hidden="1" xr:uid="{00000000-0005-0000-0000-00007A5B0000}"/>
    <cellStyle name="Commentaire 6" xfId="27141" hidden="1" xr:uid="{00000000-0005-0000-0000-00007B5B0000}"/>
    <cellStyle name="Commentaire 6" xfId="27177" hidden="1" xr:uid="{00000000-0005-0000-0000-00007C5B0000}"/>
    <cellStyle name="Commentaire 6" xfId="27212" hidden="1" xr:uid="{00000000-0005-0000-0000-00007D5B0000}"/>
    <cellStyle name="Commentaire 6" xfId="27252" hidden="1" xr:uid="{00000000-0005-0000-0000-00007E5B0000}"/>
    <cellStyle name="Commentaire 6" xfId="26099" hidden="1" xr:uid="{00000000-0005-0000-0000-00007F5B0000}"/>
    <cellStyle name="Commentaire 6" xfId="22673" hidden="1" xr:uid="{00000000-0005-0000-0000-0000805B0000}"/>
    <cellStyle name="Commentaire 6" xfId="27313" hidden="1" xr:uid="{00000000-0005-0000-0000-0000815B0000}"/>
    <cellStyle name="Commentaire 6" xfId="27362" hidden="1" xr:uid="{00000000-0005-0000-0000-0000825B0000}"/>
    <cellStyle name="Commentaire 6" xfId="27411" hidden="1" xr:uid="{00000000-0005-0000-0000-0000835B0000}"/>
    <cellStyle name="Commentaire 6" xfId="27460" hidden="1" xr:uid="{00000000-0005-0000-0000-0000845B0000}"/>
    <cellStyle name="Commentaire 6" xfId="27508" hidden="1" xr:uid="{00000000-0005-0000-0000-0000855B0000}"/>
    <cellStyle name="Commentaire 6" xfId="27556" hidden="1" xr:uid="{00000000-0005-0000-0000-0000865B0000}"/>
    <cellStyle name="Commentaire 6" xfId="27602" hidden="1" xr:uid="{00000000-0005-0000-0000-0000875B0000}"/>
    <cellStyle name="Commentaire 6" xfId="27649" hidden="1" xr:uid="{00000000-0005-0000-0000-0000885B0000}"/>
    <cellStyle name="Commentaire 6" xfId="27694" hidden="1" xr:uid="{00000000-0005-0000-0000-0000895B0000}"/>
    <cellStyle name="Commentaire 6" xfId="27733" hidden="1" xr:uid="{00000000-0005-0000-0000-00008A5B0000}"/>
    <cellStyle name="Commentaire 6" xfId="27770" hidden="1" xr:uid="{00000000-0005-0000-0000-00008B5B0000}"/>
    <cellStyle name="Commentaire 6" xfId="27805" hidden="1" xr:uid="{00000000-0005-0000-0000-00008C5B0000}"/>
    <cellStyle name="Commentaire 6" xfId="27901" hidden="1" xr:uid="{00000000-0005-0000-0000-00008D5B0000}"/>
    <cellStyle name="Commentaire 6" xfId="27955" hidden="1" xr:uid="{00000000-0005-0000-0000-00008E5B0000}"/>
    <cellStyle name="Commentaire 6" xfId="28017" hidden="1" xr:uid="{00000000-0005-0000-0000-00008F5B0000}"/>
    <cellStyle name="Commentaire 6" xfId="28063" hidden="1" xr:uid="{00000000-0005-0000-0000-0000905B0000}"/>
    <cellStyle name="Commentaire 6" xfId="28107" hidden="1" xr:uid="{00000000-0005-0000-0000-0000915B0000}"/>
    <cellStyle name="Commentaire 6" xfId="28146" hidden="1" xr:uid="{00000000-0005-0000-0000-0000925B0000}"/>
    <cellStyle name="Commentaire 6" xfId="28182" hidden="1" xr:uid="{00000000-0005-0000-0000-0000935B0000}"/>
    <cellStyle name="Commentaire 6" xfId="28217" hidden="1" xr:uid="{00000000-0005-0000-0000-0000945B0000}"/>
    <cellStyle name="Commentaire 6" xfId="28257" hidden="1" xr:uid="{00000000-0005-0000-0000-0000955B0000}"/>
    <cellStyle name="Commentaire 6" xfId="28365" hidden="1" xr:uid="{00000000-0005-0000-0000-0000965B0000}"/>
    <cellStyle name="Commentaire 6" xfId="28456" hidden="1" xr:uid="{00000000-0005-0000-0000-0000975B0000}"/>
    <cellStyle name="Commentaire 6" xfId="28507" hidden="1" xr:uid="{00000000-0005-0000-0000-0000985B0000}"/>
    <cellStyle name="Commentaire 6" xfId="28557" hidden="1" xr:uid="{00000000-0005-0000-0000-0000995B0000}"/>
    <cellStyle name="Commentaire 6" xfId="28607" hidden="1" xr:uid="{00000000-0005-0000-0000-00009A5B0000}"/>
    <cellStyle name="Commentaire 6" xfId="28657" hidden="1" xr:uid="{00000000-0005-0000-0000-00009B5B0000}"/>
    <cellStyle name="Commentaire 6" xfId="28706" hidden="1" xr:uid="{00000000-0005-0000-0000-00009C5B0000}"/>
    <cellStyle name="Commentaire 6" xfId="28755" hidden="1" xr:uid="{00000000-0005-0000-0000-00009D5B0000}"/>
    <cellStyle name="Commentaire 6" xfId="28802" hidden="1" xr:uid="{00000000-0005-0000-0000-00009E5B0000}"/>
    <cellStyle name="Commentaire 6" xfId="28849" hidden="1" xr:uid="{00000000-0005-0000-0000-00009F5B0000}"/>
    <cellStyle name="Commentaire 6" xfId="28894" hidden="1" xr:uid="{00000000-0005-0000-0000-0000A05B0000}"/>
    <cellStyle name="Commentaire 6" xfId="28933" hidden="1" xr:uid="{00000000-0005-0000-0000-0000A15B0000}"/>
    <cellStyle name="Commentaire 6" xfId="28970" hidden="1" xr:uid="{00000000-0005-0000-0000-0000A25B0000}"/>
    <cellStyle name="Commentaire 6" xfId="29005" hidden="1" xr:uid="{00000000-0005-0000-0000-0000A35B0000}"/>
    <cellStyle name="Commentaire 6" xfId="29101" hidden="1" xr:uid="{00000000-0005-0000-0000-0000A45B0000}"/>
    <cellStyle name="Commentaire 6" xfId="29155" hidden="1" xr:uid="{00000000-0005-0000-0000-0000A55B0000}"/>
    <cellStyle name="Commentaire 6" xfId="29217" hidden="1" xr:uid="{00000000-0005-0000-0000-0000A65B0000}"/>
    <cellStyle name="Commentaire 6" xfId="29263" hidden="1" xr:uid="{00000000-0005-0000-0000-0000A75B0000}"/>
    <cellStyle name="Commentaire 6" xfId="29307" hidden="1" xr:uid="{00000000-0005-0000-0000-0000A85B0000}"/>
    <cellStyle name="Commentaire 6" xfId="29346" hidden="1" xr:uid="{00000000-0005-0000-0000-0000A95B0000}"/>
    <cellStyle name="Commentaire 6" xfId="29382" hidden="1" xr:uid="{00000000-0005-0000-0000-0000AA5B0000}"/>
    <cellStyle name="Commentaire 6" xfId="29417" hidden="1" xr:uid="{00000000-0005-0000-0000-0000AB5B0000}"/>
    <cellStyle name="Commentaire 6" xfId="29457" hidden="1" xr:uid="{00000000-0005-0000-0000-0000AC5B0000}"/>
    <cellStyle name="Commentaire 6" xfId="28307" hidden="1" xr:uid="{00000000-0005-0000-0000-0000AD5B0000}"/>
    <cellStyle name="Commentaire 6" xfId="29598" hidden="1" xr:uid="{00000000-0005-0000-0000-0000AE5B0000}"/>
    <cellStyle name="Commentaire 6" xfId="29649" hidden="1" xr:uid="{00000000-0005-0000-0000-0000AF5B0000}"/>
    <cellStyle name="Commentaire 6" xfId="29698" hidden="1" xr:uid="{00000000-0005-0000-0000-0000B05B0000}"/>
    <cellStyle name="Commentaire 6" xfId="29747" hidden="1" xr:uid="{00000000-0005-0000-0000-0000B15B0000}"/>
    <cellStyle name="Commentaire 6" xfId="29796" hidden="1" xr:uid="{00000000-0005-0000-0000-0000B25B0000}"/>
    <cellStyle name="Commentaire 6" xfId="29844" hidden="1" xr:uid="{00000000-0005-0000-0000-0000B35B0000}"/>
    <cellStyle name="Commentaire 6" xfId="29892" hidden="1" xr:uid="{00000000-0005-0000-0000-0000B45B0000}"/>
    <cellStyle name="Commentaire 6" xfId="29938" hidden="1" xr:uid="{00000000-0005-0000-0000-0000B55B0000}"/>
    <cellStyle name="Commentaire 6" xfId="29984" hidden="1" xr:uid="{00000000-0005-0000-0000-0000B65B0000}"/>
    <cellStyle name="Commentaire 6" xfId="30028" hidden="1" xr:uid="{00000000-0005-0000-0000-0000B75B0000}"/>
    <cellStyle name="Commentaire 6" xfId="30066" hidden="1" xr:uid="{00000000-0005-0000-0000-0000B85B0000}"/>
    <cellStyle name="Commentaire 6" xfId="30103" hidden="1" xr:uid="{00000000-0005-0000-0000-0000B95B0000}"/>
    <cellStyle name="Commentaire 6" xfId="30138" hidden="1" xr:uid="{00000000-0005-0000-0000-0000BA5B0000}"/>
    <cellStyle name="Commentaire 6" xfId="30233" hidden="1" xr:uid="{00000000-0005-0000-0000-0000BB5B0000}"/>
    <cellStyle name="Commentaire 6" xfId="30287" hidden="1" xr:uid="{00000000-0005-0000-0000-0000BC5B0000}"/>
    <cellStyle name="Commentaire 6" xfId="30349" hidden="1" xr:uid="{00000000-0005-0000-0000-0000BD5B0000}"/>
    <cellStyle name="Commentaire 6" xfId="30395" hidden="1" xr:uid="{00000000-0005-0000-0000-0000BE5B0000}"/>
    <cellStyle name="Commentaire 6" xfId="30439" hidden="1" xr:uid="{00000000-0005-0000-0000-0000BF5B0000}"/>
    <cellStyle name="Commentaire 6" xfId="30478" hidden="1" xr:uid="{00000000-0005-0000-0000-0000C05B0000}"/>
    <cellStyle name="Commentaire 6" xfId="30514" hidden="1" xr:uid="{00000000-0005-0000-0000-0000C15B0000}"/>
    <cellStyle name="Commentaire 6" xfId="30549" hidden="1" xr:uid="{00000000-0005-0000-0000-0000C25B0000}"/>
    <cellStyle name="Commentaire 6" xfId="30589" hidden="1" xr:uid="{00000000-0005-0000-0000-0000C35B0000}"/>
    <cellStyle name="Commentaire 6" xfId="30697" hidden="1" xr:uid="{00000000-0005-0000-0000-0000C45B0000}"/>
    <cellStyle name="Commentaire 6" xfId="30788" hidden="1" xr:uid="{00000000-0005-0000-0000-0000C55B0000}"/>
    <cellStyle name="Commentaire 6" xfId="30839" hidden="1" xr:uid="{00000000-0005-0000-0000-0000C65B0000}"/>
    <cellStyle name="Commentaire 6" xfId="30889" hidden="1" xr:uid="{00000000-0005-0000-0000-0000C75B0000}"/>
    <cellStyle name="Commentaire 6" xfId="30939" hidden="1" xr:uid="{00000000-0005-0000-0000-0000C85B0000}"/>
    <cellStyle name="Commentaire 6" xfId="30989" hidden="1" xr:uid="{00000000-0005-0000-0000-0000C95B0000}"/>
    <cellStyle name="Commentaire 6" xfId="31038" hidden="1" xr:uid="{00000000-0005-0000-0000-0000CA5B0000}"/>
    <cellStyle name="Commentaire 6" xfId="31087" hidden="1" xr:uid="{00000000-0005-0000-0000-0000CB5B0000}"/>
    <cellStyle name="Commentaire 6" xfId="31134" hidden="1" xr:uid="{00000000-0005-0000-0000-0000CC5B0000}"/>
    <cellStyle name="Commentaire 6" xfId="31181" hidden="1" xr:uid="{00000000-0005-0000-0000-0000CD5B0000}"/>
    <cellStyle name="Commentaire 6" xfId="31226" hidden="1" xr:uid="{00000000-0005-0000-0000-0000CE5B0000}"/>
    <cellStyle name="Commentaire 6" xfId="31265" hidden="1" xr:uid="{00000000-0005-0000-0000-0000CF5B0000}"/>
    <cellStyle name="Commentaire 6" xfId="31302" hidden="1" xr:uid="{00000000-0005-0000-0000-0000D05B0000}"/>
    <cellStyle name="Commentaire 6" xfId="31337" hidden="1" xr:uid="{00000000-0005-0000-0000-0000D15B0000}"/>
    <cellStyle name="Commentaire 6" xfId="31433" hidden="1" xr:uid="{00000000-0005-0000-0000-0000D25B0000}"/>
    <cellStyle name="Commentaire 6" xfId="31487" hidden="1" xr:uid="{00000000-0005-0000-0000-0000D35B0000}"/>
    <cellStyle name="Commentaire 6" xfId="31549" hidden="1" xr:uid="{00000000-0005-0000-0000-0000D45B0000}"/>
    <cellStyle name="Commentaire 6" xfId="31595" hidden="1" xr:uid="{00000000-0005-0000-0000-0000D55B0000}"/>
    <cellStyle name="Commentaire 6" xfId="31639" hidden="1" xr:uid="{00000000-0005-0000-0000-0000D65B0000}"/>
    <cellStyle name="Commentaire 6" xfId="31678" hidden="1" xr:uid="{00000000-0005-0000-0000-0000D75B0000}"/>
    <cellStyle name="Commentaire 6" xfId="31714" hidden="1" xr:uid="{00000000-0005-0000-0000-0000D85B0000}"/>
    <cellStyle name="Commentaire 6" xfId="31749" hidden="1" xr:uid="{00000000-0005-0000-0000-0000D95B0000}"/>
    <cellStyle name="Commentaire 6" xfId="31789" hidden="1" xr:uid="{00000000-0005-0000-0000-0000DA5B0000}"/>
    <cellStyle name="Commentaire 6" xfId="30639" xr:uid="{00000000-0005-0000-0000-0000DB5B0000}"/>
    <cellStyle name="Commentaire 7" xfId="148" hidden="1" xr:uid="{00000000-0005-0000-0000-0000DC5B0000}"/>
    <cellStyle name="Commentaire 7" xfId="250" hidden="1" xr:uid="{00000000-0005-0000-0000-0000DD5B0000}"/>
    <cellStyle name="Commentaire 7" xfId="273" hidden="1" xr:uid="{00000000-0005-0000-0000-0000DE5B0000}"/>
    <cellStyle name="Commentaire 7" xfId="286" hidden="1" xr:uid="{00000000-0005-0000-0000-0000DF5B0000}"/>
    <cellStyle name="Commentaire 7" xfId="210" hidden="1" xr:uid="{00000000-0005-0000-0000-0000E05B0000}"/>
    <cellStyle name="Commentaire 7" xfId="329" hidden="1" xr:uid="{00000000-0005-0000-0000-0000E15B0000}"/>
    <cellStyle name="Commentaire 7" xfId="379" hidden="1" xr:uid="{00000000-0005-0000-0000-0000E25B0000}"/>
    <cellStyle name="Commentaire 7" xfId="429" hidden="1" xr:uid="{00000000-0005-0000-0000-0000E35B0000}"/>
    <cellStyle name="Commentaire 7" xfId="479" hidden="1" xr:uid="{00000000-0005-0000-0000-0000E45B0000}"/>
    <cellStyle name="Commentaire 7" xfId="528" hidden="1" xr:uid="{00000000-0005-0000-0000-0000E55B0000}"/>
    <cellStyle name="Commentaire 7" xfId="576" hidden="1" xr:uid="{00000000-0005-0000-0000-0000E65B0000}"/>
    <cellStyle name="Commentaire 7" xfId="623" hidden="1" xr:uid="{00000000-0005-0000-0000-0000E75B0000}"/>
    <cellStyle name="Commentaire 7" xfId="669" hidden="1" xr:uid="{00000000-0005-0000-0000-0000E85B0000}"/>
    <cellStyle name="Commentaire 7" xfId="714" hidden="1" xr:uid="{00000000-0005-0000-0000-0000E95B0000}"/>
    <cellStyle name="Commentaire 7" xfId="902" hidden="1" xr:uid="{00000000-0005-0000-0000-0000EA5B0000}"/>
    <cellStyle name="Commentaire 7" xfId="831" hidden="1" xr:uid="{00000000-0005-0000-0000-0000EB5B0000}"/>
    <cellStyle name="Commentaire 7" xfId="1004" hidden="1" xr:uid="{00000000-0005-0000-0000-0000EC5B0000}"/>
    <cellStyle name="Commentaire 7" xfId="1050" hidden="1" xr:uid="{00000000-0005-0000-0000-0000ED5B0000}"/>
    <cellStyle name="Commentaire 7" xfId="1094" hidden="1" xr:uid="{00000000-0005-0000-0000-0000EE5B0000}"/>
    <cellStyle name="Commentaire 7" xfId="1133" hidden="1" xr:uid="{00000000-0005-0000-0000-0000EF5B0000}"/>
    <cellStyle name="Commentaire 7" xfId="1169" hidden="1" xr:uid="{00000000-0005-0000-0000-0000F05B0000}"/>
    <cellStyle name="Commentaire 7" xfId="1204" hidden="1" xr:uid="{00000000-0005-0000-0000-0000F15B0000}"/>
    <cellStyle name="Commentaire 7" xfId="1269" hidden="1" xr:uid="{00000000-0005-0000-0000-0000F25B0000}"/>
    <cellStyle name="Commentaire 7" xfId="1524" hidden="1" xr:uid="{00000000-0005-0000-0000-0000F35B0000}"/>
    <cellStyle name="Commentaire 7" xfId="1626" hidden="1" xr:uid="{00000000-0005-0000-0000-0000F45B0000}"/>
    <cellStyle name="Commentaire 7" xfId="1649" hidden="1" xr:uid="{00000000-0005-0000-0000-0000F55B0000}"/>
    <cellStyle name="Commentaire 7" xfId="1662" hidden="1" xr:uid="{00000000-0005-0000-0000-0000F65B0000}"/>
    <cellStyle name="Commentaire 7" xfId="1586" hidden="1" xr:uid="{00000000-0005-0000-0000-0000F75B0000}"/>
    <cellStyle name="Commentaire 7" xfId="1705" hidden="1" xr:uid="{00000000-0005-0000-0000-0000F85B0000}"/>
    <cellStyle name="Commentaire 7" xfId="1755" hidden="1" xr:uid="{00000000-0005-0000-0000-0000F95B0000}"/>
    <cellStyle name="Commentaire 7" xfId="1805" hidden="1" xr:uid="{00000000-0005-0000-0000-0000FA5B0000}"/>
    <cellStyle name="Commentaire 7" xfId="1855" hidden="1" xr:uid="{00000000-0005-0000-0000-0000FB5B0000}"/>
    <cellStyle name="Commentaire 7" xfId="1904" hidden="1" xr:uid="{00000000-0005-0000-0000-0000FC5B0000}"/>
    <cellStyle name="Commentaire 7" xfId="1952" hidden="1" xr:uid="{00000000-0005-0000-0000-0000FD5B0000}"/>
    <cellStyle name="Commentaire 7" xfId="1999" hidden="1" xr:uid="{00000000-0005-0000-0000-0000FE5B0000}"/>
    <cellStyle name="Commentaire 7" xfId="2045" hidden="1" xr:uid="{00000000-0005-0000-0000-0000FF5B0000}"/>
    <cellStyle name="Commentaire 7" xfId="2090" hidden="1" xr:uid="{00000000-0005-0000-0000-0000005C0000}"/>
    <cellStyle name="Commentaire 7" xfId="2278" hidden="1" xr:uid="{00000000-0005-0000-0000-0000015C0000}"/>
    <cellStyle name="Commentaire 7" xfId="2207" hidden="1" xr:uid="{00000000-0005-0000-0000-0000025C0000}"/>
    <cellStyle name="Commentaire 7" xfId="2380" hidden="1" xr:uid="{00000000-0005-0000-0000-0000035C0000}"/>
    <cellStyle name="Commentaire 7" xfId="2426" hidden="1" xr:uid="{00000000-0005-0000-0000-0000045C0000}"/>
    <cellStyle name="Commentaire 7" xfId="2470" hidden="1" xr:uid="{00000000-0005-0000-0000-0000055C0000}"/>
    <cellStyle name="Commentaire 7" xfId="2509" hidden="1" xr:uid="{00000000-0005-0000-0000-0000065C0000}"/>
    <cellStyle name="Commentaire 7" xfId="2545" hidden="1" xr:uid="{00000000-0005-0000-0000-0000075C0000}"/>
    <cellStyle name="Commentaire 7" xfId="2580" hidden="1" xr:uid="{00000000-0005-0000-0000-0000085C0000}"/>
    <cellStyle name="Commentaire 7" xfId="2644" hidden="1" xr:uid="{00000000-0005-0000-0000-0000095C0000}"/>
    <cellStyle name="Commentaire 7" xfId="1443" hidden="1" xr:uid="{00000000-0005-0000-0000-00000A5C0000}"/>
    <cellStyle name="Commentaire 7" xfId="2821" hidden="1" xr:uid="{00000000-0005-0000-0000-00000B5C0000}"/>
    <cellStyle name="Commentaire 7" xfId="2844" hidden="1" xr:uid="{00000000-0005-0000-0000-00000C5C0000}"/>
    <cellStyle name="Commentaire 7" xfId="2857" hidden="1" xr:uid="{00000000-0005-0000-0000-00000D5C0000}"/>
    <cellStyle name="Commentaire 7" xfId="2782" hidden="1" xr:uid="{00000000-0005-0000-0000-00000E5C0000}"/>
    <cellStyle name="Commentaire 7" xfId="2900" hidden="1" xr:uid="{00000000-0005-0000-0000-00000F5C0000}"/>
    <cellStyle name="Commentaire 7" xfId="2949" hidden="1" xr:uid="{00000000-0005-0000-0000-0000105C0000}"/>
    <cellStyle name="Commentaire 7" xfId="2999" hidden="1" xr:uid="{00000000-0005-0000-0000-0000115C0000}"/>
    <cellStyle name="Commentaire 7" xfId="3049" hidden="1" xr:uid="{00000000-0005-0000-0000-0000125C0000}"/>
    <cellStyle name="Commentaire 7" xfId="3098" hidden="1" xr:uid="{00000000-0005-0000-0000-0000135C0000}"/>
    <cellStyle name="Commentaire 7" xfId="3146" hidden="1" xr:uid="{00000000-0005-0000-0000-0000145C0000}"/>
    <cellStyle name="Commentaire 7" xfId="3193" hidden="1" xr:uid="{00000000-0005-0000-0000-0000155C0000}"/>
    <cellStyle name="Commentaire 7" xfId="3239" hidden="1" xr:uid="{00000000-0005-0000-0000-0000165C0000}"/>
    <cellStyle name="Commentaire 7" xfId="3284" hidden="1" xr:uid="{00000000-0005-0000-0000-0000175C0000}"/>
    <cellStyle name="Commentaire 7" xfId="3471" hidden="1" xr:uid="{00000000-0005-0000-0000-0000185C0000}"/>
    <cellStyle name="Commentaire 7" xfId="3401" hidden="1" xr:uid="{00000000-0005-0000-0000-0000195C0000}"/>
    <cellStyle name="Commentaire 7" xfId="3572" hidden="1" xr:uid="{00000000-0005-0000-0000-00001A5C0000}"/>
    <cellStyle name="Commentaire 7" xfId="3618" hidden="1" xr:uid="{00000000-0005-0000-0000-00001B5C0000}"/>
    <cellStyle name="Commentaire 7" xfId="3662" hidden="1" xr:uid="{00000000-0005-0000-0000-00001C5C0000}"/>
    <cellStyle name="Commentaire 7" xfId="3701" hidden="1" xr:uid="{00000000-0005-0000-0000-00001D5C0000}"/>
    <cellStyle name="Commentaire 7" xfId="3737" hidden="1" xr:uid="{00000000-0005-0000-0000-00001E5C0000}"/>
    <cellStyle name="Commentaire 7" xfId="3772" hidden="1" xr:uid="{00000000-0005-0000-0000-00001F5C0000}"/>
    <cellStyle name="Commentaire 7" xfId="3835" hidden="1" xr:uid="{00000000-0005-0000-0000-0000205C0000}"/>
    <cellStyle name="Commentaire 7" xfId="2677" hidden="1" xr:uid="{00000000-0005-0000-0000-0000215C0000}"/>
    <cellStyle name="Commentaire 7" xfId="1412" hidden="1" xr:uid="{00000000-0005-0000-0000-0000225C0000}"/>
    <cellStyle name="Commentaire 7" xfId="3954" hidden="1" xr:uid="{00000000-0005-0000-0000-0000235C0000}"/>
    <cellStyle name="Commentaire 7" xfId="3967" hidden="1" xr:uid="{00000000-0005-0000-0000-0000245C0000}"/>
    <cellStyle name="Commentaire 7" xfId="2748" hidden="1" xr:uid="{00000000-0005-0000-0000-0000255C0000}"/>
    <cellStyle name="Commentaire 7" xfId="4010" hidden="1" xr:uid="{00000000-0005-0000-0000-0000265C0000}"/>
    <cellStyle name="Commentaire 7" xfId="4060" hidden="1" xr:uid="{00000000-0005-0000-0000-0000275C0000}"/>
    <cellStyle name="Commentaire 7" xfId="4110" hidden="1" xr:uid="{00000000-0005-0000-0000-0000285C0000}"/>
    <cellStyle name="Commentaire 7" xfId="4160" hidden="1" xr:uid="{00000000-0005-0000-0000-0000295C0000}"/>
    <cellStyle name="Commentaire 7" xfId="4209" hidden="1" xr:uid="{00000000-0005-0000-0000-00002A5C0000}"/>
    <cellStyle name="Commentaire 7" xfId="4257" hidden="1" xr:uid="{00000000-0005-0000-0000-00002B5C0000}"/>
    <cellStyle name="Commentaire 7" xfId="4304" hidden="1" xr:uid="{00000000-0005-0000-0000-00002C5C0000}"/>
    <cellStyle name="Commentaire 7" xfId="4350" hidden="1" xr:uid="{00000000-0005-0000-0000-00002D5C0000}"/>
    <cellStyle name="Commentaire 7" xfId="4395" hidden="1" xr:uid="{00000000-0005-0000-0000-00002E5C0000}"/>
    <cellStyle name="Commentaire 7" xfId="4577" hidden="1" xr:uid="{00000000-0005-0000-0000-00002F5C0000}"/>
    <cellStyle name="Commentaire 7" xfId="4512" hidden="1" xr:uid="{00000000-0005-0000-0000-0000305C0000}"/>
    <cellStyle name="Commentaire 7" xfId="4676" hidden="1" xr:uid="{00000000-0005-0000-0000-0000315C0000}"/>
    <cellStyle name="Commentaire 7" xfId="4722" hidden="1" xr:uid="{00000000-0005-0000-0000-0000325C0000}"/>
    <cellStyle name="Commentaire 7" xfId="4766" hidden="1" xr:uid="{00000000-0005-0000-0000-0000335C0000}"/>
    <cellStyle name="Commentaire 7" xfId="4805" hidden="1" xr:uid="{00000000-0005-0000-0000-0000345C0000}"/>
    <cellStyle name="Commentaire 7" xfId="4841" hidden="1" xr:uid="{00000000-0005-0000-0000-0000355C0000}"/>
    <cellStyle name="Commentaire 7" xfId="4876" hidden="1" xr:uid="{00000000-0005-0000-0000-0000365C0000}"/>
    <cellStyle name="Commentaire 7" xfId="4935" hidden="1" xr:uid="{00000000-0005-0000-0000-0000375C0000}"/>
    <cellStyle name="Commentaire 7" xfId="3917" hidden="1" xr:uid="{00000000-0005-0000-0000-0000385C0000}"/>
    <cellStyle name="Commentaire 7" xfId="5032" hidden="1" xr:uid="{00000000-0005-0000-0000-0000395C0000}"/>
    <cellStyle name="Commentaire 7" xfId="5055" hidden="1" xr:uid="{00000000-0005-0000-0000-00003A5C0000}"/>
    <cellStyle name="Commentaire 7" xfId="5068" hidden="1" xr:uid="{00000000-0005-0000-0000-00003B5C0000}"/>
    <cellStyle name="Commentaire 7" xfId="4994" hidden="1" xr:uid="{00000000-0005-0000-0000-00003C5C0000}"/>
    <cellStyle name="Commentaire 7" xfId="5110" hidden="1" xr:uid="{00000000-0005-0000-0000-00003D5C0000}"/>
    <cellStyle name="Commentaire 7" xfId="5159" hidden="1" xr:uid="{00000000-0005-0000-0000-00003E5C0000}"/>
    <cellStyle name="Commentaire 7" xfId="5209" hidden="1" xr:uid="{00000000-0005-0000-0000-00003F5C0000}"/>
    <cellStyle name="Commentaire 7" xfId="5259" hidden="1" xr:uid="{00000000-0005-0000-0000-0000405C0000}"/>
    <cellStyle name="Commentaire 7" xfId="5308" hidden="1" xr:uid="{00000000-0005-0000-0000-0000415C0000}"/>
    <cellStyle name="Commentaire 7" xfId="5356" hidden="1" xr:uid="{00000000-0005-0000-0000-0000425C0000}"/>
    <cellStyle name="Commentaire 7" xfId="5403" hidden="1" xr:uid="{00000000-0005-0000-0000-0000435C0000}"/>
    <cellStyle name="Commentaire 7" xfId="5449" hidden="1" xr:uid="{00000000-0005-0000-0000-0000445C0000}"/>
    <cellStyle name="Commentaire 7" xfId="5494" hidden="1" xr:uid="{00000000-0005-0000-0000-0000455C0000}"/>
    <cellStyle name="Commentaire 7" xfId="5676" hidden="1" xr:uid="{00000000-0005-0000-0000-0000465C0000}"/>
    <cellStyle name="Commentaire 7" xfId="5611" hidden="1" xr:uid="{00000000-0005-0000-0000-0000475C0000}"/>
    <cellStyle name="Commentaire 7" xfId="5773" hidden="1" xr:uid="{00000000-0005-0000-0000-0000485C0000}"/>
    <cellStyle name="Commentaire 7" xfId="5819" hidden="1" xr:uid="{00000000-0005-0000-0000-0000495C0000}"/>
    <cellStyle name="Commentaire 7" xfId="5863" hidden="1" xr:uid="{00000000-0005-0000-0000-00004A5C0000}"/>
    <cellStyle name="Commentaire 7" xfId="5902" hidden="1" xr:uid="{00000000-0005-0000-0000-00004B5C0000}"/>
    <cellStyle name="Commentaire 7" xfId="5938" hidden="1" xr:uid="{00000000-0005-0000-0000-00004C5C0000}"/>
    <cellStyle name="Commentaire 7" xfId="5973" hidden="1" xr:uid="{00000000-0005-0000-0000-00004D5C0000}"/>
    <cellStyle name="Commentaire 7" xfId="6032" hidden="1" xr:uid="{00000000-0005-0000-0000-00004E5C0000}"/>
    <cellStyle name="Commentaire 7" xfId="6207" hidden="1" xr:uid="{00000000-0005-0000-0000-00004F5C0000}"/>
    <cellStyle name="Commentaire 7" xfId="6309" hidden="1" xr:uid="{00000000-0005-0000-0000-0000505C0000}"/>
    <cellStyle name="Commentaire 7" xfId="6332" hidden="1" xr:uid="{00000000-0005-0000-0000-0000515C0000}"/>
    <cellStyle name="Commentaire 7" xfId="6345" hidden="1" xr:uid="{00000000-0005-0000-0000-0000525C0000}"/>
    <cellStyle name="Commentaire 7" xfId="6269" hidden="1" xr:uid="{00000000-0005-0000-0000-0000535C0000}"/>
    <cellStyle name="Commentaire 7" xfId="6388" hidden="1" xr:uid="{00000000-0005-0000-0000-0000545C0000}"/>
    <cellStyle name="Commentaire 7" xfId="6438" hidden="1" xr:uid="{00000000-0005-0000-0000-0000555C0000}"/>
    <cellStyle name="Commentaire 7" xfId="6488" hidden="1" xr:uid="{00000000-0005-0000-0000-0000565C0000}"/>
    <cellStyle name="Commentaire 7" xfId="6538" hidden="1" xr:uid="{00000000-0005-0000-0000-0000575C0000}"/>
    <cellStyle name="Commentaire 7" xfId="6587" hidden="1" xr:uid="{00000000-0005-0000-0000-0000585C0000}"/>
    <cellStyle name="Commentaire 7" xfId="6635" hidden="1" xr:uid="{00000000-0005-0000-0000-0000595C0000}"/>
    <cellStyle name="Commentaire 7" xfId="6682" hidden="1" xr:uid="{00000000-0005-0000-0000-00005A5C0000}"/>
    <cellStyle name="Commentaire 7" xfId="6728" hidden="1" xr:uid="{00000000-0005-0000-0000-00005B5C0000}"/>
    <cellStyle name="Commentaire 7" xfId="6773" hidden="1" xr:uid="{00000000-0005-0000-0000-00005C5C0000}"/>
    <cellStyle name="Commentaire 7" xfId="6959" hidden="1" xr:uid="{00000000-0005-0000-0000-00005D5C0000}"/>
    <cellStyle name="Commentaire 7" xfId="6890" hidden="1" xr:uid="{00000000-0005-0000-0000-00005E5C0000}"/>
    <cellStyle name="Commentaire 7" xfId="7061" hidden="1" xr:uid="{00000000-0005-0000-0000-00005F5C0000}"/>
    <cellStyle name="Commentaire 7" xfId="7107" hidden="1" xr:uid="{00000000-0005-0000-0000-0000605C0000}"/>
    <cellStyle name="Commentaire 7" xfId="7151" hidden="1" xr:uid="{00000000-0005-0000-0000-0000615C0000}"/>
    <cellStyle name="Commentaire 7" xfId="7190" hidden="1" xr:uid="{00000000-0005-0000-0000-0000625C0000}"/>
    <cellStyle name="Commentaire 7" xfId="7226" hidden="1" xr:uid="{00000000-0005-0000-0000-0000635C0000}"/>
    <cellStyle name="Commentaire 7" xfId="7261" hidden="1" xr:uid="{00000000-0005-0000-0000-0000645C0000}"/>
    <cellStyle name="Commentaire 7" xfId="7325" hidden="1" xr:uid="{00000000-0005-0000-0000-0000655C0000}"/>
    <cellStyle name="Commentaire 7" xfId="7484" hidden="1" xr:uid="{00000000-0005-0000-0000-0000665C0000}"/>
    <cellStyle name="Commentaire 7" xfId="7577" hidden="1" xr:uid="{00000000-0005-0000-0000-0000675C0000}"/>
    <cellStyle name="Commentaire 7" xfId="7600" hidden="1" xr:uid="{00000000-0005-0000-0000-0000685C0000}"/>
    <cellStyle name="Commentaire 7" xfId="7613" hidden="1" xr:uid="{00000000-0005-0000-0000-0000695C0000}"/>
    <cellStyle name="Commentaire 7" xfId="7537" hidden="1" xr:uid="{00000000-0005-0000-0000-00006A5C0000}"/>
    <cellStyle name="Commentaire 7" xfId="7655" hidden="1" xr:uid="{00000000-0005-0000-0000-00006B5C0000}"/>
    <cellStyle name="Commentaire 7" xfId="7705" hidden="1" xr:uid="{00000000-0005-0000-0000-00006C5C0000}"/>
    <cellStyle name="Commentaire 7" xfId="7755" hidden="1" xr:uid="{00000000-0005-0000-0000-00006D5C0000}"/>
    <cellStyle name="Commentaire 7" xfId="7805" hidden="1" xr:uid="{00000000-0005-0000-0000-00006E5C0000}"/>
    <cellStyle name="Commentaire 7" xfId="7854" hidden="1" xr:uid="{00000000-0005-0000-0000-00006F5C0000}"/>
    <cellStyle name="Commentaire 7" xfId="7902" hidden="1" xr:uid="{00000000-0005-0000-0000-0000705C0000}"/>
    <cellStyle name="Commentaire 7" xfId="7949" hidden="1" xr:uid="{00000000-0005-0000-0000-0000715C0000}"/>
    <cellStyle name="Commentaire 7" xfId="7995" hidden="1" xr:uid="{00000000-0005-0000-0000-0000725C0000}"/>
    <cellStyle name="Commentaire 7" xfId="8040" hidden="1" xr:uid="{00000000-0005-0000-0000-0000735C0000}"/>
    <cellStyle name="Commentaire 7" xfId="8224" hidden="1" xr:uid="{00000000-0005-0000-0000-0000745C0000}"/>
    <cellStyle name="Commentaire 7" xfId="8157" hidden="1" xr:uid="{00000000-0005-0000-0000-0000755C0000}"/>
    <cellStyle name="Commentaire 7" xfId="8322" hidden="1" xr:uid="{00000000-0005-0000-0000-0000765C0000}"/>
    <cellStyle name="Commentaire 7" xfId="8368" hidden="1" xr:uid="{00000000-0005-0000-0000-0000775C0000}"/>
    <cellStyle name="Commentaire 7" xfId="8412" hidden="1" xr:uid="{00000000-0005-0000-0000-0000785C0000}"/>
    <cellStyle name="Commentaire 7" xfId="8451" hidden="1" xr:uid="{00000000-0005-0000-0000-0000795C0000}"/>
    <cellStyle name="Commentaire 7" xfId="8487" hidden="1" xr:uid="{00000000-0005-0000-0000-00007A5C0000}"/>
    <cellStyle name="Commentaire 7" xfId="8522" hidden="1" xr:uid="{00000000-0005-0000-0000-00007B5C0000}"/>
    <cellStyle name="Commentaire 7" xfId="8583" hidden="1" xr:uid="{00000000-0005-0000-0000-00007C5C0000}"/>
    <cellStyle name="Commentaire 7" xfId="7424" hidden="1" xr:uid="{00000000-0005-0000-0000-00007D5C0000}"/>
    <cellStyle name="Commentaire 7" xfId="8684" hidden="1" xr:uid="{00000000-0005-0000-0000-00007E5C0000}"/>
    <cellStyle name="Commentaire 7" xfId="8707" hidden="1" xr:uid="{00000000-0005-0000-0000-00007F5C0000}"/>
    <cellStyle name="Commentaire 7" xfId="8720" hidden="1" xr:uid="{00000000-0005-0000-0000-0000805C0000}"/>
    <cellStyle name="Commentaire 7" xfId="8644" hidden="1" xr:uid="{00000000-0005-0000-0000-0000815C0000}"/>
    <cellStyle name="Commentaire 7" xfId="8763" hidden="1" xr:uid="{00000000-0005-0000-0000-0000825C0000}"/>
    <cellStyle name="Commentaire 7" xfId="8813" hidden="1" xr:uid="{00000000-0005-0000-0000-0000835C0000}"/>
    <cellStyle name="Commentaire 7" xfId="8862" hidden="1" xr:uid="{00000000-0005-0000-0000-0000845C0000}"/>
    <cellStyle name="Commentaire 7" xfId="8912" hidden="1" xr:uid="{00000000-0005-0000-0000-0000855C0000}"/>
    <cellStyle name="Commentaire 7" xfId="8961" hidden="1" xr:uid="{00000000-0005-0000-0000-0000865C0000}"/>
    <cellStyle name="Commentaire 7" xfId="9009" hidden="1" xr:uid="{00000000-0005-0000-0000-0000875C0000}"/>
    <cellStyle name="Commentaire 7" xfId="9056" hidden="1" xr:uid="{00000000-0005-0000-0000-0000885C0000}"/>
    <cellStyle name="Commentaire 7" xfId="9102" hidden="1" xr:uid="{00000000-0005-0000-0000-0000895C0000}"/>
    <cellStyle name="Commentaire 7" xfId="9147" hidden="1" xr:uid="{00000000-0005-0000-0000-00008A5C0000}"/>
    <cellStyle name="Commentaire 7" xfId="9335" hidden="1" xr:uid="{00000000-0005-0000-0000-00008B5C0000}"/>
    <cellStyle name="Commentaire 7" xfId="9264" hidden="1" xr:uid="{00000000-0005-0000-0000-00008C5C0000}"/>
    <cellStyle name="Commentaire 7" xfId="9437" hidden="1" xr:uid="{00000000-0005-0000-0000-00008D5C0000}"/>
    <cellStyle name="Commentaire 7" xfId="9483" hidden="1" xr:uid="{00000000-0005-0000-0000-00008E5C0000}"/>
    <cellStyle name="Commentaire 7" xfId="9527" hidden="1" xr:uid="{00000000-0005-0000-0000-00008F5C0000}"/>
    <cellStyle name="Commentaire 7" xfId="9566" hidden="1" xr:uid="{00000000-0005-0000-0000-0000905C0000}"/>
    <cellStyle name="Commentaire 7" xfId="9602" hidden="1" xr:uid="{00000000-0005-0000-0000-0000915C0000}"/>
    <cellStyle name="Commentaire 7" xfId="9637" hidden="1" xr:uid="{00000000-0005-0000-0000-0000925C0000}"/>
    <cellStyle name="Commentaire 7" xfId="9702" hidden="1" xr:uid="{00000000-0005-0000-0000-0000935C0000}"/>
    <cellStyle name="Commentaire 7" xfId="9864" hidden="1" xr:uid="{00000000-0005-0000-0000-0000945C0000}"/>
    <cellStyle name="Commentaire 7" xfId="9957" hidden="1" xr:uid="{00000000-0005-0000-0000-0000955C0000}"/>
    <cellStyle name="Commentaire 7" xfId="9980" hidden="1" xr:uid="{00000000-0005-0000-0000-0000965C0000}"/>
    <cellStyle name="Commentaire 7" xfId="9993" hidden="1" xr:uid="{00000000-0005-0000-0000-0000975C0000}"/>
    <cellStyle name="Commentaire 7" xfId="9917" hidden="1" xr:uid="{00000000-0005-0000-0000-0000985C0000}"/>
    <cellStyle name="Commentaire 7" xfId="10035" hidden="1" xr:uid="{00000000-0005-0000-0000-0000995C0000}"/>
    <cellStyle name="Commentaire 7" xfId="10085" hidden="1" xr:uid="{00000000-0005-0000-0000-00009A5C0000}"/>
    <cellStyle name="Commentaire 7" xfId="10135" hidden="1" xr:uid="{00000000-0005-0000-0000-00009B5C0000}"/>
    <cellStyle name="Commentaire 7" xfId="10185" hidden="1" xr:uid="{00000000-0005-0000-0000-00009C5C0000}"/>
    <cellStyle name="Commentaire 7" xfId="10234" hidden="1" xr:uid="{00000000-0005-0000-0000-00009D5C0000}"/>
    <cellStyle name="Commentaire 7" xfId="10282" hidden="1" xr:uid="{00000000-0005-0000-0000-00009E5C0000}"/>
    <cellStyle name="Commentaire 7" xfId="10329" hidden="1" xr:uid="{00000000-0005-0000-0000-00009F5C0000}"/>
    <cellStyle name="Commentaire 7" xfId="10375" hidden="1" xr:uid="{00000000-0005-0000-0000-0000A05C0000}"/>
    <cellStyle name="Commentaire 7" xfId="10420" hidden="1" xr:uid="{00000000-0005-0000-0000-0000A15C0000}"/>
    <cellStyle name="Commentaire 7" xfId="10604" hidden="1" xr:uid="{00000000-0005-0000-0000-0000A25C0000}"/>
    <cellStyle name="Commentaire 7" xfId="10537" hidden="1" xr:uid="{00000000-0005-0000-0000-0000A35C0000}"/>
    <cellStyle name="Commentaire 7" xfId="10702" hidden="1" xr:uid="{00000000-0005-0000-0000-0000A45C0000}"/>
    <cellStyle name="Commentaire 7" xfId="10748" hidden="1" xr:uid="{00000000-0005-0000-0000-0000A55C0000}"/>
    <cellStyle name="Commentaire 7" xfId="10792" hidden="1" xr:uid="{00000000-0005-0000-0000-0000A65C0000}"/>
    <cellStyle name="Commentaire 7" xfId="10831" hidden="1" xr:uid="{00000000-0005-0000-0000-0000A75C0000}"/>
    <cellStyle name="Commentaire 7" xfId="10867" hidden="1" xr:uid="{00000000-0005-0000-0000-0000A85C0000}"/>
    <cellStyle name="Commentaire 7" xfId="10902" hidden="1" xr:uid="{00000000-0005-0000-0000-0000A95C0000}"/>
    <cellStyle name="Commentaire 7" xfId="10964" hidden="1" xr:uid="{00000000-0005-0000-0000-0000AA5C0000}"/>
    <cellStyle name="Commentaire 7" xfId="9804" hidden="1" xr:uid="{00000000-0005-0000-0000-0000AB5C0000}"/>
    <cellStyle name="Commentaire 7" xfId="11026" hidden="1" xr:uid="{00000000-0005-0000-0000-0000AC5C0000}"/>
    <cellStyle name="Commentaire 7" xfId="11049" hidden="1" xr:uid="{00000000-0005-0000-0000-0000AD5C0000}"/>
    <cellStyle name="Commentaire 7" xfId="11062" hidden="1" xr:uid="{00000000-0005-0000-0000-0000AE5C0000}"/>
    <cellStyle name="Commentaire 7" xfId="7376" hidden="1" xr:uid="{00000000-0005-0000-0000-0000AF5C0000}"/>
    <cellStyle name="Commentaire 7" xfId="11105" hidden="1" xr:uid="{00000000-0005-0000-0000-0000B05C0000}"/>
    <cellStyle name="Commentaire 7" xfId="11155" hidden="1" xr:uid="{00000000-0005-0000-0000-0000B15C0000}"/>
    <cellStyle name="Commentaire 7" xfId="11205" hidden="1" xr:uid="{00000000-0005-0000-0000-0000B25C0000}"/>
    <cellStyle name="Commentaire 7" xfId="11255" hidden="1" xr:uid="{00000000-0005-0000-0000-0000B35C0000}"/>
    <cellStyle name="Commentaire 7" xfId="11304" hidden="1" xr:uid="{00000000-0005-0000-0000-0000B45C0000}"/>
    <cellStyle name="Commentaire 7" xfId="11352" hidden="1" xr:uid="{00000000-0005-0000-0000-0000B55C0000}"/>
    <cellStyle name="Commentaire 7" xfId="11399" hidden="1" xr:uid="{00000000-0005-0000-0000-0000B65C0000}"/>
    <cellStyle name="Commentaire 7" xfId="11445" hidden="1" xr:uid="{00000000-0005-0000-0000-0000B75C0000}"/>
    <cellStyle name="Commentaire 7" xfId="11490" hidden="1" xr:uid="{00000000-0005-0000-0000-0000B85C0000}"/>
    <cellStyle name="Commentaire 7" xfId="11674" hidden="1" xr:uid="{00000000-0005-0000-0000-0000B95C0000}"/>
    <cellStyle name="Commentaire 7" xfId="11607" hidden="1" xr:uid="{00000000-0005-0000-0000-0000BA5C0000}"/>
    <cellStyle name="Commentaire 7" xfId="11773" hidden="1" xr:uid="{00000000-0005-0000-0000-0000BB5C0000}"/>
    <cellStyle name="Commentaire 7" xfId="11819" hidden="1" xr:uid="{00000000-0005-0000-0000-0000BC5C0000}"/>
    <cellStyle name="Commentaire 7" xfId="11863" hidden="1" xr:uid="{00000000-0005-0000-0000-0000BD5C0000}"/>
    <cellStyle name="Commentaire 7" xfId="11902" hidden="1" xr:uid="{00000000-0005-0000-0000-0000BE5C0000}"/>
    <cellStyle name="Commentaire 7" xfId="11938" hidden="1" xr:uid="{00000000-0005-0000-0000-0000BF5C0000}"/>
    <cellStyle name="Commentaire 7" xfId="11973" hidden="1" xr:uid="{00000000-0005-0000-0000-0000C05C0000}"/>
    <cellStyle name="Commentaire 7" xfId="12033" hidden="1" xr:uid="{00000000-0005-0000-0000-0000C15C0000}"/>
    <cellStyle name="Commentaire 7" xfId="12164" hidden="1" xr:uid="{00000000-0005-0000-0000-0000C25C0000}"/>
    <cellStyle name="Commentaire 7" xfId="12256" hidden="1" xr:uid="{00000000-0005-0000-0000-0000C35C0000}"/>
    <cellStyle name="Commentaire 7" xfId="12279" hidden="1" xr:uid="{00000000-0005-0000-0000-0000C45C0000}"/>
    <cellStyle name="Commentaire 7" xfId="12292" hidden="1" xr:uid="{00000000-0005-0000-0000-0000C55C0000}"/>
    <cellStyle name="Commentaire 7" xfId="12216" hidden="1" xr:uid="{00000000-0005-0000-0000-0000C65C0000}"/>
    <cellStyle name="Commentaire 7" xfId="12334" hidden="1" xr:uid="{00000000-0005-0000-0000-0000C75C0000}"/>
    <cellStyle name="Commentaire 7" xfId="12384" hidden="1" xr:uid="{00000000-0005-0000-0000-0000C85C0000}"/>
    <cellStyle name="Commentaire 7" xfId="12434" hidden="1" xr:uid="{00000000-0005-0000-0000-0000C95C0000}"/>
    <cellStyle name="Commentaire 7" xfId="12484" hidden="1" xr:uid="{00000000-0005-0000-0000-0000CA5C0000}"/>
    <cellStyle name="Commentaire 7" xfId="12533" hidden="1" xr:uid="{00000000-0005-0000-0000-0000CB5C0000}"/>
    <cellStyle name="Commentaire 7" xfId="12581" hidden="1" xr:uid="{00000000-0005-0000-0000-0000CC5C0000}"/>
    <cellStyle name="Commentaire 7" xfId="12628" hidden="1" xr:uid="{00000000-0005-0000-0000-0000CD5C0000}"/>
    <cellStyle name="Commentaire 7" xfId="12674" hidden="1" xr:uid="{00000000-0005-0000-0000-0000CE5C0000}"/>
    <cellStyle name="Commentaire 7" xfId="12719" hidden="1" xr:uid="{00000000-0005-0000-0000-0000CF5C0000}"/>
    <cellStyle name="Commentaire 7" xfId="12902" hidden="1" xr:uid="{00000000-0005-0000-0000-0000D05C0000}"/>
    <cellStyle name="Commentaire 7" xfId="12836" hidden="1" xr:uid="{00000000-0005-0000-0000-0000D15C0000}"/>
    <cellStyle name="Commentaire 7" xfId="12999" hidden="1" xr:uid="{00000000-0005-0000-0000-0000D25C0000}"/>
    <cellStyle name="Commentaire 7" xfId="13045" hidden="1" xr:uid="{00000000-0005-0000-0000-0000D35C0000}"/>
    <cellStyle name="Commentaire 7" xfId="13089" hidden="1" xr:uid="{00000000-0005-0000-0000-0000D45C0000}"/>
    <cellStyle name="Commentaire 7" xfId="13128" hidden="1" xr:uid="{00000000-0005-0000-0000-0000D55C0000}"/>
    <cellStyle name="Commentaire 7" xfId="13164" hidden="1" xr:uid="{00000000-0005-0000-0000-0000D65C0000}"/>
    <cellStyle name="Commentaire 7" xfId="13199" hidden="1" xr:uid="{00000000-0005-0000-0000-0000D75C0000}"/>
    <cellStyle name="Commentaire 7" xfId="13258" hidden="1" xr:uid="{00000000-0005-0000-0000-0000D85C0000}"/>
    <cellStyle name="Commentaire 7" xfId="12105" hidden="1" xr:uid="{00000000-0005-0000-0000-0000D95C0000}"/>
    <cellStyle name="Commentaire 7" xfId="9774" hidden="1" xr:uid="{00000000-0005-0000-0000-0000DA5C0000}"/>
    <cellStyle name="Commentaire 7" xfId="6082" hidden="1" xr:uid="{00000000-0005-0000-0000-0000DB5C0000}"/>
    <cellStyle name="Commentaire 7" xfId="13295" hidden="1" xr:uid="{00000000-0005-0000-0000-0000DC5C0000}"/>
    <cellStyle name="Commentaire 7" xfId="8622" hidden="1" xr:uid="{00000000-0005-0000-0000-0000DD5C0000}"/>
    <cellStyle name="Commentaire 7" xfId="13337" hidden="1" xr:uid="{00000000-0005-0000-0000-0000DE5C0000}"/>
    <cellStyle name="Commentaire 7" xfId="13386" hidden="1" xr:uid="{00000000-0005-0000-0000-0000DF5C0000}"/>
    <cellStyle name="Commentaire 7" xfId="13435" hidden="1" xr:uid="{00000000-0005-0000-0000-0000E05C0000}"/>
    <cellStyle name="Commentaire 7" xfId="13484" hidden="1" xr:uid="{00000000-0005-0000-0000-0000E15C0000}"/>
    <cellStyle name="Commentaire 7" xfId="13532" hidden="1" xr:uid="{00000000-0005-0000-0000-0000E25C0000}"/>
    <cellStyle name="Commentaire 7" xfId="13579" hidden="1" xr:uid="{00000000-0005-0000-0000-0000E35C0000}"/>
    <cellStyle name="Commentaire 7" xfId="13625" hidden="1" xr:uid="{00000000-0005-0000-0000-0000E45C0000}"/>
    <cellStyle name="Commentaire 7" xfId="13671" hidden="1" xr:uid="{00000000-0005-0000-0000-0000E55C0000}"/>
    <cellStyle name="Commentaire 7" xfId="13716" hidden="1" xr:uid="{00000000-0005-0000-0000-0000E65C0000}"/>
    <cellStyle name="Commentaire 7" xfId="13898" hidden="1" xr:uid="{00000000-0005-0000-0000-0000E75C0000}"/>
    <cellStyle name="Commentaire 7" xfId="13833" hidden="1" xr:uid="{00000000-0005-0000-0000-0000E85C0000}"/>
    <cellStyle name="Commentaire 7" xfId="13995" hidden="1" xr:uid="{00000000-0005-0000-0000-0000E95C0000}"/>
    <cellStyle name="Commentaire 7" xfId="14041" hidden="1" xr:uid="{00000000-0005-0000-0000-0000EA5C0000}"/>
    <cellStyle name="Commentaire 7" xfId="14085" hidden="1" xr:uid="{00000000-0005-0000-0000-0000EB5C0000}"/>
    <cellStyle name="Commentaire 7" xfId="14124" hidden="1" xr:uid="{00000000-0005-0000-0000-0000EC5C0000}"/>
    <cellStyle name="Commentaire 7" xfId="14160" hidden="1" xr:uid="{00000000-0005-0000-0000-0000ED5C0000}"/>
    <cellStyle name="Commentaire 7" xfId="14195" hidden="1" xr:uid="{00000000-0005-0000-0000-0000EE5C0000}"/>
    <cellStyle name="Commentaire 7" xfId="14254" hidden="1" xr:uid="{00000000-0005-0000-0000-0000EF5C0000}"/>
    <cellStyle name="Commentaire 7" xfId="14363" hidden="1" xr:uid="{00000000-0005-0000-0000-0000F05C0000}"/>
    <cellStyle name="Commentaire 7" xfId="14455" hidden="1" xr:uid="{00000000-0005-0000-0000-0000F15C0000}"/>
    <cellStyle name="Commentaire 7" xfId="14478" hidden="1" xr:uid="{00000000-0005-0000-0000-0000F25C0000}"/>
    <cellStyle name="Commentaire 7" xfId="14491" hidden="1" xr:uid="{00000000-0005-0000-0000-0000F35C0000}"/>
    <cellStyle name="Commentaire 7" xfId="14416" hidden="1" xr:uid="{00000000-0005-0000-0000-0000F45C0000}"/>
    <cellStyle name="Commentaire 7" xfId="14533" hidden="1" xr:uid="{00000000-0005-0000-0000-0000F55C0000}"/>
    <cellStyle name="Commentaire 7" xfId="14583" hidden="1" xr:uid="{00000000-0005-0000-0000-0000F65C0000}"/>
    <cellStyle name="Commentaire 7" xfId="14633" hidden="1" xr:uid="{00000000-0005-0000-0000-0000F75C0000}"/>
    <cellStyle name="Commentaire 7" xfId="14683" hidden="1" xr:uid="{00000000-0005-0000-0000-0000F85C0000}"/>
    <cellStyle name="Commentaire 7" xfId="14732" hidden="1" xr:uid="{00000000-0005-0000-0000-0000F95C0000}"/>
    <cellStyle name="Commentaire 7" xfId="14780" hidden="1" xr:uid="{00000000-0005-0000-0000-0000FA5C0000}"/>
    <cellStyle name="Commentaire 7" xfId="14827" hidden="1" xr:uid="{00000000-0005-0000-0000-0000FB5C0000}"/>
    <cellStyle name="Commentaire 7" xfId="14873" hidden="1" xr:uid="{00000000-0005-0000-0000-0000FC5C0000}"/>
    <cellStyle name="Commentaire 7" xfId="14918" hidden="1" xr:uid="{00000000-0005-0000-0000-0000FD5C0000}"/>
    <cellStyle name="Commentaire 7" xfId="15101" hidden="1" xr:uid="{00000000-0005-0000-0000-0000FE5C0000}"/>
    <cellStyle name="Commentaire 7" xfId="15035" hidden="1" xr:uid="{00000000-0005-0000-0000-0000FF5C0000}"/>
    <cellStyle name="Commentaire 7" xfId="15199" hidden="1" xr:uid="{00000000-0005-0000-0000-0000005D0000}"/>
    <cellStyle name="Commentaire 7" xfId="15245" hidden="1" xr:uid="{00000000-0005-0000-0000-0000015D0000}"/>
    <cellStyle name="Commentaire 7" xfId="15289" hidden="1" xr:uid="{00000000-0005-0000-0000-0000025D0000}"/>
    <cellStyle name="Commentaire 7" xfId="15328" hidden="1" xr:uid="{00000000-0005-0000-0000-0000035D0000}"/>
    <cellStyle name="Commentaire 7" xfId="15364" hidden="1" xr:uid="{00000000-0005-0000-0000-0000045D0000}"/>
    <cellStyle name="Commentaire 7" xfId="15399" hidden="1" xr:uid="{00000000-0005-0000-0000-0000055D0000}"/>
    <cellStyle name="Commentaire 7" xfId="15459" hidden="1" xr:uid="{00000000-0005-0000-0000-0000065D0000}"/>
    <cellStyle name="Commentaire 7" xfId="14304" hidden="1" xr:uid="{00000000-0005-0000-0000-0000075D0000}"/>
    <cellStyle name="Commentaire 7" xfId="15747" hidden="1" xr:uid="{00000000-0005-0000-0000-0000085D0000}"/>
    <cellStyle name="Commentaire 7" xfId="15770" hidden="1" xr:uid="{00000000-0005-0000-0000-0000095D0000}"/>
    <cellStyle name="Commentaire 7" xfId="15783" hidden="1" xr:uid="{00000000-0005-0000-0000-00000A5D0000}"/>
    <cellStyle name="Commentaire 7" xfId="15707" hidden="1" xr:uid="{00000000-0005-0000-0000-00000B5D0000}"/>
    <cellStyle name="Commentaire 7" xfId="15826" hidden="1" xr:uid="{00000000-0005-0000-0000-00000C5D0000}"/>
    <cellStyle name="Commentaire 7" xfId="15876" hidden="1" xr:uid="{00000000-0005-0000-0000-00000D5D0000}"/>
    <cellStyle name="Commentaire 7" xfId="15926" hidden="1" xr:uid="{00000000-0005-0000-0000-00000E5D0000}"/>
    <cellStyle name="Commentaire 7" xfId="15976" hidden="1" xr:uid="{00000000-0005-0000-0000-00000F5D0000}"/>
    <cellStyle name="Commentaire 7" xfId="16025" hidden="1" xr:uid="{00000000-0005-0000-0000-0000105D0000}"/>
    <cellStyle name="Commentaire 7" xfId="16073" hidden="1" xr:uid="{00000000-0005-0000-0000-0000115D0000}"/>
    <cellStyle name="Commentaire 7" xfId="16120" hidden="1" xr:uid="{00000000-0005-0000-0000-0000125D0000}"/>
    <cellStyle name="Commentaire 7" xfId="16166" hidden="1" xr:uid="{00000000-0005-0000-0000-0000135D0000}"/>
    <cellStyle name="Commentaire 7" xfId="16211" hidden="1" xr:uid="{00000000-0005-0000-0000-0000145D0000}"/>
    <cellStyle name="Commentaire 7" xfId="16399" hidden="1" xr:uid="{00000000-0005-0000-0000-0000155D0000}"/>
    <cellStyle name="Commentaire 7" xfId="16328" hidden="1" xr:uid="{00000000-0005-0000-0000-0000165D0000}"/>
    <cellStyle name="Commentaire 7" xfId="16501" hidden="1" xr:uid="{00000000-0005-0000-0000-0000175D0000}"/>
    <cellStyle name="Commentaire 7" xfId="16547" hidden="1" xr:uid="{00000000-0005-0000-0000-0000185D0000}"/>
    <cellStyle name="Commentaire 7" xfId="16591" hidden="1" xr:uid="{00000000-0005-0000-0000-0000195D0000}"/>
    <cellStyle name="Commentaire 7" xfId="16630" hidden="1" xr:uid="{00000000-0005-0000-0000-00001A5D0000}"/>
    <cellStyle name="Commentaire 7" xfId="16666" hidden="1" xr:uid="{00000000-0005-0000-0000-00001B5D0000}"/>
    <cellStyle name="Commentaire 7" xfId="16701" hidden="1" xr:uid="{00000000-0005-0000-0000-00001C5D0000}"/>
    <cellStyle name="Commentaire 7" xfId="16766" hidden="1" xr:uid="{00000000-0005-0000-0000-00001D5D0000}"/>
    <cellStyle name="Commentaire 7" xfId="16939" hidden="1" xr:uid="{00000000-0005-0000-0000-00001E5D0000}"/>
    <cellStyle name="Commentaire 7" xfId="17032" hidden="1" xr:uid="{00000000-0005-0000-0000-00001F5D0000}"/>
    <cellStyle name="Commentaire 7" xfId="17055" hidden="1" xr:uid="{00000000-0005-0000-0000-0000205D0000}"/>
    <cellStyle name="Commentaire 7" xfId="17068" hidden="1" xr:uid="{00000000-0005-0000-0000-0000215D0000}"/>
    <cellStyle name="Commentaire 7" xfId="16992" hidden="1" xr:uid="{00000000-0005-0000-0000-0000225D0000}"/>
    <cellStyle name="Commentaire 7" xfId="17110" hidden="1" xr:uid="{00000000-0005-0000-0000-0000235D0000}"/>
    <cellStyle name="Commentaire 7" xfId="17160" hidden="1" xr:uid="{00000000-0005-0000-0000-0000245D0000}"/>
    <cellStyle name="Commentaire 7" xfId="17210" hidden="1" xr:uid="{00000000-0005-0000-0000-0000255D0000}"/>
    <cellStyle name="Commentaire 7" xfId="17260" hidden="1" xr:uid="{00000000-0005-0000-0000-0000265D0000}"/>
    <cellStyle name="Commentaire 7" xfId="17309" hidden="1" xr:uid="{00000000-0005-0000-0000-0000275D0000}"/>
    <cellStyle name="Commentaire 7" xfId="17357" hidden="1" xr:uid="{00000000-0005-0000-0000-0000285D0000}"/>
    <cellStyle name="Commentaire 7" xfId="17404" hidden="1" xr:uid="{00000000-0005-0000-0000-0000295D0000}"/>
    <cellStyle name="Commentaire 7" xfId="17450" hidden="1" xr:uid="{00000000-0005-0000-0000-00002A5D0000}"/>
    <cellStyle name="Commentaire 7" xfId="17495" hidden="1" xr:uid="{00000000-0005-0000-0000-00002B5D0000}"/>
    <cellStyle name="Commentaire 7" xfId="17679" hidden="1" xr:uid="{00000000-0005-0000-0000-00002C5D0000}"/>
    <cellStyle name="Commentaire 7" xfId="17612" hidden="1" xr:uid="{00000000-0005-0000-0000-00002D5D0000}"/>
    <cellStyle name="Commentaire 7" xfId="17777" hidden="1" xr:uid="{00000000-0005-0000-0000-00002E5D0000}"/>
    <cellStyle name="Commentaire 7" xfId="17823" hidden="1" xr:uid="{00000000-0005-0000-0000-00002F5D0000}"/>
    <cellStyle name="Commentaire 7" xfId="17867" hidden="1" xr:uid="{00000000-0005-0000-0000-0000305D0000}"/>
    <cellStyle name="Commentaire 7" xfId="17906" hidden="1" xr:uid="{00000000-0005-0000-0000-0000315D0000}"/>
    <cellStyle name="Commentaire 7" xfId="17942" hidden="1" xr:uid="{00000000-0005-0000-0000-0000325D0000}"/>
    <cellStyle name="Commentaire 7" xfId="17977" hidden="1" xr:uid="{00000000-0005-0000-0000-0000335D0000}"/>
    <cellStyle name="Commentaire 7" xfId="18039" hidden="1" xr:uid="{00000000-0005-0000-0000-0000345D0000}"/>
    <cellStyle name="Commentaire 7" xfId="16879" hidden="1" xr:uid="{00000000-0005-0000-0000-0000355D0000}"/>
    <cellStyle name="Commentaire 7" xfId="15494" hidden="1" xr:uid="{00000000-0005-0000-0000-0000365D0000}"/>
    <cellStyle name="Commentaire 7" xfId="18109" hidden="1" xr:uid="{00000000-0005-0000-0000-0000375D0000}"/>
    <cellStyle name="Commentaire 7" xfId="18122" hidden="1" xr:uid="{00000000-0005-0000-0000-0000385D0000}"/>
    <cellStyle name="Commentaire 7" xfId="15661" hidden="1" xr:uid="{00000000-0005-0000-0000-0000395D0000}"/>
    <cellStyle name="Commentaire 7" xfId="18165" hidden="1" xr:uid="{00000000-0005-0000-0000-00003A5D0000}"/>
    <cellStyle name="Commentaire 7" xfId="18215" hidden="1" xr:uid="{00000000-0005-0000-0000-00003B5D0000}"/>
    <cellStyle name="Commentaire 7" xfId="18265" hidden="1" xr:uid="{00000000-0005-0000-0000-00003C5D0000}"/>
    <cellStyle name="Commentaire 7" xfId="18315" hidden="1" xr:uid="{00000000-0005-0000-0000-00003D5D0000}"/>
    <cellStyle name="Commentaire 7" xfId="18364" hidden="1" xr:uid="{00000000-0005-0000-0000-00003E5D0000}"/>
    <cellStyle name="Commentaire 7" xfId="18411" hidden="1" xr:uid="{00000000-0005-0000-0000-00003F5D0000}"/>
    <cellStyle name="Commentaire 7" xfId="18458" hidden="1" xr:uid="{00000000-0005-0000-0000-0000405D0000}"/>
    <cellStyle name="Commentaire 7" xfId="18504" hidden="1" xr:uid="{00000000-0005-0000-0000-0000415D0000}"/>
    <cellStyle name="Commentaire 7" xfId="18549" hidden="1" xr:uid="{00000000-0005-0000-0000-0000425D0000}"/>
    <cellStyle name="Commentaire 7" xfId="18737" hidden="1" xr:uid="{00000000-0005-0000-0000-0000435D0000}"/>
    <cellStyle name="Commentaire 7" xfId="18666" hidden="1" xr:uid="{00000000-0005-0000-0000-0000445D0000}"/>
    <cellStyle name="Commentaire 7" xfId="18839" hidden="1" xr:uid="{00000000-0005-0000-0000-0000455D0000}"/>
    <cellStyle name="Commentaire 7" xfId="18885" hidden="1" xr:uid="{00000000-0005-0000-0000-0000465D0000}"/>
    <cellStyle name="Commentaire 7" xfId="18929" hidden="1" xr:uid="{00000000-0005-0000-0000-0000475D0000}"/>
    <cellStyle name="Commentaire 7" xfId="18968" hidden="1" xr:uid="{00000000-0005-0000-0000-0000485D0000}"/>
    <cellStyle name="Commentaire 7" xfId="19004" hidden="1" xr:uid="{00000000-0005-0000-0000-0000495D0000}"/>
    <cellStyle name="Commentaire 7" xfId="19039" hidden="1" xr:uid="{00000000-0005-0000-0000-00004A5D0000}"/>
    <cellStyle name="Commentaire 7" xfId="19104" hidden="1" xr:uid="{00000000-0005-0000-0000-00004B5D0000}"/>
    <cellStyle name="Commentaire 7" xfId="19275" hidden="1" xr:uid="{00000000-0005-0000-0000-00004C5D0000}"/>
    <cellStyle name="Commentaire 7" xfId="19368" hidden="1" xr:uid="{00000000-0005-0000-0000-00004D5D0000}"/>
    <cellStyle name="Commentaire 7" xfId="19391" hidden="1" xr:uid="{00000000-0005-0000-0000-00004E5D0000}"/>
    <cellStyle name="Commentaire 7" xfId="19404" hidden="1" xr:uid="{00000000-0005-0000-0000-00004F5D0000}"/>
    <cellStyle name="Commentaire 7" xfId="19328" hidden="1" xr:uid="{00000000-0005-0000-0000-0000505D0000}"/>
    <cellStyle name="Commentaire 7" xfId="19446" hidden="1" xr:uid="{00000000-0005-0000-0000-0000515D0000}"/>
    <cellStyle name="Commentaire 7" xfId="19496" hidden="1" xr:uid="{00000000-0005-0000-0000-0000525D0000}"/>
    <cellStyle name="Commentaire 7" xfId="19546" hidden="1" xr:uid="{00000000-0005-0000-0000-0000535D0000}"/>
    <cellStyle name="Commentaire 7" xfId="19596" hidden="1" xr:uid="{00000000-0005-0000-0000-0000545D0000}"/>
    <cellStyle name="Commentaire 7" xfId="19645" hidden="1" xr:uid="{00000000-0005-0000-0000-0000555D0000}"/>
    <cellStyle name="Commentaire 7" xfId="19693" hidden="1" xr:uid="{00000000-0005-0000-0000-0000565D0000}"/>
    <cellStyle name="Commentaire 7" xfId="19740" hidden="1" xr:uid="{00000000-0005-0000-0000-0000575D0000}"/>
    <cellStyle name="Commentaire 7" xfId="19786" hidden="1" xr:uid="{00000000-0005-0000-0000-0000585D0000}"/>
    <cellStyle name="Commentaire 7" xfId="19831" hidden="1" xr:uid="{00000000-0005-0000-0000-0000595D0000}"/>
    <cellStyle name="Commentaire 7" xfId="20014" hidden="1" xr:uid="{00000000-0005-0000-0000-00005A5D0000}"/>
    <cellStyle name="Commentaire 7" xfId="19948" hidden="1" xr:uid="{00000000-0005-0000-0000-00005B5D0000}"/>
    <cellStyle name="Commentaire 7" xfId="20112" hidden="1" xr:uid="{00000000-0005-0000-0000-00005C5D0000}"/>
    <cellStyle name="Commentaire 7" xfId="20158" hidden="1" xr:uid="{00000000-0005-0000-0000-00005D5D0000}"/>
    <cellStyle name="Commentaire 7" xfId="20202" hidden="1" xr:uid="{00000000-0005-0000-0000-00005E5D0000}"/>
    <cellStyle name="Commentaire 7" xfId="20241" hidden="1" xr:uid="{00000000-0005-0000-0000-00005F5D0000}"/>
    <cellStyle name="Commentaire 7" xfId="20277" hidden="1" xr:uid="{00000000-0005-0000-0000-0000605D0000}"/>
    <cellStyle name="Commentaire 7" xfId="20312" hidden="1" xr:uid="{00000000-0005-0000-0000-0000615D0000}"/>
    <cellStyle name="Commentaire 7" xfId="20374" hidden="1" xr:uid="{00000000-0005-0000-0000-0000625D0000}"/>
    <cellStyle name="Commentaire 7" xfId="19215" hidden="1" xr:uid="{00000000-0005-0000-0000-0000635D0000}"/>
    <cellStyle name="Commentaire 7" xfId="16734" hidden="1" xr:uid="{00000000-0005-0000-0000-0000645D0000}"/>
    <cellStyle name="Commentaire 7" xfId="20439" hidden="1" xr:uid="{00000000-0005-0000-0000-0000655D0000}"/>
    <cellStyle name="Commentaire 7" xfId="20452" hidden="1" xr:uid="{00000000-0005-0000-0000-0000665D0000}"/>
    <cellStyle name="Commentaire 7" xfId="15508" hidden="1" xr:uid="{00000000-0005-0000-0000-0000675D0000}"/>
    <cellStyle name="Commentaire 7" xfId="20495" hidden="1" xr:uid="{00000000-0005-0000-0000-0000685D0000}"/>
    <cellStyle name="Commentaire 7" xfId="20545" hidden="1" xr:uid="{00000000-0005-0000-0000-0000695D0000}"/>
    <cellStyle name="Commentaire 7" xfId="20595" hidden="1" xr:uid="{00000000-0005-0000-0000-00006A5D0000}"/>
    <cellStyle name="Commentaire 7" xfId="20645" hidden="1" xr:uid="{00000000-0005-0000-0000-00006B5D0000}"/>
    <cellStyle name="Commentaire 7" xfId="20694" hidden="1" xr:uid="{00000000-0005-0000-0000-00006C5D0000}"/>
    <cellStyle name="Commentaire 7" xfId="20742" hidden="1" xr:uid="{00000000-0005-0000-0000-00006D5D0000}"/>
    <cellStyle name="Commentaire 7" xfId="20789" hidden="1" xr:uid="{00000000-0005-0000-0000-00006E5D0000}"/>
    <cellStyle name="Commentaire 7" xfId="20835" hidden="1" xr:uid="{00000000-0005-0000-0000-00006F5D0000}"/>
    <cellStyle name="Commentaire 7" xfId="20880" hidden="1" xr:uid="{00000000-0005-0000-0000-0000705D0000}"/>
    <cellStyle name="Commentaire 7" xfId="21066" hidden="1" xr:uid="{00000000-0005-0000-0000-0000715D0000}"/>
    <cellStyle name="Commentaire 7" xfId="20997" hidden="1" xr:uid="{00000000-0005-0000-0000-0000725D0000}"/>
    <cellStyle name="Commentaire 7" xfId="21167" hidden="1" xr:uid="{00000000-0005-0000-0000-0000735D0000}"/>
    <cellStyle name="Commentaire 7" xfId="21213" hidden="1" xr:uid="{00000000-0005-0000-0000-0000745D0000}"/>
    <cellStyle name="Commentaire 7" xfId="21257" hidden="1" xr:uid="{00000000-0005-0000-0000-0000755D0000}"/>
    <cellStyle name="Commentaire 7" xfId="21296" hidden="1" xr:uid="{00000000-0005-0000-0000-0000765D0000}"/>
    <cellStyle name="Commentaire 7" xfId="21332" hidden="1" xr:uid="{00000000-0005-0000-0000-0000775D0000}"/>
    <cellStyle name="Commentaire 7" xfId="21367" hidden="1" xr:uid="{00000000-0005-0000-0000-0000785D0000}"/>
    <cellStyle name="Commentaire 7" xfId="21430" hidden="1" xr:uid="{00000000-0005-0000-0000-0000795D0000}"/>
    <cellStyle name="Commentaire 7" xfId="21596" hidden="1" xr:uid="{00000000-0005-0000-0000-00007A5D0000}"/>
    <cellStyle name="Commentaire 7" xfId="21689" hidden="1" xr:uid="{00000000-0005-0000-0000-00007B5D0000}"/>
    <cellStyle name="Commentaire 7" xfId="21712" hidden="1" xr:uid="{00000000-0005-0000-0000-00007C5D0000}"/>
    <cellStyle name="Commentaire 7" xfId="21725" hidden="1" xr:uid="{00000000-0005-0000-0000-00007D5D0000}"/>
    <cellStyle name="Commentaire 7" xfId="21649" hidden="1" xr:uid="{00000000-0005-0000-0000-00007E5D0000}"/>
    <cellStyle name="Commentaire 7" xfId="21767" hidden="1" xr:uid="{00000000-0005-0000-0000-00007F5D0000}"/>
    <cellStyle name="Commentaire 7" xfId="21817" hidden="1" xr:uid="{00000000-0005-0000-0000-0000805D0000}"/>
    <cellStyle name="Commentaire 7" xfId="21867" hidden="1" xr:uid="{00000000-0005-0000-0000-0000815D0000}"/>
    <cellStyle name="Commentaire 7" xfId="21917" hidden="1" xr:uid="{00000000-0005-0000-0000-0000825D0000}"/>
    <cellStyle name="Commentaire 7" xfId="21966" hidden="1" xr:uid="{00000000-0005-0000-0000-0000835D0000}"/>
    <cellStyle name="Commentaire 7" xfId="22014" hidden="1" xr:uid="{00000000-0005-0000-0000-0000845D0000}"/>
    <cellStyle name="Commentaire 7" xfId="22061" hidden="1" xr:uid="{00000000-0005-0000-0000-0000855D0000}"/>
    <cellStyle name="Commentaire 7" xfId="22107" hidden="1" xr:uid="{00000000-0005-0000-0000-0000865D0000}"/>
    <cellStyle name="Commentaire 7" xfId="22152" hidden="1" xr:uid="{00000000-0005-0000-0000-0000875D0000}"/>
    <cellStyle name="Commentaire 7" xfId="22336" hidden="1" xr:uid="{00000000-0005-0000-0000-0000885D0000}"/>
    <cellStyle name="Commentaire 7" xfId="22269" hidden="1" xr:uid="{00000000-0005-0000-0000-0000895D0000}"/>
    <cellStyle name="Commentaire 7" xfId="22434" hidden="1" xr:uid="{00000000-0005-0000-0000-00008A5D0000}"/>
    <cellStyle name="Commentaire 7" xfId="22480" hidden="1" xr:uid="{00000000-0005-0000-0000-00008B5D0000}"/>
    <cellStyle name="Commentaire 7" xfId="22524" hidden="1" xr:uid="{00000000-0005-0000-0000-00008C5D0000}"/>
    <cellStyle name="Commentaire 7" xfId="22563" hidden="1" xr:uid="{00000000-0005-0000-0000-00008D5D0000}"/>
    <cellStyle name="Commentaire 7" xfId="22599" hidden="1" xr:uid="{00000000-0005-0000-0000-00008E5D0000}"/>
    <cellStyle name="Commentaire 7" xfId="22634" hidden="1" xr:uid="{00000000-0005-0000-0000-00008F5D0000}"/>
    <cellStyle name="Commentaire 7" xfId="22696" hidden="1" xr:uid="{00000000-0005-0000-0000-0000905D0000}"/>
    <cellStyle name="Commentaire 7" xfId="21536" hidden="1" xr:uid="{00000000-0005-0000-0000-0000915D0000}"/>
    <cellStyle name="Commentaire 7" xfId="20417" hidden="1" xr:uid="{00000000-0005-0000-0000-0000925D0000}"/>
    <cellStyle name="Commentaire 7" xfId="22754" hidden="1" xr:uid="{00000000-0005-0000-0000-0000935D0000}"/>
    <cellStyle name="Commentaire 7" xfId="22767" hidden="1" xr:uid="{00000000-0005-0000-0000-0000945D0000}"/>
    <cellStyle name="Commentaire 7" xfId="20418" hidden="1" xr:uid="{00000000-0005-0000-0000-0000955D0000}"/>
    <cellStyle name="Commentaire 7" xfId="22810" hidden="1" xr:uid="{00000000-0005-0000-0000-0000965D0000}"/>
    <cellStyle name="Commentaire 7" xfId="22860" hidden="1" xr:uid="{00000000-0005-0000-0000-0000975D0000}"/>
    <cellStyle name="Commentaire 7" xfId="22910" hidden="1" xr:uid="{00000000-0005-0000-0000-0000985D0000}"/>
    <cellStyle name="Commentaire 7" xfId="22960" hidden="1" xr:uid="{00000000-0005-0000-0000-0000995D0000}"/>
    <cellStyle name="Commentaire 7" xfId="23008" hidden="1" xr:uid="{00000000-0005-0000-0000-00009A5D0000}"/>
    <cellStyle name="Commentaire 7" xfId="23056" hidden="1" xr:uid="{00000000-0005-0000-0000-00009B5D0000}"/>
    <cellStyle name="Commentaire 7" xfId="23102" hidden="1" xr:uid="{00000000-0005-0000-0000-00009C5D0000}"/>
    <cellStyle name="Commentaire 7" xfId="23148" hidden="1" xr:uid="{00000000-0005-0000-0000-00009D5D0000}"/>
    <cellStyle name="Commentaire 7" xfId="23193" hidden="1" xr:uid="{00000000-0005-0000-0000-00009E5D0000}"/>
    <cellStyle name="Commentaire 7" xfId="23378" hidden="1" xr:uid="{00000000-0005-0000-0000-00009F5D0000}"/>
    <cellStyle name="Commentaire 7" xfId="23310" hidden="1" xr:uid="{00000000-0005-0000-0000-0000A05D0000}"/>
    <cellStyle name="Commentaire 7" xfId="23478" hidden="1" xr:uid="{00000000-0005-0000-0000-0000A15D0000}"/>
    <cellStyle name="Commentaire 7" xfId="23524" hidden="1" xr:uid="{00000000-0005-0000-0000-0000A25D0000}"/>
    <cellStyle name="Commentaire 7" xfId="23568" hidden="1" xr:uid="{00000000-0005-0000-0000-0000A35D0000}"/>
    <cellStyle name="Commentaire 7" xfId="23607" hidden="1" xr:uid="{00000000-0005-0000-0000-0000A45D0000}"/>
    <cellStyle name="Commentaire 7" xfId="23643" hidden="1" xr:uid="{00000000-0005-0000-0000-0000A55D0000}"/>
    <cellStyle name="Commentaire 7" xfId="23678" hidden="1" xr:uid="{00000000-0005-0000-0000-0000A65D0000}"/>
    <cellStyle name="Commentaire 7" xfId="23738" hidden="1" xr:uid="{00000000-0005-0000-0000-0000A75D0000}"/>
    <cellStyle name="Commentaire 7" xfId="23897" hidden="1" xr:uid="{00000000-0005-0000-0000-0000A85D0000}"/>
    <cellStyle name="Commentaire 7" xfId="23989" hidden="1" xr:uid="{00000000-0005-0000-0000-0000A95D0000}"/>
    <cellStyle name="Commentaire 7" xfId="24012" hidden="1" xr:uid="{00000000-0005-0000-0000-0000AA5D0000}"/>
    <cellStyle name="Commentaire 7" xfId="24025" hidden="1" xr:uid="{00000000-0005-0000-0000-0000AB5D0000}"/>
    <cellStyle name="Commentaire 7" xfId="23949" hidden="1" xr:uid="{00000000-0005-0000-0000-0000AC5D0000}"/>
    <cellStyle name="Commentaire 7" xfId="24067" hidden="1" xr:uid="{00000000-0005-0000-0000-0000AD5D0000}"/>
    <cellStyle name="Commentaire 7" xfId="24117" hidden="1" xr:uid="{00000000-0005-0000-0000-0000AE5D0000}"/>
    <cellStyle name="Commentaire 7" xfId="24167" hidden="1" xr:uid="{00000000-0005-0000-0000-0000AF5D0000}"/>
    <cellStyle name="Commentaire 7" xfId="24217" hidden="1" xr:uid="{00000000-0005-0000-0000-0000B05D0000}"/>
    <cellStyle name="Commentaire 7" xfId="24266" hidden="1" xr:uid="{00000000-0005-0000-0000-0000B15D0000}"/>
    <cellStyle name="Commentaire 7" xfId="24314" hidden="1" xr:uid="{00000000-0005-0000-0000-0000B25D0000}"/>
    <cellStyle name="Commentaire 7" xfId="24361" hidden="1" xr:uid="{00000000-0005-0000-0000-0000B35D0000}"/>
    <cellStyle name="Commentaire 7" xfId="24407" hidden="1" xr:uid="{00000000-0005-0000-0000-0000B45D0000}"/>
    <cellStyle name="Commentaire 7" xfId="24452" hidden="1" xr:uid="{00000000-0005-0000-0000-0000B55D0000}"/>
    <cellStyle name="Commentaire 7" xfId="24636" hidden="1" xr:uid="{00000000-0005-0000-0000-0000B65D0000}"/>
    <cellStyle name="Commentaire 7" xfId="24569" hidden="1" xr:uid="{00000000-0005-0000-0000-0000B75D0000}"/>
    <cellStyle name="Commentaire 7" xfId="24734" hidden="1" xr:uid="{00000000-0005-0000-0000-0000B85D0000}"/>
    <cellStyle name="Commentaire 7" xfId="24780" hidden="1" xr:uid="{00000000-0005-0000-0000-0000B95D0000}"/>
    <cellStyle name="Commentaire 7" xfId="24824" hidden="1" xr:uid="{00000000-0005-0000-0000-0000BA5D0000}"/>
    <cellStyle name="Commentaire 7" xfId="24863" hidden="1" xr:uid="{00000000-0005-0000-0000-0000BB5D0000}"/>
    <cellStyle name="Commentaire 7" xfId="24899" hidden="1" xr:uid="{00000000-0005-0000-0000-0000BC5D0000}"/>
    <cellStyle name="Commentaire 7" xfId="24934" hidden="1" xr:uid="{00000000-0005-0000-0000-0000BD5D0000}"/>
    <cellStyle name="Commentaire 7" xfId="24994" hidden="1" xr:uid="{00000000-0005-0000-0000-0000BE5D0000}"/>
    <cellStyle name="Commentaire 7" xfId="23837" hidden="1" xr:uid="{00000000-0005-0000-0000-0000BF5D0000}"/>
    <cellStyle name="Commentaire 7" xfId="19169" hidden="1" xr:uid="{00000000-0005-0000-0000-0000C05D0000}"/>
    <cellStyle name="Commentaire 7" xfId="25053" hidden="1" xr:uid="{00000000-0005-0000-0000-0000C15D0000}"/>
    <cellStyle name="Commentaire 7" xfId="25066" hidden="1" xr:uid="{00000000-0005-0000-0000-0000C25D0000}"/>
    <cellStyle name="Commentaire 7" xfId="22721" hidden="1" xr:uid="{00000000-0005-0000-0000-0000C35D0000}"/>
    <cellStyle name="Commentaire 7" xfId="25109" hidden="1" xr:uid="{00000000-0005-0000-0000-0000C45D0000}"/>
    <cellStyle name="Commentaire 7" xfId="25159" hidden="1" xr:uid="{00000000-0005-0000-0000-0000C55D0000}"/>
    <cellStyle name="Commentaire 7" xfId="25209" hidden="1" xr:uid="{00000000-0005-0000-0000-0000C65D0000}"/>
    <cellStyle name="Commentaire 7" xfId="25259" hidden="1" xr:uid="{00000000-0005-0000-0000-0000C75D0000}"/>
    <cellStyle name="Commentaire 7" xfId="25308" hidden="1" xr:uid="{00000000-0005-0000-0000-0000C85D0000}"/>
    <cellStyle name="Commentaire 7" xfId="25356" hidden="1" xr:uid="{00000000-0005-0000-0000-0000C95D0000}"/>
    <cellStyle name="Commentaire 7" xfId="25403" hidden="1" xr:uid="{00000000-0005-0000-0000-0000CA5D0000}"/>
    <cellStyle name="Commentaire 7" xfId="25448" hidden="1" xr:uid="{00000000-0005-0000-0000-0000CB5D0000}"/>
    <cellStyle name="Commentaire 7" xfId="25492" hidden="1" xr:uid="{00000000-0005-0000-0000-0000CC5D0000}"/>
    <cellStyle name="Commentaire 7" xfId="25674" hidden="1" xr:uid="{00000000-0005-0000-0000-0000CD5D0000}"/>
    <cellStyle name="Commentaire 7" xfId="25608" hidden="1" xr:uid="{00000000-0005-0000-0000-0000CE5D0000}"/>
    <cellStyle name="Commentaire 7" xfId="25773" hidden="1" xr:uid="{00000000-0005-0000-0000-0000CF5D0000}"/>
    <cellStyle name="Commentaire 7" xfId="25819" hidden="1" xr:uid="{00000000-0005-0000-0000-0000D05D0000}"/>
    <cellStyle name="Commentaire 7" xfId="25863" hidden="1" xr:uid="{00000000-0005-0000-0000-0000D15D0000}"/>
    <cellStyle name="Commentaire 7" xfId="25902" hidden="1" xr:uid="{00000000-0005-0000-0000-0000D25D0000}"/>
    <cellStyle name="Commentaire 7" xfId="25938" hidden="1" xr:uid="{00000000-0005-0000-0000-0000D35D0000}"/>
    <cellStyle name="Commentaire 7" xfId="25973" hidden="1" xr:uid="{00000000-0005-0000-0000-0000D45D0000}"/>
    <cellStyle name="Commentaire 7" xfId="26032" hidden="1" xr:uid="{00000000-0005-0000-0000-0000D55D0000}"/>
    <cellStyle name="Commentaire 7" xfId="26162" hidden="1" xr:uid="{00000000-0005-0000-0000-0000D65D0000}"/>
    <cellStyle name="Commentaire 7" xfId="26254" hidden="1" xr:uid="{00000000-0005-0000-0000-0000D75D0000}"/>
    <cellStyle name="Commentaire 7" xfId="26277" hidden="1" xr:uid="{00000000-0005-0000-0000-0000D85D0000}"/>
    <cellStyle name="Commentaire 7" xfId="26290" hidden="1" xr:uid="{00000000-0005-0000-0000-0000D95D0000}"/>
    <cellStyle name="Commentaire 7" xfId="26214" hidden="1" xr:uid="{00000000-0005-0000-0000-0000DA5D0000}"/>
    <cellStyle name="Commentaire 7" xfId="26332" hidden="1" xr:uid="{00000000-0005-0000-0000-0000DB5D0000}"/>
    <cellStyle name="Commentaire 7" xfId="26382" hidden="1" xr:uid="{00000000-0005-0000-0000-0000DC5D0000}"/>
    <cellStyle name="Commentaire 7" xfId="26432" hidden="1" xr:uid="{00000000-0005-0000-0000-0000DD5D0000}"/>
    <cellStyle name="Commentaire 7" xfId="26482" hidden="1" xr:uid="{00000000-0005-0000-0000-0000DE5D0000}"/>
    <cellStyle name="Commentaire 7" xfId="26531" hidden="1" xr:uid="{00000000-0005-0000-0000-0000DF5D0000}"/>
    <cellStyle name="Commentaire 7" xfId="26579" hidden="1" xr:uid="{00000000-0005-0000-0000-0000E05D0000}"/>
    <cellStyle name="Commentaire 7" xfId="26626" hidden="1" xr:uid="{00000000-0005-0000-0000-0000E15D0000}"/>
    <cellStyle name="Commentaire 7" xfId="26672" hidden="1" xr:uid="{00000000-0005-0000-0000-0000E25D0000}"/>
    <cellStyle name="Commentaire 7" xfId="26717" hidden="1" xr:uid="{00000000-0005-0000-0000-0000E35D0000}"/>
    <cellStyle name="Commentaire 7" xfId="26900" hidden="1" xr:uid="{00000000-0005-0000-0000-0000E45D0000}"/>
    <cellStyle name="Commentaire 7" xfId="26834" hidden="1" xr:uid="{00000000-0005-0000-0000-0000E55D0000}"/>
    <cellStyle name="Commentaire 7" xfId="26997" hidden="1" xr:uid="{00000000-0005-0000-0000-0000E65D0000}"/>
    <cellStyle name="Commentaire 7" xfId="27043" hidden="1" xr:uid="{00000000-0005-0000-0000-0000E75D0000}"/>
    <cellStyle name="Commentaire 7" xfId="27087" hidden="1" xr:uid="{00000000-0005-0000-0000-0000E85D0000}"/>
    <cellStyle name="Commentaire 7" xfId="27126" hidden="1" xr:uid="{00000000-0005-0000-0000-0000E95D0000}"/>
    <cellStyle name="Commentaire 7" xfId="27162" hidden="1" xr:uid="{00000000-0005-0000-0000-0000EA5D0000}"/>
    <cellStyle name="Commentaire 7" xfId="27197" hidden="1" xr:uid="{00000000-0005-0000-0000-0000EB5D0000}"/>
    <cellStyle name="Commentaire 7" xfId="27256" hidden="1" xr:uid="{00000000-0005-0000-0000-0000EC5D0000}"/>
    <cellStyle name="Commentaire 7" xfId="26103" hidden="1" xr:uid="{00000000-0005-0000-0000-0000ED5D0000}"/>
    <cellStyle name="Commentaire 7" xfId="24603" hidden="1" xr:uid="{00000000-0005-0000-0000-0000EE5D0000}"/>
    <cellStyle name="Commentaire 7" xfId="27289" hidden="1" xr:uid="{00000000-0005-0000-0000-0000EF5D0000}"/>
    <cellStyle name="Commentaire 7" xfId="27302" hidden="1" xr:uid="{00000000-0005-0000-0000-0000F05D0000}"/>
    <cellStyle name="Commentaire 7" xfId="23802" hidden="1" xr:uid="{00000000-0005-0000-0000-0000F15D0000}"/>
    <cellStyle name="Commentaire 7" xfId="27344" hidden="1" xr:uid="{00000000-0005-0000-0000-0000F25D0000}"/>
    <cellStyle name="Commentaire 7" xfId="27393" hidden="1" xr:uid="{00000000-0005-0000-0000-0000F35D0000}"/>
    <cellStyle name="Commentaire 7" xfId="27442" hidden="1" xr:uid="{00000000-0005-0000-0000-0000F45D0000}"/>
    <cellStyle name="Commentaire 7" xfId="27491" hidden="1" xr:uid="{00000000-0005-0000-0000-0000F55D0000}"/>
    <cellStyle name="Commentaire 7" xfId="27539" hidden="1" xr:uid="{00000000-0005-0000-0000-0000F65D0000}"/>
    <cellStyle name="Commentaire 7" xfId="27586" hidden="1" xr:uid="{00000000-0005-0000-0000-0000F75D0000}"/>
    <cellStyle name="Commentaire 7" xfId="27632" hidden="1" xr:uid="{00000000-0005-0000-0000-0000F85D0000}"/>
    <cellStyle name="Commentaire 7" xfId="27678" hidden="1" xr:uid="{00000000-0005-0000-0000-0000F95D0000}"/>
    <cellStyle name="Commentaire 7" xfId="27723" hidden="1" xr:uid="{00000000-0005-0000-0000-0000FA5D0000}"/>
    <cellStyle name="Commentaire 7" xfId="27905" hidden="1" xr:uid="{00000000-0005-0000-0000-0000FB5D0000}"/>
    <cellStyle name="Commentaire 7" xfId="27840" hidden="1" xr:uid="{00000000-0005-0000-0000-0000FC5D0000}"/>
    <cellStyle name="Commentaire 7" xfId="28002" hidden="1" xr:uid="{00000000-0005-0000-0000-0000FD5D0000}"/>
    <cellStyle name="Commentaire 7" xfId="28048" hidden="1" xr:uid="{00000000-0005-0000-0000-0000FE5D0000}"/>
    <cellStyle name="Commentaire 7" xfId="28092" hidden="1" xr:uid="{00000000-0005-0000-0000-0000FF5D0000}"/>
    <cellStyle name="Commentaire 7" xfId="28131" hidden="1" xr:uid="{00000000-0005-0000-0000-0000005E0000}"/>
    <cellStyle name="Commentaire 7" xfId="28167" hidden="1" xr:uid="{00000000-0005-0000-0000-0000015E0000}"/>
    <cellStyle name="Commentaire 7" xfId="28202" hidden="1" xr:uid="{00000000-0005-0000-0000-0000025E0000}"/>
    <cellStyle name="Commentaire 7" xfId="28261" hidden="1" xr:uid="{00000000-0005-0000-0000-0000035E0000}"/>
    <cellStyle name="Commentaire 7" xfId="28369" hidden="1" xr:uid="{00000000-0005-0000-0000-0000045E0000}"/>
    <cellStyle name="Commentaire 7" xfId="28460" hidden="1" xr:uid="{00000000-0005-0000-0000-0000055E0000}"/>
    <cellStyle name="Commentaire 7" xfId="28483" hidden="1" xr:uid="{00000000-0005-0000-0000-0000065E0000}"/>
    <cellStyle name="Commentaire 7" xfId="28496" hidden="1" xr:uid="{00000000-0005-0000-0000-0000075E0000}"/>
    <cellStyle name="Commentaire 7" xfId="28421" hidden="1" xr:uid="{00000000-0005-0000-0000-0000085E0000}"/>
    <cellStyle name="Commentaire 7" xfId="28538" hidden="1" xr:uid="{00000000-0005-0000-0000-0000095E0000}"/>
    <cellStyle name="Commentaire 7" xfId="28588" hidden="1" xr:uid="{00000000-0005-0000-0000-00000A5E0000}"/>
    <cellStyle name="Commentaire 7" xfId="28638" hidden="1" xr:uid="{00000000-0005-0000-0000-00000B5E0000}"/>
    <cellStyle name="Commentaire 7" xfId="28688" hidden="1" xr:uid="{00000000-0005-0000-0000-00000C5E0000}"/>
    <cellStyle name="Commentaire 7" xfId="28737" hidden="1" xr:uid="{00000000-0005-0000-0000-00000D5E0000}"/>
    <cellStyle name="Commentaire 7" xfId="28785" hidden="1" xr:uid="{00000000-0005-0000-0000-00000E5E0000}"/>
    <cellStyle name="Commentaire 7" xfId="28832" hidden="1" xr:uid="{00000000-0005-0000-0000-00000F5E0000}"/>
    <cellStyle name="Commentaire 7" xfId="28878" hidden="1" xr:uid="{00000000-0005-0000-0000-0000105E0000}"/>
    <cellStyle name="Commentaire 7" xfId="28923" hidden="1" xr:uid="{00000000-0005-0000-0000-0000115E0000}"/>
    <cellStyle name="Commentaire 7" xfId="29105" hidden="1" xr:uid="{00000000-0005-0000-0000-0000125E0000}"/>
    <cellStyle name="Commentaire 7" xfId="29040" hidden="1" xr:uid="{00000000-0005-0000-0000-0000135E0000}"/>
    <cellStyle name="Commentaire 7" xfId="29202" hidden="1" xr:uid="{00000000-0005-0000-0000-0000145E0000}"/>
    <cellStyle name="Commentaire 7" xfId="29248" hidden="1" xr:uid="{00000000-0005-0000-0000-0000155E0000}"/>
    <cellStyle name="Commentaire 7" xfId="29292" hidden="1" xr:uid="{00000000-0005-0000-0000-0000165E0000}"/>
    <cellStyle name="Commentaire 7" xfId="29331" hidden="1" xr:uid="{00000000-0005-0000-0000-0000175E0000}"/>
    <cellStyle name="Commentaire 7" xfId="29367" hidden="1" xr:uid="{00000000-0005-0000-0000-0000185E0000}"/>
    <cellStyle name="Commentaire 7" xfId="29402" hidden="1" xr:uid="{00000000-0005-0000-0000-0000195E0000}"/>
    <cellStyle name="Commentaire 7" xfId="29461" hidden="1" xr:uid="{00000000-0005-0000-0000-00001A5E0000}"/>
    <cellStyle name="Commentaire 7" xfId="28311" hidden="1" xr:uid="{00000000-0005-0000-0000-00001B5E0000}"/>
    <cellStyle name="Commentaire 7" xfId="29602" hidden="1" xr:uid="{00000000-0005-0000-0000-00001C5E0000}"/>
    <cellStyle name="Commentaire 7" xfId="29625" hidden="1" xr:uid="{00000000-0005-0000-0000-00001D5E0000}"/>
    <cellStyle name="Commentaire 7" xfId="29638" hidden="1" xr:uid="{00000000-0005-0000-0000-00001E5E0000}"/>
    <cellStyle name="Commentaire 7" xfId="29564" hidden="1" xr:uid="{00000000-0005-0000-0000-00001F5E0000}"/>
    <cellStyle name="Commentaire 7" xfId="29680" hidden="1" xr:uid="{00000000-0005-0000-0000-0000205E0000}"/>
    <cellStyle name="Commentaire 7" xfId="29729" hidden="1" xr:uid="{00000000-0005-0000-0000-0000215E0000}"/>
    <cellStyle name="Commentaire 7" xfId="29778" hidden="1" xr:uid="{00000000-0005-0000-0000-0000225E0000}"/>
    <cellStyle name="Commentaire 7" xfId="29827" hidden="1" xr:uid="{00000000-0005-0000-0000-0000235E0000}"/>
    <cellStyle name="Commentaire 7" xfId="29875" hidden="1" xr:uid="{00000000-0005-0000-0000-0000245E0000}"/>
    <cellStyle name="Commentaire 7" xfId="29922" hidden="1" xr:uid="{00000000-0005-0000-0000-0000255E0000}"/>
    <cellStyle name="Commentaire 7" xfId="29968" hidden="1" xr:uid="{00000000-0005-0000-0000-0000265E0000}"/>
    <cellStyle name="Commentaire 7" xfId="30013" hidden="1" xr:uid="{00000000-0005-0000-0000-0000275E0000}"/>
    <cellStyle name="Commentaire 7" xfId="30057" hidden="1" xr:uid="{00000000-0005-0000-0000-0000285E0000}"/>
    <cellStyle name="Commentaire 7" xfId="30237" hidden="1" xr:uid="{00000000-0005-0000-0000-0000295E0000}"/>
    <cellStyle name="Commentaire 7" xfId="30173" hidden="1" xr:uid="{00000000-0005-0000-0000-00002A5E0000}"/>
    <cellStyle name="Commentaire 7" xfId="30334" hidden="1" xr:uid="{00000000-0005-0000-0000-00002B5E0000}"/>
    <cellStyle name="Commentaire 7" xfId="30380" hidden="1" xr:uid="{00000000-0005-0000-0000-00002C5E0000}"/>
    <cellStyle name="Commentaire 7" xfId="30424" hidden="1" xr:uid="{00000000-0005-0000-0000-00002D5E0000}"/>
    <cellStyle name="Commentaire 7" xfId="30463" hidden="1" xr:uid="{00000000-0005-0000-0000-00002E5E0000}"/>
    <cellStyle name="Commentaire 7" xfId="30499" hidden="1" xr:uid="{00000000-0005-0000-0000-00002F5E0000}"/>
    <cellStyle name="Commentaire 7" xfId="30534" hidden="1" xr:uid="{00000000-0005-0000-0000-0000305E0000}"/>
    <cellStyle name="Commentaire 7" xfId="30593" hidden="1" xr:uid="{00000000-0005-0000-0000-0000315E0000}"/>
    <cellStyle name="Commentaire 7" xfId="30701" hidden="1" xr:uid="{00000000-0005-0000-0000-0000325E0000}"/>
    <cellStyle name="Commentaire 7" xfId="30792" hidden="1" xr:uid="{00000000-0005-0000-0000-0000335E0000}"/>
    <cellStyle name="Commentaire 7" xfId="30815" hidden="1" xr:uid="{00000000-0005-0000-0000-0000345E0000}"/>
    <cellStyle name="Commentaire 7" xfId="30828" hidden="1" xr:uid="{00000000-0005-0000-0000-0000355E0000}"/>
    <cellStyle name="Commentaire 7" xfId="30753" hidden="1" xr:uid="{00000000-0005-0000-0000-0000365E0000}"/>
    <cellStyle name="Commentaire 7" xfId="30870" hidden="1" xr:uid="{00000000-0005-0000-0000-0000375E0000}"/>
    <cellStyle name="Commentaire 7" xfId="30920" hidden="1" xr:uid="{00000000-0005-0000-0000-0000385E0000}"/>
    <cellStyle name="Commentaire 7" xfId="30970" hidden="1" xr:uid="{00000000-0005-0000-0000-0000395E0000}"/>
    <cellStyle name="Commentaire 7" xfId="31020" hidden="1" xr:uid="{00000000-0005-0000-0000-00003A5E0000}"/>
    <cellStyle name="Commentaire 7" xfId="31069" hidden="1" xr:uid="{00000000-0005-0000-0000-00003B5E0000}"/>
    <cellStyle name="Commentaire 7" xfId="31117" hidden="1" xr:uid="{00000000-0005-0000-0000-00003C5E0000}"/>
    <cellStyle name="Commentaire 7" xfId="31164" hidden="1" xr:uid="{00000000-0005-0000-0000-00003D5E0000}"/>
    <cellStyle name="Commentaire 7" xfId="31210" hidden="1" xr:uid="{00000000-0005-0000-0000-00003E5E0000}"/>
    <cellStyle name="Commentaire 7" xfId="31255" hidden="1" xr:uid="{00000000-0005-0000-0000-00003F5E0000}"/>
    <cellStyle name="Commentaire 7" xfId="31437" hidden="1" xr:uid="{00000000-0005-0000-0000-0000405E0000}"/>
    <cellStyle name="Commentaire 7" xfId="31372" hidden="1" xr:uid="{00000000-0005-0000-0000-0000415E0000}"/>
    <cellStyle name="Commentaire 7" xfId="31534" hidden="1" xr:uid="{00000000-0005-0000-0000-0000425E0000}"/>
    <cellStyle name="Commentaire 7" xfId="31580" hidden="1" xr:uid="{00000000-0005-0000-0000-0000435E0000}"/>
    <cellStyle name="Commentaire 7" xfId="31624" hidden="1" xr:uid="{00000000-0005-0000-0000-0000445E0000}"/>
    <cellStyle name="Commentaire 7" xfId="31663" hidden="1" xr:uid="{00000000-0005-0000-0000-0000455E0000}"/>
    <cellStyle name="Commentaire 7" xfId="31699" hidden="1" xr:uid="{00000000-0005-0000-0000-0000465E0000}"/>
    <cellStyle name="Commentaire 7" xfId="31734" hidden="1" xr:uid="{00000000-0005-0000-0000-0000475E0000}"/>
    <cellStyle name="Commentaire 7" xfId="31793" hidden="1" xr:uid="{00000000-0005-0000-0000-0000485E0000}"/>
    <cellStyle name="Commentaire 7" xfId="30643" xr:uid="{00000000-0005-0000-0000-0000495E0000}"/>
    <cellStyle name="Commentaire 8" xfId="152" hidden="1" xr:uid="{00000000-0005-0000-0000-00004A5E0000}"/>
    <cellStyle name="Commentaire 8" xfId="254" hidden="1" xr:uid="{00000000-0005-0000-0000-00004B5E0000}"/>
    <cellStyle name="Commentaire 8" xfId="303" hidden="1" xr:uid="{00000000-0005-0000-0000-00004C5E0000}"/>
    <cellStyle name="Commentaire 8" xfId="353" hidden="1" xr:uid="{00000000-0005-0000-0000-00004D5E0000}"/>
    <cellStyle name="Commentaire 8" xfId="403" hidden="1" xr:uid="{00000000-0005-0000-0000-00004E5E0000}"/>
    <cellStyle name="Commentaire 8" xfId="453" hidden="1" xr:uid="{00000000-0005-0000-0000-00004F5E0000}"/>
    <cellStyle name="Commentaire 8" xfId="502" hidden="1" xr:uid="{00000000-0005-0000-0000-0000505E0000}"/>
    <cellStyle name="Commentaire 8" xfId="551" hidden="1" xr:uid="{00000000-0005-0000-0000-0000515E0000}"/>
    <cellStyle name="Commentaire 8" xfId="598" hidden="1" xr:uid="{00000000-0005-0000-0000-0000525E0000}"/>
    <cellStyle name="Commentaire 8" xfId="645" hidden="1" xr:uid="{00000000-0005-0000-0000-0000535E0000}"/>
    <cellStyle name="Commentaire 8" xfId="690" hidden="1" xr:uid="{00000000-0005-0000-0000-0000545E0000}"/>
    <cellStyle name="Commentaire 8" xfId="729" hidden="1" xr:uid="{00000000-0005-0000-0000-0000555E0000}"/>
    <cellStyle name="Commentaire 8" xfId="766" hidden="1" xr:uid="{00000000-0005-0000-0000-0000565E0000}"/>
    <cellStyle name="Commentaire 8" xfId="800" hidden="1" xr:uid="{00000000-0005-0000-0000-0000575E0000}"/>
    <cellStyle name="Commentaire 8" xfId="906" hidden="1" xr:uid="{00000000-0005-0000-0000-0000585E0000}"/>
    <cellStyle name="Commentaire 8" xfId="959" hidden="1" xr:uid="{00000000-0005-0000-0000-0000595E0000}"/>
    <cellStyle name="Commentaire 8" xfId="1031" hidden="1" xr:uid="{00000000-0005-0000-0000-00005A5E0000}"/>
    <cellStyle name="Commentaire 8" xfId="1077" hidden="1" xr:uid="{00000000-0005-0000-0000-00005B5E0000}"/>
    <cellStyle name="Commentaire 8" xfId="1121" hidden="1" xr:uid="{00000000-0005-0000-0000-00005C5E0000}"/>
    <cellStyle name="Commentaire 8" xfId="1160" hidden="1" xr:uid="{00000000-0005-0000-0000-00005D5E0000}"/>
    <cellStyle name="Commentaire 8" xfId="1196" hidden="1" xr:uid="{00000000-0005-0000-0000-00005E5E0000}"/>
    <cellStyle name="Commentaire 8" xfId="1231" hidden="1" xr:uid="{00000000-0005-0000-0000-00005F5E0000}"/>
    <cellStyle name="Commentaire 8" xfId="1273" hidden="1" xr:uid="{00000000-0005-0000-0000-0000605E0000}"/>
    <cellStyle name="Commentaire 8" xfId="1528" hidden="1" xr:uid="{00000000-0005-0000-0000-0000615E0000}"/>
    <cellStyle name="Commentaire 8" xfId="1630" hidden="1" xr:uid="{00000000-0005-0000-0000-0000625E0000}"/>
    <cellStyle name="Commentaire 8" xfId="1679" hidden="1" xr:uid="{00000000-0005-0000-0000-0000635E0000}"/>
    <cellStyle name="Commentaire 8" xfId="1729" hidden="1" xr:uid="{00000000-0005-0000-0000-0000645E0000}"/>
    <cellStyle name="Commentaire 8" xfId="1779" hidden="1" xr:uid="{00000000-0005-0000-0000-0000655E0000}"/>
    <cellStyle name="Commentaire 8" xfId="1829" hidden="1" xr:uid="{00000000-0005-0000-0000-0000665E0000}"/>
    <cellStyle name="Commentaire 8" xfId="1878" hidden="1" xr:uid="{00000000-0005-0000-0000-0000675E0000}"/>
    <cellStyle name="Commentaire 8" xfId="1927" hidden="1" xr:uid="{00000000-0005-0000-0000-0000685E0000}"/>
    <cellStyle name="Commentaire 8" xfId="1974" hidden="1" xr:uid="{00000000-0005-0000-0000-0000695E0000}"/>
    <cellStyle name="Commentaire 8" xfId="2021" hidden="1" xr:uid="{00000000-0005-0000-0000-00006A5E0000}"/>
    <cellStyle name="Commentaire 8" xfId="2066" hidden="1" xr:uid="{00000000-0005-0000-0000-00006B5E0000}"/>
    <cellStyle name="Commentaire 8" xfId="2105" hidden="1" xr:uid="{00000000-0005-0000-0000-00006C5E0000}"/>
    <cellStyle name="Commentaire 8" xfId="2142" hidden="1" xr:uid="{00000000-0005-0000-0000-00006D5E0000}"/>
    <cellStyle name="Commentaire 8" xfId="2176" hidden="1" xr:uid="{00000000-0005-0000-0000-00006E5E0000}"/>
    <cellStyle name="Commentaire 8" xfId="2282" hidden="1" xr:uid="{00000000-0005-0000-0000-00006F5E0000}"/>
    <cellStyle name="Commentaire 8" xfId="2335" hidden="1" xr:uid="{00000000-0005-0000-0000-0000705E0000}"/>
    <cellStyle name="Commentaire 8" xfId="2407" hidden="1" xr:uid="{00000000-0005-0000-0000-0000715E0000}"/>
    <cellStyle name="Commentaire 8" xfId="2453" hidden="1" xr:uid="{00000000-0005-0000-0000-0000725E0000}"/>
    <cellStyle name="Commentaire 8" xfId="2497" hidden="1" xr:uid="{00000000-0005-0000-0000-0000735E0000}"/>
    <cellStyle name="Commentaire 8" xfId="2536" hidden="1" xr:uid="{00000000-0005-0000-0000-0000745E0000}"/>
    <cellStyle name="Commentaire 8" xfId="2572" hidden="1" xr:uid="{00000000-0005-0000-0000-0000755E0000}"/>
    <cellStyle name="Commentaire 8" xfId="2607" hidden="1" xr:uid="{00000000-0005-0000-0000-0000765E0000}"/>
    <cellStyle name="Commentaire 8" xfId="2648" hidden="1" xr:uid="{00000000-0005-0000-0000-0000775E0000}"/>
    <cellStyle name="Commentaire 8" xfId="1447" hidden="1" xr:uid="{00000000-0005-0000-0000-0000785E0000}"/>
    <cellStyle name="Commentaire 8" xfId="2825" hidden="1" xr:uid="{00000000-0005-0000-0000-0000795E0000}"/>
    <cellStyle name="Commentaire 8" xfId="2874" hidden="1" xr:uid="{00000000-0005-0000-0000-00007A5E0000}"/>
    <cellStyle name="Commentaire 8" xfId="2923" hidden="1" xr:uid="{00000000-0005-0000-0000-00007B5E0000}"/>
    <cellStyle name="Commentaire 8" xfId="2973" hidden="1" xr:uid="{00000000-0005-0000-0000-00007C5E0000}"/>
    <cellStyle name="Commentaire 8" xfId="3023" hidden="1" xr:uid="{00000000-0005-0000-0000-00007D5E0000}"/>
    <cellStyle name="Commentaire 8" xfId="3072" hidden="1" xr:uid="{00000000-0005-0000-0000-00007E5E0000}"/>
    <cellStyle name="Commentaire 8" xfId="3121" hidden="1" xr:uid="{00000000-0005-0000-0000-00007F5E0000}"/>
    <cellStyle name="Commentaire 8" xfId="3168" hidden="1" xr:uid="{00000000-0005-0000-0000-0000805E0000}"/>
    <cellStyle name="Commentaire 8" xfId="3215" hidden="1" xr:uid="{00000000-0005-0000-0000-0000815E0000}"/>
    <cellStyle name="Commentaire 8" xfId="3260" hidden="1" xr:uid="{00000000-0005-0000-0000-0000825E0000}"/>
    <cellStyle name="Commentaire 8" xfId="3299" hidden="1" xr:uid="{00000000-0005-0000-0000-0000835E0000}"/>
    <cellStyle name="Commentaire 8" xfId="3336" hidden="1" xr:uid="{00000000-0005-0000-0000-0000845E0000}"/>
    <cellStyle name="Commentaire 8" xfId="3370" hidden="1" xr:uid="{00000000-0005-0000-0000-0000855E0000}"/>
    <cellStyle name="Commentaire 8" xfId="3475" hidden="1" xr:uid="{00000000-0005-0000-0000-0000865E0000}"/>
    <cellStyle name="Commentaire 8" xfId="3528" hidden="1" xr:uid="{00000000-0005-0000-0000-0000875E0000}"/>
    <cellStyle name="Commentaire 8" xfId="3599" hidden="1" xr:uid="{00000000-0005-0000-0000-0000885E0000}"/>
    <cellStyle name="Commentaire 8" xfId="3645" hidden="1" xr:uid="{00000000-0005-0000-0000-0000895E0000}"/>
    <cellStyle name="Commentaire 8" xfId="3689" hidden="1" xr:uid="{00000000-0005-0000-0000-00008A5E0000}"/>
    <cellStyle name="Commentaire 8" xfId="3728" hidden="1" xr:uid="{00000000-0005-0000-0000-00008B5E0000}"/>
    <cellStyle name="Commentaire 8" xfId="3764" hidden="1" xr:uid="{00000000-0005-0000-0000-00008C5E0000}"/>
    <cellStyle name="Commentaire 8" xfId="3799" hidden="1" xr:uid="{00000000-0005-0000-0000-00008D5E0000}"/>
    <cellStyle name="Commentaire 8" xfId="3839" hidden="1" xr:uid="{00000000-0005-0000-0000-00008E5E0000}"/>
    <cellStyle name="Commentaire 8" xfId="1666" hidden="1" xr:uid="{00000000-0005-0000-0000-00008F5E0000}"/>
    <cellStyle name="Commentaire 8" xfId="3935" hidden="1" xr:uid="{00000000-0005-0000-0000-0000905E0000}"/>
    <cellStyle name="Commentaire 8" xfId="3984" hidden="1" xr:uid="{00000000-0005-0000-0000-0000915E0000}"/>
    <cellStyle name="Commentaire 8" xfId="4034" hidden="1" xr:uid="{00000000-0005-0000-0000-0000925E0000}"/>
    <cellStyle name="Commentaire 8" xfId="4084" hidden="1" xr:uid="{00000000-0005-0000-0000-0000935E0000}"/>
    <cellStyle name="Commentaire 8" xfId="4134" hidden="1" xr:uid="{00000000-0005-0000-0000-0000945E0000}"/>
    <cellStyle name="Commentaire 8" xfId="4183" hidden="1" xr:uid="{00000000-0005-0000-0000-0000955E0000}"/>
    <cellStyle name="Commentaire 8" xfId="4232" hidden="1" xr:uid="{00000000-0005-0000-0000-0000965E0000}"/>
    <cellStyle name="Commentaire 8" xfId="4279" hidden="1" xr:uid="{00000000-0005-0000-0000-0000975E0000}"/>
    <cellStyle name="Commentaire 8" xfId="4326" hidden="1" xr:uid="{00000000-0005-0000-0000-0000985E0000}"/>
    <cellStyle name="Commentaire 8" xfId="4371" hidden="1" xr:uid="{00000000-0005-0000-0000-0000995E0000}"/>
    <cellStyle name="Commentaire 8" xfId="4410" hidden="1" xr:uid="{00000000-0005-0000-0000-00009A5E0000}"/>
    <cellStyle name="Commentaire 8" xfId="4447" hidden="1" xr:uid="{00000000-0005-0000-0000-00009B5E0000}"/>
    <cellStyle name="Commentaire 8" xfId="4481" hidden="1" xr:uid="{00000000-0005-0000-0000-00009C5E0000}"/>
    <cellStyle name="Commentaire 8" xfId="4581" hidden="1" xr:uid="{00000000-0005-0000-0000-00009D5E0000}"/>
    <cellStyle name="Commentaire 8" xfId="4633" hidden="1" xr:uid="{00000000-0005-0000-0000-00009E5E0000}"/>
    <cellStyle name="Commentaire 8" xfId="4703" hidden="1" xr:uid="{00000000-0005-0000-0000-00009F5E0000}"/>
    <cellStyle name="Commentaire 8" xfId="4749" hidden="1" xr:uid="{00000000-0005-0000-0000-0000A05E0000}"/>
    <cellStyle name="Commentaire 8" xfId="4793" hidden="1" xr:uid="{00000000-0005-0000-0000-0000A15E0000}"/>
    <cellStyle name="Commentaire 8" xfId="4832" hidden="1" xr:uid="{00000000-0005-0000-0000-0000A25E0000}"/>
    <cellStyle name="Commentaire 8" xfId="4868" hidden="1" xr:uid="{00000000-0005-0000-0000-0000A35E0000}"/>
    <cellStyle name="Commentaire 8" xfId="4903" hidden="1" xr:uid="{00000000-0005-0000-0000-0000A45E0000}"/>
    <cellStyle name="Commentaire 8" xfId="4939" hidden="1" xr:uid="{00000000-0005-0000-0000-0000A55E0000}"/>
    <cellStyle name="Commentaire 8" xfId="2697" hidden="1" xr:uid="{00000000-0005-0000-0000-0000A65E0000}"/>
    <cellStyle name="Commentaire 8" xfId="5036" hidden="1" xr:uid="{00000000-0005-0000-0000-0000A75E0000}"/>
    <cellStyle name="Commentaire 8" xfId="5084" hidden="1" xr:uid="{00000000-0005-0000-0000-0000A85E0000}"/>
    <cellStyle name="Commentaire 8" xfId="5133" hidden="1" xr:uid="{00000000-0005-0000-0000-0000A95E0000}"/>
    <cellStyle name="Commentaire 8" xfId="5183" hidden="1" xr:uid="{00000000-0005-0000-0000-0000AA5E0000}"/>
    <cellStyle name="Commentaire 8" xfId="5233" hidden="1" xr:uid="{00000000-0005-0000-0000-0000AB5E0000}"/>
    <cellStyle name="Commentaire 8" xfId="5282" hidden="1" xr:uid="{00000000-0005-0000-0000-0000AC5E0000}"/>
    <cellStyle name="Commentaire 8" xfId="5331" hidden="1" xr:uid="{00000000-0005-0000-0000-0000AD5E0000}"/>
    <cellStyle name="Commentaire 8" xfId="5378" hidden="1" xr:uid="{00000000-0005-0000-0000-0000AE5E0000}"/>
    <cellStyle name="Commentaire 8" xfId="5425" hidden="1" xr:uid="{00000000-0005-0000-0000-0000AF5E0000}"/>
    <cellStyle name="Commentaire 8" xfId="5470" hidden="1" xr:uid="{00000000-0005-0000-0000-0000B05E0000}"/>
    <cellStyle name="Commentaire 8" xfId="5509" hidden="1" xr:uid="{00000000-0005-0000-0000-0000B15E0000}"/>
    <cellStyle name="Commentaire 8" xfId="5546" hidden="1" xr:uid="{00000000-0005-0000-0000-0000B25E0000}"/>
    <cellStyle name="Commentaire 8" xfId="5580" hidden="1" xr:uid="{00000000-0005-0000-0000-0000B35E0000}"/>
    <cellStyle name="Commentaire 8" xfId="5680" hidden="1" xr:uid="{00000000-0005-0000-0000-0000B45E0000}"/>
    <cellStyle name="Commentaire 8" xfId="5731" hidden="1" xr:uid="{00000000-0005-0000-0000-0000B55E0000}"/>
    <cellStyle name="Commentaire 8" xfId="5800" hidden="1" xr:uid="{00000000-0005-0000-0000-0000B65E0000}"/>
    <cellStyle name="Commentaire 8" xfId="5846" hidden="1" xr:uid="{00000000-0005-0000-0000-0000B75E0000}"/>
    <cellStyle name="Commentaire 8" xfId="5890" hidden="1" xr:uid="{00000000-0005-0000-0000-0000B85E0000}"/>
    <cellStyle name="Commentaire 8" xfId="5929" hidden="1" xr:uid="{00000000-0005-0000-0000-0000B95E0000}"/>
    <cellStyle name="Commentaire 8" xfId="5965" hidden="1" xr:uid="{00000000-0005-0000-0000-0000BA5E0000}"/>
    <cellStyle name="Commentaire 8" xfId="6000" hidden="1" xr:uid="{00000000-0005-0000-0000-0000BB5E0000}"/>
    <cellStyle name="Commentaire 8" xfId="6036" hidden="1" xr:uid="{00000000-0005-0000-0000-0000BC5E0000}"/>
    <cellStyle name="Commentaire 8" xfId="6211" hidden="1" xr:uid="{00000000-0005-0000-0000-0000BD5E0000}"/>
    <cellStyle name="Commentaire 8" xfId="6313" hidden="1" xr:uid="{00000000-0005-0000-0000-0000BE5E0000}"/>
    <cellStyle name="Commentaire 8" xfId="6362" hidden="1" xr:uid="{00000000-0005-0000-0000-0000BF5E0000}"/>
    <cellStyle name="Commentaire 8" xfId="6412" hidden="1" xr:uid="{00000000-0005-0000-0000-0000C05E0000}"/>
    <cellStyle name="Commentaire 8" xfId="6462" hidden="1" xr:uid="{00000000-0005-0000-0000-0000C15E0000}"/>
    <cellStyle name="Commentaire 8" xfId="6512" hidden="1" xr:uid="{00000000-0005-0000-0000-0000C25E0000}"/>
    <cellStyle name="Commentaire 8" xfId="6561" hidden="1" xr:uid="{00000000-0005-0000-0000-0000C35E0000}"/>
    <cellStyle name="Commentaire 8" xfId="6610" hidden="1" xr:uid="{00000000-0005-0000-0000-0000C45E0000}"/>
    <cellStyle name="Commentaire 8" xfId="6657" hidden="1" xr:uid="{00000000-0005-0000-0000-0000C55E0000}"/>
    <cellStyle name="Commentaire 8" xfId="6704" hidden="1" xr:uid="{00000000-0005-0000-0000-0000C65E0000}"/>
    <cellStyle name="Commentaire 8" xfId="6749" hidden="1" xr:uid="{00000000-0005-0000-0000-0000C75E0000}"/>
    <cellStyle name="Commentaire 8" xfId="6788" hidden="1" xr:uid="{00000000-0005-0000-0000-0000C85E0000}"/>
    <cellStyle name="Commentaire 8" xfId="6825" hidden="1" xr:uid="{00000000-0005-0000-0000-0000C95E0000}"/>
    <cellStyle name="Commentaire 8" xfId="6859" hidden="1" xr:uid="{00000000-0005-0000-0000-0000CA5E0000}"/>
    <cellStyle name="Commentaire 8" xfId="6963" hidden="1" xr:uid="{00000000-0005-0000-0000-0000CB5E0000}"/>
    <cellStyle name="Commentaire 8" xfId="7016" hidden="1" xr:uid="{00000000-0005-0000-0000-0000CC5E0000}"/>
    <cellStyle name="Commentaire 8" xfId="7088" hidden="1" xr:uid="{00000000-0005-0000-0000-0000CD5E0000}"/>
    <cellStyle name="Commentaire 8" xfId="7134" hidden="1" xr:uid="{00000000-0005-0000-0000-0000CE5E0000}"/>
    <cellStyle name="Commentaire 8" xfId="7178" hidden="1" xr:uid="{00000000-0005-0000-0000-0000CF5E0000}"/>
    <cellStyle name="Commentaire 8" xfId="7217" hidden="1" xr:uid="{00000000-0005-0000-0000-0000D05E0000}"/>
    <cellStyle name="Commentaire 8" xfId="7253" hidden="1" xr:uid="{00000000-0005-0000-0000-0000D15E0000}"/>
    <cellStyle name="Commentaire 8" xfId="7288" hidden="1" xr:uid="{00000000-0005-0000-0000-0000D25E0000}"/>
    <cellStyle name="Commentaire 8" xfId="7329" hidden="1" xr:uid="{00000000-0005-0000-0000-0000D35E0000}"/>
    <cellStyle name="Commentaire 8" xfId="7488" hidden="1" xr:uid="{00000000-0005-0000-0000-0000D45E0000}"/>
    <cellStyle name="Commentaire 8" xfId="7581" hidden="1" xr:uid="{00000000-0005-0000-0000-0000D55E0000}"/>
    <cellStyle name="Commentaire 8" xfId="7629" hidden="1" xr:uid="{00000000-0005-0000-0000-0000D65E0000}"/>
    <cellStyle name="Commentaire 8" xfId="7679" hidden="1" xr:uid="{00000000-0005-0000-0000-0000D75E0000}"/>
    <cellStyle name="Commentaire 8" xfId="7729" hidden="1" xr:uid="{00000000-0005-0000-0000-0000D85E0000}"/>
    <cellStyle name="Commentaire 8" xfId="7779" hidden="1" xr:uid="{00000000-0005-0000-0000-0000D95E0000}"/>
    <cellStyle name="Commentaire 8" xfId="7828" hidden="1" xr:uid="{00000000-0005-0000-0000-0000DA5E0000}"/>
    <cellStyle name="Commentaire 8" xfId="7877" hidden="1" xr:uid="{00000000-0005-0000-0000-0000DB5E0000}"/>
    <cellStyle name="Commentaire 8" xfId="7924" hidden="1" xr:uid="{00000000-0005-0000-0000-0000DC5E0000}"/>
    <cellStyle name="Commentaire 8" xfId="7971" hidden="1" xr:uid="{00000000-0005-0000-0000-0000DD5E0000}"/>
    <cellStyle name="Commentaire 8" xfId="8016" hidden="1" xr:uid="{00000000-0005-0000-0000-0000DE5E0000}"/>
    <cellStyle name="Commentaire 8" xfId="8055" hidden="1" xr:uid="{00000000-0005-0000-0000-0000DF5E0000}"/>
    <cellStyle name="Commentaire 8" xfId="8092" hidden="1" xr:uid="{00000000-0005-0000-0000-0000E05E0000}"/>
    <cellStyle name="Commentaire 8" xfId="8126" hidden="1" xr:uid="{00000000-0005-0000-0000-0000E15E0000}"/>
    <cellStyle name="Commentaire 8" xfId="8228" hidden="1" xr:uid="{00000000-0005-0000-0000-0000E25E0000}"/>
    <cellStyle name="Commentaire 8" xfId="8279" hidden="1" xr:uid="{00000000-0005-0000-0000-0000E35E0000}"/>
    <cellStyle name="Commentaire 8" xfId="8349" hidden="1" xr:uid="{00000000-0005-0000-0000-0000E45E0000}"/>
    <cellStyle name="Commentaire 8" xfId="8395" hidden="1" xr:uid="{00000000-0005-0000-0000-0000E55E0000}"/>
    <cellStyle name="Commentaire 8" xfId="8439" hidden="1" xr:uid="{00000000-0005-0000-0000-0000E65E0000}"/>
    <cellStyle name="Commentaire 8" xfId="8478" hidden="1" xr:uid="{00000000-0005-0000-0000-0000E75E0000}"/>
    <cellStyle name="Commentaire 8" xfId="8514" hidden="1" xr:uid="{00000000-0005-0000-0000-0000E85E0000}"/>
    <cellStyle name="Commentaire 8" xfId="8549" hidden="1" xr:uid="{00000000-0005-0000-0000-0000E95E0000}"/>
    <cellStyle name="Commentaire 8" xfId="8587" hidden="1" xr:uid="{00000000-0005-0000-0000-0000EA5E0000}"/>
    <cellStyle name="Commentaire 8" xfId="7428" hidden="1" xr:uid="{00000000-0005-0000-0000-0000EB5E0000}"/>
    <cellStyle name="Commentaire 8" xfId="8688" hidden="1" xr:uid="{00000000-0005-0000-0000-0000EC5E0000}"/>
    <cellStyle name="Commentaire 8" xfId="8737" hidden="1" xr:uid="{00000000-0005-0000-0000-0000ED5E0000}"/>
    <cellStyle name="Commentaire 8" xfId="8787" hidden="1" xr:uid="{00000000-0005-0000-0000-0000EE5E0000}"/>
    <cellStyle name="Commentaire 8" xfId="8836" hidden="1" xr:uid="{00000000-0005-0000-0000-0000EF5E0000}"/>
    <cellStyle name="Commentaire 8" xfId="8886" hidden="1" xr:uid="{00000000-0005-0000-0000-0000F05E0000}"/>
    <cellStyle name="Commentaire 8" xfId="8935" hidden="1" xr:uid="{00000000-0005-0000-0000-0000F15E0000}"/>
    <cellStyle name="Commentaire 8" xfId="8984" hidden="1" xr:uid="{00000000-0005-0000-0000-0000F25E0000}"/>
    <cellStyle name="Commentaire 8" xfId="9031" hidden="1" xr:uid="{00000000-0005-0000-0000-0000F35E0000}"/>
    <cellStyle name="Commentaire 8" xfId="9078" hidden="1" xr:uid="{00000000-0005-0000-0000-0000F45E0000}"/>
    <cellStyle name="Commentaire 8" xfId="9123" hidden="1" xr:uid="{00000000-0005-0000-0000-0000F55E0000}"/>
    <cellStyle name="Commentaire 8" xfId="9162" hidden="1" xr:uid="{00000000-0005-0000-0000-0000F65E0000}"/>
    <cellStyle name="Commentaire 8" xfId="9199" hidden="1" xr:uid="{00000000-0005-0000-0000-0000F75E0000}"/>
    <cellStyle name="Commentaire 8" xfId="9233" hidden="1" xr:uid="{00000000-0005-0000-0000-0000F85E0000}"/>
    <cellStyle name="Commentaire 8" xfId="9339" hidden="1" xr:uid="{00000000-0005-0000-0000-0000F95E0000}"/>
    <cellStyle name="Commentaire 8" xfId="9392" hidden="1" xr:uid="{00000000-0005-0000-0000-0000FA5E0000}"/>
    <cellStyle name="Commentaire 8" xfId="9464" hidden="1" xr:uid="{00000000-0005-0000-0000-0000FB5E0000}"/>
    <cellStyle name="Commentaire 8" xfId="9510" hidden="1" xr:uid="{00000000-0005-0000-0000-0000FC5E0000}"/>
    <cellStyle name="Commentaire 8" xfId="9554" hidden="1" xr:uid="{00000000-0005-0000-0000-0000FD5E0000}"/>
    <cellStyle name="Commentaire 8" xfId="9593" hidden="1" xr:uid="{00000000-0005-0000-0000-0000FE5E0000}"/>
    <cellStyle name="Commentaire 8" xfId="9629" hidden="1" xr:uid="{00000000-0005-0000-0000-0000FF5E0000}"/>
    <cellStyle name="Commentaire 8" xfId="9664" hidden="1" xr:uid="{00000000-0005-0000-0000-0000005F0000}"/>
    <cellStyle name="Commentaire 8" xfId="9706" hidden="1" xr:uid="{00000000-0005-0000-0000-0000015F0000}"/>
    <cellStyle name="Commentaire 8" xfId="9868" hidden="1" xr:uid="{00000000-0005-0000-0000-0000025F0000}"/>
    <cellStyle name="Commentaire 8" xfId="9961" hidden="1" xr:uid="{00000000-0005-0000-0000-0000035F0000}"/>
    <cellStyle name="Commentaire 8" xfId="10009" hidden="1" xr:uid="{00000000-0005-0000-0000-0000045F0000}"/>
    <cellStyle name="Commentaire 8" xfId="10059" hidden="1" xr:uid="{00000000-0005-0000-0000-0000055F0000}"/>
    <cellStyle name="Commentaire 8" xfId="10109" hidden="1" xr:uid="{00000000-0005-0000-0000-0000065F0000}"/>
    <cellStyle name="Commentaire 8" xfId="10159" hidden="1" xr:uid="{00000000-0005-0000-0000-0000075F0000}"/>
    <cellStyle name="Commentaire 8" xfId="10208" hidden="1" xr:uid="{00000000-0005-0000-0000-0000085F0000}"/>
    <cellStyle name="Commentaire 8" xfId="10257" hidden="1" xr:uid="{00000000-0005-0000-0000-0000095F0000}"/>
    <cellStyle name="Commentaire 8" xfId="10304" hidden="1" xr:uid="{00000000-0005-0000-0000-00000A5F0000}"/>
    <cellStyle name="Commentaire 8" xfId="10351" hidden="1" xr:uid="{00000000-0005-0000-0000-00000B5F0000}"/>
    <cellStyle name="Commentaire 8" xfId="10396" hidden="1" xr:uid="{00000000-0005-0000-0000-00000C5F0000}"/>
    <cellStyle name="Commentaire 8" xfId="10435" hidden="1" xr:uid="{00000000-0005-0000-0000-00000D5F0000}"/>
    <cellStyle name="Commentaire 8" xfId="10472" hidden="1" xr:uid="{00000000-0005-0000-0000-00000E5F0000}"/>
    <cellStyle name="Commentaire 8" xfId="10506" hidden="1" xr:uid="{00000000-0005-0000-0000-00000F5F0000}"/>
    <cellStyle name="Commentaire 8" xfId="10608" hidden="1" xr:uid="{00000000-0005-0000-0000-0000105F0000}"/>
    <cellStyle name="Commentaire 8" xfId="10659" hidden="1" xr:uid="{00000000-0005-0000-0000-0000115F0000}"/>
    <cellStyle name="Commentaire 8" xfId="10729" hidden="1" xr:uid="{00000000-0005-0000-0000-0000125F0000}"/>
    <cellStyle name="Commentaire 8" xfId="10775" hidden="1" xr:uid="{00000000-0005-0000-0000-0000135F0000}"/>
    <cellStyle name="Commentaire 8" xfId="10819" hidden="1" xr:uid="{00000000-0005-0000-0000-0000145F0000}"/>
    <cellStyle name="Commentaire 8" xfId="10858" hidden="1" xr:uid="{00000000-0005-0000-0000-0000155F0000}"/>
    <cellStyle name="Commentaire 8" xfId="10894" hidden="1" xr:uid="{00000000-0005-0000-0000-0000165F0000}"/>
    <cellStyle name="Commentaire 8" xfId="10929" hidden="1" xr:uid="{00000000-0005-0000-0000-0000175F0000}"/>
    <cellStyle name="Commentaire 8" xfId="10968" hidden="1" xr:uid="{00000000-0005-0000-0000-0000185F0000}"/>
    <cellStyle name="Commentaire 8" xfId="9808" hidden="1" xr:uid="{00000000-0005-0000-0000-0000195F0000}"/>
    <cellStyle name="Commentaire 8" xfId="11030" hidden="1" xr:uid="{00000000-0005-0000-0000-00001A5F0000}"/>
    <cellStyle name="Commentaire 8" xfId="11079" hidden="1" xr:uid="{00000000-0005-0000-0000-00001B5F0000}"/>
    <cellStyle name="Commentaire 8" xfId="11129" hidden="1" xr:uid="{00000000-0005-0000-0000-00001C5F0000}"/>
    <cellStyle name="Commentaire 8" xfId="11179" hidden="1" xr:uid="{00000000-0005-0000-0000-00001D5F0000}"/>
    <cellStyle name="Commentaire 8" xfId="11229" hidden="1" xr:uid="{00000000-0005-0000-0000-00001E5F0000}"/>
    <cellStyle name="Commentaire 8" xfId="11278" hidden="1" xr:uid="{00000000-0005-0000-0000-00001F5F0000}"/>
    <cellStyle name="Commentaire 8" xfId="11327" hidden="1" xr:uid="{00000000-0005-0000-0000-0000205F0000}"/>
    <cellStyle name="Commentaire 8" xfId="11374" hidden="1" xr:uid="{00000000-0005-0000-0000-0000215F0000}"/>
    <cellStyle name="Commentaire 8" xfId="11421" hidden="1" xr:uid="{00000000-0005-0000-0000-0000225F0000}"/>
    <cellStyle name="Commentaire 8" xfId="11466" hidden="1" xr:uid="{00000000-0005-0000-0000-0000235F0000}"/>
    <cellStyle name="Commentaire 8" xfId="11505" hidden="1" xr:uid="{00000000-0005-0000-0000-0000245F0000}"/>
    <cellStyle name="Commentaire 8" xfId="11542" hidden="1" xr:uid="{00000000-0005-0000-0000-0000255F0000}"/>
    <cellStyle name="Commentaire 8" xfId="11576" hidden="1" xr:uid="{00000000-0005-0000-0000-0000265F0000}"/>
    <cellStyle name="Commentaire 8" xfId="11678" hidden="1" xr:uid="{00000000-0005-0000-0000-0000275F0000}"/>
    <cellStyle name="Commentaire 8" xfId="11731" hidden="1" xr:uid="{00000000-0005-0000-0000-0000285F0000}"/>
    <cellStyle name="Commentaire 8" xfId="11800" hidden="1" xr:uid="{00000000-0005-0000-0000-0000295F0000}"/>
    <cellStyle name="Commentaire 8" xfId="11846" hidden="1" xr:uid="{00000000-0005-0000-0000-00002A5F0000}"/>
    <cellStyle name="Commentaire 8" xfId="11890" hidden="1" xr:uid="{00000000-0005-0000-0000-00002B5F0000}"/>
    <cellStyle name="Commentaire 8" xfId="11929" hidden="1" xr:uid="{00000000-0005-0000-0000-00002C5F0000}"/>
    <cellStyle name="Commentaire 8" xfId="11965" hidden="1" xr:uid="{00000000-0005-0000-0000-00002D5F0000}"/>
    <cellStyle name="Commentaire 8" xfId="12000" hidden="1" xr:uid="{00000000-0005-0000-0000-00002E5F0000}"/>
    <cellStyle name="Commentaire 8" xfId="12037" hidden="1" xr:uid="{00000000-0005-0000-0000-00002F5F0000}"/>
    <cellStyle name="Commentaire 8" xfId="12168" hidden="1" xr:uid="{00000000-0005-0000-0000-0000305F0000}"/>
    <cellStyle name="Commentaire 8" xfId="12260" hidden="1" xr:uid="{00000000-0005-0000-0000-0000315F0000}"/>
    <cellStyle name="Commentaire 8" xfId="12308" hidden="1" xr:uid="{00000000-0005-0000-0000-0000325F0000}"/>
    <cellStyle name="Commentaire 8" xfId="12358" hidden="1" xr:uid="{00000000-0005-0000-0000-0000335F0000}"/>
    <cellStyle name="Commentaire 8" xfId="12408" hidden="1" xr:uid="{00000000-0005-0000-0000-0000345F0000}"/>
    <cellStyle name="Commentaire 8" xfId="12458" hidden="1" xr:uid="{00000000-0005-0000-0000-0000355F0000}"/>
    <cellStyle name="Commentaire 8" xfId="12507" hidden="1" xr:uid="{00000000-0005-0000-0000-0000365F0000}"/>
    <cellStyle name="Commentaire 8" xfId="12556" hidden="1" xr:uid="{00000000-0005-0000-0000-0000375F0000}"/>
    <cellStyle name="Commentaire 8" xfId="12603" hidden="1" xr:uid="{00000000-0005-0000-0000-0000385F0000}"/>
    <cellStyle name="Commentaire 8" xfId="12650" hidden="1" xr:uid="{00000000-0005-0000-0000-0000395F0000}"/>
    <cellStyle name="Commentaire 8" xfId="12695" hidden="1" xr:uid="{00000000-0005-0000-0000-00003A5F0000}"/>
    <cellStyle name="Commentaire 8" xfId="12734" hidden="1" xr:uid="{00000000-0005-0000-0000-00003B5F0000}"/>
    <cellStyle name="Commentaire 8" xfId="12771" hidden="1" xr:uid="{00000000-0005-0000-0000-00003C5F0000}"/>
    <cellStyle name="Commentaire 8" xfId="12805" hidden="1" xr:uid="{00000000-0005-0000-0000-00003D5F0000}"/>
    <cellStyle name="Commentaire 8" xfId="12906" hidden="1" xr:uid="{00000000-0005-0000-0000-00003E5F0000}"/>
    <cellStyle name="Commentaire 8" xfId="12957" hidden="1" xr:uid="{00000000-0005-0000-0000-00003F5F0000}"/>
    <cellStyle name="Commentaire 8" xfId="13026" hidden="1" xr:uid="{00000000-0005-0000-0000-0000405F0000}"/>
    <cellStyle name="Commentaire 8" xfId="13072" hidden="1" xr:uid="{00000000-0005-0000-0000-0000415F0000}"/>
    <cellStyle name="Commentaire 8" xfId="13116" hidden="1" xr:uid="{00000000-0005-0000-0000-0000425F0000}"/>
    <cellStyle name="Commentaire 8" xfId="13155" hidden="1" xr:uid="{00000000-0005-0000-0000-0000435F0000}"/>
    <cellStyle name="Commentaire 8" xfId="13191" hidden="1" xr:uid="{00000000-0005-0000-0000-0000445F0000}"/>
    <cellStyle name="Commentaire 8" xfId="13226" hidden="1" xr:uid="{00000000-0005-0000-0000-0000455F0000}"/>
    <cellStyle name="Commentaire 8" xfId="13262" hidden="1" xr:uid="{00000000-0005-0000-0000-0000465F0000}"/>
    <cellStyle name="Commentaire 8" xfId="12109" hidden="1" xr:uid="{00000000-0005-0000-0000-0000475F0000}"/>
    <cellStyle name="Commentaire 8" xfId="9753" hidden="1" xr:uid="{00000000-0005-0000-0000-0000485F0000}"/>
    <cellStyle name="Commentaire 8" xfId="13311" hidden="1" xr:uid="{00000000-0005-0000-0000-0000495F0000}"/>
    <cellStyle name="Commentaire 8" xfId="13360" hidden="1" xr:uid="{00000000-0005-0000-0000-00004A5F0000}"/>
    <cellStyle name="Commentaire 8" xfId="13409" hidden="1" xr:uid="{00000000-0005-0000-0000-00004B5F0000}"/>
    <cellStyle name="Commentaire 8" xfId="13458" hidden="1" xr:uid="{00000000-0005-0000-0000-00004C5F0000}"/>
    <cellStyle name="Commentaire 8" xfId="13506" hidden="1" xr:uid="{00000000-0005-0000-0000-00004D5F0000}"/>
    <cellStyle name="Commentaire 8" xfId="13554" hidden="1" xr:uid="{00000000-0005-0000-0000-00004E5F0000}"/>
    <cellStyle name="Commentaire 8" xfId="13600" hidden="1" xr:uid="{00000000-0005-0000-0000-00004F5F0000}"/>
    <cellStyle name="Commentaire 8" xfId="13647" hidden="1" xr:uid="{00000000-0005-0000-0000-0000505F0000}"/>
    <cellStyle name="Commentaire 8" xfId="13692" hidden="1" xr:uid="{00000000-0005-0000-0000-0000515F0000}"/>
    <cellStyle name="Commentaire 8" xfId="13731" hidden="1" xr:uid="{00000000-0005-0000-0000-0000525F0000}"/>
    <cellStyle name="Commentaire 8" xfId="13768" hidden="1" xr:uid="{00000000-0005-0000-0000-0000535F0000}"/>
    <cellStyle name="Commentaire 8" xfId="13802" hidden="1" xr:uid="{00000000-0005-0000-0000-0000545F0000}"/>
    <cellStyle name="Commentaire 8" xfId="13902" hidden="1" xr:uid="{00000000-0005-0000-0000-0000555F0000}"/>
    <cellStyle name="Commentaire 8" xfId="13953" hidden="1" xr:uid="{00000000-0005-0000-0000-0000565F0000}"/>
    <cellStyle name="Commentaire 8" xfId="14022" hidden="1" xr:uid="{00000000-0005-0000-0000-0000575F0000}"/>
    <cellStyle name="Commentaire 8" xfId="14068" hidden="1" xr:uid="{00000000-0005-0000-0000-0000585F0000}"/>
    <cellStyle name="Commentaire 8" xfId="14112" hidden="1" xr:uid="{00000000-0005-0000-0000-0000595F0000}"/>
    <cellStyle name="Commentaire 8" xfId="14151" hidden="1" xr:uid="{00000000-0005-0000-0000-00005A5F0000}"/>
    <cellStyle name="Commentaire 8" xfId="14187" hidden="1" xr:uid="{00000000-0005-0000-0000-00005B5F0000}"/>
    <cellStyle name="Commentaire 8" xfId="14222" hidden="1" xr:uid="{00000000-0005-0000-0000-00005C5F0000}"/>
    <cellStyle name="Commentaire 8" xfId="14258" hidden="1" xr:uid="{00000000-0005-0000-0000-00005D5F0000}"/>
    <cellStyle name="Commentaire 8" xfId="14367" hidden="1" xr:uid="{00000000-0005-0000-0000-00005E5F0000}"/>
    <cellStyle name="Commentaire 8" xfId="14459" hidden="1" xr:uid="{00000000-0005-0000-0000-00005F5F0000}"/>
    <cellStyle name="Commentaire 8" xfId="14507" hidden="1" xr:uid="{00000000-0005-0000-0000-0000605F0000}"/>
    <cellStyle name="Commentaire 8" xfId="14557" hidden="1" xr:uid="{00000000-0005-0000-0000-0000615F0000}"/>
    <cellStyle name="Commentaire 8" xfId="14607" hidden="1" xr:uid="{00000000-0005-0000-0000-0000625F0000}"/>
    <cellStyle name="Commentaire 8" xfId="14657" hidden="1" xr:uid="{00000000-0005-0000-0000-0000635F0000}"/>
    <cellStyle name="Commentaire 8" xfId="14706" hidden="1" xr:uid="{00000000-0005-0000-0000-0000645F0000}"/>
    <cellStyle name="Commentaire 8" xfId="14755" hidden="1" xr:uid="{00000000-0005-0000-0000-0000655F0000}"/>
    <cellStyle name="Commentaire 8" xfId="14802" hidden="1" xr:uid="{00000000-0005-0000-0000-0000665F0000}"/>
    <cellStyle name="Commentaire 8" xfId="14849" hidden="1" xr:uid="{00000000-0005-0000-0000-0000675F0000}"/>
    <cellStyle name="Commentaire 8" xfId="14894" hidden="1" xr:uid="{00000000-0005-0000-0000-0000685F0000}"/>
    <cellStyle name="Commentaire 8" xfId="14933" hidden="1" xr:uid="{00000000-0005-0000-0000-0000695F0000}"/>
    <cellStyle name="Commentaire 8" xfId="14970" hidden="1" xr:uid="{00000000-0005-0000-0000-00006A5F0000}"/>
    <cellStyle name="Commentaire 8" xfId="15004" hidden="1" xr:uid="{00000000-0005-0000-0000-00006B5F0000}"/>
    <cellStyle name="Commentaire 8" xfId="15105" hidden="1" xr:uid="{00000000-0005-0000-0000-00006C5F0000}"/>
    <cellStyle name="Commentaire 8" xfId="15156" hidden="1" xr:uid="{00000000-0005-0000-0000-00006D5F0000}"/>
    <cellStyle name="Commentaire 8" xfId="15226" hidden="1" xr:uid="{00000000-0005-0000-0000-00006E5F0000}"/>
    <cellStyle name="Commentaire 8" xfId="15272" hidden="1" xr:uid="{00000000-0005-0000-0000-00006F5F0000}"/>
    <cellStyle name="Commentaire 8" xfId="15316" hidden="1" xr:uid="{00000000-0005-0000-0000-0000705F0000}"/>
    <cellStyle name="Commentaire 8" xfId="15355" hidden="1" xr:uid="{00000000-0005-0000-0000-0000715F0000}"/>
    <cellStyle name="Commentaire 8" xfId="15391" hidden="1" xr:uid="{00000000-0005-0000-0000-0000725F0000}"/>
    <cellStyle name="Commentaire 8" xfId="15426" hidden="1" xr:uid="{00000000-0005-0000-0000-0000735F0000}"/>
    <cellStyle name="Commentaire 8" xfId="15463" hidden="1" xr:uid="{00000000-0005-0000-0000-0000745F0000}"/>
    <cellStyle name="Commentaire 8" xfId="14308" hidden="1" xr:uid="{00000000-0005-0000-0000-0000755F0000}"/>
    <cellStyle name="Commentaire 8" xfId="15751" hidden="1" xr:uid="{00000000-0005-0000-0000-0000765F0000}"/>
    <cellStyle name="Commentaire 8" xfId="15800" hidden="1" xr:uid="{00000000-0005-0000-0000-0000775F0000}"/>
    <cellStyle name="Commentaire 8" xfId="15850" hidden="1" xr:uid="{00000000-0005-0000-0000-0000785F0000}"/>
    <cellStyle name="Commentaire 8" xfId="15900" hidden="1" xr:uid="{00000000-0005-0000-0000-0000795F0000}"/>
    <cellStyle name="Commentaire 8" xfId="15950" hidden="1" xr:uid="{00000000-0005-0000-0000-00007A5F0000}"/>
    <cellStyle name="Commentaire 8" xfId="15999" hidden="1" xr:uid="{00000000-0005-0000-0000-00007B5F0000}"/>
    <cellStyle name="Commentaire 8" xfId="16048" hidden="1" xr:uid="{00000000-0005-0000-0000-00007C5F0000}"/>
    <cellStyle name="Commentaire 8" xfId="16095" hidden="1" xr:uid="{00000000-0005-0000-0000-00007D5F0000}"/>
    <cellStyle name="Commentaire 8" xfId="16142" hidden="1" xr:uid="{00000000-0005-0000-0000-00007E5F0000}"/>
    <cellStyle name="Commentaire 8" xfId="16187" hidden="1" xr:uid="{00000000-0005-0000-0000-00007F5F0000}"/>
    <cellStyle name="Commentaire 8" xfId="16226" hidden="1" xr:uid="{00000000-0005-0000-0000-0000805F0000}"/>
    <cellStyle name="Commentaire 8" xfId="16263" hidden="1" xr:uid="{00000000-0005-0000-0000-0000815F0000}"/>
    <cellStyle name="Commentaire 8" xfId="16297" hidden="1" xr:uid="{00000000-0005-0000-0000-0000825F0000}"/>
    <cellStyle name="Commentaire 8" xfId="16403" hidden="1" xr:uid="{00000000-0005-0000-0000-0000835F0000}"/>
    <cellStyle name="Commentaire 8" xfId="16456" hidden="1" xr:uid="{00000000-0005-0000-0000-0000845F0000}"/>
    <cellStyle name="Commentaire 8" xfId="16528" hidden="1" xr:uid="{00000000-0005-0000-0000-0000855F0000}"/>
    <cellStyle name="Commentaire 8" xfId="16574" hidden="1" xr:uid="{00000000-0005-0000-0000-0000865F0000}"/>
    <cellStyle name="Commentaire 8" xfId="16618" hidden="1" xr:uid="{00000000-0005-0000-0000-0000875F0000}"/>
    <cellStyle name="Commentaire 8" xfId="16657" hidden="1" xr:uid="{00000000-0005-0000-0000-0000885F0000}"/>
    <cellStyle name="Commentaire 8" xfId="16693" hidden="1" xr:uid="{00000000-0005-0000-0000-0000895F0000}"/>
    <cellStyle name="Commentaire 8" xfId="16728" hidden="1" xr:uid="{00000000-0005-0000-0000-00008A5F0000}"/>
    <cellStyle name="Commentaire 8" xfId="16770" hidden="1" xr:uid="{00000000-0005-0000-0000-00008B5F0000}"/>
    <cellStyle name="Commentaire 8" xfId="16943" hidden="1" xr:uid="{00000000-0005-0000-0000-00008C5F0000}"/>
    <cellStyle name="Commentaire 8" xfId="17036" hidden="1" xr:uid="{00000000-0005-0000-0000-00008D5F0000}"/>
    <cellStyle name="Commentaire 8" xfId="17084" hidden="1" xr:uid="{00000000-0005-0000-0000-00008E5F0000}"/>
    <cellStyle name="Commentaire 8" xfId="17134" hidden="1" xr:uid="{00000000-0005-0000-0000-00008F5F0000}"/>
    <cellStyle name="Commentaire 8" xfId="17184" hidden="1" xr:uid="{00000000-0005-0000-0000-0000905F0000}"/>
    <cellStyle name="Commentaire 8" xfId="17234" hidden="1" xr:uid="{00000000-0005-0000-0000-0000915F0000}"/>
    <cellStyle name="Commentaire 8" xfId="17283" hidden="1" xr:uid="{00000000-0005-0000-0000-0000925F0000}"/>
    <cellStyle name="Commentaire 8" xfId="17332" hidden="1" xr:uid="{00000000-0005-0000-0000-0000935F0000}"/>
    <cellStyle name="Commentaire 8" xfId="17379" hidden="1" xr:uid="{00000000-0005-0000-0000-0000945F0000}"/>
    <cellStyle name="Commentaire 8" xfId="17426" hidden="1" xr:uid="{00000000-0005-0000-0000-0000955F0000}"/>
    <cellStyle name="Commentaire 8" xfId="17471" hidden="1" xr:uid="{00000000-0005-0000-0000-0000965F0000}"/>
    <cellStyle name="Commentaire 8" xfId="17510" hidden="1" xr:uid="{00000000-0005-0000-0000-0000975F0000}"/>
    <cellStyle name="Commentaire 8" xfId="17547" hidden="1" xr:uid="{00000000-0005-0000-0000-0000985F0000}"/>
    <cellStyle name="Commentaire 8" xfId="17581" hidden="1" xr:uid="{00000000-0005-0000-0000-0000995F0000}"/>
    <cellStyle name="Commentaire 8" xfId="17683" hidden="1" xr:uid="{00000000-0005-0000-0000-00009A5F0000}"/>
    <cellStyle name="Commentaire 8" xfId="17734" hidden="1" xr:uid="{00000000-0005-0000-0000-00009B5F0000}"/>
    <cellStyle name="Commentaire 8" xfId="17804" hidden="1" xr:uid="{00000000-0005-0000-0000-00009C5F0000}"/>
    <cellStyle name="Commentaire 8" xfId="17850" hidden="1" xr:uid="{00000000-0005-0000-0000-00009D5F0000}"/>
    <cellStyle name="Commentaire 8" xfId="17894" hidden="1" xr:uid="{00000000-0005-0000-0000-00009E5F0000}"/>
    <cellStyle name="Commentaire 8" xfId="17933" hidden="1" xr:uid="{00000000-0005-0000-0000-00009F5F0000}"/>
    <cellStyle name="Commentaire 8" xfId="17969" hidden="1" xr:uid="{00000000-0005-0000-0000-0000A05F0000}"/>
    <cellStyle name="Commentaire 8" xfId="18004" hidden="1" xr:uid="{00000000-0005-0000-0000-0000A15F0000}"/>
    <cellStyle name="Commentaire 8" xfId="18043" hidden="1" xr:uid="{00000000-0005-0000-0000-0000A25F0000}"/>
    <cellStyle name="Commentaire 8" xfId="16883" hidden="1" xr:uid="{00000000-0005-0000-0000-0000A35F0000}"/>
    <cellStyle name="Commentaire 8" xfId="15490" hidden="1" xr:uid="{00000000-0005-0000-0000-0000A45F0000}"/>
    <cellStyle name="Commentaire 8" xfId="18139" hidden="1" xr:uid="{00000000-0005-0000-0000-0000A55F0000}"/>
    <cellStyle name="Commentaire 8" xfId="18189" hidden="1" xr:uid="{00000000-0005-0000-0000-0000A65F0000}"/>
    <cellStyle name="Commentaire 8" xfId="18239" hidden="1" xr:uid="{00000000-0005-0000-0000-0000A75F0000}"/>
    <cellStyle name="Commentaire 8" xfId="18289" hidden="1" xr:uid="{00000000-0005-0000-0000-0000A85F0000}"/>
    <cellStyle name="Commentaire 8" xfId="18338" hidden="1" xr:uid="{00000000-0005-0000-0000-0000A95F0000}"/>
    <cellStyle name="Commentaire 8" xfId="18386" hidden="1" xr:uid="{00000000-0005-0000-0000-0000AA5F0000}"/>
    <cellStyle name="Commentaire 8" xfId="18433" hidden="1" xr:uid="{00000000-0005-0000-0000-0000AB5F0000}"/>
    <cellStyle name="Commentaire 8" xfId="18480" hidden="1" xr:uid="{00000000-0005-0000-0000-0000AC5F0000}"/>
    <cellStyle name="Commentaire 8" xfId="18525" hidden="1" xr:uid="{00000000-0005-0000-0000-0000AD5F0000}"/>
    <cellStyle name="Commentaire 8" xfId="18564" hidden="1" xr:uid="{00000000-0005-0000-0000-0000AE5F0000}"/>
    <cellStyle name="Commentaire 8" xfId="18601" hidden="1" xr:uid="{00000000-0005-0000-0000-0000AF5F0000}"/>
    <cellStyle name="Commentaire 8" xfId="18635" hidden="1" xr:uid="{00000000-0005-0000-0000-0000B05F0000}"/>
    <cellStyle name="Commentaire 8" xfId="18741" hidden="1" xr:uid="{00000000-0005-0000-0000-0000B15F0000}"/>
    <cellStyle name="Commentaire 8" xfId="18794" hidden="1" xr:uid="{00000000-0005-0000-0000-0000B25F0000}"/>
    <cellStyle name="Commentaire 8" xfId="18866" hidden="1" xr:uid="{00000000-0005-0000-0000-0000B35F0000}"/>
    <cellStyle name="Commentaire 8" xfId="18912" hidden="1" xr:uid="{00000000-0005-0000-0000-0000B45F0000}"/>
    <cellStyle name="Commentaire 8" xfId="18956" hidden="1" xr:uid="{00000000-0005-0000-0000-0000B55F0000}"/>
    <cellStyle name="Commentaire 8" xfId="18995" hidden="1" xr:uid="{00000000-0005-0000-0000-0000B65F0000}"/>
    <cellStyle name="Commentaire 8" xfId="19031" hidden="1" xr:uid="{00000000-0005-0000-0000-0000B75F0000}"/>
    <cellStyle name="Commentaire 8" xfId="19066" hidden="1" xr:uid="{00000000-0005-0000-0000-0000B85F0000}"/>
    <cellStyle name="Commentaire 8" xfId="19108" hidden="1" xr:uid="{00000000-0005-0000-0000-0000B95F0000}"/>
    <cellStyle name="Commentaire 8" xfId="19279" hidden="1" xr:uid="{00000000-0005-0000-0000-0000BA5F0000}"/>
    <cellStyle name="Commentaire 8" xfId="19372" hidden="1" xr:uid="{00000000-0005-0000-0000-0000BB5F0000}"/>
    <cellStyle name="Commentaire 8" xfId="19420" hidden="1" xr:uid="{00000000-0005-0000-0000-0000BC5F0000}"/>
    <cellStyle name="Commentaire 8" xfId="19470" hidden="1" xr:uid="{00000000-0005-0000-0000-0000BD5F0000}"/>
    <cellStyle name="Commentaire 8" xfId="19520" hidden="1" xr:uid="{00000000-0005-0000-0000-0000BE5F0000}"/>
    <cellStyle name="Commentaire 8" xfId="19570" hidden="1" xr:uid="{00000000-0005-0000-0000-0000BF5F0000}"/>
    <cellStyle name="Commentaire 8" xfId="19619" hidden="1" xr:uid="{00000000-0005-0000-0000-0000C05F0000}"/>
    <cellStyle name="Commentaire 8" xfId="19668" hidden="1" xr:uid="{00000000-0005-0000-0000-0000C15F0000}"/>
    <cellStyle name="Commentaire 8" xfId="19715" hidden="1" xr:uid="{00000000-0005-0000-0000-0000C25F0000}"/>
    <cellStyle name="Commentaire 8" xfId="19762" hidden="1" xr:uid="{00000000-0005-0000-0000-0000C35F0000}"/>
    <cellStyle name="Commentaire 8" xfId="19807" hidden="1" xr:uid="{00000000-0005-0000-0000-0000C45F0000}"/>
    <cellStyle name="Commentaire 8" xfId="19846" hidden="1" xr:uid="{00000000-0005-0000-0000-0000C55F0000}"/>
    <cellStyle name="Commentaire 8" xfId="19883" hidden="1" xr:uid="{00000000-0005-0000-0000-0000C65F0000}"/>
    <cellStyle name="Commentaire 8" xfId="19917" hidden="1" xr:uid="{00000000-0005-0000-0000-0000C75F0000}"/>
    <cellStyle name="Commentaire 8" xfId="20018" hidden="1" xr:uid="{00000000-0005-0000-0000-0000C85F0000}"/>
    <cellStyle name="Commentaire 8" xfId="20069" hidden="1" xr:uid="{00000000-0005-0000-0000-0000C95F0000}"/>
    <cellStyle name="Commentaire 8" xfId="20139" hidden="1" xr:uid="{00000000-0005-0000-0000-0000CA5F0000}"/>
    <cellStyle name="Commentaire 8" xfId="20185" hidden="1" xr:uid="{00000000-0005-0000-0000-0000CB5F0000}"/>
    <cellStyle name="Commentaire 8" xfId="20229" hidden="1" xr:uid="{00000000-0005-0000-0000-0000CC5F0000}"/>
    <cellStyle name="Commentaire 8" xfId="20268" hidden="1" xr:uid="{00000000-0005-0000-0000-0000CD5F0000}"/>
    <cellStyle name="Commentaire 8" xfId="20304" hidden="1" xr:uid="{00000000-0005-0000-0000-0000CE5F0000}"/>
    <cellStyle name="Commentaire 8" xfId="20339" hidden="1" xr:uid="{00000000-0005-0000-0000-0000CF5F0000}"/>
    <cellStyle name="Commentaire 8" xfId="20378" hidden="1" xr:uid="{00000000-0005-0000-0000-0000D05F0000}"/>
    <cellStyle name="Commentaire 8" xfId="19219" hidden="1" xr:uid="{00000000-0005-0000-0000-0000D15F0000}"/>
    <cellStyle name="Commentaire 8" xfId="15522" hidden="1" xr:uid="{00000000-0005-0000-0000-0000D25F0000}"/>
    <cellStyle name="Commentaire 8" xfId="20469" hidden="1" xr:uid="{00000000-0005-0000-0000-0000D35F0000}"/>
    <cellStyle name="Commentaire 8" xfId="20519" hidden="1" xr:uid="{00000000-0005-0000-0000-0000D45F0000}"/>
    <cellStyle name="Commentaire 8" xfId="20569" hidden="1" xr:uid="{00000000-0005-0000-0000-0000D55F0000}"/>
    <cellStyle name="Commentaire 8" xfId="20619" hidden="1" xr:uid="{00000000-0005-0000-0000-0000D65F0000}"/>
    <cellStyle name="Commentaire 8" xfId="20668" hidden="1" xr:uid="{00000000-0005-0000-0000-0000D75F0000}"/>
    <cellStyle name="Commentaire 8" xfId="20717" hidden="1" xr:uid="{00000000-0005-0000-0000-0000D85F0000}"/>
    <cellStyle name="Commentaire 8" xfId="20764" hidden="1" xr:uid="{00000000-0005-0000-0000-0000D95F0000}"/>
    <cellStyle name="Commentaire 8" xfId="20811" hidden="1" xr:uid="{00000000-0005-0000-0000-0000DA5F0000}"/>
    <cellStyle name="Commentaire 8" xfId="20856" hidden="1" xr:uid="{00000000-0005-0000-0000-0000DB5F0000}"/>
    <cellStyle name="Commentaire 8" xfId="20895" hidden="1" xr:uid="{00000000-0005-0000-0000-0000DC5F0000}"/>
    <cellStyle name="Commentaire 8" xfId="20932" hidden="1" xr:uid="{00000000-0005-0000-0000-0000DD5F0000}"/>
    <cellStyle name="Commentaire 8" xfId="20966" hidden="1" xr:uid="{00000000-0005-0000-0000-0000DE5F0000}"/>
    <cellStyle name="Commentaire 8" xfId="21070" hidden="1" xr:uid="{00000000-0005-0000-0000-0000DF5F0000}"/>
    <cellStyle name="Commentaire 8" xfId="21123" hidden="1" xr:uid="{00000000-0005-0000-0000-0000E05F0000}"/>
    <cellStyle name="Commentaire 8" xfId="21194" hidden="1" xr:uid="{00000000-0005-0000-0000-0000E15F0000}"/>
    <cellStyle name="Commentaire 8" xfId="21240" hidden="1" xr:uid="{00000000-0005-0000-0000-0000E25F0000}"/>
    <cellStyle name="Commentaire 8" xfId="21284" hidden="1" xr:uid="{00000000-0005-0000-0000-0000E35F0000}"/>
    <cellStyle name="Commentaire 8" xfId="21323" hidden="1" xr:uid="{00000000-0005-0000-0000-0000E45F0000}"/>
    <cellStyle name="Commentaire 8" xfId="21359" hidden="1" xr:uid="{00000000-0005-0000-0000-0000E55F0000}"/>
    <cellStyle name="Commentaire 8" xfId="21394" hidden="1" xr:uid="{00000000-0005-0000-0000-0000E65F0000}"/>
    <cellStyle name="Commentaire 8" xfId="21434" hidden="1" xr:uid="{00000000-0005-0000-0000-0000E75F0000}"/>
    <cellStyle name="Commentaire 8" xfId="21600" hidden="1" xr:uid="{00000000-0005-0000-0000-0000E85F0000}"/>
    <cellStyle name="Commentaire 8" xfId="21693" hidden="1" xr:uid="{00000000-0005-0000-0000-0000E95F0000}"/>
    <cellStyle name="Commentaire 8" xfId="21741" hidden="1" xr:uid="{00000000-0005-0000-0000-0000EA5F0000}"/>
    <cellStyle name="Commentaire 8" xfId="21791" hidden="1" xr:uid="{00000000-0005-0000-0000-0000EB5F0000}"/>
    <cellStyle name="Commentaire 8" xfId="21841" hidden="1" xr:uid="{00000000-0005-0000-0000-0000EC5F0000}"/>
    <cellStyle name="Commentaire 8" xfId="21891" hidden="1" xr:uid="{00000000-0005-0000-0000-0000ED5F0000}"/>
    <cellStyle name="Commentaire 8" xfId="21940" hidden="1" xr:uid="{00000000-0005-0000-0000-0000EE5F0000}"/>
    <cellStyle name="Commentaire 8" xfId="21989" hidden="1" xr:uid="{00000000-0005-0000-0000-0000EF5F0000}"/>
    <cellStyle name="Commentaire 8" xfId="22036" hidden="1" xr:uid="{00000000-0005-0000-0000-0000F05F0000}"/>
    <cellStyle name="Commentaire 8" xfId="22083" hidden="1" xr:uid="{00000000-0005-0000-0000-0000F15F0000}"/>
    <cellStyle name="Commentaire 8" xfId="22128" hidden="1" xr:uid="{00000000-0005-0000-0000-0000F25F0000}"/>
    <cellStyle name="Commentaire 8" xfId="22167" hidden="1" xr:uid="{00000000-0005-0000-0000-0000F35F0000}"/>
    <cellStyle name="Commentaire 8" xfId="22204" hidden="1" xr:uid="{00000000-0005-0000-0000-0000F45F0000}"/>
    <cellStyle name="Commentaire 8" xfId="22238" hidden="1" xr:uid="{00000000-0005-0000-0000-0000F55F0000}"/>
    <cellStyle name="Commentaire 8" xfId="22340" hidden="1" xr:uid="{00000000-0005-0000-0000-0000F65F0000}"/>
    <cellStyle name="Commentaire 8" xfId="22391" hidden="1" xr:uid="{00000000-0005-0000-0000-0000F75F0000}"/>
    <cellStyle name="Commentaire 8" xfId="22461" hidden="1" xr:uid="{00000000-0005-0000-0000-0000F85F0000}"/>
    <cellStyle name="Commentaire 8" xfId="22507" hidden="1" xr:uid="{00000000-0005-0000-0000-0000F95F0000}"/>
    <cellStyle name="Commentaire 8" xfId="22551" hidden="1" xr:uid="{00000000-0005-0000-0000-0000FA5F0000}"/>
    <cellStyle name="Commentaire 8" xfId="22590" hidden="1" xr:uid="{00000000-0005-0000-0000-0000FB5F0000}"/>
    <cellStyle name="Commentaire 8" xfId="22626" hidden="1" xr:uid="{00000000-0005-0000-0000-0000FC5F0000}"/>
    <cellStyle name="Commentaire 8" xfId="22661" hidden="1" xr:uid="{00000000-0005-0000-0000-0000FD5F0000}"/>
    <cellStyle name="Commentaire 8" xfId="22700" hidden="1" xr:uid="{00000000-0005-0000-0000-0000FE5F0000}"/>
    <cellStyle name="Commentaire 8" xfId="21540" hidden="1" xr:uid="{00000000-0005-0000-0000-0000FF5F0000}"/>
    <cellStyle name="Commentaire 8" xfId="15514" hidden="1" xr:uid="{00000000-0005-0000-0000-000000600000}"/>
    <cellStyle name="Commentaire 8" xfId="22784" hidden="1" xr:uid="{00000000-0005-0000-0000-000001600000}"/>
    <cellStyle name="Commentaire 8" xfId="22834" hidden="1" xr:uid="{00000000-0005-0000-0000-000002600000}"/>
    <cellStyle name="Commentaire 8" xfId="22884" hidden="1" xr:uid="{00000000-0005-0000-0000-000003600000}"/>
    <cellStyle name="Commentaire 8" xfId="22934" hidden="1" xr:uid="{00000000-0005-0000-0000-000004600000}"/>
    <cellStyle name="Commentaire 8" xfId="22982" hidden="1" xr:uid="{00000000-0005-0000-0000-000005600000}"/>
    <cellStyle name="Commentaire 8" xfId="23031" hidden="1" xr:uid="{00000000-0005-0000-0000-000006600000}"/>
    <cellStyle name="Commentaire 8" xfId="23077" hidden="1" xr:uid="{00000000-0005-0000-0000-000007600000}"/>
    <cellStyle name="Commentaire 8" xfId="23124" hidden="1" xr:uid="{00000000-0005-0000-0000-000008600000}"/>
    <cellStyle name="Commentaire 8" xfId="23169" hidden="1" xr:uid="{00000000-0005-0000-0000-000009600000}"/>
    <cellStyle name="Commentaire 8" xfId="23208" hidden="1" xr:uid="{00000000-0005-0000-0000-00000A600000}"/>
    <cellStyle name="Commentaire 8" xfId="23245" hidden="1" xr:uid="{00000000-0005-0000-0000-00000B600000}"/>
    <cellStyle name="Commentaire 8" xfId="23279" hidden="1" xr:uid="{00000000-0005-0000-0000-00000C600000}"/>
    <cellStyle name="Commentaire 8" xfId="23382" hidden="1" xr:uid="{00000000-0005-0000-0000-00000D600000}"/>
    <cellStyle name="Commentaire 8" xfId="23435" hidden="1" xr:uid="{00000000-0005-0000-0000-00000E600000}"/>
    <cellStyle name="Commentaire 8" xfId="23505" hidden="1" xr:uid="{00000000-0005-0000-0000-00000F600000}"/>
    <cellStyle name="Commentaire 8" xfId="23551" hidden="1" xr:uid="{00000000-0005-0000-0000-000010600000}"/>
    <cellStyle name="Commentaire 8" xfId="23595" hidden="1" xr:uid="{00000000-0005-0000-0000-000011600000}"/>
    <cellStyle name="Commentaire 8" xfId="23634" hidden="1" xr:uid="{00000000-0005-0000-0000-000012600000}"/>
    <cellStyle name="Commentaire 8" xfId="23670" hidden="1" xr:uid="{00000000-0005-0000-0000-000013600000}"/>
    <cellStyle name="Commentaire 8" xfId="23705" hidden="1" xr:uid="{00000000-0005-0000-0000-000014600000}"/>
    <cellStyle name="Commentaire 8" xfId="23742" hidden="1" xr:uid="{00000000-0005-0000-0000-000015600000}"/>
    <cellStyle name="Commentaire 8" xfId="23901" hidden="1" xr:uid="{00000000-0005-0000-0000-000016600000}"/>
    <cellStyle name="Commentaire 8" xfId="23993" hidden="1" xr:uid="{00000000-0005-0000-0000-000017600000}"/>
    <cellStyle name="Commentaire 8" xfId="24041" hidden="1" xr:uid="{00000000-0005-0000-0000-000018600000}"/>
    <cellStyle name="Commentaire 8" xfId="24091" hidden="1" xr:uid="{00000000-0005-0000-0000-000019600000}"/>
    <cellStyle name="Commentaire 8" xfId="24141" hidden="1" xr:uid="{00000000-0005-0000-0000-00001A600000}"/>
    <cellStyle name="Commentaire 8" xfId="24191" hidden="1" xr:uid="{00000000-0005-0000-0000-00001B600000}"/>
    <cellStyle name="Commentaire 8" xfId="24240" hidden="1" xr:uid="{00000000-0005-0000-0000-00001C600000}"/>
    <cellStyle name="Commentaire 8" xfId="24289" hidden="1" xr:uid="{00000000-0005-0000-0000-00001D600000}"/>
    <cellStyle name="Commentaire 8" xfId="24336" hidden="1" xr:uid="{00000000-0005-0000-0000-00001E600000}"/>
    <cellStyle name="Commentaire 8" xfId="24383" hidden="1" xr:uid="{00000000-0005-0000-0000-00001F600000}"/>
    <cellStyle name="Commentaire 8" xfId="24428" hidden="1" xr:uid="{00000000-0005-0000-0000-000020600000}"/>
    <cellStyle name="Commentaire 8" xfId="24467" hidden="1" xr:uid="{00000000-0005-0000-0000-000021600000}"/>
    <cellStyle name="Commentaire 8" xfId="24504" hidden="1" xr:uid="{00000000-0005-0000-0000-000022600000}"/>
    <cellStyle name="Commentaire 8" xfId="24538" hidden="1" xr:uid="{00000000-0005-0000-0000-000023600000}"/>
    <cellStyle name="Commentaire 8" xfId="24640" hidden="1" xr:uid="{00000000-0005-0000-0000-000024600000}"/>
    <cellStyle name="Commentaire 8" xfId="24691" hidden="1" xr:uid="{00000000-0005-0000-0000-000025600000}"/>
    <cellStyle name="Commentaire 8" xfId="24761" hidden="1" xr:uid="{00000000-0005-0000-0000-000026600000}"/>
    <cellStyle name="Commentaire 8" xfId="24807" hidden="1" xr:uid="{00000000-0005-0000-0000-000027600000}"/>
    <cellStyle name="Commentaire 8" xfId="24851" hidden="1" xr:uid="{00000000-0005-0000-0000-000028600000}"/>
    <cellStyle name="Commentaire 8" xfId="24890" hidden="1" xr:uid="{00000000-0005-0000-0000-000029600000}"/>
    <cellStyle name="Commentaire 8" xfId="24926" hidden="1" xr:uid="{00000000-0005-0000-0000-00002A600000}"/>
    <cellStyle name="Commentaire 8" xfId="24961" hidden="1" xr:uid="{00000000-0005-0000-0000-00002B600000}"/>
    <cellStyle name="Commentaire 8" xfId="24998" hidden="1" xr:uid="{00000000-0005-0000-0000-00002C600000}"/>
    <cellStyle name="Commentaire 8" xfId="23841" hidden="1" xr:uid="{00000000-0005-0000-0000-00002D600000}"/>
    <cellStyle name="Commentaire 8" xfId="15516" hidden="1" xr:uid="{00000000-0005-0000-0000-00002E600000}"/>
    <cellStyle name="Commentaire 8" xfId="25083" hidden="1" xr:uid="{00000000-0005-0000-0000-00002F600000}"/>
    <cellStyle name="Commentaire 8" xfId="25133" hidden="1" xr:uid="{00000000-0005-0000-0000-000030600000}"/>
    <cellStyle name="Commentaire 8" xfId="25183" hidden="1" xr:uid="{00000000-0005-0000-0000-000031600000}"/>
    <cellStyle name="Commentaire 8" xfId="25233" hidden="1" xr:uid="{00000000-0005-0000-0000-000032600000}"/>
    <cellStyle name="Commentaire 8" xfId="25282" hidden="1" xr:uid="{00000000-0005-0000-0000-000033600000}"/>
    <cellStyle name="Commentaire 8" xfId="25331" hidden="1" xr:uid="{00000000-0005-0000-0000-000034600000}"/>
    <cellStyle name="Commentaire 8" xfId="25378" hidden="1" xr:uid="{00000000-0005-0000-0000-000035600000}"/>
    <cellStyle name="Commentaire 8" xfId="25424" hidden="1" xr:uid="{00000000-0005-0000-0000-000036600000}"/>
    <cellStyle name="Commentaire 8" xfId="25468" hidden="1" xr:uid="{00000000-0005-0000-0000-000037600000}"/>
    <cellStyle name="Commentaire 8" xfId="25506" hidden="1" xr:uid="{00000000-0005-0000-0000-000038600000}"/>
    <cellStyle name="Commentaire 8" xfId="25543" hidden="1" xr:uid="{00000000-0005-0000-0000-000039600000}"/>
    <cellStyle name="Commentaire 8" xfId="25577" hidden="1" xr:uid="{00000000-0005-0000-0000-00003A600000}"/>
    <cellStyle name="Commentaire 8" xfId="25678" hidden="1" xr:uid="{00000000-0005-0000-0000-00003B600000}"/>
    <cellStyle name="Commentaire 8" xfId="25731" hidden="1" xr:uid="{00000000-0005-0000-0000-00003C600000}"/>
    <cellStyle name="Commentaire 8" xfId="25800" hidden="1" xr:uid="{00000000-0005-0000-0000-00003D600000}"/>
    <cellStyle name="Commentaire 8" xfId="25846" hidden="1" xr:uid="{00000000-0005-0000-0000-00003E600000}"/>
    <cellStyle name="Commentaire 8" xfId="25890" hidden="1" xr:uid="{00000000-0005-0000-0000-00003F600000}"/>
    <cellStyle name="Commentaire 8" xfId="25929" hidden="1" xr:uid="{00000000-0005-0000-0000-000040600000}"/>
    <cellStyle name="Commentaire 8" xfId="25965" hidden="1" xr:uid="{00000000-0005-0000-0000-000041600000}"/>
    <cellStyle name="Commentaire 8" xfId="26000" hidden="1" xr:uid="{00000000-0005-0000-0000-000042600000}"/>
    <cellStyle name="Commentaire 8" xfId="26036" hidden="1" xr:uid="{00000000-0005-0000-0000-000043600000}"/>
    <cellStyle name="Commentaire 8" xfId="26166" hidden="1" xr:uid="{00000000-0005-0000-0000-000044600000}"/>
    <cellStyle name="Commentaire 8" xfId="26258" hidden="1" xr:uid="{00000000-0005-0000-0000-000045600000}"/>
    <cellStyle name="Commentaire 8" xfId="26306" hidden="1" xr:uid="{00000000-0005-0000-0000-000046600000}"/>
    <cellStyle name="Commentaire 8" xfId="26356" hidden="1" xr:uid="{00000000-0005-0000-0000-000047600000}"/>
    <cellStyle name="Commentaire 8" xfId="26406" hidden="1" xr:uid="{00000000-0005-0000-0000-000048600000}"/>
    <cellStyle name="Commentaire 8" xfId="26456" hidden="1" xr:uid="{00000000-0005-0000-0000-000049600000}"/>
    <cellStyle name="Commentaire 8" xfId="26505" hidden="1" xr:uid="{00000000-0005-0000-0000-00004A600000}"/>
    <cellStyle name="Commentaire 8" xfId="26554" hidden="1" xr:uid="{00000000-0005-0000-0000-00004B600000}"/>
    <cellStyle name="Commentaire 8" xfId="26601" hidden="1" xr:uid="{00000000-0005-0000-0000-00004C600000}"/>
    <cellStyle name="Commentaire 8" xfId="26648" hidden="1" xr:uid="{00000000-0005-0000-0000-00004D600000}"/>
    <cellStyle name="Commentaire 8" xfId="26693" hidden="1" xr:uid="{00000000-0005-0000-0000-00004E600000}"/>
    <cellStyle name="Commentaire 8" xfId="26732" hidden="1" xr:uid="{00000000-0005-0000-0000-00004F600000}"/>
    <cellStyle name="Commentaire 8" xfId="26769" hidden="1" xr:uid="{00000000-0005-0000-0000-000050600000}"/>
    <cellStyle name="Commentaire 8" xfId="26803" hidden="1" xr:uid="{00000000-0005-0000-0000-000051600000}"/>
    <cellStyle name="Commentaire 8" xfId="26904" hidden="1" xr:uid="{00000000-0005-0000-0000-000052600000}"/>
    <cellStyle name="Commentaire 8" xfId="26955" hidden="1" xr:uid="{00000000-0005-0000-0000-000053600000}"/>
    <cellStyle name="Commentaire 8" xfId="27024" hidden="1" xr:uid="{00000000-0005-0000-0000-000054600000}"/>
    <cellStyle name="Commentaire 8" xfId="27070" hidden="1" xr:uid="{00000000-0005-0000-0000-000055600000}"/>
    <cellStyle name="Commentaire 8" xfId="27114" hidden="1" xr:uid="{00000000-0005-0000-0000-000056600000}"/>
    <cellStyle name="Commentaire 8" xfId="27153" hidden="1" xr:uid="{00000000-0005-0000-0000-000057600000}"/>
    <cellStyle name="Commentaire 8" xfId="27189" hidden="1" xr:uid="{00000000-0005-0000-0000-000058600000}"/>
    <cellStyle name="Commentaire 8" xfId="27224" hidden="1" xr:uid="{00000000-0005-0000-0000-000059600000}"/>
    <cellStyle name="Commentaire 8" xfId="27260" hidden="1" xr:uid="{00000000-0005-0000-0000-00005A600000}"/>
    <cellStyle name="Commentaire 8" xfId="26107" hidden="1" xr:uid="{00000000-0005-0000-0000-00005B600000}"/>
    <cellStyle name="Commentaire 8" xfId="21458" hidden="1" xr:uid="{00000000-0005-0000-0000-00005C600000}"/>
    <cellStyle name="Commentaire 8" xfId="27318" hidden="1" xr:uid="{00000000-0005-0000-0000-00005D600000}"/>
    <cellStyle name="Commentaire 8" xfId="27367" hidden="1" xr:uid="{00000000-0005-0000-0000-00005E600000}"/>
    <cellStyle name="Commentaire 8" xfId="27416" hidden="1" xr:uid="{00000000-0005-0000-0000-00005F600000}"/>
    <cellStyle name="Commentaire 8" xfId="27465" hidden="1" xr:uid="{00000000-0005-0000-0000-000060600000}"/>
    <cellStyle name="Commentaire 8" xfId="27513" hidden="1" xr:uid="{00000000-0005-0000-0000-000061600000}"/>
    <cellStyle name="Commentaire 8" xfId="27561" hidden="1" xr:uid="{00000000-0005-0000-0000-000062600000}"/>
    <cellStyle name="Commentaire 8" xfId="27607" hidden="1" xr:uid="{00000000-0005-0000-0000-000063600000}"/>
    <cellStyle name="Commentaire 8" xfId="27654" hidden="1" xr:uid="{00000000-0005-0000-0000-000064600000}"/>
    <cellStyle name="Commentaire 8" xfId="27699" hidden="1" xr:uid="{00000000-0005-0000-0000-000065600000}"/>
    <cellStyle name="Commentaire 8" xfId="27738" hidden="1" xr:uid="{00000000-0005-0000-0000-000066600000}"/>
    <cellStyle name="Commentaire 8" xfId="27775" hidden="1" xr:uid="{00000000-0005-0000-0000-000067600000}"/>
    <cellStyle name="Commentaire 8" xfId="27809" hidden="1" xr:uid="{00000000-0005-0000-0000-000068600000}"/>
    <cellStyle name="Commentaire 8" xfId="27909" hidden="1" xr:uid="{00000000-0005-0000-0000-000069600000}"/>
    <cellStyle name="Commentaire 8" xfId="27960" hidden="1" xr:uid="{00000000-0005-0000-0000-00006A600000}"/>
    <cellStyle name="Commentaire 8" xfId="28029" hidden="1" xr:uid="{00000000-0005-0000-0000-00006B600000}"/>
    <cellStyle name="Commentaire 8" xfId="28075" hidden="1" xr:uid="{00000000-0005-0000-0000-00006C600000}"/>
    <cellStyle name="Commentaire 8" xfId="28119" hidden="1" xr:uid="{00000000-0005-0000-0000-00006D600000}"/>
    <cellStyle name="Commentaire 8" xfId="28158" hidden="1" xr:uid="{00000000-0005-0000-0000-00006E600000}"/>
    <cellStyle name="Commentaire 8" xfId="28194" hidden="1" xr:uid="{00000000-0005-0000-0000-00006F600000}"/>
    <cellStyle name="Commentaire 8" xfId="28229" hidden="1" xr:uid="{00000000-0005-0000-0000-000070600000}"/>
    <cellStyle name="Commentaire 8" xfId="28265" hidden="1" xr:uid="{00000000-0005-0000-0000-000071600000}"/>
    <cellStyle name="Commentaire 8" xfId="28373" hidden="1" xr:uid="{00000000-0005-0000-0000-000072600000}"/>
    <cellStyle name="Commentaire 8" xfId="28464" hidden="1" xr:uid="{00000000-0005-0000-0000-000073600000}"/>
    <cellStyle name="Commentaire 8" xfId="28512" hidden="1" xr:uid="{00000000-0005-0000-0000-000074600000}"/>
    <cellStyle name="Commentaire 8" xfId="28562" hidden="1" xr:uid="{00000000-0005-0000-0000-000075600000}"/>
    <cellStyle name="Commentaire 8" xfId="28612" hidden="1" xr:uid="{00000000-0005-0000-0000-000076600000}"/>
    <cellStyle name="Commentaire 8" xfId="28662" hidden="1" xr:uid="{00000000-0005-0000-0000-000077600000}"/>
    <cellStyle name="Commentaire 8" xfId="28711" hidden="1" xr:uid="{00000000-0005-0000-0000-000078600000}"/>
    <cellStyle name="Commentaire 8" xfId="28760" hidden="1" xr:uid="{00000000-0005-0000-0000-000079600000}"/>
    <cellStyle name="Commentaire 8" xfId="28807" hidden="1" xr:uid="{00000000-0005-0000-0000-00007A600000}"/>
    <cellStyle name="Commentaire 8" xfId="28854" hidden="1" xr:uid="{00000000-0005-0000-0000-00007B600000}"/>
    <cellStyle name="Commentaire 8" xfId="28899" hidden="1" xr:uid="{00000000-0005-0000-0000-00007C600000}"/>
    <cellStyle name="Commentaire 8" xfId="28938" hidden="1" xr:uid="{00000000-0005-0000-0000-00007D600000}"/>
    <cellStyle name="Commentaire 8" xfId="28975" hidden="1" xr:uid="{00000000-0005-0000-0000-00007E600000}"/>
    <cellStyle name="Commentaire 8" xfId="29009" hidden="1" xr:uid="{00000000-0005-0000-0000-00007F600000}"/>
    <cellStyle name="Commentaire 8" xfId="29109" hidden="1" xr:uid="{00000000-0005-0000-0000-000080600000}"/>
    <cellStyle name="Commentaire 8" xfId="29160" hidden="1" xr:uid="{00000000-0005-0000-0000-000081600000}"/>
    <cellStyle name="Commentaire 8" xfId="29229" hidden="1" xr:uid="{00000000-0005-0000-0000-000082600000}"/>
    <cellStyle name="Commentaire 8" xfId="29275" hidden="1" xr:uid="{00000000-0005-0000-0000-000083600000}"/>
    <cellStyle name="Commentaire 8" xfId="29319" hidden="1" xr:uid="{00000000-0005-0000-0000-000084600000}"/>
    <cellStyle name="Commentaire 8" xfId="29358" hidden="1" xr:uid="{00000000-0005-0000-0000-000085600000}"/>
    <cellStyle name="Commentaire 8" xfId="29394" hidden="1" xr:uid="{00000000-0005-0000-0000-000086600000}"/>
    <cellStyle name="Commentaire 8" xfId="29429" hidden="1" xr:uid="{00000000-0005-0000-0000-000087600000}"/>
    <cellStyle name="Commentaire 8" xfId="29465" hidden="1" xr:uid="{00000000-0005-0000-0000-000088600000}"/>
    <cellStyle name="Commentaire 8" xfId="28315" hidden="1" xr:uid="{00000000-0005-0000-0000-000089600000}"/>
    <cellStyle name="Commentaire 8" xfId="29606" hidden="1" xr:uid="{00000000-0005-0000-0000-00008A600000}"/>
    <cellStyle name="Commentaire 8" xfId="29654" hidden="1" xr:uid="{00000000-0005-0000-0000-00008B600000}"/>
    <cellStyle name="Commentaire 8" xfId="29703" hidden="1" xr:uid="{00000000-0005-0000-0000-00008C600000}"/>
    <cellStyle name="Commentaire 8" xfId="29752" hidden="1" xr:uid="{00000000-0005-0000-0000-00008D600000}"/>
    <cellStyle name="Commentaire 8" xfId="29801" hidden="1" xr:uid="{00000000-0005-0000-0000-00008E600000}"/>
    <cellStyle name="Commentaire 8" xfId="29849" hidden="1" xr:uid="{00000000-0005-0000-0000-00008F600000}"/>
    <cellStyle name="Commentaire 8" xfId="29897" hidden="1" xr:uid="{00000000-0005-0000-0000-000090600000}"/>
    <cellStyle name="Commentaire 8" xfId="29943" hidden="1" xr:uid="{00000000-0005-0000-0000-000091600000}"/>
    <cellStyle name="Commentaire 8" xfId="29989" hidden="1" xr:uid="{00000000-0005-0000-0000-000092600000}"/>
    <cellStyle name="Commentaire 8" xfId="30033" hidden="1" xr:uid="{00000000-0005-0000-0000-000093600000}"/>
    <cellStyle name="Commentaire 8" xfId="30071" hidden="1" xr:uid="{00000000-0005-0000-0000-000094600000}"/>
    <cellStyle name="Commentaire 8" xfId="30108" hidden="1" xr:uid="{00000000-0005-0000-0000-000095600000}"/>
    <cellStyle name="Commentaire 8" xfId="30142" hidden="1" xr:uid="{00000000-0005-0000-0000-000096600000}"/>
    <cellStyle name="Commentaire 8" xfId="30241" hidden="1" xr:uid="{00000000-0005-0000-0000-000097600000}"/>
    <cellStyle name="Commentaire 8" xfId="30292" hidden="1" xr:uid="{00000000-0005-0000-0000-000098600000}"/>
    <cellStyle name="Commentaire 8" xfId="30361" hidden="1" xr:uid="{00000000-0005-0000-0000-000099600000}"/>
    <cellStyle name="Commentaire 8" xfId="30407" hidden="1" xr:uid="{00000000-0005-0000-0000-00009A600000}"/>
    <cellStyle name="Commentaire 8" xfId="30451" hidden="1" xr:uid="{00000000-0005-0000-0000-00009B600000}"/>
    <cellStyle name="Commentaire 8" xfId="30490" hidden="1" xr:uid="{00000000-0005-0000-0000-00009C600000}"/>
    <cellStyle name="Commentaire 8" xfId="30526" hidden="1" xr:uid="{00000000-0005-0000-0000-00009D600000}"/>
    <cellStyle name="Commentaire 8" xfId="30561" hidden="1" xr:uid="{00000000-0005-0000-0000-00009E600000}"/>
    <cellStyle name="Commentaire 8" xfId="30597" hidden="1" xr:uid="{00000000-0005-0000-0000-00009F600000}"/>
    <cellStyle name="Commentaire 8" xfId="30705" hidden="1" xr:uid="{00000000-0005-0000-0000-0000A0600000}"/>
    <cellStyle name="Commentaire 8" xfId="30796" hidden="1" xr:uid="{00000000-0005-0000-0000-0000A1600000}"/>
    <cellStyle name="Commentaire 8" xfId="30844" hidden="1" xr:uid="{00000000-0005-0000-0000-0000A2600000}"/>
    <cellStyle name="Commentaire 8" xfId="30894" hidden="1" xr:uid="{00000000-0005-0000-0000-0000A3600000}"/>
    <cellStyle name="Commentaire 8" xfId="30944" hidden="1" xr:uid="{00000000-0005-0000-0000-0000A4600000}"/>
    <cellStyle name="Commentaire 8" xfId="30994" hidden="1" xr:uid="{00000000-0005-0000-0000-0000A5600000}"/>
    <cellStyle name="Commentaire 8" xfId="31043" hidden="1" xr:uid="{00000000-0005-0000-0000-0000A6600000}"/>
    <cellStyle name="Commentaire 8" xfId="31092" hidden="1" xr:uid="{00000000-0005-0000-0000-0000A7600000}"/>
    <cellStyle name="Commentaire 8" xfId="31139" hidden="1" xr:uid="{00000000-0005-0000-0000-0000A8600000}"/>
    <cellStyle name="Commentaire 8" xfId="31186" hidden="1" xr:uid="{00000000-0005-0000-0000-0000A9600000}"/>
    <cellStyle name="Commentaire 8" xfId="31231" hidden="1" xr:uid="{00000000-0005-0000-0000-0000AA600000}"/>
    <cellStyle name="Commentaire 8" xfId="31270" hidden="1" xr:uid="{00000000-0005-0000-0000-0000AB600000}"/>
    <cellStyle name="Commentaire 8" xfId="31307" hidden="1" xr:uid="{00000000-0005-0000-0000-0000AC600000}"/>
    <cellStyle name="Commentaire 8" xfId="31341" hidden="1" xr:uid="{00000000-0005-0000-0000-0000AD600000}"/>
    <cellStyle name="Commentaire 8" xfId="31441" hidden="1" xr:uid="{00000000-0005-0000-0000-0000AE600000}"/>
    <cellStyle name="Commentaire 8" xfId="31492" hidden="1" xr:uid="{00000000-0005-0000-0000-0000AF600000}"/>
    <cellStyle name="Commentaire 8" xfId="31561" hidden="1" xr:uid="{00000000-0005-0000-0000-0000B0600000}"/>
    <cellStyle name="Commentaire 8" xfId="31607" hidden="1" xr:uid="{00000000-0005-0000-0000-0000B1600000}"/>
    <cellStyle name="Commentaire 8" xfId="31651" hidden="1" xr:uid="{00000000-0005-0000-0000-0000B2600000}"/>
    <cellStyle name="Commentaire 8" xfId="31690" hidden="1" xr:uid="{00000000-0005-0000-0000-0000B3600000}"/>
    <cellStyle name="Commentaire 8" xfId="31726" hidden="1" xr:uid="{00000000-0005-0000-0000-0000B4600000}"/>
    <cellStyle name="Commentaire 8" xfId="31761" hidden="1" xr:uid="{00000000-0005-0000-0000-0000B5600000}"/>
    <cellStyle name="Commentaire 8" xfId="31797" hidden="1" xr:uid="{00000000-0005-0000-0000-0000B6600000}"/>
    <cellStyle name="Commentaire 8" xfId="30647" xr:uid="{00000000-0005-0000-0000-0000B7600000}"/>
    <cellStyle name="Commentaire 9" xfId="156" hidden="1" xr:uid="{00000000-0005-0000-0000-0000B8600000}"/>
    <cellStyle name="Commentaire 9" xfId="258" hidden="1" xr:uid="{00000000-0005-0000-0000-0000B9600000}"/>
    <cellStyle name="Commentaire 9" xfId="178" hidden="1" xr:uid="{00000000-0005-0000-0000-0000BA600000}"/>
    <cellStyle name="Commentaire 9" xfId="272" hidden="1" xr:uid="{00000000-0005-0000-0000-0000BB600000}"/>
    <cellStyle name="Commentaire 9" xfId="204" hidden="1" xr:uid="{00000000-0005-0000-0000-0000BC600000}"/>
    <cellStyle name="Commentaire 9" xfId="211" hidden="1" xr:uid="{00000000-0005-0000-0000-0000BD600000}"/>
    <cellStyle name="Commentaire 9" xfId="292" hidden="1" xr:uid="{00000000-0005-0000-0000-0000BE600000}"/>
    <cellStyle name="Commentaire 9" xfId="339" hidden="1" xr:uid="{00000000-0005-0000-0000-0000BF600000}"/>
    <cellStyle name="Commentaire 9" xfId="389" hidden="1" xr:uid="{00000000-0005-0000-0000-0000C0600000}"/>
    <cellStyle name="Commentaire 9" xfId="439" hidden="1" xr:uid="{00000000-0005-0000-0000-0000C1600000}"/>
    <cellStyle name="Commentaire 9" xfId="488" hidden="1" xr:uid="{00000000-0005-0000-0000-0000C2600000}"/>
    <cellStyle name="Commentaire 9" xfId="537" hidden="1" xr:uid="{00000000-0005-0000-0000-0000C3600000}"/>
    <cellStyle name="Commentaire 9" xfId="585" hidden="1" xr:uid="{00000000-0005-0000-0000-0000C4600000}"/>
    <cellStyle name="Commentaire 9" xfId="632" hidden="1" xr:uid="{00000000-0005-0000-0000-0000C5600000}"/>
    <cellStyle name="Commentaire 9" xfId="910" hidden="1" xr:uid="{00000000-0005-0000-0000-0000C6600000}"/>
    <cellStyle name="Commentaire 9" xfId="943" hidden="1" xr:uid="{00000000-0005-0000-0000-0000C7600000}"/>
    <cellStyle name="Commentaire 9" xfId="1008" hidden="1" xr:uid="{00000000-0005-0000-0000-0000C8600000}"/>
    <cellStyle name="Commentaire 9" xfId="1054" hidden="1" xr:uid="{00000000-0005-0000-0000-0000C9600000}"/>
    <cellStyle name="Commentaire 9" xfId="1098" hidden="1" xr:uid="{00000000-0005-0000-0000-0000CA600000}"/>
    <cellStyle name="Commentaire 9" xfId="1137" hidden="1" xr:uid="{00000000-0005-0000-0000-0000CB600000}"/>
    <cellStyle name="Commentaire 9" xfId="1173" hidden="1" xr:uid="{00000000-0005-0000-0000-0000CC600000}"/>
    <cellStyle name="Commentaire 9" xfId="1208" hidden="1" xr:uid="{00000000-0005-0000-0000-0000CD600000}"/>
    <cellStyle name="Commentaire 9" xfId="1277" hidden="1" xr:uid="{00000000-0005-0000-0000-0000CE600000}"/>
    <cellStyle name="Commentaire 9" xfId="1532" hidden="1" xr:uid="{00000000-0005-0000-0000-0000CF600000}"/>
    <cellStyle name="Commentaire 9" xfId="1634" hidden="1" xr:uid="{00000000-0005-0000-0000-0000D0600000}"/>
    <cellStyle name="Commentaire 9" xfId="1554" hidden="1" xr:uid="{00000000-0005-0000-0000-0000D1600000}"/>
    <cellStyle name="Commentaire 9" xfId="1648" hidden="1" xr:uid="{00000000-0005-0000-0000-0000D2600000}"/>
    <cellStyle name="Commentaire 9" xfId="1580" hidden="1" xr:uid="{00000000-0005-0000-0000-0000D3600000}"/>
    <cellStyle name="Commentaire 9" xfId="1587" hidden="1" xr:uid="{00000000-0005-0000-0000-0000D4600000}"/>
    <cellStyle name="Commentaire 9" xfId="1668" hidden="1" xr:uid="{00000000-0005-0000-0000-0000D5600000}"/>
    <cellStyle name="Commentaire 9" xfId="1715" hidden="1" xr:uid="{00000000-0005-0000-0000-0000D6600000}"/>
    <cellStyle name="Commentaire 9" xfId="1765" hidden="1" xr:uid="{00000000-0005-0000-0000-0000D7600000}"/>
    <cellStyle name="Commentaire 9" xfId="1815" hidden="1" xr:uid="{00000000-0005-0000-0000-0000D8600000}"/>
    <cellStyle name="Commentaire 9" xfId="1864" hidden="1" xr:uid="{00000000-0005-0000-0000-0000D9600000}"/>
    <cellStyle name="Commentaire 9" xfId="1913" hidden="1" xr:uid="{00000000-0005-0000-0000-0000DA600000}"/>
    <cellStyle name="Commentaire 9" xfId="1961" hidden="1" xr:uid="{00000000-0005-0000-0000-0000DB600000}"/>
    <cellStyle name="Commentaire 9" xfId="2008" hidden="1" xr:uid="{00000000-0005-0000-0000-0000DC600000}"/>
    <cellStyle name="Commentaire 9" xfId="2286" hidden="1" xr:uid="{00000000-0005-0000-0000-0000DD600000}"/>
    <cellStyle name="Commentaire 9" xfId="2319" hidden="1" xr:uid="{00000000-0005-0000-0000-0000DE600000}"/>
    <cellStyle name="Commentaire 9" xfId="2384" hidden="1" xr:uid="{00000000-0005-0000-0000-0000DF600000}"/>
    <cellStyle name="Commentaire 9" xfId="2430" hidden="1" xr:uid="{00000000-0005-0000-0000-0000E0600000}"/>
    <cellStyle name="Commentaire 9" xfId="2474" hidden="1" xr:uid="{00000000-0005-0000-0000-0000E1600000}"/>
    <cellStyle name="Commentaire 9" xfId="2513" hidden="1" xr:uid="{00000000-0005-0000-0000-0000E2600000}"/>
    <cellStyle name="Commentaire 9" xfId="2549" hidden="1" xr:uid="{00000000-0005-0000-0000-0000E3600000}"/>
    <cellStyle name="Commentaire 9" xfId="2584" hidden="1" xr:uid="{00000000-0005-0000-0000-0000E4600000}"/>
    <cellStyle name="Commentaire 9" xfId="2652" hidden="1" xr:uid="{00000000-0005-0000-0000-0000E5600000}"/>
    <cellStyle name="Commentaire 9" xfId="1451" hidden="1" xr:uid="{00000000-0005-0000-0000-0000E6600000}"/>
    <cellStyle name="Commentaire 9" xfId="2829" hidden="1" xr:uid="{00000000-0005-0000-0000-0000E7600000}"/>
    <cellStyle name="Commentaire 9" xfId="1393" hidden="1" xr:uid="{00000000-0005-0000-0000-0000E8600000}"/>
    <cellStyle name="Commentaire 9" xfId="2843" hidden="1" xr:uid="{00000000-0005-0000-0000-0000E9600000}"/>
    <cellStyle name="Commentaire 9" xfId="2776" hidden="1" xr:uid="{00000000-0005-0000-0000-0000EA600000}"/>
    <cellStyle name="Commentaire 9" xfId="2783" hidden="1" xr:uid="{00000000-0005-0000-0000-0000EB600000}"/>
    <cellStyle name="Commentaire 9" xfId="2863" hidden="1" xr:uid="{00000000-0005-0000-0000-0000EC600000}"/>
    <cellStyle name="Commentaire 9" xfId="2910" hidden="1" xr:uid="{00000000-0005-0000-0000-0000ED600000}"/>
    <cellStyle name="Commentaire 9" xfId="2959" hidden="1" xr:uid="{00000000-0005-0000-0000-0000EE600000}"/>
    <cellStyle name="Commentaire 9" xfId="3009" hidden="1" xr:uid="{00000000-0005-0000-0000-0000EF600000}"/>
    <cellStyle name="Commentaire 9" xfId="3058" hidden="1" xr:uid="{00000000-0005-0000-0000-0000F0600000}"/>
    <cellStyle name="Commentaire 9" xfId="3107" hidden="1" xr:uid="{00000000-0005-0000-0000-0000F1600000}"/>
    <cellStyle name="Commentaire 9" xfId="3155" hidden="1" xr:uid="{00000000-0005-0000-0000-0000F2600000}"/>
    <cellStyle name="Commentaire 9" xfId="3202" hidden="1" xr:uid="{00000000-0005-0000-0000-0000F3600000}"/>
    <cellStyle name="Commentaire 9" xfId="3479" hidden="1" xr:uid="{00000000-0005-0000-0000-0000F4600000}"/>
    <cellStyle name="Commentaire 9" xfId="3512" hidden="1" xr:uid="{00000000-0005-0000-0000-0000F5600000}"/>
    <cellStyle name="Commentaire 9" xfId="3576" hidden="1" xr:uid="{00000000-0005-0000-0000-0000F6600000}"/>
    <cellStyle name="Commentaire 9" xfId="3622" hidden="1" xr:uid="{00000000-0005-0000-0000-0000F7600000}"/>
    <cellStyle name="Commentaire 9" xfId="3666" hidden="1" xr:uid="{00000000-0005-0000-0000-0000F8600000}"/>
    <cellStyle name="Commentaire 9" xfId="3705" hidden="1" xr:uid="{00000000-0005-0000-0000-0000F9600000}"/>
    <cellStyle name="Commentaire 9" xfId="3741" hidden="1" xr:uid="{00000000-0005-0000-0000-0000FA600000}"/>
    <cellStyle name="Commentaire 9" xfId="3776" hidden="1" xr:uid="{00000000-0005-0000-0000-0000FB600000}"/>
    <cellStyle name="Commentaire 9" xfId="3843" hidden="1" xr:uid="{00000000-0005-0000-0000-0000FC600000}"/>
    <cellStyle name="Commentaire 9" xfId="2691" hidden="1" xr:uid="{00000000-0005-0000-0000-0000FD600000}"/>
    <cellStyle name="Commentaire 9" xfId="3939" hidden="1" xr:uid="{00000000-0005-0000-0000-0000FE600000}"/>
    <cellStyle name="Commentaire 9" xfId="2679" hidden="1" xr:uid="{00000000-0005-0000-0000-0000FF600000}"/>
    <cellStyle name="Commentaire 9" xfId="3953" hidden="1" xr:uid="{00000000-0005-0000-0000-000000610000}"/>
    <cellStyle name="Commentaire 9" xfId="3875" hidden="1" xr:uid="{00000000-0005-0000-0000-000001610000}"/>
    <cellStyle name="Commentaire 9" xfId="2720" hidden="1" xr:uid="{00000000-0005-0000-0000-000002610000}"/>
    <cellStyle name="Commentaire 9" xfId="3973" hidden="1" xr:uid="{00000000-0005-0000-0000-000003610000}"/>
    <cellStyle name="Commentaire 9" xfId="4020" hidden="1" xr:uid="{00000000-0005-0000-0000-000004610000}"/>
    <cellStyle name="Commentaire 9" xfId="4070" hidden="1" xr:uid="{00000000-0005-0000-0000-000005610000}"/>
    <cellStyle name="Commentaire 9" xfId="4120" hidden="1" xr:uid="{00000000-0005-0000-0000-000006610000}"/>
    <cellStyle name="Commentaire 9" xfId="4169" hidden="1" xr:uid="{00000000-0005-0000-0000-000007610000}"/>
    <cellStyle name="Commentaire 9" xfId="4218" hidden="1" xr:uid="{00000000-0005-0000-0000-000008610000}"/>
    <cellStyle name="Commentaire 9" xfId="4266" hidden="1" xr:uid="{00000000-0005-0000-0000-000009610000}"/>
    <cellStyle name="Commentaire 9" xfId="4313" hidden="1" xr:uid="{00000000-0005-0000-0000-00000A610000}"/>
    <cellStyle name="Commentaire 9" xfId="4585" hidden="1" xr:uid="{00000000-0005-0000-0000-00000B610000}"/>
    <cellStyle name="Commentaire 9" xfId="4617" hidden="1" xr:uid="{00000000-0005-0000-0000-00000C610000}"/>
    <cellStyle name="Commentaire 9" xfId="4680" hidden="1" xr:uid="{00000000-0005-0000-0000-00000D610000}"/>
    <cellStyle name="Commentaire 9" xfId="4726" hidden="1" xr:uid="{00000000-0005-0000-0000-00000E610000}"/>
    <cellStyle name="Commentaire 9" xfId="4770" hidden="1" xr:uid="{00000000-0005-0000-0000-00000F610000}"/>
    <cellStyle name="Commentaire 9" xfId="4809" hidden="1" xr:uid="{00000000-0005-0000-0000-000010610000}"/>
    <cellStyle name="Commentaire 9" xfId="4845" hidden="1" xr:uid="{00000000-0005-0000-0000-000011610000}"/>
    <cellStyle name="Commentaire 9" xfId="4880" hidden="1" xr:uid="{00000000-0005-0000-0000-000012610000}"/>
    <cellStyle name="Commentaire 9" xfId="4943" hidden="1" xr:uid="{00000000-0005-0000-0000-000013610000}"/>
    <cellStyle name="Commentaire 9" xfId="4971" hidden="1" xr:uid="{00000000-0005-0000-0000-000014610000}"/>
    <cellStyle name="Commentaire 9" xfId="5040" hidden="1" xr:uid="{00000000-0005-0000-0000-000015610000}"/>
    <cellStyle name="Commentaire 9" xfId="3893" hidden="1" xr:uid="{00000000-0005-0000-0000-000016610000}"/>
    <cellStyle name="Commentaire 9" xfId="5054" hidden="1" xr:uid="{00000000-0005-0000-0000-000017610000}"/>
    <cellStyle name="Commentaire 9" xfId="4988" hidden="1" xr:uid="{00000000-0005-0000-0000-000018610000}"/>
    <cellStyle name="Commentaire 9" xfId="4995" hidden="1" xr:uid="{00000000-0005-0000-0000-000019610000}"/>
    <cellStyle name="Commentaire 9" xfId="5073" hidden="1" xr:uid="{00000000-0005-0000-0000-00001A610000}"/>
    <cellStyle name="Commentaire 9" xfId="5120" hidden="1" xr:uid="{00000000-0005-0000-0000-00001B610000}"/>
    <cellStyle name="Commentaire 9" xfId="5169" hidden="1" xr:uid="{00000000-0005-0000-0000-00001C610000}"/>
    <cellStyle name="Commentaire 9" xfId="5219" hidden="1" xr:uid="{00000000-0005-0000-0000-00001D610000}"/>
    <cellStyle name="Commentaire 9" xfId="5268" hidden="1" xr:uid="{00000000-0005-0000-0000-00001E610000}"/>
    <cellStyle name="Commentaire 9" xfId="5317" hidden="1" xr:uid="{00000000-0005-0000-0000-00001F610000}"/>
    <cellStyle name="Commentaire 9" xfId="5365" hidden="1" xr:uid="{00000000-0005-0000-0000-000020610000}"/>
    <cellStyle name="Commentaire 9" xfId="5412" hidden="1" xr:uid="{00000000-0005-0000-0000-000021610000}"/>
    <cellStyle name="Commentaire 9" xfId="5684" hidden="1" xr:uid="{00000000-0005-0000-0000-000022610000}"/>
    <cellStyle name="Commentaire 9" xfId="5715" hidden="1" xr:uid="{00000000-0005-0000-0000-000023610000}"/>
    <cellStyle name="Commentaire 9" xfId="5777" hidden="1" xr:uid="{00000000-0005-0000-0000-000024610000}"/>
    <cellStyle name="Commentaire 9" xfId="5823" hidden="1" xr:uid="{00000000-0005-0000-0000-000025610000}"/>
    <cellStyle name="Commentaire 9" xfId="5867" hidden="1" xr:uid="{00000000-0005-0000-0000-000026610000}"/>
    <cellStyle name="Commentaire 9" xfId="5906" hidden="1" xr:uid="{00000000-0005-0000-0000-000027610000}"/>
    <cellStyle name="Commentaire 9" xfId="5942" hidden="1" xr:uid="{00000000-0005-0000-0000-000028610000}"/>
    <cellStyle name="Commentaire 9" xfId="5977" hidden="1" xr:uid="{00000000-0005-0000-0000-000029610000}"/>
    <cellStyle name="Commentaire 9" xfId="6040" hidden="1" xr:uid="{00000000-0005-0000-0000-00002A610000}"/>
    <cellStyle name="Commentaire 9" xfId="6215" hidden="1" xr:uid="{00000000-0005-0000-0000-00002B610000}"/>
    <cellStyle name="Commentaire 9" xfId="6317" hidden="1" xr:uid="{00000000-0005-0000-0000-00002C610000}"/>
    <cellStyle name="Commentaire 9" xfId="6237" hidden="1" xr:uid="{00000000-0005-0000-0000-00002D610000}"/>
    <cellStyle name="Commentaire 9" xfId="6331" hidden="1" xr:uid="{00000000-0005-0000-0000-00002E610000}"/>
    <cellStyle name="Commentaire 9" xfId="6263" hidden="1" xr:uid="{00000000-0005-0000-0000-00002F610000}"/>
    <cellStyle name="Commentaire 9" xfId="6270" hidden="1" xr:uid="{00000000-0005-0000-0000-000030610000}"/>
    <cellStyle name="Commentaire 9" xfId="6351" hidden="1" xr:uid="{00000000-0005-0000-0000-000031610000}"/>
    <cellStyle name="Commentaire 9" xfId="6398" hidden="1" xr:uid="{00000000-0005-0000-0000-000032610000}"/>
    <cellStyle name="Commentaire 9" xfId="6448" hidden="1" xr:uid="{00000000-0005-0000-0000-000033610000}"/>
    <cellStyle name="Commentaire 9" xfId="6498" hidden="1" xr:uid="{00000000-0005-0000-0000-000034610000}"/>
    <cellStyle name="Commentaire 9" xfId="6547" hidden="1" xr:uid="{00000000-0005-0000-0000-000035610000}"/>
    <cellStyle name="Commentaire 9" xfId="6596" hidden="1" xr:uid="{00000000-0005-0000-0000-000036610000}"/>
    <cellStyle name="Commentaire 9" xfId="6644" hidden="1" xr:uid="{00000000-0005-0000-0000-000037610000}"/>
    <cellStyle name="Commentaire 9" xfId="6691" hidden="1" xr:uid="{00000000-0005-0000-0000-000038610000}"/>
    <cellStyle name="Commentaire 9" xfId="6967" hidden="1" xr:uid="{00000000-0005-0000-0000-000039610000}"/>
    <cellStyle name="Commentaire 9" xfId="7000" hidden="1" xr:uid="{00000000-0005-0000-0000-00003A610000}"/>
    <cellStyle name="Commentaire 9" xfId="7065" hidden="1" xr:uid="{00000000-0005-0000-0000-00003B610000}"/>
    <cellStyle name="Commentaire 9" xfId="7111" hidden="1" xr:uid="{00000000-0005-0000-0000-00003C610000}"/>
    <cellStyle name="Commentaire 9" xfId="7155" hidden="1" xr:uid="{00000000-0005-0000-0000-00003D610000}"/>
    <cellStyle name="Commentaire 9" xfId="7194" hidden="1" xr:uid="{00000000-0005-0000-0000-00003E610000}"/>
    <cellStyle name="Commentaire 9" xfId="7230" hidden="1" xr:uid="{00000000-0005-0000-0000-00003F610000}"/>
    <cellStyle name="Commentaire 9" xfId="7265" hidden="1" xr:uid="{00000000-0005-0000-0000-000040610000}"/>
    <cellStyle name="Commentaire 9" xfId="7333" hidden="1" xr:uid="{00000000-0005-0000-0000-000041610000}"/>
    <cellStyle name="Commentaire 9" xfId="7492" hidden="1" xr:uid="{00000000-0005-0000-0000-000042610000}"/>
    <cellStyle name="Commentaire 9" xfId="7585" hidden="1" xr:uid="{00000000-0005-0000-0000-000043610000}"/>
    <cellStyle name="Commentaire 9" xfId="7505" hidden="1" xr:uid="{00000000-0005-0000-0000-000044610000}"/>
    <cellStyle name="Commentaire 9" xfId="7599" hidden="1" xr:uid="{00000000-0005-0000-0000-000045610000}"/>
    <cellStyle name="Commentaire 9" xfId="7531" hidden="1" xr:uid="{00000000-0005-0000-0000-000046610000}"/>
    <cellStyle name="Commentaire 9" xfId="7538" hidden="1" xr:uid="{00000000-0005-0000-0000-000047610000}"/>
    <cellStyle name="Commentaire 9" xfId="7618" hidden="1" xr:uid="{00000000-0005-0000-0000-000048610000}"/>
    <cellStyle name="Commentaire 9" xfId="7665" hidden="1" xr:uid="{00000000-0005-0000-0000-000049610000}"/>
    <cellStyle name="Commentaire 9" xfId="7715" hidden="1" xr:uid="{00000000-0005-0000-0000-00004A610000}"/>
    <cellStyle name="Commentaire 9" xfId="7765" hidden="1" xr:uid="{00000000-0005-0000-0000-00004B610000}"/>
    <cellStyle name="Commentaire 9" xfId="7814" hidden="1" xr:uid="{00000000-0005-0000-0000-00004C610000}"/>
    <cellStyle name="Commentaire 9" xfId="7863" hidden="1" xr:uid="{00000000-0005-0000-0000-00004D610000}"/>
    <cellStyle name="Commentaire 9" xfId="7911" hidden="1" xr:uid="{00000000-0005-0000-0000-00004E610000}"/>
    <cellStyle name="Commentaire 9" xfId="7958" hidden="1" xr:uid="{00000000-0005-0000-0000-00004F610000}"/>
    <cellStyle name="Commentaire 9" xfId="8232" hidden="1" xr:uid="{00000000-0005-0000-0000-000050610000}"/>
    <cellStyle name="Commentaire 9" xfId="8263" hidden="1" xr:uid="{00000000-0005-0000-0000-000051610000}"/>
    <cellStyle name="Commentaire 9" xfId="8326" hidden="1" xr:uid="{00000000-0005-0000-0000-000052610000}"/>
    <cellStyle name="Commentaire 9" xfId="8372" hidden="1" xr:uid="{00000000-0005-0000-0000-000053610000}"/>
    <cellStyle name="Commentaire 9" xfId="8416" hidden="1" xr:uid="{00000000-0005-0000-0000-000054610000}"/>
    <cellStyle name="Commentaire 9" xfId="8455" hidden="1" xr:uid="{00000000-0005-0000-0000-000055610000}"/>
    <cellStyle name="Commentaire 9" xfId="8491" hidden="1" xr:uid="{00000000-0005-0000-0000-000056610000}"/>
    <cellStyle name="Commentaire 9" xfId="8526" hidden="1" xr:uid="{00000000-0005-0000-0000-000057610000}"/>
    <cellStyle name="Commentaire 9" xfId="8591" hidden="1" xr:uid="{00000000-0005-0000-0000-000058610000}"/>
    <cellStyle name="Commentaire 9" xfId="7432" hidden="1" xr:uid="{00000000-0005-0000-0000-000059610000}"/>
    <cellStyle name="Commentaire 9" xfId="8692" hidden="1" xr:uid="{00000000-0005-0000-0000-00005A610000}"/>
    <cellStyle name="Commentaire 9" xfId="6150" hidden="1" xr:uid="{00000000-0005-0000-0000-00005B610000}"/>
    <cellStyle name="Commentaire 9" xfId="8706" hidden="1" xr:uid="{00000000-0005-0000-0000-00005C610000}"/>
    <cellStyle name="Commentaire 9" xfId="8638" hidden="1" xr:uid="{00000000-0005-0000-0000-00005D610000}"/>
    <cellStyle name="Commentaire 9" xfId="8645" hidden="1" xr:uid="{00000000-0005-0000-0000-00005E610000}"/>
    <cellStyle name="Commentaire 9" xfId="8726" hidden="1" xr:uid="{00000000-0005-0000-0000-00005F610000}"/>
    <cellStyle name="Commentaire 9" xfId="8773" hidden="1" xr:uid="{00000000-0005-0000-0000-000060610000}"/>
    <cellStyle name="Commentaire 9" xfId="8823" hidden="1" xr:uid="{00000000-0005-0000-0000-000061610000}"/>
    <cellStyle name="Commentaire 9" xfId="8872" hidden="1" xr:uid="{00000000-0005-0000-0000-000062610000}"/>
    <cellStyle name="Commentaire 9" xfId="8921" hidden="1" xr:uid="{00000000-0005-0000-0000-000063610000}"/>
    <cellStyle name="Commentaire 9" xfId="8970" hidden="1" xr:uid="{00000000-0005-0000-0000-000064610000}"/>
    <cellStyle name="Commentaire 9" xfId="9018" hidden="1" xr:uid="{00000000-0005-0000-0000-000065610000}"/>
    <cellStyle name="Commentaire 9" xfId="9065" hidden="1" xr:uid="{00000000-0005-0000-0000-000066610000}"/>
    <cellStyle name="Commentaire 9" xfId="9343" hidden="1" xr:uid="{00000000-0005-0000-0000-000067610000}"/>
    <cellStyle name="Commentaire 9" xfId="9376" hidden="1" xr:uid="{00000000-0005-0000-0000-000068610000}"/>
    <cellStyle name="Commentaire 9" xfId="9441" hidden="1" xr:uid="{00000000-0005-0000-0000-000069610000}"/>
    <cellStyle name="Commentaire 9" xfId="9487" hidden="1" xr:uid="{00000000-0005-0000-0000-00006A610000}"/>
    <cellStyle name="Commentaire 9" xfId="9531" hidden="1" xr:uid="{00000000-0005-0000-0000-00006B610000}"/>
    <cellStyle name="Commentaire 9" xfId="9570" hidden="1" xr:uid="{00000000-0005-0000-0000-00006C610000}"/>
    <cellStyle name="Commentaire 9" xfId="9606" hidden="1" xr:uid="{00000000-0005-0000-0000-00006D610000}"/>
    <cellStyle name="Commentaire 9" xfId="9641" hidden="1" xr:uid="{00000000-0005-0000-0000-00006E610000}"/>
    <cellStyle name="Commentaire 9" xfId="9710" hidden="1" xr:uid="{00000000-0005-0000-0000-00006F610000}"/>
    <cellStyle name="Commentaire 9" xfId="9872" hidden="1" xr:uid="{00000000-0005-0000-0000-000070610000}"/>
    <cellStyle name="Commentaire 9" xfId="9965" hidden="1" xr:uid="{00000000-0005-0000-0000-000071610000}"/>
    <cellStyle name="Commentaire 9" xfId="9885" hidden="1" xr:uid="{00000000-0005-0000-0000-000072610000}"/>
    <cellStyle name="Commentaire 9" xfId="9979" hidden="1" xr:uid="{00000000-0005-0000-0000-000073610000}"/>
    <cellStyle name="Commentaire 9" xfId="9911" hidden="1" xr:uid="{00000000-0005-0000-0000-000074610000}"/>
    <cellStyle name="Commentaire 9" xfId="9918" hidden="1" xr:uid="{00000000-0005-0000-0000-000075610000}"/>
    <cellStyle name="Commentaire 9" xfId="9998" hidden="1" xr:uid="{00000000-0005-0000-0000-000076610000}"/>
    <cellStyle name="Commentaire 9" xfId="10045" hidden="1" xr:uid="{00000000-0005-0000-0000-000077610000}"/>
    <cellStyle name="Commentaire 9" xfId="10095" hidden="1" xr:uid="{00000000-0005-0000-0000-000078610000}"/>
    <cellStyle name="Commentaire 9" xfId="10145" hidden="1" xr:uid="{00000000-0005-0000-0000-000079610000}"/>
    <cellStyle name="Commentaire 9" xfId="10194" hidden="1" xr:uid="{00000000-0005-0000-0000-00007A610000}"/>
    <cellStyle name="Commentaire 9" xfId="10243" hidden="1" xr:uid="{00000000-0005-0000-0000-00007B610000}"/>
    <cellStyle name="Commentaire 9" xfId="10291" hidden="1" xr:uid="{00000000-0005-0000-0000-00007C610000}"/>
    <cellStyle name="Commentaire 9" xfId="10338" hidden="1" xr:uid="{00000000-0005-0000-0000-00007D610000}"/>
    <cellStyle name="Commentaire 9" xfId="10612" hidden="1" xr:uid="{00000000-0005-0000-0000-00007E610000}"/>
    <cellStyle name="Commentaire 9" xfId="10643" hidden="1" xr:uid="{00000000-0005-0000-0000-00007F610000}"/>
    <cellStyle name="Commentaire 9" xfId="10706" hidden="1" xr:uid="{00000000-0005-0000-0000-000080610000}"/>
    <cellStyle name="Commentaire 9" xfId="10752" hidden="1" xr:uid="{00000000-0005-0000-0000-000081610000}"/>
    <cellStyle name="Commentaire 9" xfId="10796" hidden="1" xr:uid="{00000000-0005-0000-0000-000082610000}"/>
    <cellStyle name="Commentaire 9" xfId="10835" hidden="1" xr:uid="{00000000-0005-0000-0000-000083610000}"/>
    <cellStyle name="Commentaire 9" xfId="10871" hidden="1" xr:uid="{00000000-0005-0000-0000-000084610000}"/>
    <cellStyle name="Commentaire 9" xfId="10906" hidden="1" xr:uid="{00000000-0005-0000-0000-000085610000}"/>
    <cellStyle name="Commentaire 9" xfId="10972" hidden="1" xr:uid="{00000000-0005-0000-0000-000086610000}"/>
    <cellStyle name="Commentaire 9" xfId="9812" hidden="1" xr:uid="{00000000-0005-0000-0000-000087610000}"/>
    <cellStyle name="Commentaire 9" xfId="11034" hidden="1" xr:uid="{00000000-0005-0000-0000-000088610000}"/>
    <cellStyle name="Commentaire 9" xfId="7366" hidden="1" xr:uid="{00000000-0005-0000-0000-000089610000}"/>
    <cellStyle name="Commentaire 9" xfId="11048" hidden="1" xr:uid="{00000000-0005-0000-0000-00008A610000}"/>
    <cellStyle name="Commentaire 9" xfId="7389" hidden="1" xr:uid="{00000000-0005-0000-0000-00008B610000}"/>
    <cellStyle name="Commentaire 9" xfId="7352" hidden="1" xr:uid="{00000000-0005-0000-0000-00008C610000}"/>
    <cellStyle name="Commentaire 9" xfId="11068" hidden="1" xr:uid="{00000000-0005-0000-0000-00008D610000}"/>
    <cellStyle name="Commentaire 9" xfId="11115" hidden="1" xr:uid="{00000000-0005-0000-0000-00008E610000}"/>
    <cellStyle name="Commentaire 9" xfId="11165" hidden="1" xr:uid="{00000000-0005-0000-0000-00008F610000}"/>
    <cellStyle name="Commentaire 9" xfId="11215" hidden="1" xr:uid="{00000000-0005-0000-0000-000090610000}"/>
    <cellStyle name="Commentaire 9" xfId="11264" hidden="1" xr:uid="{00000000-0005-0000-0000-000091610000}"/>
    <cellStyle name="Commentaire 9" xfId="11313" hidden="1" xr:uid="{00000000-0005-0000-0000-000092610000}"/>
    <cellStyle name="Commentaire 9" xfId="11361" hidden="1" xr:uid="{00000000-0005-0000-0000-000093610000}"/>
    <cellStyle name="Commentaire 9" xfId="11408" hidden="1" xr:uid="{00000000-0005-0000-0000-000094610000}"/>
    <cellStyle name="Commentaire 9" xfId="11682" hidden="1" xr:uid="{00000000-0005-0000-0000-000095610000}"/>
    <cellStyle name="Commentaire 9" xfId="11715" hidden="1" xr:uid="{00000000-0005-0000-0000-000096610000}"/>
    <cellStyle name="Commentaire 9" xfId="11777" hidden="1" xr:uid="{00000000-0005-0000-0000-000097610000}"/>
    <cellStyle name="Commentaire 9" xfId="11823" hidden="1" xr:uid="{00000000-0005-0000-0000-000098610000}"/>
    <cellStyle name="Commentaire 9" xfId="11867" hidden="1" xr:uid="{00000000-0005-0000-0000-000099610000}"/>
    <cellStyle name="Commentaire 9" xfId="11906" hidden="1" xr:uid="{00000000-0005-0000-0000-00009A610000}"/>
    <cellStyle name="Commentaire 9" xfId="11942" hidden="1" xr:uid="{00000000-0005-0000-0000-00009B610000}"/>
    <cellStyle name="Commentaire 9" xfId="11977" hidden="1" xr:uid="{00000000-0005-0000-0000-00009C610000}"/>
    <cellStyle name="Commentaire 9" xfId="12041" hidden="1" xr:uid="{00000000-0005-0000-0000-00009D610000}"/>
    <cellStyle name="Commentaire 9" xfId="12172" hidden="1" xr:uid="{00000000-0005-0000-0000-00009E610000}"/>
    <cellStyle name="Commentaire 9" xfId="12264" hidden="1" xr:uid="{00000000-0005-0000-0000-00009F610000}"/>
    <cellStyle name="Commentaire 9" xfId="12184" hidden="1" xr:uid="{00000000-0005-0000-0000-0000A0610000}"/>
    <cellStyle name="Commentaire 9" xfId="12278" hidden="1" xr:uid="{00000000-0005-0000-0000-0000A1610000}"/>
    <cellStyle name="Commentaire 9" xfId="12210" hidden="1" xr:uid="{00000000-0005-0000-0000-0000A2610000}"/>
    <cellStyle name="Commentaire 9" xfId="12217" hidden="1" xr:uid="{00000000-0005-0000-0000-0000A3610000}"/>
    <cellStyle name="Commentaire 9" xfId="12297" hidden="1" xr:uid="{00000000-0005-0000-0000-0000A4610000}"/>
    <cellStyle name="Commentaire 9" xfId="12344" hidden="1" xr:uid="{00000000-0005-0000-0000-0000A5610000}"/>
    <cellStyle name="Commentaire 9" xfId="12394" hidden="1" xr:uid="{00000000-0005-0000-0000-0000A6610000}"/>
    <cellStyle name="Commentaire 9" xfId="12444" hidden="1" xr:uid="{00000000-0005-0000-0000-0000A7610000}"/>
    <cellStyle name="Commentaire 9" xfId="12493" hidden="1" xr:uid="{00000000-0005-0000-0000-0000A8610000}"/>
    <cellStyle name="Commentaire 9" xfId="12542" hidden="1" xr:uid="{00000000-0005-0000-0000-0000A9610000}"/>
    <cellStyle name="Commentaire 9" xfId="12590" hidden="1" xr:uid="{00000000-0005-0000-0000-0000AA610000}"/>
    <cellStyle name="Commentaire 9" xfId="12637" hidden="1" xr:uid="{00000000-0005-0000-0000-0000AB610000}"/>
    <cellStyle name="Commentaire 9" xfId="12910" hidden="1" xr:uid="{00000000-0005-0000-0000-0000AC610000}"/>
    <cellStyle name="Commentaire 9" xfId="12941" hidden="1" xr:uid="{00000000-0005-0000-0000-0000AD610000}"/>
    <cellStyle name="Commentaire 9" xfId="13003" hidden="1" xr:uid="{00000000-0005-0000-0000-0000AE610000}"/>
    <cellStyle name="Commentaire 9" xfId="13049" hidden="1" xr:uid="{00000000-0005-0000-0000-0000AF610000}"/>
    <cellStyle name="Commentaire 9" xfId="13093" hidden="1" xr:uid="{00000000-0005-0000-0000-0000B0610000}"/>
    <cellStyle name="Commentaire 9" xfId="13132" hidden="1" xr:uid="{00000000-0005-0000-0000-0000B1610000}"/>
    <cellStyle name="Commentaire 9" xfId="13168" hidden="1" xr:uid="{00000000-0005-0000-0000-0000B2610000}"/>
    <cellStyle name="Commentaire 9" xfId="13203" hidden="1" xr:uid="{00000000-0005-0000-0000-0000B3610000}"/>
    <cellStyle name="Commentaire 9" xfId="13266" hidden="1" xr:uid="{00000000-0005-0000-0000-0000B4610000}"/>
    <cellStyle name="Commentaire 9" xfId="12113" hidden="1" xr:uid="{00000000-0005-0000-0000-0000B5610000}"/>
    <cellStyle name="Commentaire 9" xfId="9750" hidden="1" xr:uid="{00000000-0005-0000-0000-0000B6610000}"/>
    <cellStyle name="Commentaire 9" xfId="11314" hidden="1" xr:uid="{00000000-0005-0000-0000-0000B7610000}"/>
    <cellStyle name="Commentaire 9" xfId="6081" hidden="1" xr:uid="{00000000-0005-0000-0000-0000B8610000}"/>
    <cellStyle name="Commentaire 9" xfId="13285" hidden="1" xr:uid="{00000000-0005-0000-0000-0000B9610000}"/>
    <cellStyle name="Commentaire 9" xfId="7373" hidden="1" xr:uid="{00000000-0005-0000-0000-0000BA610000}"/>
    <cellStyle name="Commentaire 9" xfId="13300" hidden="1" xr:uid="{00000000-0005-0000-0000-0000BB610000}"/>
    <cellStyle name="Commentaire 9" xfId="13347" hidden="1" xr:uid="{00000000-0005-0000-0000-0000BC610000}"/>
    <cellStyle name="Commentaire 9" xfId="13396" hidden="1" xr:uid="{00000000-0005-0000-0000-0000BD610000}"/>
    <cellStyle name="Commentaire 9" xfId="13445" hidden="1" xr:uid="{00000000-0005-0000-0000-0000BE610000}"/>
    <cellStyle name="Commentaire 9" xfId="13493" hidden="1" xr:uid="{00000000-0005-0000-0000-0000BF610000}"/>
    <cellStyle name="Commentaire 9" xfId="13541" hidden="1" xr:uid="{00000000-0005-0000-0000-0000C0610000}"/>
    <cellStyle name="Commentaire 9" xfId="13588" hidden="1" xr:uid="{00000000-0005-0000-0000-0000C1610000}"/>
    <cellStyle name="Commentaire 9" xfId="13634" hidden="1" xr:uid="{00000000-0005-0000-0000-0000C2610000}"/>
    <cellStyle name="Commentaire 9" xfId="13906" hidden="1" xr:uid="{00000000-0005-0000-0000-0000C3610000}"/>
    <cellStyle name="Commentaire 9" xfId="13937" hidden="1" xr:uid="{00000000-0005-0000-0000-0000C4610000}"/>
    <cellStyle name="Commentaire 9" xfId="13999" hidden="1" xr:uid="{00000000-0005-0000-0000-0000C5610000}"/>
    <cellStyle name="Commentaire 9" xfId="14045" hidden="1" xr:uid="{00000000-0005-0000-0000-0000C6610000}"/>
    <cellStyle name="Commentaire 9" xfId="14089" hidden="1" xr:uid="{00000000-0005-0000-0000-0000C7610000}"/>
    <cellStyle name="Commentaire 9" xfId="14128" hidden="1" xr:uid="{00000000-0005-0000-0000-0000C8610000}"/>
    <cellStyle name="Commentaire 9" xfId="14164" hidden="1" xr:uid="{00000000-0005-0000-0000-0000C9610000}"/>
    <cellStyle name="Commentaire 9" xfId="14199" hidden="1" xr:uid="{00000000-0005-0000-0000-0000CA610000}"/>
    <cellStyle name="Commentaire 9" xfId="14262" hidden="1" xr:uid="{00000000-0005-0000-0000-0000CB610000}"/>
    <cellStyle name="Commentaire 9" xfId="14371" hidden="1" xr:uid="{00000000-0005-0000-0000-0000CC610000}"/>
    <cellStyle name="Commentaire 9" xfId="14463" hidden="1" xr:uid="{00000000-0005-0000-0000-0000CD610000}"/>
    <cellStyle name="Commentaire 9" xfId="14384" hidden="1" xr:uid="{00000000-0005-0000-0000-0000CE610000}"/>
    <cellStyle name="Commentaire 9" xfId="14477" hidden="1" xr:uid="{00000000-0005-0000-0000-0000CF610000}"/>
    <cellStyle name="Commentaire 9" xfId="14410" hidden="1" xr:uid="{00000000-0005-0000-0000-0000D0610000}"/>
    <cellStyle name="Commentaire 9" xfId="14417" hidden="1" xr:uid="{00000000-0005-0000-0000-0000D1610000}"/>
    <cellStyle name="Commentaire 9" xfId="14496" hidden="1" xr:uid="{00000000-0005-0000-0000-0000D2610000}"/>
    <cellStyle name="Commentaire 9" xfId="14543" hidden="1" xr:uid="{00000000-0005-0000-0000-0000D3610000}"/>
    <cellStyle name="Commentaire 9" xfId="14593" hidden="1" xr:uid="{00000000-0005-0000-0000-0000D4610000}"/>
    <cellStyle name="Commentaire 9" xfId="14643" hidden="1" xr:uid="{00000000-0005-0000-0000-0000D5610000}"/>
    <cellStyle name="Commentaire 9" xfId="14692" hidden="1" xr:uid="{00000000-0005-0000-0000-0000D6610000}"/>
    <cellStyle name="Commentaire 9" xfId="14741" hidden="1" xr:uid="{00000000-0005-0000-0000-0000D7610000}"/>
    <cellStyle name="Commentaire 9" xfId="14789" hidden="1" xr:uid="{00000000-0005-0000-0000-0000D8610000}"/>
    <cellStyle name="Commentaire 9" xfId="14836" hidden="1" xr:uid="{00000000-0005-0000-0000-0000D9610000}"/>
    <cellStyle name="Commentaire 9" xfId="15109" hidden="1" xr:uid="{00000000-0005-0000-0000-0000DA610000}"/>
    <cellStyle name="Commentaire 9" xfId="15140" hidden="1" xr:uid="{00000000-0005-0000-0000-0000DB610000}"/>
    <cellStyle name="Commentaire 9" xfId="15203" hidden="1" xr:uid="{00000000-0005-0000-0000-0000DC610000}"/>
    <cellStyle name="Commentaire 9" xfId="15249" hidden="1" xr:uid="{00000000-0005-0000-0000-0000DD610000}"/>
    <cellStyle name="Commentaire 9" xfId="15293" hidden="1" xr:uid="{00000000-0005-0000-0000-0000DE610000}"/>
    <cellStyle name="Commentaire 9" xfId="15332" hidden="1" xr:uid="{00000000-0005-0000-0000-0000DF610000}"/>
    <cellStyle name="Commentaire 9" xfId="15368" hidden="1" xr:uid="{00000000-0005-0000-0000-0000E0610000}"/>
    <cellStyle name="Commentaire 9" xfId="15403" hidden="1" xr:uid="{00000000-0005-0000-0000-0000E1610000}"/>
    <cellStyle name="Commentaire 9" xfId="15467" hidden="1" xr:uid="{00000000-0005-0000-0000-0000E2610000}"/>
    <cellStyle name="Commentaire 9" xfId="14312" hidden="1" xr:uid="{00000000-0005-0000-0000-0000E3610000}"/>
    <cellStyle name="Commentaire 9" xfId="15755" hidden="1" xr:uid="{00000000-0005-0000-0000-0000E4610000}"/>
    <cellStyle name="Commentaire 9" xfId="15675" hidden="1" xr:uid="{00000000-0005-0000-0000-0000E5610000}"/>
    <cellStyle name="Commentaire 9" xfId="15769" hidden="1" xr:uid="{00000000-0005-0000-0000-0000E6610000}"/>
    <cellStyle name="Commentaire 9" xfId="15701" hidden="1" xr:uid="{00000000-0005-0000-0000-0000E7610000}"/>
    <cellStyle name="Commentaire 9" xfId="15708" hidden="1" xr:uid="{00000000-0005-0000-0000-0000E8610000}"/>
    <cellStyle name="Commentaire 9" xfId="15789" hidden="1" xr:uid="{00000000-0005-0000-0000-0000E9610000}"/>
    <cellStyle name="Commentaire 9" xfId="15836" hidden="1" xr:uid="{00000000-0005-0000-0000-0000EA610000}"/>
    <cellStyle name="Commentaire 9" xfId="15886" hidden="1" xr:uid="{00000000-0005-0000-0000-0000EB610000}"/>
    <cellStyle name="Commentaire 9" xfId="15936" hidden="1" xr:uid="{00000000-0005-0000-0000-0000EC610000}"/>
    <cellStyle name="Commentaire 9" xfId="15985" hidden="1" xr:uid="{00000000-0005-0000-0000-0000ED610000}"/>
    <cellStyle name="Commentaire 9" xfId="16034" hidden="1" xr:uid="{00000000-0005-0000-0000-0000EE610000}"/>
    <cellStyle name="Commentaire 9" xfId="16082" hidden="1" xr:uid="{00000000-0005-0000-0000-0000EF610000}"/>
    <cellStyle name="Commentaire 9" xfId="16129" hidden="1" xr:uid="{00000000-0005-0000-0000-0000F0610000}"/>
    <cellStyle name="Commentaire 9" xfId="16407" hidden="1" xr:uid="{00000000-0005-0000-0000-0000F1610000}"/>
    <cellStyle name="Commentaire 9" xfId="16440" hidden="1" xr:uid="{00000000-0005-0000-0000-0000F2610000}"/>
    <cellStyle name="Commentaire 9" xfId="16505" hidden="1" xr:uid="{00000000-0005-0000-0000-0000F3610000}"/>
    <cellStyle name="Commentaire 9" xfId="16551" hidden="1" xr:uid="{00000000-0005-0000-0000-0000F4610000}"/>
    <cellStyle name="Commentaire 9" xfId="16595" hidden="1" xr:uid="{00000000-0005-0000-0000-0000F5610000}"/>
    <cellStyle name="Commentaire 9" xfId="16634" hidden="1" xr:uid="{00000000-0005-0000-0000-0000F6610000}"/>
    <cellStyle name="Commentaire 9" xfId="16670" hidden="1" xr:uid="{00000000-0005-0000-0000-0000F7610000}"/>
    <cellStyle name="Commentaire 9" xfId="16705" hidden="1" xr:uid="{00000000-0005-0000-0000-0000F8610000}"/>
    <cellStyle name="Commentaire 9" xfId="16774" hidden="1" xr:uid="{00000000-0005-0000-0000-0000F9610000}"/>
    <cellStyle name="Commentaire 9" xfId="16947" hidden="1" xr:uid="{00000000-0005-0000-0000-0000FA610000}"/>
    <cellStyle name="Commentaire 9" xfId="17040" hidden="1" xr:uid="{00000000-0005-0000-0000-0000FB610000}"/>
    <cellStyle name="Commentaire 9" xfId="16960" hidden="1" xr:uid="{00000000-0005-0000-0000-0000FC610000}"/>
    <cellStyle name="Commentaire 9" xfId="17054" hidden="1" xr:uid="{00000000-0005-0000-0000-0000FD610000}"/>
    <cellStyle name="Commentaire 9" xfId="16986" hidden="1" xr:uid="{00000000-0005-0000-0000-0000FE610000}"/>
    <cellStyle name="Commentaire 9" xfId="16993" hidden="1" xr:uid="{00000000-0005-0000-0000-0000FF610000}"/>
    <cellStyle name="Commentaire 9" xfId="17073" hidden="1" xr:uid="{00000000-0005-0000-0000-000000620000}"/>
    <cellStyle name="Commentaire 9" xfId="17120" hidden="1" xr:uid="{00000000-0005-0000-0000-000001620000}"/>
    <cellStyle name="Commentaire 9" xfId="17170" hidden="1" xr:uid="{00000000-0005-0000-0000-000002620000}"/>
    <cellStyle name="Commentaire 9" xfId="17220" hidden="1" xr:uid="{00000000-0005-0000-0000-000003620000}"/>
    <cellStyle name="Commentaire 9" xfId="17269" hidden="1" xr:uid="{00000000-0005-0000-0000-000004620000}"/>
    <cellStyle name="Commentaire 9" xfId="17318" hidden="1" xr:uid="{00000000-0005-0000-0000-000005620000}"/>
    <cellStyle name="Commentaire 9" xfId="17366" hidden="1" xr:uid="{00000000-0005-0000-0000-000006620000}"/>
    <cellStyle name="Commentaire 9" xfId="17413" hidden="1" xr:uid="{00000000-0005-0000-0000-000007620000}"/>
    <cellStyle name="Commentaire 9" xfId="17687" hidden="1" xr:uid="{00000000-0005-0000-0000-000008620000}"/>
    <cellStyle name="Commentaire 9" xfId="17718" hidden="1" xr:uid="{00000000-0005-0000-0000-000009620000}"/>
    <cellStyle name="Commentaire 9" xfId="17781" hidden="1" xr:uid="{00000000-0005-0000-0000-00000A620000}"/>
    <cellStyle name="Commentaire 9" xfId="17827" hidden="1" xr:uid="{00000000-0005-0000-0000-00000B620000}"/>
    <cellStyle name="Commentaire 9" xfId="17871" hidden="1" xr:uid="{00000000-0005-0000-0000-00000C620000}"/>
    <cellStyle name="Commentaire 9" xfId="17910" hidden="1" xr:uid="{00000000-0005-0000-0000-00000D620000}"/>
    <cellStyle name="Commentaire 9" xfId="17946" hidden="1" xr:uid="{00000000-0005-0000-0000-00000E620000}"/>
    <cellStyle name="Commentaire 9" xfId="17981" hidden="1" xr:uid="{00000000-0005-0000-0000-00000F620000}"/>
    <cellStyle name="Commentaire 9" xfId="18047" hidden="1" xr:uid="{00000000-0005-0000-0000-000010620000}"/>
    <cellStyle name="Commentaire 9" xfId="16887" hidden="1" xr:uid="{00000000-0005-0000-0000-000011620000}"/>
    <cellStyle name="Commentaire 9" xfId="18094" hidden="1" xr:uid="{00000000-0005-0000-0000-000012620000}"/>
    <cellStyle name="Commentaire 9" xfId="15662" hidden="1" xr:uid="{00000000-0005-0000-0000-000013620000}"/>
    <cellStyle name="Commentaire 9" xfId="18108" hidden="1" xr:uid="{00000000-0005-0000-0000-000014620000}"/>
    <cellStyle name="Commentaire 9" xfId="15550" hidden="1" xr:uid="{00000000-0005-0000-0000-000015620000}"/>
    <cellStyle name="Commentaire 9" xfId="15587" hidden="1" xr:uid="{00000000-0005-0000-0000-000016620000}"/>
    <cellStyle name="Commentaire 9" xfId="18128" hidden="1" xr:uid="{00000000-0005-0000-0000-000017620000}"/>
    <cellStyle name="Commentaire 9" xfId="18175" hidden="1" xr:uid="{00000000-0005-0000-0000-000018620000}"/>
    <cellStyle name="Commentaire 9" xfId="18225" hidden="1" xr:uid="{00000000-0005-0000-0000-000019620000}"/>
    <cellStyle name="Commentaire 9" xfId="18275" hidden="1" xr:uid="{00000000-0005-0000-0000-00001A620000}"/>
    <cellStyle name="Commentaire 9" xfId="18324" hidden="1" xr:uid="{00000000-0005-0000-0000-00001B620000}"/>
    <cellStyle name="Commentaire 9" xfId="18373" hidden="1" xr:uid="{00000000-0005-0000-0000-00001C620000}"/>
    <cellStyle name="Commentaire 9" xfId="18420" hidden="1" xr:uid="{00000000-0005-0000-0000-00001D620000}"/>
    <cellStyle name="Commentaire 9" xfId="18467" hidden="1" xr:uid="{00000000-0005-0000-0000-00001E620000}"/>
    <cellStyle name="Commentaire 9" xfId="18745" hidden="1" xr:uid="{00000000-0005-0000-0000-00001F620000}"/>
    <cellStyle name="Commentaire 9" xfId="18778" hidden="1" xr:uid="{00000000-0005-0000-0000-000020620000}"/>
    <cellStyle name="Commentaire 9" xfId="18843" hidden="1" xr:uid="{00000000-0005-0000-0000-000021620000}"/>
    <cellStyle name="Commentaire 9" xfId="18889" hidden="1" xr:uid="{00000000-0005-0000-0000-000022620000}"/>
    <cellStyle name="Commentaire 9" xfId="18933" hidden="1" xr:uid="{00000000-0005-0000-0000-000023620000}"/>
    <cellStyle name="Commentaire 9" xfId="18972" hidden="1" xr:uid="{00000000-0005-0000-0000-000024620000}"/>
    <cellStyle name="Commentaire 9" xfId="19008" hidden="1" xr:uid="{00000000-0005-0000-0000-000025620000}"/>
    <cellStyle name="Commentaire 9" xfId="19043" hidden="1" xr:uid="{00000000-0005-0000-0000-000026620000}"/>
    <cellStyle name="Commentaire 9" xfId="19112" hidden="1" xr:uid="{00000000-0005-0000-0000-000027620000}"/>
    <cellStyle name="Commentaire 9" xfId="19283" hidden="1" xr:uid="{00000000-0005-0000-0000-000028620000}"/>
    <cellStyle name="Commentaire 9" xfId="19376" hidden="1" xr:uid="{00000000-0005-0000-0000-000029620000}"/>
    <cellStyle name="Commentaire 9" xfId="19296" hidden="1" xr:uid="{00000000-0005-0000-0000-00002A620000}"/>
    <cellStyle name="Commentaire 9" xfId="19390" hidden="1" xr:uid="{00000000-0005-0000-0000-00002B620000}"/>
    <cellStyle name="Commentaire 9" xfId="19322" hidden="1" xr:uid="{00000000-0005-0000-0000-00002C620000}"/>
    <cellStyle name="Commentaire 9" xfId="19329" hidden="1" xr:uid="{00000000-0005-0000-0000-00002D620000}"/>
    <cellStyle name="Commentaire 9" xfId="19409" hidden="1" xr:uid="{00000000-0005-0000-0000-00002E620000}"/>
    <cellStyle name="Commentaire 9" xfId="19456" hidden="1" xr:uid="{00000000-0005-0000-0000-00002F620000}"/>
    <cellStyle name="Commentaire 9" xfId="19506" hidden="1" xr:uid="{00000000-0005-0000-0000-000030620000}"/>
    <cellStyle name="Commentaire 9" xfId="19556" hidden="1" xr:uid="{00000000-0005-0000-0000-000031620000}"/>
    <cellStyle name="Commentaire 9" xfId="19605" hidden="1" xr:uid="{00000000-0005-0000-0000-000032620000}"/>
    <cellStyle name="Commentaire 9" xfId="19654" hidden="1" xr:uid="{00000000-0005-0000-0000-000033620000}"/>
    <cellStyle name="Commentaire 9" xfId="19702" hidden="1" xr:uid="{00000000-0005-0000-0000-000034620000}"/>
    <cellStyle name="Commentaire 9" xfId="19749" hidden="1" xr:uid="{00000000-0005-0000-0000-000035620000}"/>
    <cellStyle name="Commentaire 9" xfId="20022" hidden="1" xr:uid="{00000000-0005-0000-0000-000036620000}"/>
    <cellStyle name="Commentaire 9" xfId="20053" hidden="1" xr:uid="{00000000-0005-0000-0000-000037620000}"/>
    <cellStyle name="Commentaire 9" xfId="20116" hidden="1" xr:uid="{00000000-0005-0000-0000-000038620000}"/>
    <cellStyle name="Commentaire 9" xfId="20162" hidden="1" xr:uid="{00000000-0005-0000-0000-000039620000}"/>
    <cellStyle name="Commentaire 9" xfId="20206" hidden="1" xr:uid="{00000000-0005-0000-0000-00003A620000}"/>
    <cellStyle name="Commentaire 9" xfId="20245" hidden="1" xr:uid="{00000000-0005-0000-0000-00003B620000}"/>
    <cellStyle name="Commentaire 9" xfId="20281" hidden="1" xr:uid="{00000000-0005-0000-0000-00003C620000}"/>
    <cellStyle name="Commentaire 9" xfId="20316" hidden="1" xr:uid="{00000000-0005-0000-0000-00003D620000}"/>
    <cellStyle name="Commentaire 9" xfId="20382" hidden="1" xr:uid="{00000000-0005-0000-0000-00003E620000}"/>
    <cellStyle name="Commentaire 9" xfId="19223" hidden="1" xr:uid="{00000000-0005-0000-0000-00003F620000}"/>
    <cellStyle name="Commentaire 9" xfId="15526" hidden="1" xr:uid="{00000000-0005-0000-0000-000040620000}"/>
    <cellStyle name="Commentaire 9" xfId="15554" hidden="1" xr:uid="{00000000-0005-0000-0000-000041620000}"/>
    <cellStyle name="Commentaire 9" xfId="20438" hidden="1" xr:uid="{00000000-0005-0000-0000-000042620000}"/>
    <cellStyle name="Commentaire 9" xfId="16801" hidden="1" xr:uid="{00000000-0005-0000-0000-000043620000}"/>
    <cellStyle name="Commentaire 9" xfId="18079" hidden="1" xr:uid="{00000000-0005-0000-0000-000044620000}"/>
    <cellStyle name="Commentaire 9" xfId="20458" hidden="1" xr:uid="{00000000-0005-0000-0000-000045620000}"/>
    <cellStyle name="Commentaire 9" xfId="20505" hidden="1" xr:uid="{00000000-0005-0000-0000-000046620000}"/>
    <cellStyle name="Commentaire 9" xfId="20555" hidden="1" xr:uid="{00000000-0005-0000-0000-000047620000}"/>
    <cellStyle name="Commentaire 9" xfId="20605" hidden="1" xr:uid="{00000000-0005-0000-0000-000048620000}"/>
    <cellStyle name="Commentaire 9" xfId="20654" hidden="1" xr:uid="{00000000-0005-0000-0000-000049620000}"/>
    <cellStyle name="Commentaire 9" xfId="20703" hidden="1" xr:uid="{00000000-0005-0000-0000-00004A620000}"/>
    <cellStyle name="Commentaire 9" xfId="20751" hidden="1" xr:uid="{00000000-0005-0000-0000-00004B620000}"/>
    <cellStyle name="Commentaire 9" xfId="20798" hidden="1" xr:uid="{00000000-0005-0000-0000-00004C620000}"/>
    <cellStyle name="Commentaire 9" xfId="21074" hidden="1" xr:uid="{00000000-0005-0000-0000-00004D620000}"/>
    <cellStyle name="Commentaire 9" xfId="21107" hidden="1" xr:uid="{00000000-0005-0000-0000-00004E620000}"/>
    <cellStyle name="Commentaire 9" xfId="21171" hidden="1" xr:uid="{00000000-0005-0000-0000-00004F620000}"/>
    <cellStyle name="Commentaire 9" xfId="21217" hidden="1" xr:uid="{00000000-0005-0000-0000-000050620000}"/>
    <cellStyle name="Commentaire 9" xfId="21261" hidden="1" xr:uid="{00000000-0005-0000-0000-000051620000}"/>
    <cellStyle name="Commentaire 9" xfId="21300" hidden="1" xr:uid="{00000000-0005-0000-0000-000052620000}"/>
    <cellStyle name="Commentaire 9" xfId="21336" hidden="1" xr:uid="{00000000-0005-0000-0000-000053620000}"/>
    <cellStyle name="Commentaire 9" xfId="21371" hidden="1" xr:uid="{00000000-0005-0000-0000-000054620000}"/>
    <cellStyle name="Commentaire 9" xfId="21438" hidden="1" xr:uid="{00000000-0005-0000-0000-000055620000}"/>
    <cellStyle name="Commentaire 9" xfId="21604" hidden="1" xr:uid="{00000000-0005-0000-0000-000056620000}"/>
    <cellStyle name="Commentaire 9" xfId="21697" hidden="1" xr:uid="{00000000-0005-0000-0000-000057620000}"/>
    <cellStyle name="Commentaire 9" xfId="21617" hidden="1" xr:uid="{00000000-0005-0000-0000-000058620000}"/>
    <cellStyle name="Commentaire 9" xfId="21711" hidden="1" xr:uid="{00000000-0005-0000-0000-000059620000}"/>
    <cellStyle name="Commentaire 9" xfId="21643" hidden="1" xr:uid="{00000000-0005-0000-0000-00005A620000}"/>
    <cellStyle name="Commentaire 9" xfId="21650" hidden="1" xr:uid="{00000000-0005-0000-0000-00005B620000}"/>
    <cellStyle name="Commentaire 9" xfId="21730" hidden="1" xr:uid="{00000000-0005-0000-0000-00005C620000}"/>
    <cellStyle name="Commentaire 9" xfId="21777" hidden="1" xr:uid="{00000000-0005-0000-0000-00005D620000}"/>
    <cellStyle name="Commentaire 9" xfId="21827" hidden="1" xr:uid="{00000000-0005-0000-0000-00005E620000}"/>
    <cellStyle name="Commentaire 9" xfId="21877" hidden="1" xr:uid="{00000000-0005-0000-0000-00005F620000}"/>
    <cellStyle name="Commentaire 9" xfId="21926" hidden="1" xr:uid="{00000000-0005-0000-0000-000060620000}"/>
    <cellStyle name="Commentaire 9" xfId="21975" hidden="1" xr:uid="{00000000-0005-0000-0000-000061620000}"/>
    <cellStyle name="Commentaire 9" xfId="22023" hidden="1" xr:uid="{00000000-0005-0000-0000-000062620000}"/>
    <cellStyle name="Commentaire 9" xfId="22070" hidden="1" xr:uid="{00000000-0005-0000-0000-000063620000}"/>
    <cellStyle name="Commentaire 9" xfId="22344" hidden="1" xr:uid="{00000000-0005-0000-0000-000064620000}"/>
    <cellStyle name="Commentaire 9" xfId="22375" hidden="1" xr:uid="{00000000-0005-0000-0000-000065620000}"/>
    <cellStyle name="Commentaire 9" xfId="22438" hidden="1" xr:uid="{00000000-0005-0000-0000-000066620000}"/>
    <cellStyle name="Commentaire 9" xfId="22484" hidden="1" xr:uid="{00000000-0005-0000-0000-000067620000}"/>
    <cellStyle name="Commentaire 9" xfId="22528" hidden="1" xr:uid="{00000000-0005-0000-0000-000068620000}"/>
    <cellStyle name="Commentaire 9" xfId="22567" hidden="1" xr:uid="{00000000-0005-0000-0000-000069620000}"/>
    <cellStyle name="Commentaire 9" xfId="22603" hidden="1" xr:uid="{00000000-0005-0000-0000-00006A620000}"/>
    <cellStyle name="Commentaire 9" xfId="22638" hidden="1" xr:uid="{00000000-0005-0000-0000-00006B620000}"/>
    <cellStyle name="Commentaire 9" xfId="22704" hidden="1" xr:uid="{00000000-0005-0000-0000-00006C620000}"/>
    <cellStyle name="Commentaire 9" xfId="21544" hidden="1" xr:uid="{00000000-0005-0000-0000-00006D620000}"/>
    <cellStyle name="Commentaire 9" xfId="15718" hidden="1" xr:uid="{00000000-0005-0000-0000-00006E620000}"/>
    <cellStyle name="Commentaire 9" xfId="20556" hidden="1" xr:uid="{00000000-0005-0000-0000-00006F620000}"/>
    <cellStyle name="Commentaire 9" xfId="22753" hidden="1" xr:uid="{00000000-0005-0000-0000-000070620000}"/>
    <cellStyle name="Commentaire 9" xfId="21498" hidden="1" xr:uid="{00000000-0005-0000-0000-000071620000}"/>
    <cellStyle name="Commentaire 9" xfId="15837" hidden="1" xr:uid="{00000000-0005-0000-0000-000072620000}"/>
    <cellStyle name="Commentaire 9" xfId="22773" hidden="1" xr:uid="{00000000-0005-0000-0000-000073620000}"/>
    <cellStyle name="Commentaire 9" xfId="22820" hidden="1" xr:uid="{00000000-0005-0000-0000-000074620000}"/>
    <cellStyle name="Commentaire 9" xfId="22870" hidden="1" xr:uid="{00000000-0005-0000-0000-000075620000}"/>
    <cellStyle name="Commentaire 9" xfId="22920" hidden="1" xr:uid="{00000000-0005-0000-0000-000076620000}"/>
    <cellStyle name="Commentaire 9" xfId="22969" hidden="1" xr:uid="{00000000-0005-0000-0000-000077620000}"/>
    <cellStyle name="Commentaire 9" xfId="23017" hidden="1" xr:uid="{00000000-0005-0000-0000-000078620000}"/>
    <cellStyle name="Commentaire 9" xfId="23065" hidden="1" xr:uid="{00000000-0005-0000-0000-000079620000}"/>
    <cellStyle name="Commentaire 9" xfId="23111" hidden="1" xr:uid="{00000000-0005-0000-0000-00007A620000}"/>
    <cellStyle name="Commentaire 9" xfId="23386" hidden="1" xr:uid="{00000000-0005-0000-0000-00007B620000}"/>
    <cellStyle name="Commentaire 9" xfId="23419" hidden="1" xr:uid="{00000000-0005-0000-0000-00007C620000}"/>
    <cellStyle name="Commentaire 9" xfId="23482" hidden="1" xr:uid="{00000000-0005-0000-0000-00007D620000}"/>
    <cellStyle name="Commentaire 9" xfId="23528" hidden="1" xr:uid="{00000000-0005-0000-0000-00007E620000}"/>
    <cellStyle name="Commentaire 9" xfId="23572" hidden="1" xr:uid="{00000000-0005-0000-0000-00007F620000}"/>
    <cellStyle name="Commentaire 9" xfId="23611" hidden="1" xr:uid="{00000000-0005-0000-0000-000080620000}"/>
    <cellStyle name="Commentaire 9" xfId="23647" hidden="1" xr:uid="{00000000-0005-0000-0000-000081620000}"/>
    <cellStyle name="Commentaire 9" xfId="23682" hidden="1" xr:uid="{00000000-0005-0000-0000-000082620000}"/>
    <cellStyle name="Commentaire 9" xfId="23746" hidden="1" xr:uid="{00000000-0005-0000-0000-000083620000}"/>
    <cellStyle name="Commentaire 9" xfId="23905" hidden="1" xr:uid="{00000000-0005-0000-0000-000084620000}"/>
    <cellStyle name="Commentaire 9" xfId="23997" hidden="1" xr:uid="{00000000-0005-0000-0000-000085620000}"/>
    <cellStyle name="Commentaire 9" xfId="23917" hidden="1" xr:uid="{00000000-0005-0000-0000-000086620000}"/>
    <cellStyle name="Commentaire 9" xfId="24011" hidden="1" xr:uid="{00000000-0005-0000-0000-000087620000}"/>
    <cellStyle name="Commentaire 9" xfId="23943" hidden="1" xr:uid="{00000000-0005-0000-0000-000088620000}"/>
    <cellStyle name="Commentaire 9" xfId="23950" hidden="1" xr:uid="{00000000-0005-0000-0000-000089620000}"/>
    <cellStyle name="Commentaire 9" xfId="24030" hidden="1" xr:uid="{00000000-0005-0000-0000-00008A620000}"/>
    <cellStyle name="Commentaire 9" xfId="24077" hidden="1" xr:uid="{00000000-0005-0000-0000-00008B620000}"/>
    <cellStyle name="Commentaire 9" xfId="24127" hidden="1" xr:uid="{00000000-0005-0000-0000-00008C620000}"/>
    <cellStyle name="Commentaire 9" xfId="24177" hidden="1" xr:uid="{00000000-0005-0000-0000-00008D620000}"/>
    <cellStyle name="Commentaire 9" xfId="24226" hidden="1" xr:uid="{00000000-0005-0000-0000-00008E620000}"/>
    <cellStyle name="Commentaire 9" xfId="24275" hidden="1" xr:uid="{00000000-0005-0000-0000-00008F620000}"/>
    <cellStyle name="Commentaire 9" xfId="24323" hidden="1" xr:uid="{00000000-0005-0000-0000-000090620000}"/>
    <cellStyle name="Commentaire 9" xfId="24370" hidden="1" xr:uid="{00000000-0005-0000-0000-000091620000}"/>
    <cellStyle name="Commentaire 9" xfId="24644" hidden="1" xr:uid="{00000000-0005-0000-0000-000092620000}"/>
    <cellStyle name="Commentaire 9" xfId="24675" hidden="1" xr:uid="{00000000-0005-0000-0000-000093620000}"/>
    <cellStyle name="Commentaire 9" xfId="24738" hidden="1" xr:uid="{00000000-0005-0000-0000-000094620000}"/>
    <cellStyle name="Commentaire 9" xfId="24784" hidden="1" xr:uid="{00000000-0005-0000-0000-000095620000}"/>
    <cellStyle name="Commentaire 9" xfId="24828" hidden="1" xr:uid="{00000000-0005-0000-0000-000096620000}"/>
    <cellStyle name="Commentaire 9" xfId="24867" hidden="1" xr:uid="{00000000-0005-0000-0000-000097620000}"/>
    <cellStyle name="Commentaire 9" xfId="24903" hidden="1" xr:uid="{00000000-0005-0000-0000-000098620000}"/>
    <cellStyle name="Commentaire 9" xfId="24938" hidden="1" xr:uid="{00000000-0005-0000-0000-000099620000}"/>
    <cellStyle name="Commentaire 9" xfId="25002" hidden="1" xr:uid="{00000000-0005-0000-0000-00009A620000}"/>
    <cellStyle name="Commentaire 9" xfId="23845" hidden="1" xr:uid="{00000000-0005-0000-0000-00009B620000}"/>
    <cellStyle name="Commentaire 9" xfId="15604" hidden="1" xr:uid="{00000000-0005-0000-0000-00009C620000}"/>
    <cellStyle name="Commentaire 9" xfId="16735" hidden="1" xr:uid="{00000000-0005-0000-0000-00009D620000}"/>
    <cellStyle name="Commentaire 9" xfId="25052" hidden="1" xr:uid="{00000000-0005-0000-0000-00009E620000}"/>
    <cellStyle name="Commentaire 9" xfId="22747" hidden="1" xr:uid="{00000000-0005-0000-0000-00009F620000}"/>
    <cellStyle name="Commentaire 9" xfId="21497" hidden="1" xr:uid="{00000000-0005-0000-0000-0000A0620000}"/>
    <cellStyle name="Commentaire 9" xfId="25072" hidden="1" xr:uid="{00000000-0005-0000-0000-0000A1620000}"/>
    <cellStyle name="Commentaire 9" xfId="25119" hidden="1" xr:uid="{00000000-0005-0000-0000-0000A2620000}"/>
    <cellStyle name="Commentaire 9" xfId="25169" hidden="1" xr:uid="{00000000-0005-0000-0000-0000A3620000}"/>
    <cellStyle name="Commentaire 9" xfId="25219" hidden="1" xr:uid="{00000000-0005-0000-0000-0000A4620000}"/>
    <cellStyle name="Commentaire 9" xfId="25268" hidden="1" xr:uid="{00000000-0005-0000-0000-0000A5620000}"/>
    <cellStyle name="Commentaire 9" xfId="25317" hidden="1" xr:uid="{00000000-0005-0000-0000-0000A6620000}"/>
    <cellStyle name="Commentaire 9" xfId="25365" hidden="1" xr:uid="{00000000-0005-0000-0000-0000A7620000}"/>
    <cellStyle name="Commentaire 9" xfId="25412" hidden="1" xr:uid="{00000000-0005-0000-0000-0000A8620000}"/>
    <cellStyle name="Commentaire 9" xfId="25682" hidden="1" xr:uid="{00000000-0005-0000-0000-0000A9620000}"/>
    <cellStyle name="Commentaire 9" xfId="25715" hidden="1" xr:uid="{00000000-0005-0000-0000-0000AA620000}"/>
    <cellStyle name="Commentaire 9" xfId="25777" hidden="1" xr:uid="{00000000-0005-0000-0000-0000AB620000}"/>
    <cellStyle name="Commentaire 9" xfId="25823" hidden="1" xr:uid="{00000000-0005-0000-0000-0000AC620000}"/>
    <cellStyle name="Commentaire 9" xfId="25867" hidden="1" xr:uid="{00000000-0005-0000-0000-0000AD620000}"/>
    <cellStyle name="Commentaire 9" xfId="25906" hidden="1" xr:uid="{00000000-0005-0000-0000-0000AE620000}"/>
    <cellStyle name="Commentaire 9" xfId="25942" hidden="1" xr:uid="{00000000-0005-0000-0000-0000AF620000}"/>
    <cellStyle name="Commentaire 9" xfId="25977" hidden="1" xr:uid="{00000000-0005-0000-0000-0000B0620000}"/>
    <cellStyle name="Commentaire 9" xfId="26040" hidden="1" xr:uid="{00000000-0005-0000-0000-0000B1620000}"/>
    <cellStyle name="Commentaire 9" xfId="26170" hidden="1" xr:uid="{00000000-0005-0000-0000-0000B2620000}"/>
    <cellStyle name="Commentaire 9" xfId="26262" hidden="1" xr:uid="{00000000-0005-0000-0000-0000B3620000}"/>
    <cellStyle name="Commentaire 9" xfId="26182" hidden="1" xr:uid="{00000000-0005-0000-0000-0000B4620000}"/>
    <cellStyle name="Commentaire 9" xfId="26276" hidden="1" xr:uid="{00000000-0005-0000-0000-0000B5620000}"/>
    <cellStyle name="Commentaire 9" xfId="26208" hidden="1" xr:uid="{00000000-0005-0000-0000-0000B6620000}"/>
    <cellStyle name="Commentaire 9" xfId="26215" hidden="1" xr:uid="{00000000-0005-0000-0000-0000B7620000}"/>
    <cellStyle name="Commentaire 9" xfId="26295" hidden="1" xr:uid="{00000000-0005-0000-0000-0000B8620000}"/>
    <cellStyle name="Commentaire 9" xfId="26342" hidden="1" xr:uid="{00000000-0005-0000-0000-0000B9620000}"/>
    <cellStyle name="Commentaire 9" xfId="26392" hidden="1" xr:uid="{00000000-0005-0000-0000-0000BA620000}"/>
    <cellStyle name="Commentaire 9" xfId="26442" hidden="1" xr:uid="{00000000-0005-0000-0000-0000BB620000}"/>
    <cellStyle name="Commentaire 9" xfId="26491" hidden="1" xr:uid="{00000000-0005-0000-0000-0000BC620000}"/>
    <cellStyle name="Commentaire 9" xfId="26540" hidden="1" xr:uid="{00000000-0005-0000-0000-0000BD620000}"/>
    <cellStyle name="Commentaire 9" xfId="26588" hidden="1" xr:uid="{00000000-0005-0000-0000-0000BE620000}"/>
    <cellStyle name="Commentaire 9" xfId="26635" hidden="1" xr:uid="{00000000-0005-0000-0000-0000BF620000}"/>
    <cellStyle name="Commentaire 9" xfId="26908" hidden="1" xr:uid="{00000000-0005-0000-0000-0000C0620000}"/>
    <cellStyle name="Commentaire 9" xfId="26939" hidden="1" xr:uid="{00000000-0005-0000-0000-0000C1620000}"/>
    <cellStyle name="Commentaire 9" xfId="27001" hidden="1" xr:uid="{00000000-0005-0000-0000-0000C2620000}"/>
    <cellStyle name="Commentaire 9" xfId="27047" hidden="1" xr:uid="{00000000-0005-0000-0000-0000C3620000}"/>
    <cellStyle name="Commentaire 9" xfId="27091" hidden="1" xr:uid="{00000000-0005-0000-0000-0000C4620000}"/>
    <cellStyle name="Commentaire 9" xfId="27130" hidden="1" xr:uid="{00000000-0005-0000-0000-0000C5620000}"/>
    <cellStyle name="Commentaire 9" xfId="27166" hidden="1" xr:uid="{00000000-0005-0000-0000-0000C6620000}"/>
    <cellStyle name="Commentaire 9" xfId="27201" hidden="1" xr:uid="{00000000-0005-0000-0000-0000C7620000}"/>
    <cellStyle name="Commentaire 9" xfId="27264" hidden="1" xr:uid="{00000000-0005-0000-0000-0000C8620000}"/>
    <cellStyle name="Commentaire 9" xfId="26111" hidden="1" xr:uid="{00000000-0005-0000-0000-0000C9620000}"/>
    <cellStyle name="Commentaire 9" xfId="18071" hidden="1" xr:uid="{00000000-0005-0000-0000-0000CA620000}"/>
    <cellStyle name="Commentaire 9" xfId="25170" hidden="1" xr:uid="{00000000-0005-0000-0000-0000CB620000}"/>
    <cellStyle name="Commentaire 9" xfId="27288" hidden="1" xr:uid="{00000000-0005-0000-0000-0000CC620000}"/>
    <cellStyle name="Commentaire 9" xfId="26071" hidden="1" xr:uid="{00000000-0005-0000-0000-0000CD620000}"/>
    <cellStyle name="Commentaire 9" xfId="23790" hidden="1" xr:uid="{00000000-0005-0000-0000-0000CE620000}"/>
    <cellStyle name="Commentaire 9" xfId="27307" hidden="1" xr:uid="{00000000-0005-0000-0000-0000CF620000}"/>
    <cellStyle name="Commentaire 9" xfId="27354" hidden="1" xr:uid="{00000000-0005-0000-0000-0000D0620000}"/>
    <cellStyle name="Commentaire 9" xfId="27403" hidden="1" xr:uid="{00000000-0005-0000-0000-0000D1620000}"/>
    <cellStyle name="Commentaire 9" xfId="27452" hidden="1" xr:uid="{00000000-0005-0000-0000-0000D2620000}"/>
    <cellStyle name="Commentaire 9" xfId="27500" hidden="1" xr:uid="{00000000-0005-0000-0000-0000D3620000}"/>
    <cellStyle name="Commentaire 9" xfId="27548" hidden="1" xr:uid="{00000000-0005-0000-0000-0000D4620000}"/>
    <cellStyle name="Commentaire 9" xfId="27595" hidden="1" xr:uid="{00000000-0005-0000-0000-0000D5620000}"/>
    <cellStyle name="Commentaire 9" xfId="27641" hidden="1" xr:uid="{00000000-0005-0000-0000-0000D6620000}"/>
    <cellStyle name="Commentaire 9" xfId="27913" hidden="1" xr:uid="{00000000-0005-0000-0000-0000D7620000}"/>
    <cellStyle name="Commentaire 9" xfId="27944" hidden="1" xr:uid="{00000000-0005-0000-0000-0000D8620000}"/>
    <cellStyle name="Commentaire 9" xfId="28006" hidden="1" xr:uid="{00000000-0005-0000-0000-0000D9620000}"/>
    <cellStyle name="Commentaire 9" xfId="28052" hidden="1" xr:uid="{00000000-0005-0000-0000-0000DA620000}"/>
    <cellStyle name="Commentaire 9" xfId="28096" hidden="1" xr:uid="{00000000-0005-0000-0000-0000DB620000}"/>
    <cellStyle name="Commentaire 9" xfId="28135" hidden="1" xr:uid="{00000000-0005-0000-0000-0000DC620000}"/>
    <cellStyle name="Commentaire 9" xfId="28171" hidden="1" xr:uid="{00000000-0005-0000-0000-0000DD620000}"/>
    <cellStyle name="Commentaire 9" xfId="28206" hidden="1" xr:uid="{00000000-0005-0000-0000-0000DE620000}"/>
    <cellStyle name="Commentaire 9" xfId="28269" hidden="1" xr:uid="{00000000-0005-0000-0000-0000DF620000}"/>
    <cellStyle name="Commentaire 9" xfId="28377" hidden="1" xr:uid="{00000000-0005-0000-0000-0000E0620000}"/>
    <cellStyle name="Commentaire 9" xfId="28468" hidden="1" xr:uid="{00000000-0005-0000-0000-0000E1620000}"/>
    <cellStyle name="Commentaire 9" xfId="28389" hidden="1" xr:uid="{00000000-0005-0000-0000-0000E2620000}"/>
    <cellStyle name="Commentaire 9" xfId="28482" hidden="1" xr:uid="{00000000-0005-0000-0000-0000E3620000}"/>
    <cellStyle name="Commentaire 9" xfId="28415" hidden="1" xr:uid="{00000000-0005-0000-0000-0000E4620000}"/>
    <cellStyle name="Commentaire 9" xfId="28422" hidden="1" xr:uid="{00000000-0005-0000-0000-0000E5620000}"/>
    <cellStyle name="Commentaire 9" xfId="28501" hidden="1" xr:uid="{00000000-0005-0000-0000-0000E6620000}"/>
    <cellStyle name="Commentaire 9" xfId="28548" hidden="1" xr:uid="{00000000-0005-0000-0000-0000E7620000}"/>
    <cellStyle name="Commentaire 9" xfId="28598" hidden="1" xr:uid="{00000000-0005-0000-0000-0000E8620000}"/>
    <cellStyle name="Commentaire 9" xfId="28648" hidden="1" xr:uid="{00000000-0005-0000-0000-0000E9620000}"/>
    <cellStyle name="Commentaire 9" xfId="28697" hidden="1" xr:uid="{00000000-0005-0000-0000-0000EA620000}"/>
    <cellStyle name="Commentaire 9" xfId="28746" hidden="1" xr:uid="{00000000-0005-0000-0000-0000EB620000}"/>
    <cellStyle name="Commentaire 9" xfId="28794" hidden="1" xr:uid="{00000000-0005-0000-0000-0000EC620000}"/>
    <cellStyle name="Commentaire 9" xfId="28841" hidden="1" xr:uid="{00000000-0005-0000-0000-0000ED620000}"/>
    <cellStyle name="Commentaire 9" xfId="29113" hidden="1" xr:uid="{00000000-0005-0000-0000-0000EE620000}"/>
    <cellStyle name="Commentaire 9" xfId="29144" hidden="1" xr:uid="{00000000-0005-0000-0000-0000EF620000}"/>
    <cellStyle name="Commentaire 9" xfId="29206" hidden="1" xr:uid="{00000000-0005-0000-0000-0000F0620000}"/>
    <cellStyle name="Commentaire 9" xfId="29252" hidden="1" xr:uid="{00000000-0005-0000-0000-0000F1620000}"/>
    <cellStyle name="Commentaire 9" xfId="29296" hidden="1" xr:uid="{00000000-0005-0000-0000-0000F2620000}"/>
    <cellStyle name="Commentaire 9" xfId="29335" hidden="1" xr:uid="{00000000-0005-0000-0000-0000F3620000}"/>
    <cellStyle name="Commentaire 9" xfId="29371" hidden="1" xr:uid="{00000000-0005-0000-0000-0000F4620000}"/>
    <cellStyle name="Commentaire 9" xfId="29406" hidden="1" xr:uid="{00000000-0005-0000-0000-0000F5620000}"/>
    <cellStyle name="Commentaire 9" xfId="29469" hidden="1" xr:uid="{00000000-0005-0000-0000-0000F6620000}"/>
    <cellStyle name="Commentaire 9" xfId="28319" hidden="1" xr:uid="{00000000-0005-0000-0000-0000F7620000}"/>
    <cellStyle name="Commentaire 9" xfId="29610" hidden="1" xr:uid="{00000000-0005-0000-0000-0000F8620000}"/>
    <cellStyle name="Commentaire 9" xfId="29534" hidden="1" xr:uid="{00000000-0005-0000-0000-0000F9620000}"/>
    <cellStyle name="Commentaire 9" xfId="29624" hidden="1" xr:uid="{00000000-0005-0000-0000-0000FA620000}"/>
    <cellStyle name="Commentaire 9" xfId="29558" hidden="1" xr:uid="{00000000-0005-0000-0000-0000FB620000}"/>
    <cellStyle name="Commentaire 9" xfId="29565" hidden="1" xr:uid="{00000000-0005-0000-0000-0000FC620000}"/>
    <cellStyle name="Commentaire 9" xfId="29643" hidden="1" xr:uid="{00000000-0005-0000-0000-0000FD620000}"/>
    <cellStyle name="Commentaire 9" xfId="29690" hidden="1" xr:uid="{00000000-0005-0000-0000-0000FE620000}"/>
    <cellStyle name="Commentaire 9" xfId="29739" hidden="1" xr:uid="{00000000-0005-0000-0000-0000FF620000}"/>
    <cellStyle name="Commentaire 9" xfId="29788" hidden="1" xr:uid="{00000000-0005-0000-0000-000000630000}"/>
    <cellStyle name="Commentaire 9" xfId="29836" hidden="1" xr:uid="{00000000-0005-0000-0000-000001630000}"/>
    <cellStyle name="Commentaire 9" xfId="29884" hidden="1" xr:uid="{00000000-0005-0000-0000-000002630000}"/>
    <cellStyle name="Commentaire 9" xfId="29931" hidden="1" xr:uid="{00000000-0005-0000-0000-000003630000}"/>
    <cellStyle name="Commentaire 9" xfId="29977" hidden="1" xr:uid="{00000000-0005-0000-0000-000004630000}"/>
    <cellStyle name="Commentaire 9" xfId="30245" hidden="1" xr:uid="{00000000-0005-0000-0000-000005630000}"/>
    <cellStyle name="Commentaire 9" xfId="30276" hidden="1" xr:uid="{00000000-0005-0000-0000-000006630000}"/>
    <cellStyle name="Commentaire 9" xfId="30338" hidden="1" xr:uid="{00000000-0005-0000-0000-000007630000}"/>
    <cellStyle name="Commentaire 9" xfId="30384" hidden="1" xr:uid="{00000000-0005-0000-0000-000008630000}"/>
    <cellStyle name="Commentaire 9" xfId="30428" hidden="1" xr:uid="{00000000-0005-0000-0000-000009630000}"/>
    <cellStyle name="Commentaire 9" xfId="30467" hidden="1" xr:uid="{00000000-0005-0000-0000-00000A630000}"/>
    <cellStyle name="Commentaire 9" xfId="30503" hidden="1" xr:uid="{00000000-0005-0000-0000-00000B630000}"/>
    <cellStyle name="Commentaire 9" xfId="30538" hidden="1" xr:uid="{00000000-0005-0000-0000-00000C630000}"/>
    <cellStyle name="Commentaire 9" xfId="30601" hidden="1" xr:uid="{00000000-0005-0000-0000-00000D630000}"/>
    <cellStyle name="Commentaire 9" xfId="30709" hidden="1" xr:uid="{00000000-0005-0000-0000-00000E630000}"/>
    <cellStyle name="Commentaire 9" xfId="30800" hidden="1" xr:uid="{00000000-0005-0000-0000-00000F630000}"/>
    <cellStyle name="Commentaire 9" xfId="30721" hidden="1" xr:uid="{00000000-0005-0000-0000-000010630000}"/>
    <cellStyle name="Commentaire 9" xfId="30814" hidden="1" xr:uid="{00000000-0005-0000-0000-000011630000}"/>
    <cellStyle name="Commentaire 9" xfId="30747" hidden="1" xr:uid="{00000000-0005-0000-0000-000012630000}"/>
    <cellStyle name="Commentaire 9" xfId="30754" hidden="1" xr:uid="{00000000-0005-0000-0000-000013630000}"/>
    <cellStyle name="Commentaire 9" xfId="30833" hidden="1" xr:uid="{00000000-0005-0000-0000-000014630000}"/>
    <cellStyle name="Commentaire 9" xfId="30880" hidden="1" xr:uid="{00000000-0005-0000-0000-000015630000}"/>
    <cellStyle name="Commentaire 9" xfId="30930" hidden="1" xr:uid="{00000000-0005-0000-0000-000016630000}"/>
    <cellStyle name="Commentaire 9" xfId="30980" hidden="1" xr:uid="{00000000-0005-0000-0000-000017630000}"/>
    <cellStyle name="Commentaire 9" xfId="31029" hidden="1" xr:uid="{00000000-0005-0000-0000-000018630000}"/>
    <cellStyle name="Commentaire 9" xfId="31078" hidden="1" xr:uid="{00000000-0005-0000-0000-000019630000}"/>
    <cellStyle name="Commentaire 9" xfId="31126" hidden="1" xr:uid="{00000000-0005-0000-0000-00001A630000}"/>
    <cellStyle name="Commentaire 9" xfId="31173" hidden="1" xr:uid="{00000000-0005-0000-0000-00001B630000}"/>
    <cellStyle name="Commentaire 9" xfId="31445" hidden="1" xr:uid="{00000000-0005-0000-0000-00001C630000}"/>
    <cellStyle name="Commentaire 9" xfId="31476" hidden="1" xr:uid="{00000000-0005-0000-0000-00001D630000}"/>
    <cellStyle name="Commentaire 9" xfId="31538" hidden="1" xr:uid="{00000000-0005-0000-0000-00001E630000}"/>
    <cellStyle name="Commentaire 9" xfId="31584" hidden="1" xr:uid="{00000000-0005-0000-0000-00001F630000}"/>
    <cellStyle name="Commentaire 9" xfId="31628" hidden="1" xr:uid="{00000000-0005-0000-0000-000020630000}"/>
    <cellStyle name="Commentaire 9" xfId="31667" hidden="1" xr:uid="{00000000-0005-0000-0000-000021630000}"/>
    <cellStyle name="Commentaire 9" xfId="31703" hidden="1" xr:uid="{00000000-0005-0000-0000-000022630000}"/>
    <cellStyle name="Commentaire 9" xfId="31738" hidden="1" xr:uid="{00000000-0005-0000-0000-000023630000}"/>
    <cellStyle name="Commentaire 9" xfId="31801" hidden="1" xr:uid="{00000000-0005-0000-0000-000024630000}"/>
    <cellStyle name="Commentaire 9" xfId="30651" xr:uid="{00000000-0005-0000-0000-000025630000}"/>
    <cellStyle name="Controlecel" xfId="93" xr:uid="{00000000-0005-0000-0000-000026630000}"/>
    <cellStyle name="Entrée" xfId="35" hidden="1" xr:uid="{00000000-0005-0000-0000-000027630000}"/>
    <cellStyle name="Entrée" xfId="51" hidden="1" xr:uid="{00000000-0005-0000-0000-000028630000}"/>
    <cellStyle name="Entrée" xfId="42" hidden="1" xr:uid="{00000000-0005-0000-0000-000029630000}"/>
    <cellStyle name="Entrée" xfId="50" hidden="1" xr:uid="{00000000-0005-0000-0000-00002A630000}"/>
    <cellStyle name="Entrée" xfId="43" hidden="1" xr:uid="{00000000-0005-0000-0000-00002B630000}"/>
    <cellStyle name="Entrée" xfId="49" hidden="1" xr:uid="{00000000-0005-0000-0000-00002C630000}"/>
    <cellStyle name="Entrée" xfId="44" hidden="1" xr:uid="{00000000-0005-0000-0000-00002D630000}"/>
    <cellStyle name="Entrée" xfId="48" hidden="1" xr:uid="{00000000-0005-0000-0000-00002E630000}"/>
    <cellStyle name="Entrée" xfId="45" hidden="1" xr:uid="{00000000-0005-0000-0000-00002F630000}"/>
    <cellStyle name="Entrée" xfId="47" hidden="1" xr:uid="{00000000-0005-0000-0000-000030630000}"/>
    <cellStyle name="Entrée" xfId="94" xr:uid="{00000000-0005-0000-0000-000031630000}"/>
    <cellStyle name="Entrée 10" xfId="121" hidden="1" xr:uid="{00000000-0005-0000-0000-000032630000}"/>
    <cellStyle name="Entrée 10" xfId="226" hidden="1" xr:uid="{00000000-0005-0000-0000-000033630000}"/>
    <cellStyle name="Entrée 10" xfId="276" hidden="1" xr:uid="{00000000-0005-0000-0000-000034630000}"/>
    <cellStyle name="Entrée 10" xfId="194" hidden="1" xr:uid="{00000000-0005-0000-0000-000035630000}"/>
    <cellStyle name="Entrée 10" xfId="195" hidden="1" xr:uid="{00000000-0005-0000-0000-000036630000}"/>
    <cellStyle name="Entrée 10" xfId="196" hidden="1" xr:uid="{00000000-0005-0000-0000-000037630000}"/>
    <cellStyle name="Entrée 10" xfId="337" hidden="1" xr:uid="{00000000-0005-0000-0000-000038630000}"/>
    <cellStyle name="Entrée 10" xfId="387" hidden="1" xr:uid="{00000000-0005-0000-0000-000039630000}"/>
    <cellStyle name="Entrée 10" xfId="437" hidden="1" xr:uid="{00000000-0005-0000-0000-00003A630000}"/>
    <cellStyle name="Entrée 10" xfId="487" hidden="1" xr:uid="{00000000-0005-0000-0000-00003B630000}"/>
    <cellStyle name="Entrée 10" xfId="536" hidden="1" xr:uid="{00000000-0005-0000-0000-00003C630000}"/>
    <cellStyle name="Entrée 10" xfId="584" hidden="1" xr:uid="{00000000-0005-0000-0000-00003D630000}"/>
    <cellStyle name="Entrée 10" xfId="631" hidden="1" xr:uid="{00000000-0005-0000-0000-00003E630000}"/>
    <cellStyle name="Entrée 10" xfId="677" hidden="1" xr:uid="{00000000-0005-0000-0000-00003F630000}"/>
    <cellStyle name="Entrée 10" xfId="878" hidden="1" xr:uid="{00000000-0005-0000-0000-000040630000}"/>
    <cellStyle name="Entrée 10" xfId="976" hidden="1" xr:uid="{00000000-0005-0000-0000-000041630000}"/>
    <cellStyle name="Entrée 10" xfId="939" hidden="1" xr:uid="{00000000-0005-0000-0000-000042630000}"/>
    <cellStyle name="Entrée 10" xfId="841" hidden="1" xr:uid="{00000000-0005-0000-0000-000043630000}"/>
    <cellStyle name="Entrée 10" xfId="862" hidden="1" xr:uid="{00000000-0005-0000-0000-000044630000}"/>
    <cellStyle name="Entrée 10" xfId="863" hidden="1" xr:uid="{00000000-0005-0000-0000-000045630000}"/>
    <cellStyle name="Entrée 10" xfId="1045" hidden="1" xr:uid="{00000000-0005-0000-0000-000046630000}"/>
    <cellStyle name="Entrée 10" xfId="1090" hidden="1" xr:uid="{00000000-0005-0000-0000-000047630000}"/>
    <cellStyle name="Entrée 10" xfId="1250" hidden="1" xr:uid="{00000000-0005-0000-0000-000048630000}"/>
    <cellStyle name="Entrée 10" xfId="1497" hidden="1" xr:uid="{00000000-0005-0000-0000-000049630000}"/>
    <cellStyle name="Entrée 10" xfId="1602" hidden="1" xr:uid="{00000000-0005-0000-0000-00004A630000}"/>
    <cellStyle name="Entrée 10" xfId="1652" hidden="1" xr:uid="{00000000-0005-0000-0000-00004B630000}"/>
    <cellStyle name="Entrée 10" xfId="1570" hidden="1" xr:uid="{00000000-0005-0000-0000-00004C630000}"/>
    <cellStyle name="Entrée 10" xfId="1571" hidden="1" xr:uid="{00000000-0005-0000-0000-00004D630000}"/>
    <cellStyle name="Entrée 10" xfId="1572" hidden="1" xr:uid="{00000000-0005-0000-0000-00004E630000}"/>
    <cellStyle name="Entrée 10" xfId="1713" hidden="1" xr:uid="{00000000-0005-0000-0000-00004F630000}"/>
    <cellStyle name="Entrée 10" xfId="1763" hidden="1" xr:uid="{00000000-0005-0000-0000-000050630000}"/>
    <cellStyle name="Entrée 10" xfId="1813" hidden="1" xr:uid="{00000000-0005-0000-0000-000051630000}"/>
    <cellStyle name="Entrée 10" xfId="1863" hidden="1" xr:uid="{00000000-0005-0000-0000-000052630000}"/>
    <cellStyle name="Entrée 10" xfId="1912" hidden="1" xr:uid="{00000000-0005-0000-0000-000053630000}"/>
    <cellStyle name="Entrée 10" xfId="1960" hidden="1" xr:uid="{00000000-0005-0000-0000-000054630000}"/>
    <cellStyle name="Entrée 10" xfId="2007" hidden="1" xr:uid="{00000000-0005-0000-0000-000055630000}"/>
    <cellStyle name="Entrée 10" xfId="2053" hidden="1" xr:uid="{00000000-0005-0000-0000-000056630000}"/>
    <cellStyle name="Entrée 10" xfId="2254" hidden="1" xr:uid="{00000000-0005-0000-0000-000057630000}"/>
    <cellStyle name="Entrée 10" xfId="2352" hidden="1" xr:uid="{00000000-0005-0000-0000-000058630000}"/>
    <cellStyle name="Entrée 10" xfId="2315" hidden="1" xr:uid="{00000000-0005-0000-0000-000059630000}"/>
    <cellStyle name="Entrée 10" xfId="2217" hidden="1" xr:uid="{00000000-0005-0000-0000-00005A630000}"/>
    <cellStyle name="Entrée 10" xfId="2238" hidden="1" xr:uid="{00000000-0005-0000-0000-00005B630000}"/>
    <cellStyle name="Entrée 10" xfId="2239" hidden="1" xr:uid="{00000000-0005-0000-0000-00005C630000}"/>
    <cellStyle name="Entrée 10" xfId="2421" hidden="1" xr:uid="{00000000-0005-0000-0000-00005D630000}"/>
    <cellStyle name="Entrée 10" xfId="2466" hidden="1" xr:uid="{00000000-0005-0000-0000-00005E630000}"/>
    <cellStyle name="Entrée 10" xfId="2625" hidden="1" xr:uid="{00000000-0005-0000-0000-00005F630000}"/>
    <cellStyle name="Entrée 10" xfId="1423" hidden="1" xr:uid="{00000000-0005-0000-0000-000060630000}"/>
    <cellStyle name="Entrée 10" xfId="1477" hidden="1" xr:uid="{00000000-0005-0000-0000-000061630000}"/>
    <cellStyle name="Entrée 10" xfId="2797" hidden="1" xr:uid="{00000000-0005-0000-0000-000062630000}"/>
    <cellStyle name="Entrée 10" xfId="2847" hidden="1" xr:uid="{00000000-0005-0000-0000-000063630000}"/>
    <cellStyle name="Entrée 10" xfId="2766" hidden="1" xr:uid="{00000000-0005-0000-0000-000064630000}"/>
    <cellStyle name="Entrée 10" xfId="2767" hidden="1" xr:uid="{00000000-0005-0000-0000-000065630000}"/>
    <cellStyle name="Entrée 10" xfId="2768" hidden="1" xr:uid="{00000000-0005-0000-0000-000066630000}"/>
    <cellStyle name="Entrée 10" xfId="2908" hidden="1" xr:uid="{00000000-0005-0000-0000-000067630000}"/>
    <cellStyle name="Entrée 10" xfId="2957" hidden="1" xr:uid="{00000000-0005-0000-0000-000068630000}"/>
    <cellStyle name="Entrée 10" xfId="3007" hidden="1" xr:uid="{00000000-0005-0000-0000-000069630000}"/>
    <cellStyle name="Entrée 10" xfId="3057" hidden="1" xr:uid="{00000000-0005-0000-0000-00006A630000}"/>
    <cellStyle name="Entrée 10" xfId="3106" hidden="1" xr:uid="{00000000-0005-0000-0000-00006B630000}"/>
    <cellStyle name="Entrée 10" xfId="3154" hidden="1" xr:uid="{00000000-0005-0000-0000-00006C630000}"/>
    <cellStyle name="Entrée 10" xfId="3201" hidden="1" xr:uid="{00000000-0005-0000-0000-00006D630000}"/>
    <cellStyle name="Entrée 10" xfId="3247" hidden="1" xr:uid="{00000000-0005-0000-0000-00006E630000}"/>
    <cellStyle name="Entrée 10" xfId="3447" hidden="1" xr:uid="{00000000-0005-0000-0000-00006F630000}"/>
    <cellStyle name="Entrée 10" xfId="3545" hidden="1" xr:uid="{00000000-0005-0000-0000-000070630000}"/>
    <cellStyle name="Entrée 10" xfId="3508" hidden="1" xr:uid="{00000000-0005-0000-0000-000071630000}"/>
    <cellStyle name="Entrée 10" xfId="3411" hidden="1" xr:uid="{00000000-0005-0000-0000-000072630000}"/>
    <cellStyle name="Entrée 10" xfId="3432" hidden="1" xr:uid="{00000000-0005-0000-0000-000073630000}"/>
    <cellStyle name="Entrée 10" xfId="3433" hidden="1" xr:uid="{00000000-0005-0000-0000-000074630000}"/>
    <cellStyle name="Entrée 10" xfId="3613" hidden="1" xr:uid="{00000000-0005-0000-0000-000075630000}"/>
    <cellStyle name="Entrée 10" xfId="3658" hidden="1" xr:uid="{00000000-0005-0000-0000-000076630000}"/>
    <cellStyle name="Entrée 10" xfId="3816" hidden="1" xr:uid="{00000000-0005-0000-0000-000077630000}"/>
    <cellStyle name="Entrée 10" xfId="2732" hidden="1" xr:uid="{00000000-0005-0000-0000-000078630000}"/>
    <cellStyle name="Entrée 10" xfId="2701" hidden="1" xr:uid="{00000000-0005-0000-0000-000079630000}"/>
    <cellStyle name="Entrée 10" xfId="3957" hidden="1" xr:uid="{00000000-0005-0000-0000-00007A630000}"/>
    <cellStyle name="Entrée 10" xfId="2718" hidden="1" xr:uid="{00000000-0005-0000-0000-00007B630000}"/>
    <cellStyle name="Entrée 10" xfId="2744" hidden="1" xr:uid="{00000000-0005-0000-0000-00007C630000}"/>
    <cellStyle name="Entrée 10" xfId="2723" hidden="1" xr:uid="{00000000-0005-0000-0000-00007D630000}"/>
    <cellStyle name="Entrée 10" xfId="4018" hidden="1" xr:uid="{00000000-0005-0000-0000-00007E630000}"/>
    <cellStyle name="Entrée 10" xfId="4068" hidden="1" xr:uid="{00000000-0005-0000-0000-00007F630000}"/>
    <cellStyle name="Entrée 10" xfId="4118" hidden="1" xr:uid="{00000000-0005-0000-0000-000080630000}"/>
    <cellStyle name="Entrée 10" xfId="4168" hidden="1" xr:uid="{00000000-0005-0000-0000-000081630000}"/>
    <cellStyle name="Entrée 10" xfId="4217" hidden="1" xr:uid="{00000000-0005-0000-0000-000082630000}"/>
    <cellStyle name="Entrée 10" xfId="4265" hidden="1" xr:uid="{00000000-0005-0000-0000-000083630000}"/>
    <cellStyle name="Entrée 10" xfId="4312" hidden="1" xr:uid="{00000000-0005-0000-0000-000084630000}"/>
    <cellStyle name="Entrée 10" xfId="4358" hidden="1" xr:uid="{00000000-0005-0000-0000-000085630000}"/>
    <cellStyle name="Entrée 10" xfId="4553" hidden="1" xr:uid="{00000000-0005-0000-0000-000086630000}"/>
    <cellStyle name="Entrée 10" xfId="4650" hidden="1" xr:uid="{00000000-0005-0000-0000-000087630000}"/>
    <cellStyle name="Entrée 10" xfId="4613" hidden="1" xr:uid="{00000000-0005-0000-0000-000088630000}"/>
    <cellStyle name="Entrée 10" xfId="4522" hidden="1" xr:uid="{00000000-0005-0000-0000-000089630000}"/>
    <cellStyle name="Entrée 10" xfId="4540" hidden="1" xr:uid="{00000000-0005-0000-0000-00008A630000}"/>
    <cellStyle name="Entrée 10" xfId="4541" hidden="1" xr:uid="{00000000-0005-0000-0000-00008B630000}"/>
    <cellStyle name="Entrée 10" xfId="4717" hidden="1" xr:uid="{00000000-0005-0000-0000-00008C630000}"/>
    <cellStyle name="Entrée 10" xfId="4762" hidden="1" xr:uid="{00000000-0005-0000-0000-00008D630000}"/>
    <cellStyle name="Entrée 10" xfId="4916" hidden="1" xr:uid="{00000000-0005-0000-0000-00008E630000}"/>
    <cellStyle name="Entrée 10" xfId="3871" hidden="1" xr:uid="{00000000-0005-0000-0000-00008F630000}"/>
    <cellStyle name="Entrée 10" xfId="3912" hidden="1" xr:uid="{00000000-0005-0000-0000-000090630000}"/>
    <cellStyle name="Entrée 10" xfId="5008" hidden="1" xr:uid="{00000000-0005-0000-0000-000091630000}"/>
    <cellStyle name="Entrée 10" xfId="5058" hidden="1" xr:uid="{00000000-0005-0000-0000-000092630000}"/>
    <cellStyle name="Entrée 10" xfId="4978" hidden="1" xr:uid="{00000000-0005-0000-0000-000093630000}"/>
    <cellStyle name="Entrée 10" xfId="4979" hidden="1" xr:uid="{00000000-0005-0000-0000-000094630000}"/>
    <cellStyle name="Entrée 10" xfId="4980" hidden="1" xr:uid="{00000000-0005-0000-0000-000095630000}"/>
    <cellStyle name="Entrée 10" xfId="5118" hidden="1" xr:uid="{00000000-0005-0000-0000-000096630000}"/>
    <cellStyle name="Entrée 10" xfId="5167" hidden="1" xr:uid="{00000000-0005-0000-0000-000097630000}"/>
    <cellStyle name="Entrée 10" xfId="5217" hidden="1" xr:uid="{00000000-0005-0000-0000-000098630000}"/>
    <cellStyle name="Entrée 10" xfId="5267" hidden="1" xr:uid="{00000000-0005-0000-0000-000099630000}"/>
    <cellStyle name="Entrée 10" xfId="5316" hidden="1" xr:uid="{00000000-0005-0000-0000-00009A630000}"/>
    <cellStyle name="Entrée 10" xfId="5364" hidden="1" xr:uid="{00000000-0005-0000-0000-00009B630000}"/>
    <cellStyle name="Entrée 10" xfId="5411" hidden="1" xr:uid="{00000000-0005-0000-0000-00009C630000}"/>
    <cellStyle name="Entrée 10" xfId="5457" hidden="1" xr:uid="{00000000-0005-0000-0000-00009D630000}"/>
    <cellStyle name="Entrée 10" xfId="5652" hidden="1" xr:uid="{00000000-0005-0000-0000-00009E630000}"/>
    <cellStyle name="Entrée 10" xfId="5747" hidden="1" xr:uid="{00000000-0005-0000-0000-00009F630000}"/>
    <cellStyle name="Entrée 10" xfId="5712" hidden="1" xr:uid="{00000000-0005-0000-0000-0000A0630000}"/>
    <cellStyle name="Entrée 10" xfId="5621" hidden="1" xr:uid="{00000000-0005-0000-0000-0000A1630000}"/>
    <cellStyle name="Entrée 10" xfId="5639" hidden="1" xr:uid="{00000000-0005-0000-0000-0000A2630000}"/>
    <cellStyle name="Entrée 10" xfId="5640" hidden="1" xr:uid="{00000000-0005-0000-0000-0000A3630000}"/>
    <cellStyle name="Entrée 10" xfId="5814" hidden="1" xr:uid="{00000000-0005-0000-0000-0000A4630000}"/>
    <cellStyle name="Entrée 10" xfId="5859" hidden="1" xr:uid="{00000000-0005-0000-0000-0000A5630000}"/>
    <cellStyle name="Entrée 10" xfId="6013" hidden="1" xr:uid="{00000000-0005-0000-0000-0000A6630000}"/>
    <cellStyle name="Entrée 10" xfId="6180" hidden="1" xr:uid="{00000000-0005-0000-0000-0000A7630000}"/>
    <cellStyle name="Entrée 10" xfId="6285" hidden="1" xr:uid="{00000000-0005-0000-0000-0000A8630000}"/>
    <cellStyle name="Entrée 10" xfId="6335" hidden="1" xr:uid="{00000000-0005-0000-0000-0000A9630000}"/>
    <cellStyle name="Entrée 10" xfId="6253" hidden="1" xr:uid="{00000000-0005-0000-0000-0000AA630000}"/>
    <cellStyle name="Entrée 10" xfId="6254" hidden="1" xr:uid="{00000000-0005-0000-0000-0000AB630000}"/>
    <cellStyle name="Entrée 10" xfId="6255" hidden="1" xr:uid="{00000000-0005-0000-0000-0000AC630000}"/>
    <cellStyle name="Entrée 10" xfId="6396" hidden="1" xr:uid="{00000000-0005-0000-0000-0000AD630000}"/>
    <cellStyle name="Entrée 10" xfId="6446" hidden="1" xr:uid="{00000000-0005-0000-0000-0000AE630000}"/>
    <cellStyle name="Entrée 10" xfId="6496" hidden="1" xr:uid="{00000000-0005-0000-0000-0000AF630000}"/>
    <cellStyle name="Entrée 10" xfId="6546" hidden="1" xr:uid="{00000000-0005-0000-0000-0000B0630000}"/>
    <cellStyle name="Entrée 10" xfId="6595" hidden="1" xr:uid="{00000000-0005-0000-0000-0000B1630000}"/>
    <cellStyle name="Entrée 10" xfId="6643" hidden="1" xr:uid="{00000000-0005-0000-0000-0000B2630000}"/>
    <cellStyle name="Entrée 10" xfId="6690" hidden="1" xr:uid="{00000000-0005-0000-0000-0000B3630000}"/>
    <cellStyle name="Entrée 10" xfId="6736" hidden="1" xr:uid="{00000000-0005-0000-0000-0000B4630000}"/>
    <cellStyle name="Entrée 10" xfId="6935" hidden="1" xr:uid="{00000000-0005-0000-0000-0000B5630000}"/>
    <cellStyle name="Entrée 10" xfId="7033" hidden="1" xr:uid="{00000000-0005-0000-0000-0000B6630000}"/>
    <cellStyle name="Entrée 10" xfId="6996" hidden="1" xr:uid="{00000000-0005-0000-0000-0000B7630000}"/>
    <cellStyle name="Entrée 10" xfId="6900" hidden="1" xr:uid="{00000000-0005-0000-0000-0000B8630000}"/>
    <cellStyle name="Entrée 10" xfId="6920" hidden="1" xr:uid="{00000000-0005-0000-0000-0000B9630000}"/>
    <cellStyle name="Entrée 10" xfId="6921" hidden="1" xr:uid="{00000000-0005-0000-0000-0000BA630000}"/>
    <cellStyle name="Entrée 10" xfId="7102" hidden="1" xr:uid="{00000000-0005-0000-0000-0000BB630000}"/>
    <cellStyle name="Entrée 10" xfId="7147" hidden="1" xr:uid="{00000000-0005-0000-0000-0000BC630000}"/>
    <cellStyle name="Entrée 10" xfId="7306" hidden="1" xr:uid="{00000000-0005-0000-0000-0000BD630000}"/>
    <cellStyle name="Entrée 10" xfId="7457" hidden="1" xr:uid="{00000000-0005-0000-0000-0000BE630000}"/>
    <cellStyle name="Entrée 10" xfId="7553" hidden="1" xr:uid="{00000000-0005-0000-0000-0000BF630000}"/>
    <cellStyle name="Entrée 10" xfId="7603" hidden="1" xr:uid="{00000000-0005-0000-0000-0000C0630000}"/>
    <cellStyle name="Entrée 10" xfId="7521" hidden="1" xr:uid="{00000000-0005-0000-0000-0000C1630000}"/>
    <cellStyle name="Entrée 10" xfId="7522" hidden="1" xr:uid="{00000000-0005-0000-0000-0000C2630000}"/>
    <cellStyle name="Entrée 10" xfId="7523" hidden="1" xr:uid="{00000000-0005-0000-0000-0000C3630000}"/>
    <cellStyle name="Entrée 10" xfId="7663" hidden="1" xr:uid="{00000000-0005-0000-0000-0000C4630000}"/>
    <cellStyle name="Entrée 10" xfId="7713" hidden="1" xr:uid="{00000000-0005-0000-0000-0000C5630000}"/>
    <cellStyle name="Entrée 10" xfId="7763" hidden="1" xr:uid="{00000000-0005-0000-0000-0000C6630000}"/>
    <cellStyle name="Entrée 10" xfId="7813" hidden="1" xr:uid="{00000000-0005-0000-0000-0000C7630000}"/>
    <cellStyle name="Entrée 10" xfId="7862" hidden="1" xr:uid="{00000000-0005-0000-0000-0000C8630000}"/>
    <cellStyle name="Entrée 10" xfId="7910" hidden="1" xr:uid="{00000000-0005-0000-0000-0000C9630000}"/>
    <cellStyle name="Entrée 10" xfId="7957" hidden="1" xr:uid="{00000000-0005-0000-0000-0000CA630000}"/>
    <cellStyle name="Entrée 10" xfId="8003" hidden="1" xr:uid="{00000000-0005-0000-0000-0000CB630000}"/>
    <cellStyle name="Entrée 10" xfId="8200" hidden="1" xr:uid="{00000000-0005-0000-0000-0000CC630000}"/>
    <cellStyle name="Entrée 10" xfId="8295" hidden="1" xr:uid="{00000000-0005-0000-0000-0000CD630000}"/>
    <cellStyle name="Entrée 10" xfId="8260" hidden="1" xr:uid="{00000000-0005-0000-0000-0000CE630000}"/>
    <cellStyle name="Entrée 10" xfId="8167" hidden="1" xr:uid="{00000000-0005-0000-0000-0000CF630000}"/>
    <cellStyle name="Entrée 10" xfId="8185" hidden="1" xr:uid="{00000000-0005-0000-0000-0000D0630000}"/>
    <cellStyle name="Entrée 10" xfId="8186" hidden="1" xr:uid="{00000000-0005-0000-0000-0000D1630000}"/>
    <cellStyle name="Entrée 10" xfId="8363" hidden="1" xr:uid="{00000000-0005-0000-0000-0000D2630000}"/>
    <cellStyle name="Entrée 10" xfId="8408" hidden="1" xr:uid="{00000000-0005-0000-0000-0000D3630000}"/>
    <cellStyle name="Entrée 10" xfId="8564" hidden="1" xr:uid="{00000000-0005-0000-0000-0000D4630000}"/>
    <cellStyle name="Entrée 10" xfId="7405" hidden="1" xr:uid="{00000000-0005-0000-0000-0000D5630000}"/>
    <cellStyle name="Entrée 10" xfId="6164" hidden="1" xr:uid="{00000000-0005-0000-0000-0000D6630000}"/>
    <cellStyle name="Entrée 10" xfId="8660" hidden="1" xr:uid="{00000000-0005-0000-0000-0000D7630000}"/>
    <cellStyle name="Entrée 10" xfId="8710" hidden="1" xr:uid="{00000000-0005-0000-0000-0000D8630000}"/>
    <cellStyle name="Entrée 10" xfId="6058" hidden="1" xr:uid="{00000000-0005-0000-0000-0000D9630000}"/>
    <cellStyle name="Entrée 10" xfId="6057" hidden="1" xr:uid="{00000000-0005-0000-0000-0000DA630000}"/>
    <cellStyle name="Entrée 10" xfId="6056" hidden="1" xr:uid="{00000000-0005-0000-0000-0000DB630000}"/>
    <cellStyle name="Entrée 10" xfId="8771" hidden="1" xr:uid="{00000000-0005-0000-0000-0000DC630000}"/>
    <cellStyle name="Entrée 10" xfId="8821" hidden="1" xr:uid="{00000000-0005-0000-0000-0000DD630000}"/>
    <cellStyle name="Entrée 10" xfId="8870" hidden="1" xr:uid="{00000000-0005-0000-0000-0000DE630000}"/>
    <cellStyle name="Entrée 10" xfId="8920" hidden="1" xr:uid="{00000000-0005-0000-0000-0000DF630000}"/>
    <cellStyle name="Entrée 10" xfId="8969" hidden="1" xr:uid="{00000000-0005-0000-0000-0000E0630000}"/>
    <cellStyle name="Entrée 10" xfId="9017" hidden="1" xr:uid="{00000000-0005-0000-0000-0000E1630000}"/>
    <cellStyle name="Entrée 10" xfId="9064" hidden="1" xr:uid="{00000000-0005-0000-0000-0000E2630000}"/>
    <cellStyle name="Entrée 10" xfId="9110" hidden="1" xr:uid="{00000000-0005-0000-0000-0000E3630000}"/>
    <cellStyle name="Entrée 10" xfId="9311" hidden="1" xr:uid="{00000000-0005-0000-0000-0000E4630000}"/>
    <cellStyle name="Entrée 10" xfId="9409" hidden="1" xr:uid="{00000000-0005-0000-0000-0000E5630000}"/>
    <cellStyle name="Entrée 10" xfId="9372" hidden="1" xr:uid="{00000000-0005-0000-0000-0000E6630000}"/>
    <cellStyle name="Entrée 10" xfId="9274" hidden="1" xr:uid="{00000000-0005-0000-0000-0000E7630000}"/>
    <cellStyle name="Entrée 10" xfId="9295" hidden="1" xr:uid="{00000000-0005-0000-0000-0000E8630000}"/>
    <cellStyle name="Entrée 10" xfId="9296" hidden="1" xr:uid="{00000000-0005-0000-0000-0000E9630000}"/>
    <cellStyle name="Entrée 10" xfId="9478" hidden="1" xr:uid="{00000000-0005-0000-0000-0000EA630000}"/>
    <cellStyle name="Entrée 10" xfId="9523" hidden="1" xr:uid="{00000000-0005-0000-0000-0000EB630000}"/>
    <cellStyle name="Entrée 10" xfId="9683" hidden="1" xr:uid="{00000000-0005-0000-0000-0000EC630000}"/>
    <cellStyle name="Entrée 10" xfId="9837" hidden="1" xr:uid="{00000000-0005-0000-0000-0000ED630000}"/>
    <cellStyle name="Entrée 10" xfId="9933" hidden="1" xr:uid="{00000000-0005-0000-0000-0000EE630000}"/>
    <cellStyle name="Entrée 10" xfId="9983" hidden="1" xr:uid="{00000000-0005-0000-0000-0000EF630000}"/>
    <cellStyle name="Entrée 10" xfId="9901" hidden="1" xr:uid="{00000000-0005-0000-0000-0000F0630000}"/>
    <cellStyle name="Entrée 10" xfId="9902" hidden="1" xr:uid="{00000000-0005-0000-0000-0000F1630000}"/>
    <cellStyle name="Entrée 10" xfId="9903" hidden="1" xr:uid="{00000000-0005-0000-0000-0000F2630000}"/>
    <cellStyle name="Entrée 10" xfId="10043" hidden="1" xr:uid="{00000000-0005-0000-0000-0000F3630000}"/>
    <cellStyle name="Entrée 10" xfId="10093" hidden="1" xr:uid="{00000000-0005-0000-0000-0000F4630000}"/>
    <cellStyle name="Entrée 10" xfId="10143" hidden="1" xr:uid="{00000000-0005-0000-0000-0000F5630000}"/>
    <cellStyle name="Entrée 10" xfId="10193" hidden="1" xr:uid="{00000000-0005-0000-0000-0000F6630000}"/>
    <cellStyle name="Entrée 10" xfId="10242" hidden="1" xr:uid="{00000000-0005-0000-0000-0000F7630000}"/>
    <cellStyle name="Entrée 10" xfId="10290" hidden="1" xr:uid="{00000000-0005-0000-0000-0000F8630000}"/>
    <cellStyle name="Entrée 10" xfId="10337" hidden="1" xr:uid="{00000000-0005-0000-0000-0000F9630000}"/>
    <cellStyle name="Entrée 10" xfId="10383" hidden="1" xr:uid="{00000000-0005-0000-0000-0000FA630000}"/>
    <cellStyle name="Entrée 10" xfId="10580" hidden="1" xr:uid="{00000000-0005-0000-0000-0000FB630000}"/>
    <cellStyle name="Entrée 10" xfId="10675" hidden="1" xr:uid="{00000000-0005-0000-0000-0000FC630000}"/>
    <cellStyle name="Entrée 10" xfId="10640" hidden="1" xr:uid="{00000000-0005-0000-0000-0000FD630000}"/>
    <cellStyle name="Entrée 10" xfId="10547" hidden="1" xr:uid="{00000000-0005-0000-0000-0000FE630000}"/>
    <cellStyle name="Entrée 10" xfId="10565" hidden="1" xr:uid="{00000000-0005-0000-0000-0000FF630000}"/>
    <cellStyle name="Entrée 10" xfId="10566" hidden="1" xr:uid="{00000000-0005-0000-0000-000000640000}"/>
    <cellStyle name="Entrée 10" xfId="10743" hidden="1" xr:uid="{00000000-0005-0000-0000-000001640000}"/>
    <cellStyle name="Entrée 10" xfId="10788" hidden="1" xr:uid="{00000000-0005-0000-0000-000002640000}"/>
    <cellStyle name="Entrée 10" xfId="10945" hidden="1" xr:uid="{00000000-0005-0000-0000-000003640000}"/>
    <cellStyle name="Entrée 10" xfId="9785" hidden="1" xr:uid="{00000000-0005-0000-0000-000004640000}"/>
    <cellStyle name="Entrée 10" xfId="10096" hidden="1" xr:uid="{00000000-0005-0000-0000-000005640000}"/>
    <cellStyle name="Entrée 10" xfId="6092" hidden="1" xr:uid="{00000000-0005-0000-0000-000006640000}"/>
    <cellStyle name="Entrée 10" xfId="11052" hidden="1" xr:uid="{00000000-0005-0000-0000-000007640000}"/>
    <cellStyle name="Entrée 10" xfId="6131" hidden="1" xr:uid="{00000000-0005-0000-0000-000008640000}"/>
    <cellStyle name="Entrée 10" xfId="6146" hidden="1" xr:uid="{00000000-0005-0000-0000-000009640000}"/>
    <cellStyle name="Entrée 10" xfId="7364" hidden="1" xr:uid="{00000000-0005-0000-0000-00000A640000}"/>
    <cellStyle name="Entrée 10" xfId="11113" hidden="1" xr:uid="{00000000-0005-0000-0000-00000B640000}"/>
    <cellStyle name="Entrée 10" xfId="11163" hidden="1" xr:uid="{00000000-0005-0000-0000-00000C640000}"/>
    <cellStyle name="Entrée 10" xfId="11213" hidden="1" xr:uid="{00000000-0005-0000-0000-00000D640000}"/>
    <cellStyle name="Entrée 10" xfId="11263" hidden="1" xr:uid="{00000000-0005-0000-0000-00000E640000}"/>
    <cellStyle name="Entrée 10" xfId="11312" hidden="1" xr:uid="{00000000-0005-0000-0000-00000F640000}"/>
    <cellStyle name="Entrée 10" xfId="11360" hidden="1" xr:uid="{00000000-0005-0000-0000-000010640000}"/>
    <cellStyle name="Entrée 10" xfId="11407" hidden="1" xr:uid="{00000000-0005-0000-0000-000011640000}"/>
    <cellStyle name="Entrée 10" xfId="11453" hidden="1" xr:uid="{00000000-0005-0000-0000-000012640000}"/>
    <cellStyle name="Entrée 10" xfId="11650" hidden="1" xr:uid="{00000000-0005-0000-0000-000013640000}"/>
    <cellStyle name="Entrée 10" xfId="11747" hidden="1" xr:uid="{00000000-0005-0000-0000-000014640000}"/>
    <cellStyle name="Entrée 10" xfId="11711" hidden="1" xr:uid="{00000000-0005-0000-0000-000015640000}"/>
    <cellStyle name="Entrée 10" xfId="11617" hidden="1" xr:uid="{00000000-0005-0000-0000-000016640000}"/>
    <cellStyle name="Entrée 10" xfId="11637" hidden="1" xr:uid="{00000000-0005-0000-0000-000017640000}"/>
    <cellStyle name="Entrée 10" xfId="11638" hidden="1" xr:uid="{00000000-0005-0000-0000-000018640000}"/>
    <cellStyle name="Entrée 10" xfId="11814" hidden="1" xr:uid="{00000000-0005-0000-0000-000019640000}"/>
    <cellStyle name="Entrée 10" xfId="11859" hidden="1" xr:uid="{00000000-0005-0000-0000-00001A640000}"/>
    <cellStyle name="Entrée 10" xfId="12014" hidden="1" xr:uid="{00000000-0005-0000-0000-00001B640000}"/>
    <cellStyle name="Entrée 10" xfId="12137" hidden="1" xr:uid="{00000000-0005-0000-0000-00001C640000}"/>
    <cellStyle name="Entrée 10" xfId="12232" hidden="1" xr:uid="{00000000-0005-0000-0000-00001D640000}"/>
    <cellStyle name="Entrée 10" xfId="12282" hidden="1" xr:uid="{00000000-0005-0000-0000-00001E640000}"/>
    <cellStyle name="Entrée 10" xfId="12200" hidden="1" xr:uid="{00000000-0005-0000-0000-00001F640000}"/>
    <cellStyle name="Entrée 10" xfId="12201" hidden="1" xr:uid="{00000000-0005-0000-0000-000020640000}"/>
    <cellStyle name="Entrée 10" xfId="12202" hidden="1" xr:uid="{00000000-0005-0000-0000-000021640000}"/>
    <cellStyle name="Entrée 10" xfId="12342" hidden="1" xr:uid="{00000000-0005-0000-0000-000022640000}"/>
    <cellStyle name="Entrée 10" xfId="12392" hidden="1" xr:uid="{00000000-0005-0000-0000-000023640000}"/>
    <cellStyle name="Entrée 10" xfId="12442" hidden="1" xr:uid="{00000000-0005-0000-0000-000024640000}"/>
    <cellStyle name="Entrée 10" xfId="12492" hidden="1" xr:uid="{00000000-0005-0000-0000-000025640000}"/>
    <cellStyle name="Entrée 10" xfId="12541" hidden="1" xr:uid="{00000000-0005-0000-0000-000026640000}"/>
    <cellStyle name="Entrée 10" xfId="12589" hidden="1" xr:uid="{00000000-0005-0000-0000-000027640000}"/>
    <cellStyle name="Entrée 10" xfId="12636" hidden="1" xr:uid="{00000000-0005-0000-0000-000028640000}"/>
    <cellStyle name="Entrée 10" xfId="12682" hidden="1" xr:uid="{00000000-0005-0000-0000-000029640000}"/>
    <cellStyle name="Entrée 10" xfId="12878" hidden="1" xr:uid="{00000000-0005-0000-0000-00002A640000}"/>
    <cellStyle name="Entrée 10" xfId="12973" hidden="1" xr:uid="{00000000-0005-0000-0000-00002B640000}"/>
    <cellStyle name="Entrée 10" xfId="12938" hidden="1" xr:uid="{00000000-0005-0000-0000-00002C640000}"/>
    <cellStyle name="Entrée 10" xfId="12846" hidden="1" xr:uid="{00000000-0005-0000-0000-00002D640000}"/>
    <cellStyle name="Entrée 10" xfId="12864" hidden="1" xr:uid="{00000000-0005-0000-0000-00002E640000}"/>
    <cellStyle name="Entrée 10" xfId="12865" hidden="1" xr:uid="{00000000-0005-0000-0000-00002F640000}"/>
    <cellStyle name="Entrée 10" xfId="13040" hidden="1" xr:uid="{00000000-0005-0000-0000-000030640000}"/>
    <cellStyle name="Entrée 10" xfId="13085" hidden="1" xr:uid="{00000000-0005-0000-0000-000031640000}"/>
    <cellStyle name="Entrée 10" xfId="13239" hidden="1" xr:uid="{00000000-0005-0000-0000-000032640000}"/>
    <cellStyle name="Entrée 10" xfId="12086" hidden="1" xr:uid="{00000000-0005-0000-0000-000033640000}"/>
    <cellStyle name="Entrée 10" xfId="13281" hidden="1" xr:uid="{00000000-0005-0000-0000-000034640000}"/>
    <cellStyle name="Entrée 10" xfId="12062" hidden="1" xr:uid="{00000000-0005-0000-0000-000035640000}"/>
    <cellStyle name="Entrée 10" xfId="7293" hidden="1" xr:uid="{00000000-0005-0000-0000-000036640000}"/>
    <cellStyle name="Entrée 10" xfId="6102" hidden="1" xr:uid="{00000000-0005-0000-0000-000037640000}"/>
    <cellStyle name="Entrée 10" xfId="9775" hidden="1" xr:uid="{00000000-0005-0000-0000-000038640000}"/>
    <cellStyle name="Entrée 10" xfId="8630" hidden="1" xr:uid="{00000000-0005-0000-0000-000039640000}"/>
    <cellStyle name="Entrée 10" xfId="13345" hidden="1" xr:uid="{00000000-0005-0000-0000-00003A640000}"/>
    <cellStyle name="Entrée 10" xfId="13394" hidden="1" xr:uid="{00000000-0005-0000-0000-00003B640000}"/>
    <cellStyle name="Entrée 10" xfId="13443" hidden="1" xr:uid="{00000000-0005-0000-0000-00003C640000}"/>
    <cellStyle name="Entrée 10" xfId="13492" hidden="1" xr:uid="{00000000-0005-0000-0000-00003D640000}"/>
    <cellStyle name="Entrée 10" xfId="13540" hidden="1" xr:uid="{00000000-0005-0000-0000-00003E640000}"/>
    <cellStyle name="Entrée 10" xfId="13587" hidden="1" xr:uid="{00000000-0005-0000-0000-00003F640000}"/>
    <cellStyle name="Entrée 10" xfId="13633" hidden="1" xr:uid="{00000000-0005-0000-0000-000040640000}"/>
    <cellStyle name="Entrée 10" xfId="13679" hidden="1" xr:uid="{00000000-0005-0000-0000-000041640000}"/>
    <cellStyle name="Entrée 10" xfId="13874" hidden="1" xr:uid="{00000000-0005-0000-0000-000042640000}"/>
    <cellStyle name="Entrée 10" xfId="13969" hidden="1" xr:uid="{00000000-0005-0000-0000-000043640000}"/>
    <cellStyle name="Entrée 10" xfId="13934" hidden="1" xr:uid="{00000000-0005-0000-0000-000044640000}"/>
    <cellStyle name="Entrée 10" xfId="13843" hidden="1" xr:uid="{00000000-0005-0000-0000-000045640000}"/>
    <cellStyle name="Entrée 10" xfId="13861" hidden="1" xr:uid="{00000000-0005-0000-0000-000046640000}"/>
    <cellStyle name="Entrée 10" xfId="13862" hidden="1" xr:uid="{00000000-0005-0000-0000-000047640000}"/>
    <cellStyle name="Entrée 10" xfId="14036" hidden="1" xr:uid="{00000000-0005-0000-0000-000048640000}"/>
    <cellStyle name="Entrée 10" xfId="14081" hidden="1" xr:uid="{00000000-0005-0000-0000-000049640000}"/>
    <cellStyle name="Entrée 10" xfId="14235" hidden="1" xr:uid="{00000000-0005-0000-0000-00004A640000}"/>
    <cellStyle name="Entrée 10" xfId="14336" hidden="1" xr:uid="{00000000-0005-0000-0000-00004B640000}"/>
    <cellStyle name="Entrée 10" xfId="14431" hidden="1" xr:uid="{00000000-0005-0000-0000-00004C640000}"/>
    <cellStyle name="Entrée 10" xfId="14481" hidden="1" xr:uid="{00000000-0005-0000-0000-00004D640000}"/>
    <cellStyle name="Entrée 10" xfId="14400" hidden="1" xr:uid="{00000000-0005-0000-0000-00004E640000}"/>
    <cellStyle name="Entrée 10" xfId="14401" hidden="1" xr:uid="{00000000-0005-0000-0000-00004F640000}"/>
    <cellStyle name="Entrée 10" xfId="14402" hidden="1" xr:uid="{00000000-0005-0000-0000-000050640000}"/>
    <cellStyle name="Entrée 10" xfId="14541" hidden="1" xr:uid="{00000000-0005-0000-0000-000051640000}"/>
    <cellStyle name="Entrée 10" xfId="14591" hidden="1" xr:uid="{00000000-0005-0000-0000-000052640000}"/>
    <cellStyle name="Entrée 10" xfId="14641" hidden="1" xr:uid="{00000000-0005-0000-0000-000053640000}"/>
    <cellStyle name="Entrée 10" xfId="14691" hidden="1" xr:uid="{00000000-0005-0000-0000-000054640000}"/>
    <cellStyle name="Entrée 10" xfId="14740" hidden="1" xr:uid="{00000000-0005-0000-0000-000055640000}"/>
    <cellStyle name="Entrée 10" xfId="14788" hidden="1" xr:uid="{00000000-0005-0000-0000-000056640000}"/>
    <cellStyle name="Entrée 10" xfId="14835" hidden="1" xr:uid="{00000000-0005-0000-0000-000057640000}"/>
    <cellStyle name="Entrée 10" xfId="14881" hidden="1" xr:uid="{00000000-0005-0000-0000-000058640000}"/>
    <cellStyle name="Entrée 10" xfId="15077" hidden="1" xr:uid="{00000000-0005-0000-0000-000059640000}"/>
    <cellStyle name="Entrée 10" xfId="15172" hidden="1" xr:uid="{00000000-0005-0000-0000-00005A640000}"/>
    <cellStyle name="Entrée 10" xfId="15137" hidden="1" xr:uid="{00000000-0005-0000-0000-00005B640000}"/>
    <cellStyle name="Entrée 10" xfId="15045" hidden="1" xr:uid="{00000000-0005-0000-0000-00005C640000}"/>
    <cellStyle name="Entrée 10" xfId="15063" hidden="1" xr:uid="{00000000-0005-0000-0000-00005D640000}"/>
    <cellStyle name="Entrée 10" xfId="15064" hidden="1" xr:uid="{00000000-0005-0000-0000-00005E640000}"/>
    <cellStyle name="Entrée 10" xfId="15240" hidden="1" xr:uid="{00000000-0005-0000-0000-00005F640000}"/>
    <cellStyle name="Entrée 10" xfId="15285" hidden="1" xr:uid="{00000000-0005-0000-0000-000060640000}"/>
    <cellStyle name="Entrée 10" xfId="15440" hidden="1" xr:uid="{00000000-0005-0000-0000-000061640000}"/>
    <cellStyle name="Entrée 10" xfId="14285" hidden="1" xr:uid="{00000000-0005-0000-0000-000062640000}"/>
    <cellStyle name="Entrée 10" xfId="15618" hidden="1" xr:uid="{00000000-0005-0000-0000-000063640000}"/>
    <cellStyle name="Entrée 10" xfId="15723" hidden="1" xr:uid="{00000000-0005-0000-0000-000064640000}"/>
    <cellStyle name="Entrée 10" xfId="15773" hidden="1" xr:uid="{00000000-0005-0000-0000-000065640000}"/>
    <cellStyle name="Entrée 10" xfId="15691" hidden="1" xr:uid="{00000000-0005-0000-0000-000066640000}"/>
    <cellStyle name="Entrée 10" xfId="15692" hidden="1" xr:uid="{00000000-0005-0000-0000-000067640000}"/>
    <cellStyle name="Entrée 10" xfId="15693" hidden="1" xr:uid="{00000000-0005-0000-0000-000068640000}"/>
    <cellStyle name="Entrée 10" xfId="15834" hidden="1" xr:uid="{00000000-0005-0000-0000-000069640000}"/>
    <cellStyle name="Entrée 10" xfId="15884" hidden="1" xr:uid="{00000000-0005-0000-0000-00006A640000}"/>
    <cellStyle name="Entrée 10" xfId="15934" hidden="1" xr:uid="{00000000-0005-0000-0000-00006B640000}"/>
    <cellStyle name="Entrée 10" xfId="15984" hidden="1" xr:uid="{00000000-0005-0000-0000-00006C640000}"/>
    <cellStyle name="Entrée 10" xfId="16033" hidden="1" xr:uid="{00000000-0005-0000-0000-00006D640000}"/>
    <cellStyle name="Entrée 10" xfId="16081" hidden="1" xr:uid="{00000000-0005-0000-0000-00006E640000}"/>
    <cellStyle name="Entrée 10" xfId="16128" hidden="1" xr:uid="{00000000-0005-0000-0000-00006F640000}"/>
    <cellStyle name="Entrée 10" xfId="16174" hidden="1" xr:uid="{00000000-0005-0000-0000-000070640000}"/>
    <cellStyle name="Entrée 10" xfId="16375" hidden="1" xr:uid="{00000000-0005-0000-0000-000071640000}"/>
    <cellStyle name="Entrée 10" xfId="16473" hidden="1" xr:uid="{00000000-0005-0000-0000-000072640000}"/>
    <cellStyle name="Entrée 10" xfId="16436" hidden="1" xr:uid="{00000000-0005-0000-0000-000073640000}"/>
    <cellStyle name="Entrée 10" xfId="16338" hidden="1" xr:uid="{00000000-0005-0000-0000-000074640000}"/>
    <cellStyle name="Entrée 10" xfId="16359" hidden="1" xr:uid="{00000000-0005-0000-0000-000075640000}"/>
    <cellStyle name="Entrée 10" xfId="16360" hidden="1" xr:uid="{00000000-0005-0000-0000-000076640000}"/>
    <cellStyle name="Entrée 10" xfId="16542" hidden="1" xr:uid="{00000000-0005-0000-0000-000077640000}"/>
    <cellStyle name="Entrée 10" xfId="16587" hidden="1" xr:uid="{00000000-0005-0000-0000-000078640000}"/>
    <cellStyle name="Entrée 10" xfId="16747" hidden="1" xr:uid="{00000000-0005-0000-0000-000079640000}"/>
    <cellStyle name="Entrée 10" xfId="16912" hidden="1" xr:uid="{00000000-0005-0000-0000-00007A640000}"/>
    <cellStyle name="Entrée 10" xfId="17008" hidden="1" xr:uid="{00000000-0005-0000-0000-00007B640000}"/>
    <cellStyle name="Entrée 10" xfId="17058" hidden="1" xr:uid="{00000000-0005-0000-0000-00007C640000}"/>
    <cellStyle name="Entrée 10" xfId="16976" hidden="1" xr:uid="{00000000-0005-0000-0000-00007D640000}"/>
    <cellStyle name="Entrée 10" xfId="16977" hidden="1" xr:uid="{00000000-0005-0000-0000-00007E640000}"/>
    <cellStyle name="Entrée 10" xfId="16978" hidden="1" xr:uid="{00000000-0005-0000-0000-00007F640000}"/>
    <cellStyle name="Entrée 10" xfId="17118" hidden="1" xr:uid="{00000000-0005-0000-0000-000080640000}"/>
    <cellStyle name="Entrée 10" xfId="17168" hidden="1" xr:uid="{00000000-0005-0000-0000-000081640000}"/>
    <cellStyle name="Entrée 10" xfId="17218" hidden="1" xr:uid="{00000000-0005-0000-0000-000082640000}"/>
    <cellStyle name="Entrée 10" xfId="17268" hidden="1" xr:uid="{00000000-0005-0000-0000-000083640000}"/>
    <cellStyle name="Entrée 10" xfId="17317" hidden="1" xr:uid="{00000000-0005-0000-0000-000084640000}"/>
    <cellStyle name="Entrée 10" xfId="17365" hidden="1" xr:uid="{00000000-0005-0000-0000-000085640000}"/>
    <cellStyle name="Entrée 10" xfId="17412" hidden="1" xr:uid="{00000000-0005-0000-0000-000086640000}"/>
    <cellStyle name="Entrée 10" xfId="17458" hidden="1" xr:uid="{00000000-0005-0000-0000-000087640000}"/>
    <cellStyle name="Entrée 10" xfId="17655" hidden="1" xr:uid="{00000000-0005-0000-0000-000088640000}"/>
    <cellStyle name="Entrée 10" xfId="17750" hidden="1" xr:uid="{00000000-0005-0000-0000-000089640000}"/>
    <cellStyle name="Entrée 10" xfId="17715" hidden="1" xr:uid="{00000000-0005-0000-0000-00008A640000}"/>
    <cellStyle name="Entrée 10" xfId="17622" hidden="1" xr:uid="{00000000-0005-0000-0000-00008B640000}"/>
    <cellStyle name="Entrée 10" xfId="17640" hidden="1" xr:uid="{00000000-0005-0000-0000-00008C640000}"/>
    <cellStyle name="Entrée 10" xfId="17641" hidden="1" xr:uid="{00000000-0005-0000-0000-00008D640000}"/>
    <cellStyle name="Entrée 10" xfId="17818" hidden="1" xr:uid="{00000000-0005-0000-0000-00008E640000}"/>
    <cellStyle name="Entrée 10" xfId="17863" hidden="1" xr:uid="{00000000-0005-0000-0000-00008F640000}"/>
    <cellStyle name="Entrée 10" xfId="18020" hidden="1" xr:uid="{00000000-0005-0000-0000-000090640000}"/>
    <cellStyle name="Entrée 10" xfId="16860" hidden="1" xr:uid="{00000000-0005-0000-0000-000091640000}"/>
    <cellStyle name="Entrée 10" xfId="15598" hidden="1" xr:uid="{00000000-0005-0000-0000-000092640000}"/>
    <cellStyle name="Entrée 10" xfId="15660" hidden="1" xr:uid="{00000000-0005-0000-0000-000093640000}"/>
    <cellStyle name="Entrée 10" xfId="18112" hidden="1" xr:uid="{00000000-0005-0000-0000-000094640000}"/>
    <cellStyle name="Entrée 10" xfId="15787" hidden="1" xr:uid="{00000000-0005-0000-0000-000095640000}"/>
    <cellStyle name="Entrée 10" xfId="15588" hidden="1" xr:uid="{00000000-0005-0000-0000-000096640000}"/>
    <cellStyle name="Entrée 10" xfId="15582" hidden="1" xr:uid="{00000000-0005-0000-0000-000097640000}"/>
    <cellStyle name="Entrée 10" xfId="18173" hidden="1" xr:uid="{00000000-0005-0000-0000-000098640000}"/>
    <cellStyle name="Entrée 10" xfId="18223" hidden="1" xr:uid="{00000000-0005-0000-0000-000099640000}"/>
    <cellStyle name="Entrée 10" xfId="18273" hidden="1" xr:uid="{00000000-0005-0000-0000-00009A640000}"/>
    <cellStyle name="Entrée 10" xfId="18323" hidden="1" xr:uid="{00000000-0005-0000-0000-00009B640000}"/>
    <cellStyle name="Entrée 10" xfId="18372" hidden="1" xr:uid="{00000000-0005-0000-0000-00009C640000}"/>
    <cellStyle name="Entrée 10" xfId="18419" hidden="1" xr:uid="{00000000-0005-0000-0000-00009D640000}"/>
    <cellStyle name="Entrée 10" xfId="18466" hidden="1" xr:uid="{00000000-0005-0000-0000-00009E640000}"/>
    <cellStyle name="Entrée 10" xfId="18512" hidden="1" xr:uid="{00000000-0005-0000-0000-00009F640000}"/>
    <cellStyle name="Entrée 10" xfId="18713" hidden="1" xr:uid="{00000000-0005-0000-0000-0000A0640000}"/>
    <cellStyle name="Entrée 10" xfId="18811" hidden="1" xr:uid="{00000000-0005-0000-0000-0000A1640000}"/>
    <cellStyle name="Entrée 10" xfId="18774" hidden="1" xr:uid="{00000000-0005-0000-0000-0000A2640000}"/>
    <cellStyle name="Entrée 10" xfId="18676" hidden="1" xr:uid="{00000000-0005-0000-0000-0000A3640000}"/>
    <cellStyle name="Entrée 10" xfId="18697" hidden="1" xr:uid="{00000000-0005-0000-0000-0000A4640000}"/>
    <cellStyle name="Entrée 10" xfId="18698" hidden="1" xr:uid="{00000000-0005-0000-0000-0000A5640000}"/>
    <cellStyle name="Entrée 10" xfId="18880" hidden="1" xr:uid="{00000000-0005-0000-0000-0000A6640000}"/>
    <cellStyle name="Entrée 10" xfId="18925" hidden="1" xr:uid="{00000000-0005-0000-0000-0000A7640000}"/>
    <cellStyle name="Entrée 10" xfId="19085" hidden="1" xr:uid="{00000000-0005-0000-0000-0000A8640000}"/>
    <cellStyle name="Entrée 10" xfId="19248" hidden="1" xr:uid="{00000000-0005-0000-0000-0000A9640000}"/>
    <cellStyle name="Entrée 10" xfId="19344" hidden="1" xr:uid="{00000000-0005-0000-0000-0000AA640000}"/>
    <cellStyle name="Entrée 10" xfId="19394" hidden="1" xr:uid="{00000000-0005-0000-0000-0000AB640000}"/>
    <cellStyle name="Entrée 10" xfId="19312" hidden="1" xr:uid="{00000000-0005-0000-0000-0000AC640000}"/>
    <cellStyle name="Entrée 10" xfId="19313" hidden="1" xr:uid="{00000000-0005-0000-0000-0000AD640000}"/>
    <cellStyle name="Entrée 10" xfId="19314" hidden="1" xr:uid="{00000000-0005-0000-0000-0000AE640000}"/>
    <cellStyle name="Entrée 10" xfId="19454" hidden="1" xr:uid="{00000000-0005-0000-0000-0000AF640000}"/>
    <cellStyle name="Entrée 10" xfId="19504" hidden="1" xr:uid="{00000000-0005-0000-0000-0000B0640000}"/>
    <cellStyle name="Entrée 10" xfId="19554" hidden="1" xr:uid="{00000000-0005-0000-0000-0000B1640000}"/>
    <cellStyle name="Entrée 10" xfId="19604" hidden="1" xr:uid="{00000000-0005-0000-0000-0000B2640000}"/>
    <cellStyle name="Entrée 10" xfId="19653" hidden="1" xr:uid="{00000000-0005-0000-0000-0000B3640000}"/>
    <cellStyle name="Entrée 10" xfId="19701" hidden="1" xr:uid="{00000000-0005-0000-0000-0000B4640000}"/>
    <cellStyle name="Entrée 10" xfId="19748" hidden="1" xr:uid="{00000000-0005-0000-0000-0000B5640000}"/>
    <cellStyle name="Entrée 10" xfId="19794" hidden="1" xr:uid="{00000000-0005-0000-0000-0000B6640000}"/>
    <cellStyle name="Entrée 10" xfId="19990" hidden="1" xr:uid="{00000000-0005-0000-0000-0000B7640000}"/>
    <cellStyle name="Entrée 10" xfId="20085" hidden="1" xr:uid="{00000000-0005-0000-0000-0000B8640000}"/>
    <cellStyle name="Entrée 10" xfId="20050" hidden="1" xr:uid="{00000000-0005-0000-0000-0000B9640000}"/>
    <cellStyle name="Entrée 10" xfId="19958" hidden="1" xr:uid="{00000000-0005-0000-0000-0000BA640000}"/>
    <cellStyle name="Entrée 10" xfId="19976" hidden="1" xr:uid="{00000000-0005-0000-0000-0000BB640000}"/>
    <cellStyle name="Entrée 10" xfId="19977" hidden="1" xr:uid="{00000000-0005-0000-0000-0000BC640000}"/>
    <cellStyle name="Entrée 10" xfId="20153" hidden="1" xr:uid="{00000000-0005-0000-0000-0000BD640000}"/>
    <cellStyle name="Entrée 10" xfId="20198" hidden="1" xr:uid="{00000000-0005-0000-0000-0000BE640000}"/>
    <cellStyle name="Entrée 10" xfId="20355" hidden="1" xr:uid="{00000000-0005-0000-0000-0000BF640000}"/>
    <cellStyle name="Entrée 10" xfId="19196" hidden="1" xr:uid="{00000000-0005-0000-0000-0000C0640000}"/>
    <cellStyle name="Entrée 10" xfId="19156" hidden="1" xr:uid="{00000000-0005-0000-0000-0000C1640000}"/>
    <cellStyle name="Entrée 10" xfId="15543" hidden="1" xr:uid="{00000000-0005-0000-0000-0000C2640000}"/>
    <cellStyle name="Entrée 10" xfId="20442" hidden="1" xr:uid="{00000000-0005-0000-0000-0000C3640000}"/>
    <cellStyle name="Entrée 10" xfId="16828" hidden="1" xr:uid="{00000000-0005-0000-0000-0000C4640000}"/>
    <cellStyle name="Entrée 10" xfId="15510" hidden="1" xr:uid="{00000000-0005-0000-0000-0000C5640000}"/>
    <cellStyle name="Entrée 10" xfId="20425" hidden="1" xr:uid="{00000000-0005-0000-0000-0000C6640000}"/>
    <cellStyle name="Entrée 10" xfId="20503" hidden="1" xr:uid="{00000000-0005-0000-0000-0000C7640000}"/>
    <cellStyle name="Entrée 10" xfId="20553" hidden="1" xr:uid="{00000000-0005-0000-0000-0000C8640000}"/>
    <cellStyle name="Entrée 10" xfId="20603" hidden="1" xr:uid="{00000000-0005-0000-0000-0000C9640000}"/>
    <cellStyle name="Entrée 10" xfId="20653" hidden="1" xr:uid="{00000000-0005-0000-0000-0000CA640000}"/>
    <cellStyle name="Entrée 10" xfId="20702" hidden="1" xr:uid="{00000000-0005-0000-0000-0000CB640000}"/>
    <cellStyle name="Entrée 10" xfId="20750" hidden="1" xr:uid="{00000000-0005-0000-0000-0000CC640000}"/>
    <cellStyle name="Entrée 10" xfId="20797" hidden="1" xr:uid="{00000000-0005-0000-0000-0000CD640000}"/>
    <cellStyle name="Entrée 10" xfId="20843" hidden="1" xr:uid="{00000000-0005-0000-0000-0000CE640000}"/>
    <cellStyle name="Entrée 10" xfId="21042" hidden="1" xr:uid="{00000000-0005-0000-0000-0000CF640000}"/>
    <cellStyle name="Entrée 10" xfId="21139" hidden="1" xr:uid="{00000000-0005-0000-0000-0000D0640000}"/>
    <cellStyle name="Entrée 10" xfId="21103" hidden="1" xr:uid="{00000000-0005-0000-0000-0000D1640000}"/>
    <cellStyle name="Entrée 10" xfId="21007" hidden="1" xr:uid="{00000000-0005-0000-0000-0000D2640000}"/>
    <cellStyle name="Entrée 10" xfId="21027" hidden="1" xr:uid="{00000000-0005-0000-0000-0000D3640000}"/>
    <cellStyle name="Entrée 10" xfId="21028" hidden="1" xr:uid="{00000000-0005-0000-0000-0000D4640000}"/>
    <cellStyle name="Entrée 10" xfId="21208" hidden="1" xr:uid="{00000000-0005-0000-0000-0000D5640000}"/>
    <cellStyle name="Entrée 10" xfId="21253" hidden="1" xr:uid="{00000000-0005-0000-0000-0000D6640000}"/>
    <cellStyle name="Entrée 10" xfId="21411" hidden="1" xr:uid="{00000000-0005-0000-0000-0000D7640000}"/>
    <cellStyle name="Entrée 10" xfId="21569" hidden="1" xr:uid="{00000000-0005-0000-0000-0000D8640000}"/>
    <cellStyle name="Entrée 10" xfId="21665" hidden="1" xr:uid="{00000000-0005-0000-0000-0000D9640000}"/>
    <cellStyle name="Entrée 10" xfId="21715" hidden="1" xr:uid="{00000000-0005-0000-0000-0000DA640000}"/>
    <cellStyle name="Entrée 10" xfId="21633" hidden="1" xr:uid="{00000000-0005-0000-0000-0000DB640000}"/>
    <cellStyle name="Entrée 10" xfId="21634" hidden="1" xr:uid="{00000000-0005-0000-0000-0000DC640000}"/>
    <cellStyle name="Entrée 10" xfId="21635" hidden="1" xr:uid="{00000000-0005-0000-0000-0000DD640000}"/>
    <cellStyle name="Entrée 10" xfId="21775" hidden="1" xr:uid="{00000000-0005-0000-0000-0000DE640000}"/>
    <cellStyle name="Entrée 10" xfId="21825" hidden="1" xr:uid="{00000000-0005-0000-0000-0000DF640000}"/>
    <cellStyle name="Entrée 10" xfId="21875" hidden="1" xr:uid="{00000000-0005-0000-0000-0000E0640000}"/>
    <cellStyle name="Entrée 10" xfId="21925" hidden="1" xr:uid="{00000000-0005-0000-0000-0000E1640000}"/>
    <cellStyle name="Entrée 10" xfId="21974" hidden="1" xr:uid="{00000000-0005-0000-0000-0000E2640000}"/>
    <cellStyle name="Entrée 10" xfId="22022" hidden="1" xr:uid="{00000000-0005-0000-0000-0000E3640000}"/>
    <cellStyle name="Entrée 10" xfId="22069" hidden="1" xr:uid="{00000000-0005-0000-0000-0000E4640000}"/>
    <cellStyle name="Entrée 10" xfId="22115" hidden="1" xr:uid="{00000000-0005-0000-0000-0000E5640000}"/>
    <cellStyle name="Entrée 10" xfId="22312" hidden="1" xr:uid="{00000000-0005-0000-0000-0000E6640000}"/>
    <cellStyle name="Entrée 10" xfId="22407" hidden="1" xr:uid="{00000000-0005-0000-0000-0000E7640000}"/>
    <cellStyle name="Entrée 10" xfId="22372" hidden="1" xr:uid="{00000000-0005-0000-0000-0000E8640000}"/>
    <cellStyle name="Entrée 10" xfId="22279" hidden="1" xr:uid="{00000000-0005-0000-0000-0000E9640000}"/>
    <cellStyle name="Entrée 10" xfId="22297" hidden="1" xr:uid="{00000000-0005-0000-0000-0000EA640000}"/>
    <cellStyle name="Entrée 10" xfId="22298" hidden="1" xr:uid="{00000000-0005-0000-0000-0000EB640000}"/>
    <cellStyle name="Entrée 10" xfId="22475" hidden="1" xr:uid="{00000000-0005-0000-0000-0000EC640000}"/>
    <cellStyle name="Entrée 10" xfId="22520" hidden="1" xr:uid="{00000000-0005-0000-0000-0000ED640000}"/>
    <cellStyle name="Entrée 10" xfId="22677" hidden="1" xr:uid="{00000000-0005-0000-0000-0000EE640000}"/>
    <cellStyle name="Entrée 10" xfId="21517" hidden="1" xr:uid="{00000000-0005-0000-0000-0000EF640000}"/>
    <cellStyle name="Entrée 10" xfId="22728" hidden="1" xr:uid="{00000000-0005-0000-0000-0000F0640000}"/>
    <cellStyle name="Entrée 10" xfId="19164" hidden="1" xr:uid="{00000000-0005-0000-0000-0000F1640000}"/>
    <cellStyle name="Entrée 10" xfId="22757" hidden="1" xr:uid="{00000000-0005-0000-0000-0000F2640000}"/>
    <cellStyle name="Entrée 10" xfId="20421" hidden="1" xr:uid="{00000000-0005-0000-0000-0000F3640000}"/>
    <cellStyle name="Entrée 10" xfId="19180" hidden="1" xr:uid="{00000000-0005-0000-0000-0000F4640000}"/>
    <cellStyle name="Entrée 10" xfId="19163" hidden="1" xr:uid="{00000000-0005-0000-0000-0000F5640000}"/>
    <cellStyle name="Entrée 10" xfId="22818" hidden="1" xr:uid="{00000000-0005-0000-0000-0000F6640000}"/>
    <cellStyle name="Entrée 10" xfId="22868" hidden="1" xr:uid="{00000000-0005-0000-0000-0000F7640000}"/>
    <cellStyle name="Entrée 10" xfId="22918" hidden="1" xr:uid="{00000000-0005-0000-0000-0000F8640000}"/>
    <cellStyle name="Entrée 10" xfId="22968" hidden="1" xr:uid="{00000000-0005-0000-0000-0000F9640000}"/>
    <cellStyle name="Entrée 10" xfId="23016" hidden="1" xr:uid="{00000000-0005-0000-0000-0000FA640000}"/>
    <cellStyle name="Entrée 10" xfId="23064" hidden="1" xr:uid="{00000000-0005-0000-0000-0000FB640000}"/>
    <cellStyle name="Entrée 10" xfId="23110" hidden="1" xr:uid="{00000000-0005-0000-0000-0000FC640000}"/>
    <cellStyle name="Entrée 10" xfId="23156" hidden="1" xr:uid="{00000000-0005-0000-0000-0000FD640000}"/>
    <cellStyle name="Entrée 10" xfId="23354" hidden="1" xr:uid="{00000000-0005-0000-0000-0000FE640000}"/>
    <cellStyle name="Entrée 10" xfId="23451" hidden="1" xr:uid="{00000000-0005-0000-0000-0000FF640000}"/>
    <cellStyle name="Entrée 10" xfId="23415" hidden="1" xr:uid="{00000000-0005-0000-0000-000000650000}"/>
    <cellStyle name="Entrée 10" xfId="23320" hidden="1" xr:uid="{00000000-0005-0000-0000-000001650000}"/>
    <cellStyle name="Entrée 10" xfId="23340" hidden="1" xr:uid="{00000000-0005-0000-0000-000002650000}"/>
    <cellStyle name="Entrée 10" xfId="23341" hidden="1" xr:uid="{00000000-0005-0000-0000-000003650000}"/>
    <cellStyle name="Entrée 10" xfId="23519" hidden="1" xr:uid="{00000000-0005-0000-0000-000004650000}"/>
    <cellStyle name="Entrée 10" xfId="23564" hidden="1" xr:uid="{00000000-0005-0000-0000-000005650000}"/>
    <cellStyle name="Entrée 10" xfId="23719" hidden="1" xr:uid="{00000000-0005-0000-0000-000006650000}"/>
    <cellStyle name="Entrée 10" xfId="23870" hidden="1" xr:uid="{00000000-0005-0000-0000-000007650000}"/>
    <cellStyle name="Entrée 10" xfId="23965" hidden="1" xr:uid="{00000000-0005-0000-0000-000008650000}"/>
    <cellStyle name="Entrée 10" xfId="24015" hidden="1" xr:uid="{00000000-0005-0000-0000-000009650000}"/>
    <cellStyle name="Entrée 10" xfId="23933" hidden="1" xr:uid="{00000000-0005-0000-0000-00000A650000}"/>
    <cellStyle name="Entrée 10" xfId="23934" hidden="1" xr:uid="{00000000-0005-0000-0000-00000B650000}"/>
    <cellStyle name="Entrée 10" xfId="23935" hidden="1" xr:uid="{00000000-0005-0000-0000-00000C650000}"/>
    <cellStyle name="Entrée 10" xfId="24075" hidden="1" xr:uid="{00000000-0005-0000-0000-00000D650000}"/>
    <cellStyle name="Entrée 10" xfId="24125" hidden="1" xr:uid="{00000000-0005-0000-0000-00000E650000}"/>
    <cellStyle name="Entrée 10" xfId="24175" hidden="1" xr:uid="{00000000-0005-0000-0000-00000F650000}"/>
    <cellStyle name="Entrée 10" xfId="24225" hidden="1" xr:uid="{00000000-0005-0000-0000-000010650000}"/>
    <cellStyle name="Entrée 10" xfId="24274" hidden="1" xr:uid="{00000000-0005-0000-0000-000011650000}"/>
    <cellStyle name="Entrée 10" xfId="24322" hidden="1" xr:uid="{00000000-0005-0000-0000-000012650000}"/>
    <cellStyle name="Entrée 10" xfId="24369" hidden="1" xr:uid="{00000000-0005-0000-0000-000013650000}"/>
    <cellStyle name="Entrée 10" xfId="24415" hidden="1" xr:uid="{00000000-0005-0000-0000-000014650000}"/>
    <cellStyle name="Entrée 10" xfId="24612" hidden="1" xr:uid="{00000000-0005-0000-0000-000015650000}"/>
    <cellStyle name="Entrée 10" xfId="24707" hidden="1" xr:uid="{00000000-0005-0000-0000-000016650000}"/>
    <cellStyle name="Entrée 10" xfId="24672" hidden="1" xr:uid="{00000000-0005-0000-0000-000017650000}"/>
    <cellStyle name="Entrée 10" xfId="24579" hidden="1" xr:uid="{00000000-0005-0000-0000-000018650000}"/>
    <cellStyle name="Entrée 10" xfId="24597" hidden="1" xr:uid="{00000000-0005-0000-0000-000019650000}"/>
    <cellStyle name="Entrée 10" xfId="24598" hidden="1" xr:uid="{00000000-0005-0000-0000-00001A650000}"/>
    <cellStyle name="Entrée 10" xfId="24775" hidden="1" xr:uid="{00000000-0005-0000-0000-00001B650000}"/>
    <cellStyle name="Entrée 10" xfId="24820" hidden="1" xr:uid="{00000000-0005-0000-0000-00001C650000}"/>
    <cellStyle name="Entrée 10" xfId="24975" hidden="1" xr:uid="{00000000-0005-0000-0000-00001D650000}"/>
    <cellStyle name="Entrée 10" xfId="23818" hidden="1" xr:uid="{00000000-0005-0000-0000-00001E650000}"/>
    <cellStyle name="Entrée 10" xfId="25026" hidden="1" xr:uid="{00000000-0005-0000-0000-00001F650000}"/>
    <cellStyle name="Entrée 10" xfId="21466" hidden="1" xr:uid="{00000000-0005-0000-0000-000020650000}"/>
    <cellStyle name="Entrée 10" xfId="25056" hidden="1" xr:uid="{00000000-0005-0000-0000-000021650000}"/>
    <cellStyle name="Entrée 10" xfId="21462" hidden="1" xr:uid="{00000000-0005-0000-0000-000022650000}"/>
    <cellStyle name="Entrée 10" xfId="22724" hidden="1" xr:uid="{00000000-0005-0000-0000-000023650000}"/>
    <cellStyle name="Entrée 10" xfId="22667" hidden="1" xr:uid="{00000000-0005-0000-0000-000024650000}"/>
    <cellStyle name="Entrée 10" xfId="25117" hidden="1" xr:uid="{00000000-0005-0000-0000-000025650000}"/>
    <cellStyle name="Entrée 10" xfId="25167" hidden="1" xr:uid="{00000000-0005-0000-0000-000026650000}"/>
    <cellStyle name="Entrée 10" xfId="25217" hidden="1" xr:uid="{00000000-0005-0000-0000-000027650000}"/>
    <cellStyle name="Entrée 10" xfId="25267" hidden="1" xr:uid="{00000000-0005-0000-0000-000028650000}"/>
    <cellStyle name="Entrée 10" xfId="25316" hidden="1" xr:uid="{00000000-0005-0000-0000-000029650000}"/>
    <cellStyle name="Entrée 10" xfId="25364" hidden="1" xr:uid="{00000000-0005-0000-0000-00002A650000}"/>
    <cellStyle name="Entrée 10" xfId="25411" hidden="1" xr:uid="{00000000-0005-0000-0000-00002B650000}"/>
    <cellStyle name="Entrée 10" xfId="25456" hidden="1" xr:uid="{00000000-0005-0000-0000-00002C650000}"/>
    <cellStyle name="Entrée 10" xfId="25650" hidden="1" xr:uid="{00000000-0005-0000-0000-00002D650000}"/>
    <cellStyle name="Entrée 10" xfId="25747" hidden="1" xr:uid="{00000000-0005-0000-0000-00002E650000}"/>
    <cellStyle name="Entrée 10" xfId="25711" hidden="1" xr:uid="{00000000-0005-0000-0000-00002F650000}"/>
    <cellStyle name="Entrée 10" xfId="25618" hidden="1" xr:uid="{00000000-0005-0000-0000-000030650000}"/>
    <cellStyle name="Entrée 10" xfId="25637" hidden="1" xr:uid="{00000000-0005-0000-0000-000031650000}"/>
    <cellStyle name="Entrée 10" xfId="25638" hidden="1" xr:uid="{00000000-0005-0000-0000-000032650000}"/>
    <cellStyle name="Entrée 10" xfId="25814" hidden="1" xr:uid="{00000000-0005-0000-0000-000033650000}"/>
    <cellStyle name="Entrée 10" xfId="25859" hidden="1" xr:uid="{00000000-0005-0000-0000-000034650000}"/>
    <cellStyle name="Entrée 10" xfId="26013" hidden="1" xr:uid="{00000000-0005-0000-0000-000035650000}"/>
    <cellStyle name="Entrée 10" xfId="26135" hidden="1" xr:uid="{00000000-0005-0000-0000-000036650000}"/>
    <cellStyle name="Entrée 10" xfId="26230" hidden="1" xr:uid="{00000000-0005-0000-0000-000037650000}"/>
    <cellStyle name="Entrée 10" xfId="26280" hidden="1" xr:uid="{00000000-0005-0000-0000-000038650000}"/>
    <cellStyle name="Entrée 10" xfId="26198" hidden="1" xr:uid="{00000000-0005-0000-0000-000039650000}"/>
    <cellStyle name="Entrée 10" xfId="26199" hidden="1" xr:uid="{00000000-0005-0000-0000-00003A650000}"/>
    <cellStyle name="Entrée 10" xfId="26200" hidden="1" xr:uid="{00000000-0005-0000-0000-00003B650000}"/>
    <cellStyle name="Entrée 10" xfId="26340" hidden="1" xr:uid="{00000000-0005-0000-0000-00003C650000}"/>
    <cellStyle name="Entrée 10" xfId="26390" hidden="1" xr:uid="{00000000-0005-0000-0000-00003D650000}"/>
    <cellStyle name="Entrée 10" xfId="26440" hidden="1" xr:uid="{00000000-0005-0000-0000-00003E650000}"/>
    <cellStyle name="Entrée 10" xfId="26490" hidden="1" xr:uid="{00000000-0005-0000-0000-00003F650000}"/>
    <cellStyle name="Entrée 10" xfId="26539" hidden="1" xr:uid="{00000000-0005-0000-0000-000040650000}"/>
    <cellStyle name="Entrée 10" xfId="26587" hidden="1" xr:uid="{00000000-0005-0000-0000-000041650000}"/>
    <cellStyle name="Entrée 10" xfId="26634" hidden="1" xr:uid="{00000000-0005-0000-0000-000042650000}"/>
    <cellStyle name="Entrée 10" xfId="26680" hidden="1" xr:uid="{00000000-0005-0000-0000-000043650000}"/>
    <cellStyle name="Entrée 10" xfId="26876" hidden="1" xr:uid="{00000000-0005-0000-0000-000044650000}"/>
    <cellStyle name="Entrée 10" xfId="26971" hidden="1" xr:uid="{00000000-0005-0000-0000-000045650000}"/>
    <cellStyle name="Entrée 10" xfId="26936" hidden="1" xr:uid="{00000000-0005-0000-0000-000046650000}"/>
    <cellStyle name="Entrée 10" xfId="26844" hidden="1" xr:uid="{00000000-0005-0000-0000-000047650000}"/>
    <cellStyle name="Entrée 10" xfId="26862" hidden="1" xr:uid="{00000000-0005-0000-0000-000048650000}"/>
    <cellStyle name="Entrée 10" xfId="26863" hidden="1" xr:uid="{00000000-0005-0000-0000-000049650000}"/>
    <cellStyle name="Entrée 10" xfId="27038" hidden="1" xr:uid="{00000000-0005-0000-0000-00004A650000}"/>
    <cellStyle name="Entrée 10" xfId="27083" hidden="1" xr:uid="{00000000-0005-0000-0000-00004B650000}"/>
    <cellStyle name="Entrée 10" xfId="27237" hidden="1" xr:uid="{00000000-0005-0000-0000-00004C650000}"/>
    <cellStyle name="Entrée 10" xfId="26084" hidden="1" xr:uid="{00000000-0005-0000-0000-00004D650000}"/>
    <cellStyle name="Entrée 10" xfId="27279" hidden="1" xr:uid="{00000000-0005-0000-0000-00004E650000}"/>
    <cellStyle name="Entrée 10" xfId="23460" hidden="1" xr:uid="{00000000-0005-0000-0000-00004F650000}"/>
    <cellStyle name="Entrée 10" xfId="27292" hidden="1" xr:uid="{00000000-0005-0000-0000-000050650000}"/>
    <cellStyle name="Entrée 10" xfId="23805" hidden="1" xr:uid="{00000000-0005-0000-0000-000051650000}"/>
    <cellStyle name="Entrée 10" xfId="25038" hidden="1" xr:uid="{00000000-0005-0000-0000-000052650000}"/>
    <cellStyle name="Entrée 10" xfId="20844" hidden="1" xr:uid="{00000000-0005-0000-0000-000053650000}"/>
    <cellStyle name="Entrée 10" xfId="27352" hidden="1" xr:uid="{00000000-0005-0000-0000-000054650000}"/>
    <cellStyle name="Entrée 10" xfId="27401" hidden="1" xr:uid="{00000000-0005-0000-0000-000055650000}"/>
    <cellStyle name="Entrée 10" xfId="27450" hidden="1" xr:uid="{00000000-0005-0000-0000-000056650000}"/>
    <cellStyle name="Entrée 10" xfId="27499" hidden="1" xr:uid="{00000000-0005-0000-0000-000057650000}"/>
    <cellStyle name="Entrée 10" xfId="27547" hidden="1" xr:uid="{00000000-0005-0000-0000-000058650000}"/>
    <cellStyle name="Entrée 10" xfId="27594" hidden="1" xr:uid="{00000000-0005-0000-0000-000059650000}"/>
    <cellStyle name="Entrée 10" xfId="27640" hidden="1" xr:uid="{00000000-0005-0000-0000-00005A650000}"/>
    <cellStyle name="Entrée 10" xfId="27686" hidden="1" xr:uid="{00000000-0005-0000-0000-00005B650000}"/>
    <cellStyle name="Entrée 10" xfId="27881" hidden="1" xr:uid="{00000000-0005-0000-0000-00005C650000}"/>
    <cellStyle name="Entrée 10" xfId="27976" hidden="1" xr:uid="{00000000-0005-0000-0000-00005D650000}"/>
    <cellStyle name="Entrée 10" xfId="27941" hidden="1" xr:uid="{00000000-0005-0000-0000-00005E650000}"/>
    <cellStyle name="Entrée 10" xfId="27850" hidden="1" xr:uid="{00000000-0005-0000-0000-00005F650000}"/>
    <cellStyle name="Entrée 10" xfId="27868" hidden="1" xr:uid="{00000000-0005-0000-0000-000060650000}"/>
    <cellStyle name="Entrée 10" xfId="27869" hidden="1" xr:uid="{00000000-0005-0000-0000-000061650000}"/>
    <cellStyle name="Entrée 10" xfId="28043" hidden="1" xr:uid="{00000000-0005-0000-0000-000062650000}"/>
    <cellStyle name="Entrée 10" xfId="28088" hidden="1" xr:uid="{00000000-0005-0000-0000-000063650000}"/>
    <cellStyle name="Entrée 10" xfId="28242" hidden="1" xr:uid="{00000000-0005-0000-0000-000064650000}"/>
    <cellStyle name="Entrée 10" xfId="28342" hidden="1" xr:uid="{00000000-0005-0000-0000-000065650000}"/>
    <cellStyle name="Entrée 10" xfId="28436" hidden="1" xr:uid="{00000000-0005-0000-0000-000066650000}"/>
    <cellStyle name="Entrée 10" xfId="28486" hidden="1" xr:uid="{00000000-0005-0000-0000-000067650000}"/>
    <cellStyle name="Entrée 10" xfId="28405" hidden="1" xr:uid="{00000000-0005-0000-0000-000068650000}"/>
    <cellStyle name="Entrée 10" xfId="28406" hidden="1" xr:uid="{00000000-0005-0000-0000-000069650000}"/>
    <cellStyle name="Entrée 10" xfId="28407" hidden="1" xr:uid="{00000000-0005-0000-0000-00006A650000}"/>
    <cellStyle name="Entrée 10" xfId="28546" hidden="1" xr:uid="{00000000-0005-0000-0000-00006B650000}"/>
    <cellStyle name="Entrée 10" xfId="28596" hidden="1" xr:uid="{00000000-0005-0000-0000-00006C650000}"/>
    <cellStyle name="Entrée 10" xfId="28646" hidden="1" xr:uid="{00000000-0005-0000-0000-00006D650000}"/>
    <cellStyle name="Entrée 10" xfId="28696" hidden="1" xr:uid="{00000000-0005-0000-0000-00006E650000}"/>
    <cellStyle name="Entrée 10" xfId="28745" hidden="1" xr:uid="{00000000-0005-0000-0000-00006F650000}"/>
    <cellStyle name="Entrée 10" xfId="28793" hidden="1" xr:uid="{00000000-0005-0000-0000-000070650000}"/>
    <cellStyle name="Entrée 10" xfId="28840" hidden="1" xr:uid="{00000000-0005-0000-0000-000071650000}"/>
    <cellStyle name="Entrée 10" xfId="28886" hidden="1" xr:uid="{00000000-0005-0000-0000-000072650000}"/>
    <cellStyle name="Entrée 10" xfId="29081" hidden="1" xr:uid="{00000000-0005-0000-0000-000073650000}"/>
    <cellStyle name="Entrée 10" xfId="29176" hidden="1" xr:uid="{00000000-0005-0000-0000-000074650000}"/>
    <cellStyle name="Entrée 10" xfId="29141" hidden="1" xr:uid="{00000000-0005-0000-0000-000075650000}"/>
    <cellStyle name="Entrée 10" xfId="29050" hidden="1" xr:uid="{00000000-0005-0000-0000-000076650000}"/>
    <cellStyle name="Entrée 10" xfId="29068" hidden="1" xr:uid="{00000000-0005-0000-0000-000077650000}"/>
    <cellStyle name="Entrée 10" xfId="29069" hidden="1" xr:uid="{00000000-0005-0000-0000-000078650000}"/>
    <cellStyle name="Entrée 10" xfId="29243" hidden="1" xr:uid="{00000000-0005-0000-0000-000079650000}"/>
    <cellStyle name="Entrée 10" xfId="29288" hidden="1" xr:uid="{00000000-0005-0000-0000-00007A650000}"/>
    <cellStyle name="Entrée 10" xfId="29442" hidden="1" xr:uid="{00000000-0005-0000-0000-00007B650000}"/>
    <cellStyle name="Entrée 10" xfId="28292" hidden="1" xr:uid="{00000000-0005-0000-0000-00007C650000}"/>
    <cellStyle name="Entrée 10" xfId="29495" hidden="1" xr:uid="{00000000-0005-0000-0000-00007D650000}"/>
    <cellStyle name="Entrée 10" xfId="29578" hidden="1" xr:uid="{00000000-0005-0000-0000-00007E650000}"/>
    <cellStyle name="Entrée 10" xfId="29628" hidden="1" xr:uid="{00000000-0005-0000-0000-00007F650000}"/>
    <cellStyle name="Entrée 10" xfId="29548" hidden="1" xr:uid="{00000000-0005-0000-0000-000080650000}"/>
    <cellStyle name="Entrée 10" xfId="29549" hidden="1" xr:uid="{00000000-0005-0000-0000-000081650000}"/>
    <cellStyle name="Entrée 10" xfId="29550" hidden="1" xr:uid="{00000000-0005-0000-0000-000082650000}"/>
    <cellStyle name="Entrée 10" xfId="29688" hidden="1" xr:uid="{00000000-0005-0000-0000-000083650000}"/>
    <cellStyle name="Entrée 10" xfId="29737" hidden="1" xr:uid="{00000000-0005-0000-0000-000084650000}"/>
    <cellStyle name="Entrée 10" xfId="29786" hidden="1" xr:uid="{00000000-0005-0000-0000-000085650000}"/>
    <cellStyle name="Entrée 10" xfId="29835" hidden="1" xr:uid="{00000000-0005-0000-0000-000086650000}"/>
    <cellStyle name="Entrée 10" xfId="29883" hidden="1" xr:uid="{00000000-0005-0000-0000-000087650000}"/>
    <cellStyle name="Entrée 10" xfId="29930" hidden="1" xr:uid="{00000000-0005-0000-0000-000088650000}"/>
    <cellStyle name="Entrée 10" xfId="29976" hidden="1" xr:uid="{00000000-0005-0000-0000-000089650000}"/>
    <cellStyle name="Entrée 10" xfId="30021" hidden="1" xr:uid="{00000000-0005-0000-0000-00008A650000}"/>
    <cellStyle name="Entrée 10" xfId="30213" hidden="1" xr:uid="{00000000-0005-0000-0000-00008B650000}"/>
    <cellStyle name="Entrée 10" xfId="30308" hidden="1" xr:uid="{00000000-0005-0000-0000-00008C650000}"/>
    <cellStyle name="Entrée 10" xfId="30273" hidden="1" xr:uid="{00000000-0005-0000-0000-00008D650000}"/>
    <cellStyle name="Entrée 10" xfId="30183" hidden="1" xr:uid="{00000000-0005-0000-0000-00008E650000}"/>
    <cellStyle name="Entrée 10" xfId="30201" hidden="1" xr:uid="{00000000-0005-0000-0000-00008F650000}"/>
    <cellStyle name="Entrée 10" xfId="30202" hidden="1" xr:uid="{00000000-0005-0000-0000-000090650000}"/>
    <cellStyle name="Entrée 10" xfId="30375" hidden="1" xr:uid="{00000000-0005-0000-0000-000091650000}"/>
    <cellStyle name="Entrée 10" xfId="30420" hidden="1" xr:uid="{00000000-0005-0000-0000-000092650000}"/>
    <cellStyle name="Entrée 10" xfId="30574" hidden="1" xr:uid="{00000000-0005-0000-0000-000093650000}"/>
    <cellStyle name="Entrée 10" xfId="30674" hidden="1" xr:uid="{00000000-0005-0000-0000-000094650000}"/>
    <cellStyle name="Entrée 10" xfId="30768" hidden="1" xr:uid="{00000000-0005-0000-0000-000095650000}"/>
    <cellStyle name="Entrée 10" xfId="30818" hidden="1" xr:uid="{00000000-0005-0000-0000-000096650000}"/>
    <cellStyle name="Entrée 10" xfId="30737" hidden="1" xr:uid="{00000000-0005-0000-0000-000097650000}"/>
    <cellStyle name="Entrée 10" xfId="30738" hidden="1" xr:uid="{00000000-0005-0000-0000-000098650000}"/>
    <cellStyle name="Entrée 10" xfId="30739" hidden="1" xr:uid="{00000000-0005-0000-0000-000099650000}"/>
    <cellStyle name="Entrée 10" xfId="30878" hidden="1" xr:uid="{00000000-0005-0000-0000-00009A650000}"/>
    <cellStyle name="Entrée 10" xfId="30928" hidden="1" xr:uid="{00000000-0005-0000-0000-00009B650000}"/>
    <cellStyle name="Entrée 10" xfId="30978" hidden="1" xr:uid="{00000000-0005-0000-0000-00009C650000}"/>
    <cellStyle name="Entrée 10" xfId="31028" hidden="1" xr:uid="{00000000-0005-0000-0000-00009D650000}"/>
    <cellStyle name="Entrée 10" xfId="31077" hidden="1" xr:uid="{00000000-0005-0000-0000-00009E650000}"/>
    <cellStyle name="Entrée 10" xfId="31125" hidden="1" xr:uid="{00000000-0005-0000-0000-00009F650000}"/>
    <cellStyle name="Entrée 10" xfId="31172" hidden="1" xr:uid="{00000000-0005-0000-0000-0000A0650000}"/>
    <cellStyle name="Entrée 10" xfId="31218" hidden="1" xr:uid="{00000000-0005-0000-0000-0000A1650000}"/>
    <cellStyle name="Entrée 10" xfId="31413" hidden="1" xr:uid="{00000000-0005-0000-0000-0000A2650000}"/>
    <cellStyle name="Entrée 10" xfId="31508" hidden="1" xr:uid="{00000000-0005-0000-0000-0000A3650000}"/>
    <cellStyle name="Entrée 10" xfId="31473" hidden="1" xr:uid="{00000000-0005-0000-0000-0000A4650000}"/>
    <cellStyle name="Entrée 10" xfId="31382" hidden="1" xr:uid="{00000000-0005-0000-0000-0000A5650000}"/>
    <cellStyle name="Entrée 10" xfId="31400" hidden="1" xr:uid="{00000000-0005-0000-0000-0000A6650000}"/>
    <cellStyle name="Entrée 10" xfId="31401" hidden="1" xr:uid="{00000000-0005-0000-0000-0000A7650000}"/>
    <cellStyle name="Entrée 10" xfId="31575" hidden="1" xr:uid="{00000000-0005-0000-0000-0000A8650000}"/>
    <cellStyle name="Entrée 10" xfId="31620" hidden="1" xr:uid="{00000000-0005-0000-0000-0000A9650000}"/>
    <cellStyle name="Entrée 10" xfId="31774" hidden="1" xr:uid="{00000000-0005-0000-0000-0000AA650000}"/>
    <cellStyle name="Entrée 10" xfId="30624" xr:uid="{00000000-0005-0000-0000-0000AB650000}"/>
    <cellStyle name="Entrée 11" xfId="122" hidden="1" xr:uid="{00000000-0005-0000-0000-0000AC650000}"/>
    <cellStyle name="Entrée 11" xfId="228" hidden="1" xr:uid="{00000000-0005-0000-0000-0000AD650000}"/>
    <cellStyle name="Entrée 11" xfId="324" hidden="1" xr:uid="{00000000-0005-0000-0000-0000AE650000}"/>
    <cellStyle name="Entrée 11" xfId="374" hidden="1" xr:uid="{00000000-0005-0000-0000-0000AF650000}"/>
    <cellStyle name="Entrée 11" xfId="424" hidden="1" xr:uid="{00000000-0005-0000-0000-0000B0650000}"/>
    <cellStyle name="Entrée 11" xfId="474" hidden="1" xr:uid="{00000000-0005-0000-0000-0000B1650000}"/>
    <cellStyle name="Entrée 11" xfId="523" hidden="1" xr:uid="{00000000-0005-0000-0000-0000B2650000}"/>
    <cellStyle name="Entrée 11" xfId="572" hidden="1" xr:uid="{00000000-0005-0000-0000-0000B3650000}"/>
    <cellStyle name="Entrée 11" xfId="619" hidden="1" xr:uid="{00000000-0005-0000-0000-0000B4650000}"/>
    <cellStyle name="Entrée 11" xfId="666" hidden="1" xr:uid="{00000000-0005-0000-0000-0000B5650000}"/>
    <cellStyle name="Entrée 11" xfId="711" hidden="1" xr:uid="{00000000-0005-0000-0000-0000B6650000}"/>
    <cellStyle name="Entrée 11" xfId="750" hidden="1" xr:uid="{00000000-0005-0000-0000-0000B7650000}"/>
    <cellStyle name="Entrée 11" xfId="787" hidden="1" xr:uid="{00000000-0005-0000-0000-0000B8650000}"/>
    <cellStyle name="Entrée 11" xfId="821" hidden="1" xr:uid="{00000000-0005-0000-0000-0000B9650000}"/>
    <cellStyle name="Entrée 11" xfId="880" hidden="1" xr:uid="{00000000-0005-0000-0000-0000BA650000}"/>
    <cellStyle name="Entrée 11" xfId="968" hidden="1" xr:uid="{00000000-0005-0000-0000-0000BB650000}"/>
    <cellStyle name="Entrée 11" xfId="1033" hidden="1" xr:uid="{00000000-0005-0000-0000-0000BC650000}"/>
    <cellStyle name="Entrée 11" xfId="1079" hidden="1" xr:uid="{00000000-0005-0000-0000-0000BD650000}"/>
    <cellStyle name="Entrée 11" xfId="1123" hidden="1" xr:uid="{00000000-0005-0000-0000-0000BE650000}"/>
    <cellStyle name="Entrée 11" xfId="1162" hidden="1" xr:uid="{00000000-0005-0000-0000-0000BF650000}"/>
    <cellStyle name="Entrée 11" xfId="1198" hidden="1" xr:uid="{00000000-0005-0000-0000-0000C0650000}"/>
    <cellStyle name="Entrée 11" xfId="1233" hidden="1" xr:uid="{00000000-0005-0000-0000-0000C1650000}"/>
    <cellStyle name="Entrée 11" xfId="1251" hidden="1" xr:uid="{00000000-0005-0000-0000-0000C2650000}"/>
    <cellStyle name="Entrée 11" xfId="1498" hidden="1" xr:uid="{00000000-0005-0000-0000-0000C3650000}"/>
    <cellStyle name="Entrée 11" xfId="1604" hidden="1" xr:uid="{00000000-0005-0000-0000-0000C4650000}"/>
    <cellStyle name="Entrée 11" xfId="1700" hidden="1" xr:uid="{00000000-0005-0000-0000-0000C5650000}"/>
    <cellStyle name="Entrée 11" xfId="1750" hidden="1" xr:uid="{00000000-0005-0000-0000-0000C6650000}"/>
    <cellStyle name="Entrée 11" xfId="1800" hidden="1" xr:uid="{00000000-0005-0000-0000-0000C7650000}"/>
    <cellStyle name="Entrée 11" xfId="1850" hidden="1" xr:uid="{00000000-0005-0000-0000-0000C8650000}"/>
    <cellStyle name="Entrée 11" xfId="1899" hidden="1" xr:uid="{00000000-0005-0000-0000-0000C9650000}"/>
    <cellStyle name="Entrée 11" xfId="1948" hidden="1" xr:uid="{00000000-0005-0000-0000-0000CA650000}"/>
    <cellStyle name="Entrée 11" xfId="1995" hidden="1" xr:uid="{00000000-0005-0000-0000-0000CB650000}"/>
    <cellStyle name="Entrée 11" xfId="2042" hidden="1" xr:uid="{00000000-0005-0000-0000-0000CC650000}"/>
    <cellStyle name="Entrée 11" xfId="2087" hidden="1" xr:uid="{00000000-0005-0000-0000-0000CD650000}"/>
    <cellStyle name="Entrée 11" xfId="2126" hidden="1" xr:uid="{00000000-0005-0000-0000-0000CE650000}"/>
    <cellStyle name="Entrée 11" xfId="2163" hidden="1" xr:uid="{00000000-0005-0000-0000-0000CF650000}"/>
    <cellStyle name="Entrée 11" xfId="2197" hidden="1" xr:uid="{00000000-0005-0000-0000-0000D0650000}"/>
    <cellStyle name="Entrée 11" xfId="2256" hidden="1" xr:uid="{00000000-0005-0000-0000-0000D1650000}"/>
    <cellStyle name="Entrée 11" xfId="2344" hidden="1" xr:uid="{00000000-0005-0000-0000-0000D2650000}"/>
    <cellStyle name="Entrée 11" xfId="2409" hidden="1" xr:uid="{00000000-0005-0000-0000-0000D3650000}"/>
    <cellStyle name="Entrée 11" xfId="2455" hidden="1" xr:uid="{00000000-0005-0000-0000-0000D4650000}"/>
    <cellStyle name="Entrée 11" xfId="2499" hidden="1" xr:uid="{00000000-0005-0000-0000-0000D5650000}"/>
    <cellStyle name="Entrée 11" xfId="2538" hidden="1" xr:uid="{00000000-0005-0000-0000-0000D6650000}"/>
    <cellStyle name="Entrée 11" xfId="2574" hidden="1" xr:uid="{00000000-0005-0000-0000-0000D7650000}"/>
    <cellStyle name="Entrée 11" xfId="2609" hidden="1" xr:uid="{00000000-0005-0000-0000-0000D8650000}"/>
    <cellStyle name="Entrée 11" xfId="2626" hidden="1" xr:uid="{00000000-0005-0000-0000-0000D9650000}"/>
    <cellStyle name="Entrée 11" xfId="1425" hidden="1" xr:uid="{00000000-0005-0000-0000-0000DA650000}"/>
    <cellStyle name="Entrée 11" xfId="1476" hidden="1" xr:uid="{00000000-0005-0000-0000-0000DB650000}"/>
    <cellStyle name="Entrée 11" xfId="2799" hidden="1" xr:uid="{00000000-0005-0000-0000-0000DC650000}"/>
    <cellStyle name="Entrée 11" xfId="2895" hidden="1" xr:uid="{00000000-0005-0000-0000-0000DD650000}"/>
    <cellStyle name="Entrée 11" xfId="2944" hidden="1" xr:uid="{00000000-0005-0000-0000-0000DE650000}"/>
    <cellStyle name="Entrée 11" xfId="2994" hidden="1" xr:uid="{00000000-0005-0000-0000-0000DF650000}"/>
    <cellStyle name="Entrée 11" xfId="3044" hidden="1" xr:uid="{00000000-0005-0000-0000-0000E0650000}"/>
    <cellStyle name="Entrée 11" xfId="3093" hidden="1" xr:uid="{00000000-0005-0000-0000-0000E1650000}"/>
    <cellStyle name="Entrée 11" xfId="3142" hidden="1" xr:uid="{00000000-0005-0000-0000-0000E2650000}"/>
    <cellStyle name="Entrée 11" xfId="3189" hidden="1" xr:uid="{00000000-0005-0000-0000-0000E3650000}"/>
    <cellStyle name="Entrée 11" xfId="3236" hidden="1" xr:uid="{00000000-0005-0000-0000-0000E4650000}"/>
    <cellStyle name="Entrée 11" xfId="3281" hidden="1" xr:uid="{00000000-0005-0000-0000-0000E5650000}"/>
    <cellStyle name="Entrée 11" xfId="3320" hidden="1" xr:uid="{00000000-0005-0000-0000-0000E6650000}"/>
    <cellStyle name="Entrée 11" xfId="3357" hidden="1" xr:uid="{00000000-0005-0000-0000-0000E7650000}"/>
    <cellStyle name="Entrée 11" xfId="3391" hidden="1" xr:uid="{00000000-0005-0000-0000-0000E8650000}"/>
    <cellStyle name="Entrée 11" xfId="3449" hidden="1" xr:uid="{00000000-0005-0000-0000-0000E9650000}"/>
    <cellStyle name="Entrée 11" xfId="3537" hidden="1" xr:uid="{00000000-0005-0000-0000-0000EA650000}"/>
    <cellStyle name="Entrée 11" xfId="3601" hidden="1" xr:uid="{00000000-0005-0000-0000-0000EB650000}"/>
    <cellStyle name="Entrée 11" xfId="3647" hidden="1" xr:uid="{00000000-0005-0000-0000-0000EC650000}"/>
    <cellStyle name="Entrée 11" xfId="3691" hidden="1" xr:uid="{00000000-0005-0000-0000-0000ED650000}"/>
    <cellStyle name="Entrée 11" xfId="3730" hidden="1" xr:uid="{00000000-0005-0000-0000-0000EE650000}"/>
    <cellStyle name="Entrée 11" xfId="3766" hidden="1" xr:uid="{00000000-0005-0000-0000-0000EF650000}"/>
    <cellStyle name="Entrée 11" xfId="3801" hidden="1" xr:uid="{00000000-0005-0000-0000-0000F0650000}"/>
    <cellStyle name="Entrée 11" xfId="3817" hidden="1" xr:uid="{00000000-0005-0000-0000-0000F1650000}"/>
    <cellStyle name="Entrée 11" xfId="2613" hidden="1" xr:uid="{00000000-0005-0000-0000-0000F2650000}"/>
    <cellStyle name="Entrée 11" xfId="2724" hidden="1" xr:uid="{00000000-0005-0000-0000-0000F3650000}"/>
    <cellStyle name="Entrée 11" xfId="4005" hidden="1" xr:uid="{00000000-0005-0000-0000-0000F4650000}"/>
    <cellStyle name="Entrée 11" xfId="4055" hidden="1" xr:uid="{00000000-0005-0000-0000-0000F5650000}"/>
    <cellStyle name="Entrée 11" xfId="4105" hidden="1" xr:uid="{00000000-0005-0000-0000-0000F6650000}"/>
    <cellStyle name="Entrée 11" xfId="4155" hidden="1" xr:uid="{00000000-0005-0000-0000-0000F7650000}"/>
    <cellStyle name="Entrée 11" xfId="4204" hidden="1" xr:uid="{00000000-0005-0000-0000-0000F8650000}"/>
    <cellStyle name="Entrée 11" xfId="4253" hidden="1" xr:uid="{00000000-0005-0000-0000-0000F9650000}"/>
    <cellStyle name="Entrée 11" xfId="4300" hidden="1" xr:uid="{00000000-0005-0000-0000-0000FA650000}"/>
    <cellStyle name="Entrée 11" xfId="4347" hidden="1" xr:uid="{00000000-0005-0000-0000-0000FB650000}"/>
    <cellStyle name="Entrée 11" xfId="4392" hidden="1" xr:uid="{00000000-0005-0000-0000-0000FC650000}"/>
    <cellStyle name="Entrée 11" xfId="4431" hidden="1" xr:uid="{00000000-0005-0000-0000-0000FD650000}"/>
    <cellStyle name="Entrée 11" xfId="4468" hidden="1" xr:uid="{00000000-0005-0000-0000-0000FE650000}"/>
    <cellStyle name="Entrée 11" xfId="4502" hidden="1" xr:uid="{00000000-0005-0000-0000-0000FF650000}"/>
    <cellStyle name="Entrée 11" xfId="4555" hidden="1" xr:uid="{00000000-0005-0000-0000-000000660000}"/>
    <cellStyle name="Entrée 11" xfId="4642" hidden="1" xr:uid="{00000000-0005-0000-0000-000001660000}"/>
    <cellStyle name="Entrée 11" xfId="4705" hidden="1" xr:uid="{00000000-0005-0000-0000-000002660000}"/>
    <cellStyle name="Entrée 11" xfId="4751" hidden="1" xr:uid="{00000000-0005-0000-0000-000003660000}"/>
    <cellStyle name="Entrée 11" xfId="4795" hidden="1" xr:uid="{00000000-0005-0000-0000-000004660000}"/>
    <cellStyle name="Entrée 11" xfId="4834" hidden="1" xr:uid="{00000000-0005-0000-0000-000005660000}"/>
    <cellStyle name="Entrée 11" xfId="4870" hidden="1" xr:uid="{00000000-0005-0000-0000-000006660000}"/>
    <cellStyle name="Entrée 11" xfId="4905" hidden="1" xr:uid="{00000000-0005-0000-0000-000007660000}"/>
    <cellStyle name="Entrée 11" xfId="4917" hidden="1" xr:uid="{00000000-0005-0000-0000-000008660000}"/>
    <cellStyle name="Entrée 11" xfId="3870" hidden="1" xr:uid="{00000000-0005-0000-0000-000009660000}"/>
    <cellStyle name="Entrée 11" xfId="3805" hidden="1" xr:uid="{00000000-0005-0000-0000-00000A660000}"/>
    <cellStyle name="Entrée 11" xfId="5010" hidden="1" xr:uid="{00000000-0005-0000-0000-00000B660000}"/>
    <cellStyle name="Entrée 11" xfId="5105" hidden="1" xr:uid="{00000000-0005-0000-0000-00000C660000}"/>
    <cellStyle name="Entrée 11" xfId="5154" hidden="1" xr:uid="{00000000-0005-0000-0000-00000D660000}"/>
    <cellStyle name="Entrée 11" xfId="5204" hidden="1" xr:uid="{00000000-0005-0000-0000-00000E660000}"/>
    <cellStyle name="Entrée 11" xfId="5254" hidden="1" xr:uid="{00000000-0005-0000-0000-00000F660000}"/>
    <cellStyle name="Entrée 11" xfId="5303" hidden="1" xr:uid="{00000000-0005-0000-0000-000010660000}"/>
    <cellStyle name="Entrée 11" xfId="5352" hidden="1" xr:uid="{00000000-0005-0000-0000-000011660000}"/>
    <cellStyle name="Entrée 11" xfId="5399" hidden="1" xr:uid="{00000000-0005-0000-0000-000012660000}"/>
    <cellStyle name="Entrée 11" xfId="5446" hidden="1" xr:uid="{00000000-0005-0000-0000-000013660000}"/>
    <cellStyle name="Entrée 11" xfId="5491" hidden="1" xr:uid="{00000000-0005-0000-0000-000014660000}"/>
    <cellStyle name="Entrée 11" xfId="5530" hidden="1" xr:uid="{00000000-0005-0000-0000-000015660000}"/>
    <cellStyle name="Entrée 11" xfId="5567" hidden="1" xr:uid="{00000000-0005-0000-0000-000016660000}"/>
    <cellStyle name="Entrée 11" xfId="5601" hidden="1" xr:uid="{00000000-0005-0000-0000-000017660000}"/>
    <cellStyle name="Entrée 11" xfId="5654" hidden="1" xr:uid="{00000000-0005-0000-0000-000018660000}"/>
    <cellStyle name="Entrée 11" xfId="5740" hidden="1" xr:uid="{00000000-0005-0000-0000-000019660000}"/>
    <cellStyle name="Entrée 11" xfId="5802" hidden="1" xr:uid="{00000000-0005-0000-0000-00001A660000}"/>
    <cellStyle name="Entrée 11" xfId="5848" hidden="1" xr:uid="{00000000-0005-0000-0000-00001B660000}"/>
    <cellStyle name="Entrée 11" xfId="5892" hidden="1" xr:uid="{00000000-0005-0000-0000-00001C660000}"/>
    <cellStyle name="Entrée 11" xfId="5931" hidden="1" xr:uid="{00000000-0005-0000-0000-00001D660000}"/>
    <cellStyle name="Entrée 11" xfId="5967" hidden="1" xr:uid="{00000000-0005-0000-0000-00001E660000}"/>
    <cellStyle name="Entrée 11" xfId="6002" hidden="1" xr:uid="{00000000-0005-0000-0000-00001F660000}"/>
    <cellStyle name="Entrée 11" xfId="6014" hidden="1" xr:uid="{00000000-0005-0000-0000-000020660000}"/>
    <cellStyle name="Entrée 11" xfId="6181" hidden="1" xr:uid="{00000000-0005-0000-0000-000021660000}"/>
    <cellStyle name="Entrée 11" xfId="6287" hidden="1" xr:uid="{00000000-0005-0000-0000-000022660000}"/>
    <cellStyle name="Entrée 11" xfId="6383" hidden="1" xr:uid="{00000000-0005-0000-0000-000023660000}"/>
    <cellStyle name="Entrée 11" xfId="6433" hidden="1" xr:uid="{00000000-0005-0000-0000-000024660000}"/>
    <cellStyle name="Entrée 11" xfId="6483" hidden="1" xr:uid="{00000000-0005-0000-0000-000025660000}"/>
    <cellStyle name="Entrée 11" xfId="6533" hidden="1" xr:uid="{00000000-0005-0000-0000-000026660000}"/>
    <cellStyle name="Entrée 11" xfId="6582" hidden="1" xr:uid="{00000000-0005-0000-0000-000027660000}"/>
    <cellStyle name="Entrée 11" xfId="6631" hidden="1" xr:uid="{00000000-0005-0000-0000-000028660000}"/>
    <cellStyle name="Entrée 11" xfId="6678" hidden="1" xr:uid="{00000000-0005-0000-0000-000029660000}"/>
    <cellStyle name="Entrée 11" xfId="6725" hidden="1" xr:uid="{00000000-0005-0000-0000-00002A660000}"/>
    <cellStyle name="Entrée 11" xfId="6770" hidden="1" xr:uid="{00000000-0005-0000-0000-00002B660000}"/>
    <cellStyle name="Entrée 11" xfId="6809" hidden="1" xr:uid="{00000000-0005-0000-0000-00002C660000}"/>
    <cellStyle name="Entrée 11" xfId="6846" hidden="1" xr:uid="{00000000-0005-0000-0000-00002D660000}"/>
    <cellStyle name="Entrée 11" xfId="6880" hidden="1" xr:uid="{00000000-0005-0000-0000-00002E660000}"/>
    <cellStyle name="Entrée 11" xfId="6937" hidden="1" xr:uid="{00000000-0005-0000-0000-00002F660000}"/>
    <cellStyle name="Entrée 11" xfId="7025" hidden="1" xr:uid="{00000000-0005-0000-0000-000030660000}"/>
    <cellStyle name="Entrée 11" xfId="7090" hidden="1" xr:uid="{00000000-0005-0000-0000-000031660000}"/>
    <cellStyle name="Entrée 11" xfId="7136" hidden="1" xr:uid="{00000000-0005-0000-0000-000032660000}"/>
    <cellStyle name="Entrée 11" xfId="7180" hidden="1" xr:uid="{00000000-0005-0000-0000-000033660000}"/>
    <cellStyle name="Entrée 11" xfId="7219" hidden="1" xr:uid="{00000000-0005-0000-0000-000034660000}"/>
    <cellStyle name="Entrée 11" xfId="7255" hidden="1" xr:uid="{00000000-0005-0000-0000-000035660000}"/>
    <cellStyle name="Entrée 11" xfId="7290" hidden="1" xr:uid="{00000000-0005-0000-0000-000036660000}"/>
    <cellStyle name="Entrée 11" xfId="7307" hidden="1" xr:uid="{00000000-0005-0000-0000-000037660000}"/>
    <cellStyle name="Entrée 11" xfId="7458" hidden="1" xr:uid="{00000000-0005-0000-0000-000038660000}"/>
    <cellStyle name="Entrée 11" xfId="7555" hidden="1" xr:uid="{00000000-0005-0000-0000-000039660000}"/>
    <cellStyle name="Entrée 11" xfId="7650" hidden="1" xr:uid="{00000000-0005-0000-0000-00003A660000}"/>
    <cellStyle name="Entrée 11" xfId="7700" hidden="1" xr:uid="{00000000-0005-0000-0000-00003B660000}"/>
    <cellStyle name="Entrée 11" xfId="7750" hidden="1" xr:uid="{00000000-0005-0000-0000-00003C660000}"/>
    <cellStyle name="Entrée 11" xfId="7800" hidden="1" xr:uid="{00000000-0005-0000-0000-00003D660000}"/>
    <cellStyle name="Entrée 11" xfId="7849" hidden="1" xr:uid="{00000000-0005-0000-0000-00003E660000}"/>
    <cellStyle name="Entrée 11" xfId="7898" hidden="1" xr:uid="{00000000-0005-0000-0000-00003F660000}"/>
    <cellStyle name="Entrée 11" xfId="7945" hidden="1" xr:uid="{00000000-0005-0000-0000-000040660000}"/>
    <cellStyle name="Entrée 11" xfId="7992" hidden="1" xr:uid="{00000000-0005-0000-0000-000041660000}"/>
    <cellStyle name="Entrée 11" xfId="8037" hidden="1" xr:uid="{00000000-0005-0000-0000-000042660000}"/>
    <cellStyle name="Entrée 11" xfId="8076" hidden="1" xr:uid="{00000000-0005-0000-0000-000043660000}"/>
    <cellStyle name="Entrée 11" xfId="8113" hidden="1" xr:uid="{00000000-0005-0000-0000-000044660000}"/>
    <cellStyle name="Entrée 11" xfId="8147" hidden="1" xr:uid="{00000000-0005-0000-0000-000045660000}"/>
    <cellStyle name="Entrée 11" xfId="8202" hidden="1" xr:uid="{00000000-0005-0000-0000-000046660000}"/>
    <cellStyle name="Entrée 11" xfId="8288" hidden="1" xr:uid="{00000000-0005-0000-0000-000047660000}"/>
    <cellStyle name="Entrée 11" xfId="8351" hidden="1" xr:uid="{00000000-0005-0000-0000-000048660000}"/>
    <cellStyle name="Entrée 11" xfId="8397" hidden="1" xr:uid="{00000000-0005-0000-0000-000049660000}"/>
    <cellStyle name="Entrée 11" xfId="8441" hidden="1" xr:uid="{00000000-0005-0000-0000-00004A660000}"/>
    <cellStyle name="Entrée 11" xfId="8480" hidden="1" xr:uid="{00000000-0005-0000-0000-00004B660000}"/>
    <cellStyle name="Entrée 11" xfId="8516" hidden="1" xr:uid="{00000000-0005-0000-0000-00004C660000}"/>
    <cellStyle name="Entrée 11" xfId="8551" hidden="1" xr:uid="{00000000-0005-0000-0000-00004D660000}"/>
    <cellStyle name="Entrée 11" xfId="8565" hidden="1" xr:uid="{00000000-0005-0000-0000-00004E660000}"/>
    <cellStyle name="Entrée 11" xfId="7406" hidden="1" xr:uid="{00000000-0005-0000-0000-00004F660000}"/>
    <cellStyle name="Entrée 11" xfId="6163" hidden="1" xr:uid="{00000000-0005-0000-0000-000050660000}"/>
    <cellStyle name="Entrée 11" xfId="8662" hidden="1" xr:uid="{00000000-0005-0000-0000-000051660000}"/>
    <cellStyle name="Entrée 11" xfId="8758" hidden="1" xr:uid="{00000000-0005-0000-0000-000052660000}"/>
    <cellStyle name="Entrée 11" xfId="8808" hidden="1" xr:uid="{00000000-0005-0000-0000-000053660000}"/>
    <cellStyle name="Entrée 11" xfId="8857" hidden="1" xr:uid="{00000000-0005-0000-0000-000054660000}"/>
    <cellStyle name="Entrée 11" xfId="8907" hidden="1" xr:uid="{00000000-0005-0000-0000-000055660000}"/>
    <cellStyle name="Entrée 11" xfId="8956" hidden="1" xr:uid="{00000000-0005-0000-0000-000056660000}"/>
    <cellStyle name="Entrée 11" xfId="9005" hidden="1" xr:uid="{00000000-0005-0000-0000-000057660000}"/>
    <cellStyle name="Entrée 11" xfId="9052" hidden="1" xr:uid="{00000000-0005-0000-0000-000058660000}"/>
    <cellStyle name="Entrée 11" xfId="9099" hidden="1" xr:uid="{00000000-0005-0000-0000-000059660000}"/>
    <cellStyle name="Entrée 11" xfId="9144" hidden="1" xr:uid="{00000000-0005-0000-0000-00005A660000}"/>
    <cellStyle name="Entrée 11" xfId="9183" hidden="1" xr:uid="{00000000-0005-0000-0000-00005B660000}"/>
    <cellStyle name="Entrée 11" xfId="9220" hidden="1" xr:uid="{00000000-0005-0000-0000-00005C660000}"/>
    <cellStyle name="Entrée 11" xfId="9254" hidden="1" xr:uid="{00000000-0005-0000-0000-00005D660000}"/>
    <cellStyle name="Entrée 11" xfId="9313" hidden="1" xr:uid="{00000000-0005-0000-0000-00005E660000}"/>
    <cellStyle name="Entrée 11" xfId="9401" hidden="1" xr:uid="{00000000-0005-0000-0000-00005F660000}"/>
    <cellStyle name="Entrée 11" xfId="9466" hidden="1" xr:uid="{00000000-0005-0000-0000-000060660000}"/>
    <cellStyle name="Entrée 11" xfId="9512" hidden="1" xr:uid="{00000000-0005-0000-0000-000061660000}"/>
    <cellStyle name="Entrée 11" xfId="9556" hidden="1" xr:uid="{00000000-0005-0000-0000-000062660000}"/>
    <cellStyle name="Entrée 11" xfId="9595" hidden="1" xr:uid="{00000000-0005-0000-0000-000063660000}"/>
    <cellStyle name="Entrée 11" xfId="9631" hidden="1" xr:uid="{00000000-0005-0000-0000-000064660000}"/>
    <cellStyle name="Entrée 11" xfId="9666" hidden="1" xr:uid="{00000000-0005-0000-0000-000065660000}"/>
    <cellStyle name="Entrée 11" xfId="9684" hidden="1" xr:uid="{00000000-0005-0000-0000-000066660000}"/>
    <cellStyle name="Entrée 11" xfId="9838" hidden="1" xr:uid="{00000000-0005-0000-0000-000067660000}"/>
    <cellStyle name="Entrée 11" xfId="9935" hidden="1" xr:uid="{00000000-0005-0000-0000-000068660000}"/>
    <cellStyle name="Entrée 11" xfId="10030" hidden="1" xr:uid="{00000000-0005-0000-0000-000069660000}"/>
    <cellStyle name="Entrée 11" xfId="10080" hidden="1" xr:uid="{00000000-0005-0000-0000-00006A660000}"/>
    <cellStyle name="Entrée 11" xfId="10130" hidden="1" xr:uid="{00000000-0005-0000-0000-00006B660000}"/>
    <cellStyle name="Entrée 11" xfId="10180" hidden="1" xr:uid="{00000000-0005-0000-0000-00006C660000}"/>
    <cellStyle name="Entrée 11" xfId="10229" hidden="1" xr:uid="{00000000-0005-0000-0000-00006D660000}"/>
    <cellStyle name="Entrée 11" xfId="10278" hidden="1" xr:uid="{00000000-0005-0000-0000-00006E660000}"/>
    <cellStyle name="Entrée 11" xfId="10325" hidden="1" xr:uid="{00000000-0005-0000-0000-00006F660000}"/>
    <cellStyle name="Entrée 11" xfId="10372" hidden="1" xr:uid="{00000000-0005-0000-0000-000070660000}"/>
    <cellStyle name="Entrée 11" xfId="10417" hidden="1" xr:uid="{00000000-0005-0000-0000-000071660000}"/>
    <cellStyle name="Entrée 11" xfId="10456" hidden="1" xr:uid="{00000000-0005-0000-0000-000072660000}"/>
    <cellStyle name="Entrée 11" xfId="10493" hidden="1" xr:uid="{00000000-0005-0000-0000-000073660000}"/>
    <cellStyle name="Entrée 11" xfId="10527" hidden="1" xr:uid="{00000000-0005-0000-0000-000074660000}"/>
    <cellStyle name="Entrée 11" xfId="10582" hidden="1" xr:uid="{00000000-0005-0000-0000-000075660000}"/>
    <cellStyle name="Entrée 11" xfId="10668" hidden="1" xr:uid="{00000000-0005-0000-0000-000076660000}"/>
    <cellStyle name="Entrée 11" xfId="10731" hidden="1" xr:uid="{00000000-0005-0000-0000-000077660000}"/>
    <cellStyle name="Entrée 11" xfId="10777" hidden="1" xr:uid="{00000000-0005-0000-0000-000078660000}"/>
    <cellStyle name="Entrée 11" xfId="10821" hidden="1" xr:uid="{00000000-0005-0000-0000-000079660000}"/>
    <cellStyle name="Entrée 11" xfId="10860" hidden="1" xr:uid="{00000000-0005-0000-0000-00007A660000}"/>
    <cellStyle name="Entrée 11" xfId="10896" hidden="1" xr:uid="{00000000-0005-0000-0000-00007B660000}"/>
    <cellStyle name="Entrée 11" xfId="10931" hidden="1" xr:uid="{00000000-0005-0000-0000-00007C660000}"/>
    <cellStyle name="Entrée 11" xfId="10946" hidden="1" xr:uid="{00000000-0005-0000-0000-00007D660000}"/>
    <cellStyle name="Entrée 11" xfId="9786" hidden="1" xr:uid="{00000000-0005-0000-0000-00007E660000}"/>
    <cellStyle name="Entrée 11" xfId="10046" hidden="1" xr:uid="{00000000-0005-0000-0000-00007F660000}"/>
    <cellStyle name="Entrée 11" xfId="6094" hidden="1" xr:uid="{00000000-0005-0000-0000-000080660000}"/>
    <cellStyle name="Entrée 11" xfId="11100" hidden="1" xr:uid="{00000000-0005-0000-0000-000081660000}"/>
    <cellStyle name="Entrée 11" xfId="11150" hidden="1" xr:uid="{00000000-0005-0000-0000-000082660000}"/>
    <cellStyle name="Entrée 11" xfId="11200" hidden="1" xr:uid="{00000000-0005-0000-0000-000083660000}"/>
    <cellStyle name="Entrée 11" xfId="11250" hidden="1" xr:uid="{00000000-0005-0000-0000-000084660000}"/>
    <cellStyle name="Entrée 11" xfId="11299" hidden="1" xr:uid="{00000000-0005-0000-0000-000085660000}"/>
    <cellStyle name="Entrée 11" xfId="11348" hidden="1" xr:uid="{00000000-0005-0000-0000-000086660000}"/>
    <cellStyle name="Entrée 11" xfId="11395" hidden="1" xr:uid="{00000000-0005-0000-0000-000087660000}"/>
    <cellStyle name="Entrée 11" xfId="11442" hidden="1" xr:uid="{00000000-0005-0000-0000-000088660000}"/>
    <cellStyle name="Entrée 11" xfId="11487" hidden="1" xr:uid="{00000000-0005-0000-0000-000089660000}"/>
    <cellStyle name="Entrée 11" xfId="11526" hidden="1" xr:uid="{00000000-0005-0000-0000-00008A660000}"/>
    <cellStyle name="Entrée 11" xfId="11563" hidden="1" xr:uid="{00000000-0005-0000-0000-00008B660000}"/>
    <cellStyle name="Entrée 11" xfId="11597" hidden="1" xr:uid="{00000000-0005-0000-0000-00008C660000}"/>
    <cellStyle name="Entrée 11" xfId="11652" hidden="1" xr:uid="{00000000-0005-0000-0000-00008D660000}"/>
    <cellStyle name="Entrée 11" xfId="11740" hidden="1" xr:uid="{00000000-0005-0000-0000-00008E660000}"/>
    <cellStyle name="Entrée 11" xfId="11802" hidden="1" xr:uid="{00000000-0005-0000-0000-00008F660000}"/>
    <cellStyle name="Entrée 11" xfId="11848" hidden="1" xr:uid="{00000000-0005-0000-0000-000090660000}"/>
    <cellStyle name="Entrée 11" xfId="11892" hidden="1" xr:uid="{00000000-0005-0000-0000-000091660000}"/>
    <cellStyle name="Entrée 11" xfId="11931" hidden="1" xr:uid="{00000000-0005-0000-0000-000092660000}"/>
    <cellStyle name="Entrée 11" xfId="11967" hidden="1" xr:uid="{00000000-0005-0000-0000-000093660000}"/>
    <cellStyle name="Entrée 11" xfId="12002" hidden="1" xr:uid="{00000000-0005-0000-0000-000094660000}"/>
    <cellStyle name="Entrée 11" xfId="12015" hidden="1" xr:uid="{00000000-0005-0000-0000-000095660000}"/>
    <cellStyle name="Entrée 11" xfId="12138" hidden="1" xr:uid="{00000000-0005-0000-0000-000096660000}"/>
    <cellStyle name="Entrée 11" xfId="12234" hidden="1" xr:uid="{00000000-0005-0000-0000-000097660000}"/>
    <cellStyle name="Entrée 11" xfId="12329" hidden="1" xr:uid="{00000000-0005-0000-0000-000098660000}"/>
    <cellStyle name="Entrée 11" xfId="12379" hidden="1" xr:uid="{00000000-0005-0000-0000-000099660000}"/>
    <cellStyle name="Entrée 11" xfId="12429" hidden="1" xr:uid="{00000000-0005-0000-0000-00009A660000}"/>
    <cellStyle name="Entrée 11" xfId="12479" hidden="1" xr:uid="{00000000-0005-0000-0000-00009B660000}"/>
    <cellStyle name="Entrée 11" xfId="12528" hidden="1" xr:uid="{00000000-0005-0000-0000-00009C660000}"/>
    <cellStyle name="Entrée 11" xfId="12577" hidden="1" xr:uid="{00000000-0005-0000-0000-00009D660000}"/>
    <cellStyle name="Entrée 11" xfId="12624" hidden="1" xr:uid="{00000000-0005-0000-0000-00009E660000}"/>
    <cellStyle name="Entrée 11" xfId="12671" hidden="1" xr:uid="{00000000-0005-0000-0000-00009F660000}"/>
    <cellStyle name="Entrée 11" xfId="12716" hidden="1" xr:uid="{00000000-0005-0000-0000-0000A0660000}"/>
    <cellStyle name="Entrée 11" xfId="12755" hidden="1" xr:uid="{00000000-0005-0000-0000-0000A1660000}"/>
    <cellStyle name="Entrée 11" xfId="12792" hidden="1" xr:uid="{00000000-0005-0000-0000-0000A2660000}"/>
    <cellStyle name="Entrée 11" xfId="12826" hidden="1" xr:uid="{00000000-0005-0000-0000-0000A3660000}"/>
    <cellStyle name="Entrée 11" xfId="12880" hidden="1" xr:uid="{00000000-0005-0000-0000-0000A4660000}"/>
    <cellStyle name="Entrée 11" xfId="12966" hidden="1" xr:uid="{00000000-0005-0000-0000-0000A5660000}"/>
    <cellStyle name="Entrée 11" xfId="13028" hidden="1" xr:uid="{00000000-0005-0000-0000-0000A6660000}"/>
    <cellStyle name="Entrée 11" xfId="13074" hidden="1" xr:uid="{00000000-0005-0000-0000-0000A7660000}"/>
    <cellStyle name="Entrée 11" xfId="13118" hidden="1" xr:uid="{00000000-0005-0000-0000-0000A8660000}"/>
    <cellStyle name="Entrée 11" xfId="13157" hidden="1" xr:uid="{00000000-0005-0000-0000-0000A9660000}"/>
    <cellStyle name="Entrée 11" xfId="13193" hidden="1" xr:uid="{00000000-0005-0000-0000-0000AA660000}"/>
    <cellStyle name="Entrée 11" xfId="13228" hidden="1" xr:uid="{00000000-0005-0000-0000-0000AB660000}"/>
    <cellStyle name="Entrée 11" xfId="13240" hidden="1" xr:uid="{00000000-0005-0000-0000-0000AC660000}"/>
    <cellStyle name="Entrée 11" xfId="12087" hidden="1" xr:uid="{00000000-0005-0000-0000-0000AD660000}"/>
    <cellStyle name="Entrée 11" xfId="12069" hidden="1" xr:uid="{00000000-0005-0000-0000-0000AE660000}"/>
    <cellStyle name="Entrée 11" xfId="12061" hidden="1" xr:uid="{00000000-0005-0000-0000-0000AF660000}"/>
    <cellStyle name="Entrée 11" xfId="13332" hidden="1" xr:uid="{00000000-0005-0000-0000-0000B0660000}"/>
    <cellStyle name="Entrée 11" xfId="13381" hidden="1" xr:uid="{00000000-0005-0000-0000-0000B1660000}"/>
    <cellStyle name="Entrée 11" xfId="13430" hidden="1" xr:uid="{00000000-0005-0000-0000-0000B2660000}"/>
    <cellStyle name="Entrée 11" xfId="13479" hidden="1" xr:uid="{00000000-0005-0000-0000-0000B3660000}"/>
    <cellStyle name="Entrée 11" xfId="13527" hidden="1" xr:uid="{00000000-0005-0000-0000-0000B4660000}"/>
    <cellStyle name="Entrée 11" xfId="13575" hidden="1" xr:uid="{00000000-0005-0000-0000-0000B5660000}"/>
    <cellStyle name="Entrée 11" xfId="13621" hidden="1" xr:uid="{00000000-0005-0000-0000-0000B6660000}"/>
    <cellStyle name="Entrée 11" xfId="13668" hidden="1" xr:uid="{00000000-0005-0000-0000-0000B7660000}"/>
    <cellStyle name="Entrée 11" xfId="13713" hidden="1" xr:uid="{00000000-0005-0000-0000-0000B8660000}"/>
    <cellStyle name="Entrée 11" xfId="13752" hidden="1" xr:uid="{00000000-0005-0000-0000-0000B9660000}"/>
    <cellStyle name="Entrée 11" xfId="13789" hidden="1" xr:uid="{00000000-0005-0000-0000-0000BA660000}"/>
    <cellStyle name="Entrée 11" xfId="13823" hidden="1" xr:uid="{00000000-0005-0000-0000-0000BB660000}"/>
    <cellStyle name="Entrée 11" xfId="13876" hidden="1" xr:uid="{00000000-0005-0000-0000-0000BC660000}"/>
    <cellStyle name="Entrée 11" xfId="13962" hidden="1" xr:uid="{00000000-0005-0000-0000-0000BD660000}"/>
    <cellStyle name="Entrée 11" xfId="14024" hidden="1" xr:uid="{00000000-0005-0000-0000-0000BE660000}"/>
    <cellStyle name="Entrée 11" xfId="14070" hidden="1" xr:uid="{00000000-0005-0000-0000-0000BF660000}"/>
    <cellStyle name="Entrée 11" xfId="14114" hidden="1" xr:uid="{00000000-0005-0000-0000-0000C0660000}"/>
    <cellStyle name="Entrée 11" xfId="14153" hidden="1" xr:uid="{00000000-0005-0000-0000-0000C1660000}"/>
    <cellStyle name="Entrée 11" xfId="14189" hidden="1" xr:uid="{00000000-0005-0000-0000-0000C2660000}"/>
    <cellStyle name="Entrée 11" xfId="14224" hidden="1" xr:uid="{00000000-0005-0000-0000-0000C3660000}"/>
    <cellStyle name="Entrée 11" xfId="14236" hidden="1" xr:uid="{00000000-0005-0000-0000-0000C4660000}"/>
    <cellStyle name="Entrée 11" xfId="14337" hidden="1" xr:uid="{00000000-0005-0000-0000-0000C5660000}"/>
    <cellStyle name="Entrée 11" xfId="14433" hidden="1" xr:uid="{00000000-0005-0000-0000-0000C6660000}"/>
    <cellStyle name="Entrée 11" xfId="14528" hidden="1" xr:uid="{00000000-0005-0000-0000-0000C7660000}"/>
    <cellStyle name="Entrée 11" xfId="14578" hidden="1" xr:uid="{00000000-0005-0000-0000-0000C8660000}"/>
    <cellStyle name="Entrée 11" xfId="14628" hidden="1" xr:uid="{00000000-0005-0000-0000-0000C9660000}"/>
    <cellStyle name="Entrée 11" xfId="14678" hidden="1" xr:uid="{00000000-0005-0000-0000-0000CA660000}"/>
    <cellStyle name="Entrée 11" xfId="14727" hidden="1" xr:uid="{00000000-0005-0000-0000-0000CB660000}"/>
    <cellStyle name="Entrée 11" xfId="14776" hidden="1" xr:uid="{00000000-0005-0000-0000-0000CC660000}"/>
    <cellStyle name="Entrée 11" xfId="14823" hidden="1" xr:uid="{00000000-0005-0000-0000-0000CD660000}"/>
    <cellStyle name="Entrée 11" xfId="14870" hidden="1" xr:uid="{00000000-0005-0000-0000-0000CE660000}"/>
    <cellStyle name="Entrée 11" xfId="14915" hidden="1" xr:uid="{00000000-0005-0000-0000-0000CF660000}"/>
    <cellStyle name="Entrée 11" xfId="14954" hidden="1" xr:uid="{00000000-0005-0000-0000-0000D0660000}"/>
    <cellStyle name="Entrée 11" xfId="14991" hidden="1" xr:uid="{00000000-0005-0000-0000-0000D1660000}"/>
    <cellStyle name="Entrée 11" xfId="15025" hidden="1" xr:uid="{00000000-0005-0000-0000-0000D2660000}"/>
    <cellStyle name="Entrée 11" xfId="15079" hidden="1" xr:uid="{00000000-0005-0000-0000-0000D3660000}"/>
    <cellStyle name="Entrée 11" xfId="15165" hidden="1" xr:uid="{00000000-0005-0000-0000-0000D4660000}"/>
    <cellStyle name="Entrée 11" xfId="15228" hidden="1" xr:uid="{00000000-0005-0000-0000-0000D5660000}"/>
    <cellStyle name="Entrée 11" xfId="15274" hidden="1" xr:uid="{00000000-0005-0000-0000-0000D6660000}"/>
    <cellStyle name="Entrée 11" xfId="15318" hidden="1" xr:uid="{00000000-0005-0000-0000-0000D7660000}"/>
    <cellStyle name="Entrée 11" xfId="15357" hidden="1" xr:uid="{00000000-0005-0000-0000-0000D8660000}"/>
    <cellStyle name="Entrée 11" xfId="15393" hidden="1" xr:uid="{00000000-0005-0000-0000-0000D9660000}"/>
    <cellStyle name="Entrée 11" xfId="15428" hidden="1" xr:uid="{00000000-0005-0000-0000-0000DA660000}"/>
    <cellStyle name="Entrée 11" xfId="15441" hidden="1" xr:uid="{00000000-0005-0000-0000-0000DB660000}"/>
    <cellStyle name="Entrée 11" xfId="14286" hidden="1" xr:uid="{00000000-0005-0000-0000-0000DC660000}"/>
    <cellStyle name="Entrée 11" xfId="15619" hidden="1" xr:uid="{00000000-0005-0000-0000-0000DD660000}"/>
    <cellStyle name="Entrée 11" xfId="15725" hidden="1" xr:uid="{00000000-0005-0000-0000-0000DE660000}"/>
    <cellStyle name="Entrée 11" xfId="15821" hidden="1" xr:uid="{00000000-0005-0000-0000-0000DF660000}"/>
    <cellStyle name="Entrée 11" xfId="15871" hidden="1" xr:uid="{00000000-0005-0000-0000-0000E0660000}"/>
    <cellStyle name="Entrée 11" xfId="15921" hidden="1" xr:uid="{00000000-0005-0000-0000-0000E1660000}"/>
    <cellStyle name="Entrée 11" xfId="15971" hidden="1" xr:uid="{00000000-0005-0000-0000-0000E2660000}"/>
    <cellStyle name="Entrée 11" xfId="16020" hidden="1" xr:uid="{00000000-0005-0000-0000-0000E3660000}"/>
    <cellStyle name="Entrée 11" xfId="16069" hidden="1" xr:uid="{00000000-0005-0000-0000-0000E4660000}"/>
    <cellStyle name="Entrée 11" xfId="16116" hidden="1" xr:uid="{00000000-0005-0000-0000-0000E5660000}"/>
    <cellStyle name="Entrée 11" xfId="16163" hidden="1" xr:uid="{00000000-0005-0000-0000-0000E6660000}"/>
    <cellStyle name="Entrée 11" xfId="16208" hidden="1" xr:uid="{00000000-0005-0000-0000-0000E7660000}"/>
    <cellStyle name="Entrée 11" xfId="16247" hidden="1" xr:uid="{00000000-0005-0000-0000-0000E8660000}"/>
    <cellStyle name="Entrée 11" xfId="16284" hidden="1" xr:uid="{00000000-0005-0000-0000-0000E9660000}"/>
    <cellStyle name="Entrée 11" xfId="16318" hidden="1" xr:uid="{00000000-0005-0000-0000-0000EA660000}"/>
    <cellStyle name="Entrée 11" xfId="16377" hidden="1" xr:uid="{00000000-0005-0000-0000-0000EB660000}"/>
    <cellStyle name="Entrée 11" xfId="16465" hidden="1" xr:uid="{00000000-0005-0000-0000-0000EC660000}"/>
    <cellStyle name="Entrée 11" xfId="16530" hidden="1" xr:uid="{00000000-0005-0000-0000-0000ED660000}"/>
    <cellStyle name="Entrée 11" xfId="16576" hidden="1" xr:uid="{00000000-0005-0000-0000-0000EE660000}"/>
    <cellStyle name="Entrée 11" xfId="16620" hidden="1" xr:uid="{00000000-0005-0000-0000-0000EF660000}"/>
    <cellStyle name="Entrée 11" xfId="16659" hidden="1" xr:uid="{00000000-0005-0000-0000-0000F0660000}"/>
    <cellStyle name="Entrée 11" xfId="16695" hidden="1" xr:uid="{00000000-0005-0000-0000-0000F1660000}"/>
    <cellStyle name="Entrée 11" xfId="16730" hidden="1" xr:uid="{00000000-0005-0000-0000-0000F2660000}"/>
    <cellStyle name="Entrée 11" xfId="16748" hidden="1" xr:uid="{00000000-0005-0000-0000-0000F3660000}"/>
    <cellStyle name="Entrée 11" xfId="16913" hidden="1" xr:uid="{00000000-0005-0000-0000-0000F4660000}"/>
    <cellStyle name="Entrée 11" xfId="17010" hidden="1" xr:uid="{00000000-0005-0000-0000-0000F5660000}"/>
    <cellStyle name="Entrée 11" xfId="17105" hidden="1" xr:uid="{00000000-0005-0000-0000-0000F6660000}"/>
    <cellStyle name="Entrée 11" xfId="17155" hidden="1" xr:uid="{00000000-0005-0000-0000-0000F7660000}"/>
    <cellStyle name="Entrée 11" xfId="17205" hidden="1" xr:uid="{00000000-0005-0000-0000-0000F8660000}"/>
    <cellStyle name="Entrée 11" xfId="17255" hidden="1" xr:uid="{00000000-0005-0000-0000-0000F9660000}"/>
    <cellStyle name="Entrée 11" xfId="17304" hidden="1" xr:uid="{00000000-0005-0000-0000-0000FA660000}"/>
    <cellStyle name="Entrée 11" xfId="17353" hidden="1" xr:uid="{00000000-0005-0000-0000-0000FB660000}"/>
    <cellStyle name="Entrée 11" xfId="17400" hidden="1" xr:uid="{00000000-0005-0000-0000-0000FC660000}"/>
    <cellStyle name="Entrée 11" xfId="17447" hidden="1" xr:uid="{00000000-0005-0000-0000-0000FD660000}"/>
    <cellStyle name="Entrée 11" xfId="17492" hidden="1" xr:uid="{00000000-0005-0000-0000-0000FE660000}"/>
    <cellStyle name="Entrée 11" xfId="17531" hidden="1" xr:uid="{00000000-0005-0000-0000-0000FF660000}"/>
    <cellStyle name="Entrée 11" xfId="17568" hidden="1" xr:uid="{00000000-0005-0000-0000-000000670000}"/>
    <cellStyle name="Entrée 11" xfId="17602" hidden="1" xr:uid="{00000000-0005-0000-0000-000001670000}"/>
    <cellStyle name="Entrée 11" xfId="17657" hidden="1" xr:uid="{00000000-0005-0000-0000-000002670000}"/>
    <cellStyle name="Entrée 11" xfId="17743" hidden="1" xr:uid="{00000000-0005-0000-0000-000003670000}"/>
    <cellStyle name="Entrée 11" xfId="17806" hidden="1" xr:uid="{00000000-0005-0000-0000-000004670000}"/>
    <cellStyle name="Entrée 11" xfId="17852" hidden="1" xr:uid="{00000000-0005-0000-0000-000005670000}"/>
    <cellStyle name="Entrée 11" xfId="17896" hidden="1" xr:uid="{00000000-0005-0000-0000-000006670000}"/>
    <cellStyle name="Entrée 11" xfId="17935" hidden="1" xr:uid="{00000000-0005-0000-0000-000007670000}"/>
    <cellStyle name="Entrée 11" xfId="17971" hidden="1" xr:uid="{00000000-0005-0000-0000-000008670000}"/>
    <cellStyle name="Entrée 11" xfId="18006" hidden="1" xr:uid="{00000000-0005-0000-0000-000009670000}"/>
    <cellStyle name="Entrée 11" xfId="18021" hidden="1" xr:uid="{00000000-0005-0000-0000-00000A670000}"/>
    <cellStyle name="Entrée 11" xfId="16861" hidden="1" xr:uid="{00000000-0005-0000-0000-00000B670000}"/>
    <cellStyle name="Entrée 11" xfId="15597" hidden="1" xr:uid="{00000000-0005-0000-0000-00000C670000}"/>
    <cellStyle name="Entrée 11" xfId="15585" hidden="1" xr:uid="{00000000-0005-0000-0000-00000D670000}"/>
    <cellStyle name="Entrée 11" xfId="18160" hidden="1" xr:uid="{00000000-0005-0000-0000-00000E670000}"/>
    <cellStyle name="Entrée 11" xfId="18210" hidden="1" xr:uid="{00000000-0005-0000-0000-00000F670000}"/>
    <cellStyle name="Entrée 11" xfId="18260" hidden="1" xr:uid="{00000000-0005-0000-0000-000010670000}"/>
    <cellStyle name="Entrée 11" xfId="18310" hidden="1" xr:uid="{00000000-0005-0000-0000-000011670000}"/>
    <cellStyle name="Entrée 11" xfId="18359" hidden="1" xr:uid="{00000000-0005-0000-0000-000012670000}"/>
    <cellStyle name="Entrée 11" xfId="18407" hidden="1" xr:uid="{00000000-0005-0000-0000-000013670000}"/>
    <cellStyle name="Entrée 11" xfId="18454" hidden="1" xr:uid="{00000000-0005-0000-0000-000014670000}"/>
    <cellStyle name="Entrée 11" xfId="18501" hidden="1" xr:uid="{00000000-0005-0000-0000-000015670000}"/>
    <cellStyle name="Entrée 11" xfId="18546" hidden="1" xr:uid="{00000000-0005-0000-0000-000016670000}"/>
    <cellStyle name="Entrée 11" xfId="18585" hidden="1" xr:uid="{00000000-0005-0000-0000-000017670000}"/>
    <cellStyle name="Entrée 11" xfId="18622" hidden="1" xr:uid="{00000000-0005-0000-0000-000018670000}"/>
    <cellStyle name="Entrée 11" xfId="18656" hidden="1" xr:uid="{00000000-0005-0000-0000-000019670000}"/>
    <cellStyle name="Entrée 11" xfId="18715" hidden="1" xr:uid="{00000000-0005-0000-0000-00001A670000}"/>
    <cellStyle name="Entrée 11" xfId="18803" hidden="1" xr:uid="{00000000-0005-0000-0000-00001B670000}"/>
    <cellStyle name="Entrée 11" xfId="18868" hidden="1" xr:uid="{00000000-0005-0000-0000-00001C670000}"/>
    <cellStyle name="Entrée 11" xfId="18914" hidden="1" xr:uid="{00000000-0005-0000-0000-00001D670000}"/>
    <cellStyle name="Entrée 11" xfId="18958" hidden="1" xr:uid="{00000000-0005-0000-0000-00001E670000}"/>
    <cellStyle name="Entrée 11" xfId="18997" hidden="1" xr:uid="{00000000-0005-0000-0000-00001F670000}"/>
    <cellStyle name="Entrée 11" xfId="19033" hidden="1" xr:uid="{00000000-0005-0000-0000-000020670000}"/>
    <cellStyle name="Entrée 11" xfId="19068" hidden="1" xr:uid="{00000000-0005-0000-0000-000021670000}"/>
    <cellStyle name="Entrée 11" xfId="19086" hidden="1" xr:uid="{00000000-0005-0000-0000-000022670000}"/>
    <cellStyle name="Entrée 11" xfId="19249" hidden="1" xr:uid="{00000000-0005-0000-0000-000023670000}"/>
    <cellStyle name="Entrée 11" xfId="19346" hidden="1" xr:uid="{00000000-0005-0000-0000-000024670000}"/>
    <cellStyle name="Entrée 11" xfId="19441" hidden="1" xr:uid="{00000000-0005-0000-0000-000025670000}"/>
    <cellStyle name="Entrée 11" xfId="19491" hidden="1" xr:uid="{00000000-0005-0000-0000-000026670000}"/>
    <cellStyle name="Entrée 11" xfId="19541" hidden="1" xr:uid="{00000000-0005-0000-0000-000027670000}"/>
    <cellStyle name="Entrée 11" xfId="19591" hidden="1" xr:uid="{00000000-0005-0000-0000-000028670000}"/>
    <cellStyle name="Entrée 11" xfId="19640" hidden="1" xr:uid="{00000000-0005-0000-0000-000029670000}"/>
    <cellStyle name="Entrée 11" xfId="19689" hidden="1" xr:uid="{00000000-0005-0000-0000-00002A670000}"/>
    <cellStyle name="Entrée 11" xfId="19736" hidden="1" xr:uid="{00000000-0005-0000-0000-00002B670000}"/>
    <cellStyle name="Entrée 11" xfId="19783" hidden="1" xr:uid="{00000000-0005-0000-0000-00002C670000}"/>
    <cellStyle name="Entrée 11" xfId="19828" hidden="1" xr:uid="{00000000-0005-0000-0000-00002D670000}"/>
    <cellStyle name="Entrée 11" xfId="19867" hidden="1" xr:uid="{00000000-0005-0000-0000-00002E670000}"/>
    <cellStyle name="Entrée 11" xfId="19904" hidden="1" xr:uid="{00000000-0005-0000-0000-00002F670000}"/>
    <cellStyle name="Entrée 11" xfId="19938" hidden="1" xr:uid="{00000000-0005-0000-0000-000030670000}"/>
    <cellStyle name="Entrée 11" xfId="19992" hidden="1" xr:uid="{00000000-0005-0000-0000-000031670000}"/>
    <cellStyle name="Entrée 11" xfId="20078" hidden="1" xr:uid="{00000000-0005-0000-0000-000032670000}"/>
    <cellStyle name="Entrée 11" xfId="20141" hidden="1" xr:uid="{00000000-0005-0000-0000-000033670000}"/>
    <cellStyle name="Entrée 11" xfId="20187" hidden="1" xr:uid="{00000000-0005-0000-0000-000034670000}"/>
    <cellStyle name="Entrée 11" xfId="20231" hidden="1" xr:uid="{00000000-0005-0000-0000-000035670000}"/>
    <cellStyle name="Entrée 11" xfId="20270" hidden="1" xr:uid="{00000000-0005-0000-0000-000036670000}"/>
    <cellStyle name="Entrée 11" xfId="20306" hidden="1" xr:uid="{00000000-0005-0000-0000-000037670000}"/>
    <cellStyle name="Entrée 11" xfId="20341" hidden="1" xr:uid="{00000000-0005-0000-0000-000038670000}"/>
    <cellStyle name="Entrée 11" xfId="20356" hidden="1" xr:uid="{00000000-0005-0000-0000-000039670000}"/>
    <cellStyle name="Entrée 11" xfId="19197" hidden="1" xr:uid="{00000000-0005-0000-0000-00003A670000}"/>
    <cellStyle name="Entrée 11" xfId="18092" hidden="1" xr:uid="{00000000-0005-0000-0000-00003B670000}"/>
    <cellStyle name="Entrée 11" xfId="19127" hidden="1" xr:uid="{00000000-0005-0000-0000-00003C670000}"/>
    <cellStyle name="Entrée 11" xfId="20490" hidden="1" xr:uid="{00000000-0005-0000-0000-00003D670000}"/>
    <cellStyle name="Entrée 11" xfId="20540" hidden="1" xr:uid="{00000000-0005-0000-0000-00003E670000}"/>
    <cellStyle name="Entrée 11" xfId="20590" hidden="1" xr:uid="{00000000-0005-0000-0000-00003F670000}"/>
    <cellStyle name="Entrée 11" xfId="20640" hidden="1" xr:uid="{00000000-0005-0000-0000-000040670000}"/>
    <cellStyle name="Entrée 11" xfId="20689" hidden="1" xr:uid="{00000000-0005-0000-0000-000041670000}"/>
    <cellStyle name="Entrée 11" xfId="20738" hidden="1" xr:uid="{00000000-0005-0000-0000-000042670000}"/>
    <cellStyle name="Entrée 11" xfId="20785" hidden="1" xr:uid="{00000000-0005-0000-0000-000043670000}"/>
    <cellStyle name="Entrée 11" xfId="20832" hidden="1" xr:uid="{00000000-0005-0000-0000-000044670000}"/>
    <cellStyle name="Entrée 11" xfId="20877" hidden="1" xr:uid="{00000000-0005-0000-0000-000045670000}"/>
    <cellStyle name="Entrée 11" xfId="20916" hidden="1" xr:uid="{00000000-0005-0000-0000-000046670000}"/>
    <cellStyle name="Entrée 11" xfId="20953" hidden="1" xr:uid="{00000000-0005-0000-0000-000047670000}"/>
    <cellStyle name="Entrée 11" xfId="20987" hidden="1" xr:uid="{00000000-0005-0000-0000-000048670000}"/>
    <cellStyle name="Entrée 11" xfId="21044" hidden="1" xr:uid="{00000000-0005-0000-0000-000049670000}"/>
    <cellStyle name="Entrée 11" xfId="21132" hidden="1" xr:uid="{00000000-0005-0000-0000-00004A670000}"/>
    <cellStyle name="Entrée 11" xfId="21196" hidden="1" xr:uid="{00000000-0005-0000-0000-00004B670000}"/>
    <cellStyle name="Entrée 11" xfId="21242" hidden="1" xr:uid="{00000000-0005-0000-0000-00004C670000}"/>
    <cellStyle name="Entrée 11" xfId="21286" hidden="1" xr:uid="{00000000-0005-0000-0000-00004D670000}"/>
    <cellStyle name="Entrée 11" xfId="21325" hidden="1" xr:uid="{00000000-0005-0000-0000-00004E670000}"/>
    <cellStyle name="Entrée 11" xfId="21361" hidden="1" xr:uid="{00000000-0005-0000-0000-00004F670000}"/>
    <cellStyle name="Entrée 11" xfId="21396" hidden="1" xr:uid="{00000000-0005-0000-0000-000050670000}"/>
    <cellStyle name="Entrée 11" xfId="21412" hidden="1" xr:uid="{00000000-0005-0000-0000-000051670000}"/>
    <cellStyle name="Entrée 11" xfId="21570" hidden="1" xr:uid="{00000000-0005-0000-0000-000052670000}"/>
    <cellStyle name="Entrée 11" xfId="21667" hidden="1" xr:uid="{00000000-0005-0000-0000-000053670000}"/>
    <cellStyle name="Entrée 11" xfId="21762" hidden="1" xr:uid="{00000000-0005-0000-0000-000054670000}"/>
    <cellStyle name="Entrée 11" xfId="21812" hidden="1" xr:uid="{00000000-0005-0000-0000-000055670000}"/>
    <cellStyle name="Entrée 11" xfId="21862" hidden="1" xr:uid="{00000000-0005-0000-0000-000056670000}"/>
    <cellStyle name="Entrée 11" xfId="21912" hidden="1" xr:uid="{00000000-0005-0000-0000-000057670000}"/>
    <cellStyle name="Entrée 11" xfId="21961" hidden="1" xr:uid="{00000000-0005-0000-0000-000058670000}"/>
    <cellStyle name="Entrée 11" xfId="22010" hidden="1" xr:uid="{00000000-0005-0000-0000-000059670000}"/>
    <cellStyle name="Entrée 11" xfId="22057" hidden="1" xr:uid="{00000000-0005-0000-0000-00005A670000}"/>
    <cellStyle name="Entrée 11" xfId="22104" hidden="1" xr:uid="{00000000-0005-0000-0000-00005B670000}"/>
    <cellStyle name="Entrée 11" xfId="22149" hidden="1" xr:uid="{00000000-0005-0000-0000-00005C670000}"/>
    <cellStyle name="Entrée 11" xfId="22188" hidden="1" xr:uid="{00000000-0005-0000-0000-00005D670000}"/>
    <cellStyle name="Entrée 11" xfId="22225" hidden="1" xr:uid="{00000000-0005-0000-0000-00005E670000}"/>
    <cellStyle name="Entrée 11" xfId="22259" hidden="1" xr:uid="{00000000-0005-0000-0000-00005F670000}"/>
    <cellStyle name="Entrée 11" xfId="22314" hidden="1" xr:uid="{00000000-0005-0000-0000-000060670000}"/>
    <cellStyle name="Entrée 11" xfId="22400" hidden="1" xr:uid="{00000000-0005-0000-0000-000061670000}"/>
    <cellStyle name="Entrée 11" xfId="22463" hidden="1" xr:uid="{00000000-0005-0000-0000-000062670000}"/>
    <cellStyle name="Entrée 11" xfId="22509" hidden="1" xr:uid="{00000000-0005-0000-0000-000063670000}"/>
    <cellStyle name="Entrée 11" xfId="22553" hidden="1" xr:uid="{00000000-0005-0000-0000-000064670000}"/>
    <cellStyle name="Entrée 11" xfId="22592" hidden="1" xr:uid="{00000000-0005-0000-0000-000065670000}"/>
    <cellStyle name="Entrée 11" xfId="22628" hidden="1" xr:uid="{00000000-0005-0000-0000-000066670000}"/>
    <cellStyle name="Entrée 11" xfId="22663" hidden="1" xr:uid="{00000000-0005-0000-0000-000067670000}"/>
    <cellStyle name="Entrée 11" xfId="22678" hidden="1" xr:uid="{00000000-0005-0000-0000-000068670000}"/>
    <cellStyle name="Entrée 11" xfId="21518" hidden="1" xr:uid="{00000000-0005-0000-0000-000069670000}"/>
    <cellStyle name="Entrée 11" xfId="21481" hidden="1" xr:uid="{00000000-0005-0000-0000-00006A670000}"/>
    <cellStyle name="Entrée 11" xfId="19166" hidden="1" xr:uid="{00000000-0005-0000-0000-00006B670000}"/>
    <cellStyle name="Entrée 11" xfId="22805" hidden="1" xr:uid="{00000000-0005-0000-0000-00006C670000}"/>
    <cellStyle name="Entrée 11" xfId="22855" hidden="1" xr:uid="{00000000-0005-0000-0000-00006D670000}"/>
    <cellStyle name="Entrée 11" xfId="22905" hidden="1" xr:uid="{00000000-0005-0000-0000-00006E670000}"/>
    <cellStyle name="Entrée 11" xfId="22955" hidden="1" xr:uid="{00000000-0005-0000-0000-00006F670000}"/>
    <cellStyle name="Entrée 11" xfId="23003" hidden="1" xr:uid="{00000000-0005-0000-0000-000070670000}"/>
    <cellStyle name="Entrée 11" xfId="23052" hidden="1" xr:uid="{00000000-0005-0000-0000-000071670000}"/>
    <cellStyle name="Entrée 11" xfId="23098" hidden="1" xr:uid="{00000000-0005-0000-0000-000072670000}"/>
    <cellStyle name="Entrée 11" xfId="23145" hidden="1" xr:uid="{00000000-0005-0000-0000-000073670000}"/>
    <cellStyle name="Entrée 11" xfId="23190" hidden="1" xr:uid="{00000000-0005-0000-0000-000074670000}"/>
    <cellStyle name="Entrée 11" xfId="23229" hidden="1" xr:uid="{00000000-0005-0000-0000-000075670000}"/>
    <cellStyle name="Entrée 11" xfId="23266" hidden="1" xr:uid="{00000000-0005-0000-0000-000076670000}"/>
    <cellStyle name="Entrée 11" xfId="23300" hidden="1" xr:uid="{00000000-0005-0000-0000-000077670000}"/>
    <cellStyle name="Entrée 11" xfId="23356" hidden="1" xr:uid="{00000000-0005-0000-0000-000078670000}"/>
    <cellStyle name="Entrée 11" xfId="23444" hidden="1" xr:uid="{00000000-0005-0000-0000-000079670000}"/>
    <cellStyle name="Entrée 11" xfId="23507" hidden="1" xr:uid="{00000000-0005-0000-0000-00007A670000}"/>
    <cellStyle name="Entrée 11" xfId="23553" hidden="1" xr:uid="{00000000-0005-0000-0000-00007B670000}"/>
    <cellStyle name="Entrée 11" xfId="23597" hidden="1" xr:uid="{00000000-0005-0000-0000-00007C670000}"/>
    <cellStyle name="Entrée 11" xfId="23636" hidden="1" xr:uid="{00000000-0005-0000-0000-00007D670000}"/>
    <cellStyle name="Entrée 11" xfId="23672" hidden="1" xr:uid="{00000000-0005-0000-0000-00007E670000}"/>
    <cellStyle name="Entrée 11" xfId="23707" hidden="1" xr:uid="{00000000-0005-0000-0000-00007F670000}"/>
    <cellStyle name="Entrée 11" xfId="23720" hidden="1" xr:uid="{00000000-0005-0000-0000-000080670000}"/>
    <cellStyle name="Entrée 11" xfId="23871" hidden="1" xr:uid="{00000000-0005-0000-0000-000081670000}"/>
    <cellStyle name="Entrée 11" xfId="23967" hidden="1" xr:uid="{00000000-0005-0000-0000-000082670000}"/>
    <cellStyle name="Entrée 11" xfId="24062" hidden="1" xr:uid="{00000000-0005-0000-0000-000083670000}"/>
    <cellStyle name="Entrée 11" xfId="24112" hidden="1" xr:uid="{00000000-0005-0000-0000-000084670000}"/>
    <cellStyle name="Entrée 11" xfId="24162" hidden="1" xr:uid="{00000000-0005-0000-0000-000085670000}"/>
    <cellStyle name="Entrée 11" xfId="24212" hidden="1" xr:uid="{00000000-0005-0000-0000-000086670000}"/>
    <cellStyle name="Entrée 11" xfId="24261" hidden="1" xr:uid="{00000000-0005-0000-0000-000087670000}"/>
    <cellStyle name="Entrée 11" xfId="24310" hidden="1" xr:uid="{00000000-0005-0000-0000-000088670000}"/>
    <cellStyle name="Entrée 11" xfId="24357" hidden="1" xr:uid="{00000000-0005-0000-0000-000089670000}"/>
    <cellStyle name="Entrée 11" xfId="24404" hidden="1" xr:uid="{00000000-0005-0000-0000-00008A670000}"/>
    <cellStyle name="Entrée 11" xfId="24449" hidden="1" xr:uid="{00000000-0005-0000-0000-00008B670000}"/>
    <cellStyle name="Entrée 11" xfId="24488" hidden="1" xr:uid="{00000000-0005-0000-0000-00008C670000}"/>
    <cellStyle name="Entrée 11" xfId="24525" hidden="1" xr:uid="{00000000-0005-0000-0000-00008D670000}"/>
    <cellStyle name="Entrée 11" xfId="24559" hidden="1" xr:uid="{00000000-0005-0000-0000-00008E670000}"/>
    <cellStyle name="Entrée 11" xfId="24614" hidden="1" xr:uid="{00000000-0005-0000-0000-00008F670000}"/>
    <cellStyle name="Entrée 11" xfId="24700" hidden="1" xr:uid="{00000000-0005-0000-0000-000090670000}"/>
    <cellStyle name="Entrée 11" xfId="24763" hidden="1" xr:uid="{00000000-0005-0000-0000-000091670000}"/>
    <cellStyle name="Entrée 11" xfId="24809" hidden="1" xr:uid="{00000000-0005-0000-0000-000092670000}"/>
    <cellStyle name="Entrée 11" xfId="24853" hidden="1" xr:uid="{00000000-0005-0000-0000-000093670000}"/>
    <cellStyle name="Entrée 11" xfId="24892" hidden="1" xr:uid="{00000000-0005-0000-0000-000094670000}"/>
    <cellStyle name="Entrée 11" xfId="24928" hidden="1" xr:uid="{00000000-0005-0000-0000-000095670000}"/>
    <cellStyle name="Entrée 11" xfId="24963" hidden="1" xr:uid="{00000000-0005-0000-0000-000096670000}"/>
    <cellStyle name="Entrée 11" xfId="24976" hidden="1" xr:uid="{00000000-0005-0000-0000-000097670000}"/>
    <cellStyle name="Entrée 11" xfId="23819" hidden="1" xr:uid="{00000000-0005-0000-0000-000098670000}"/>
    <cellStyle name="Entrée 11" xfId="23786" hidden="1" xr:uid="{00000000-0005-0000-0000-000099670000}"/>
    <cellStyle name="Entrée 11" xfId="19075" hidden="1" xr:uid="{00000000-0005-0000-0000-00009A670000}"/>
    <cellStyle name="Entrée 11" xfId="25104" hidden="1" xr:uid="{00000000-0005-0000-0000-00009B670000}"/>
    <cellStyle name="Entrée 11" xfId="25154" hidden="1" xr:uid="{00000000-0005-0000-0000-00009C670000}"/>
    <cellStyle name="Entrée 11" xfId="25204" hidden="1" xr:uid="{00000000-0005-0000-0000-00009D670000}"/>
    <cellStyle name="Entrée 11" xfId="25254" hidden="1" xr:uid="{00000000-0005-0000-0000-00009E670000}"/>
    <cellStyle name="Entrée 11" xfId="25303" hidden="1" xr:uid="{00000000-0005-0000-0000-00009F670000}"/>
    <cellStyle name="Entrée 11" xfId="25352" hidden="1" xr:uid="{00000000-0005-0000-0000-0000A0670000}"/>
    <cellStyle name="Entrée 11" xfId="25399" hidden="1" xr:uid="{00000000-0005-0000-0000-0000A1670000}"/>
    <cellStyle name="Entrée 11" xfId="25445" hidden="1" xr:uid="{00000000-0005-0000-0000-0000A2670000}"/>
    <cellStyle name="Entrée 11" xfId="25489" hidden="1" xr:uid="{00000000-0005-0000-0000-0000A3670000}"/>
    <cellStyle name="Entrée 11" xfId="25527" hidden="1" xr:uid="{00000000-0005-0000-0000-0000A4670000}"/>
    <cellStyle name="Entrée 11" xfId="25564" hidden="1" xr:uid="{00000000-0005-0000-0000-0000A5670000}"/>
    <cellStyle name="Entrée 11" xfId="25598" hidden="1" xr:uid="{00000000-0005-0000-0000-0000A6670000}"/>
    <cellStyle name="Entrée 11" xfId="25652" hidden="1" xr:uid="{00000000-0005-0000-0000-0000A7670000}"/>
    <cellStyle name="Entrée 11" xfId="25740" hidden="1" xr:uid="{00000000-0005-0000-0000-0000A8670000}"/>
    <cellStyle name="Entrée 11" xfId="25802" hidden="1" xr:uid="{00000000-0005-0000-0000-0000A9670000}"/>
    <cellStyle name="Entrée 11" xfId="25848" hidden="1" xr:uid="{00000000-0005-0000-0000-0000AA670000}"/>
    <cellStyle name="Entrée 11" xfId="25892" hidden="1" xr:uid="{00000000-0005-0000-0000-0000AB670000}"/>
    <cellStyle name="Entrée 11" xfId="25931" hidden="1" xr:uid="{00000000-0005-0000-0000-0000AC670000}"/>
    <cellStyle name="Entrée 11" xfId="25967" hidden="1" xr:uid="{00000000-0005-0000-0000-0000AD670000}"/>
    <cellStyle name="Entrée 11" xfId="26002" hidden="1" xr:uid="{00000000-0005-0000-0000-0000AE670000}"/>
    <cellStyle name="Entrée 11" xfId="26014" hidden="1" xr:uid="{00000000-0005-0000-0000-0000AF670000}"/>
    <cellStyle name="Entrée 11" xfId="26136" hidden="1" xr:uid="{00000000-0005-0000-0000-0000B0670000}"/>
    <cellStyle name="Entrée 11" xfId="26232" hidden="1" xr:uid="{00000000-0005-0000-0000-0000B1670000}"/>
    <cellStyle name="Entrée 11" xfId="26327" hidden="1" xr:uid="{00000000-0005-0000-0000-0000B2670000}"/>
    <cellStyle name="Entrée 11" xfId="26377" hidden="1" xr:uid="{00000000-0005-0000-0000-0000B3670000}"/>
    <cellStyle name="Entrée 11" xfId="26427" hidden="1" xr:uid="{00000000-0005-0000-0000-0000B4670000}"/>
    <cellStyle name="Entrée 11" xfId="26477" hidden="1" xr:uid="{00000000-0005-0000-0000-0000B5670000}"/>
    <cellStyle name="Entrée 11" xfId="26526" hidden="1" xr:uid="{00000000-0005-0000-0000-0000B6670000}"/>
    <cellStyle name="Entrée 11" xfId="26575" hidden="1" xr:uid="{00000000-0005-0000-0000-0000B7670000}"/>
    <cellStyle name="Entrée 11" xfId="26622" hidden="1" xr:uid="{00000000-0005-0000-0000-0000B8670000}"/>
    <cellStyle name="Entrée 11" xfId="26669" hidden="1" xr:uid="{00000000-0005-0000-0000-0000B9670000}"/>
    <cellStyle name="Entrée 11" xfId="26714" hidden="1" xr:uid="{00000000-0005-0000-0000-0000BA670000}"/>
    <cellStyle name="Entrée 11" xfId="26753" hidden="1" xr:uid="{00000000-0005-0000-0000-0000BB670000}"/>
    <cellStyle name="Entrée 11" xfId="26790" hidden="1" xr:uid="{00000000-0005-0000-0000-0000BC670000}"/>
    <cellStyle name="Entrée 11" xfId="26824" hidden="1" xr:uid="{00000000-0005-0000-0000-0000BD670000}"/>
    <cellStyle name="Entrée 11" xfId="26878" hidden="1" xr:uid="{00000000-0005-0000-0000-0000BE670000}"/>
    <cellStyle name="Entrée 11" xfId="26964" hidden="1" xr:uid="{00000000-0005-0000-0000-0000BF670000}"/>
    <cellStyle name="Entrée 11" xfId="27026" hidden="1" xr:uid="{00000000-0005-0000-0000-0000C0670000}"/>
    <cellStyle name="Entrée 11" xfId="27072" hidden="1" xr:uid="{00000000-0005-0000-0000-0000C1670000}"/>
    <cellStyle name="Entrée 11" xfId="27116" hidden="1" xr:uid="{00000000-0005-0000-0000-0000C2670000}"/>
    <cellStyle name="Entrée 11" xfId="27155" hidden="1" xr:uid="{00000000-0005-0000-0000-0000C3670000}"/>
    <cellStyle name="Entrée 11" xfId="27191" hidden="1" xr:uid="{00000000-0005-0000-0000-0000C4670000}"/>
    <cellStyle name="Entrée 11" xfId="27226" hidden="1" xr:uid="{00000000-0005-0000-0000-0000C5670000}"/>
    <cellStyle name="Entrée 11" xfId="27238" hidden="1" xr:uid="{00000000-0005-0000-0000-0000C6670000}"/>
    <cellStyle name="Entrée 11" xfId="26085" hidden="1" xr:uid="{00000000-0005-0000-0000-0000C7670000}"/>
    <cellStyle name="Entrée 11" xfId="26068" hidden="1" xr:uid="{00000000-0005-0000-0000-0000C8670000}"/>
    <cellStyle name="Entrée 11" xfId="25031" hidden="1" xr:uid="{00000000-0005-0000-0000-0000C9670000}"/>
    <cellStyle name="Entrée 11" xfId="27339" hidden="1" xr:uid="{00000000-0005-0000-0000-0000CA670000}"/>
    <cellStyle name="Entrée 11" xfId="27388" hidden="1" xr:uid="{00000000-0005-0000-0000-0000CB670000}"/>
    <cellStyle name="Entrée 11" xfId="27437" hidden="1" xr:uid="{00000000-0005-0000-0000-0000CC670000}"/>
    <cellStyle name="Entrée 11" xfId="27486" hidden="1" xr:uid="{00000000-0005-0000-0000-0000CD670000}"/>
    <cellStyle name="Entrée 11" xfId="27534" hidden="1" xr:uid="{00000000-0005-0000-0000-0000CE670000}"/>
    <cellStyle name="Entrée 11" xfId="27582" hidden="1" xr:uid="{00000000-0005-0000-0000-0000CF670000}"/>
    <cellStyle name="Entrée 11" xfId="27628" hidden="1" xr:uid="{00000000-0005-0000-0000-0000D0670000}"/>
    <cellStyle name="Entrée 11" xfId="27675" hidden="1" xr:uid="{00000000-0005-0000-0000-0000D1670000}"/>
    <cellStyle name="Entrée 11" xfId="27720" hidden="1" xr:uid="{00000000-0005-0000-0000-0000D2670000}"/>
    <cellStyle name="Entrée 11" xfId="27759" hidden="1" xr:uid="{00000000-0005-0000-0000-0000D3670000}"/>
    <cellStyle name="Entrée 11" xfId="27796" hidden="1" xr:uid="{00000000-0005-0000-0000-0000D4670000}"/>
    <cellStyle name="Entrée 11" xfId="27830" hidden="1" xr:uid="{00000000-0005-0000-0000-0000D5670000}"/>
    <cellStyle name="Entrée 11" xfId="27883" hidden="1" xr:uid="{00000000-0005-0000-0000-0000D6670000}"/>
    <cellStyle name="Entrée 11" xfId="27969" hidden="1" xr:uid="{00000000-0005-0000-0000-0000D7670000}"/>
    <cellStyle name="Entrée 11" xfId="28031" hidden="1" xr:uid="{00000000-0005-0000-0000-0000D8670000}"/>
    <cellStyle name="Entrée 11" xfId="28077" hidden="1" xr:uid="{00000000-0005-0000-0000-0000D9670000}"/>
    <cellStyle name="Entrée 11" xfId="28121" hidden="1" xr:uid="{00000000-0005-0000-0000-0000DA670000}"/>
    <cellStyle name="Entrée 11" xfId="28160" hidden="1" xr:uid="{00000000-0005-0000-0000-0000DB670000}"/>
    <cellStyle name="Entrée 11" xfId="28196" hidden="1" xr:uid="{00000000-0005-0000-0000-0000DC670000}"/>
    <cellStyle name="Entrée 11" xfId="28231" hidden="1" xr:uid="{00000000-0005-0000-0000-0000DD670000}"/>
    <cellStyle name="Entrée 11" xfId="28243" hidden="1" xr:uid="{00000000-0005-0000-0000-0000DE670000}"/>
    <cellStyle name="Entrée 11" xfId="28343" hidden="1" xr:uid="{00000000-0005-0000-0000-0000DF670000}"/>
    <cellStyle name="Entrée 11" xfId="28438" hidden="1" xr:uid="{00000000-0005-0000-0000-0000E0670000}"/>
    <cellStyle name="Entrée 11" xfId="28533" hidden="1" xr:uid="{00000000-0005-0000-0000-0000E1670000}"/>
    <cellStyle name="Entrée 11" xfId="28583" hidden="1" xr:uid="{00000000-0005-0000-0000-0000E2670000}"/>
    <cellStyle name="Entrée 11" xfId="28633" hidden="1" xr:uid="{00000000-0005-0000-0000-0000E3670000}"/>
    <cellStyle name="Entrée 11" xfId="28683" hidden="1" xr:uid="{00000000-0005-0000-0000-0000E4670000}"/>
    <cellStyle name="Entrée 11" xfId="28732" hidden="1" xr:uid="{00000000-0005-0000-0000-0000E5670000}"/>
    <cellStyle name="Entrée 11" xfId="28781" hidden="1" xr:uid="{00000000-0005-0000-0000-0000E6670000}"/>
    <cellStyle name="Entrée 11" xfId="28828" hidden="1" xr:uid="{00000000-0005-0000-0000-0000E7670000}"/>
    <cellStyle name="Entrée 11" xfId="28875" hidden="1" xr:uid="{00000000-0005-0000-0000-0000E8670000}"/>
    <cellStyle name="Entrée 11" xfId="28920" hidden="1" xr:uid="{00000000-0005-0000-0000-0000E9670000}"/>
    <cellStyle name="Entrée 11" xfId="28959" hidden="1" xr:uid="{00000000-0005-0000-0000-0000EA670000}"/>
    <cellStyle name="Entrée 11" xfId="28996" hidden="1" xr:uid="{00000000-0005-0000-0000-0000EB670000}"/>
    <cellStyle name="Entrée 11" xfId="29030" hidden="1" xr:uid="{00000000-0005-0000-0000-0000EC670000}"/>
    <cellStyle name="Entrée 11" xfId="29083" hidden="1" xr:uid="{00000000-0005-0000-0000-0000ED670000}"/>
    <cellStyle name="Entrée 11" xfId="29169" hidden="1" xr:uid="{00000000-0005-0000-0000-0000EE670000}"/>
    <cellStyle name="Entrée 11" xfId="29231" hidden="1" xr:uid="{00000000-0005-0000-0000-0000EF670000}"/>
    <cellStyle name="Entrée 11" xfId="29277" hidden="1" xr:uid="{00000000-0005-0000-0000-0000F0670000}"/>
    <cellStyle name="Entrée 11" xfId="29321" hidden="1" xr:uid="{00000000-0005-0000-0000-0000F1670000}"/>
    <cellStyle name="Entrée 11" xfId="29360" hidden="1" xr:uid="{00000000-0005-0000-0000-0000F2670000}"/>
    <cellStyle name="Entrée 11" xfId="29396" hidden="1" xr:uid="{00000000-0005-0000-0000-0000F3670000}"/>
    <cellStyle name="Entrée 11" xfId="29431" hidden="1" xr:uid="{00000000-0005-0000-0000-0000F4670000}"/>
    <cellStyle name="Entrée 11" xfId="29443" hidden="1" xr:uid="{00000000-0005-0000-0000-0000F5670000}"/>
    <cellStyle name="Entrée 11" xfId="28293" hidden="1" xr:uid="{00000000-0005-0000-0000-0000F6670000}"/>
    <cellStyle name="Entrée 11" xfId="29496" hidden="1" xr:uid="{00000000-0005-0000-0000-0000F7670000}"/>
    <cellStyle name="Entrée 11" xfId="29580" hidden="1" xr:uid="{00000000-0005-0000-0000-0000F8670000}"/>
    <cellStyle name="Entrée 11" xfId="29675" hidden="1" xr:uid="{00000000-0005-0000-0000-0000F9670000}"/>
    <cellStyle name="Entrée 11" xfId="29724" hidden="1" xr:uid="{00000000-0005-0000-0000-0000FA670000}"/>
    <cellStyle name="Entrée 11" xfId="29773" hidden="1" xr:uid="{00000000-0005-0000-0000-0000FB670000}"/>
    <cellStyle name="Entrée 11" xfId="29822" hidden="1" xr:uid="{00000000-0005-0000-0000-0000FC670000}"/>
    <cellStyle name="Entrée 11" xfId="29870" hidden="1" xr:uid="{00000000-0005-0000-0000-0000FD670000}"/>
    <cellStyle name="Entrée 11" xfId="29918" hidden="1" xr:uid="{00000000-0005-0000-0000-0000FE670000}"/>
    <cellStyle name="Entrée 11" xfId="29964" hidden="1" xr:uid="{00000000-0005-0000-0000-0000FF670000}"/>
    <cellStyle name="Entrée 11" xfId="30010" hidden="1" xr:uid="{00000000-0005-0000-0000-000000680000}"/>
    <cellStyle name="Entrée 11" xfId="30054" hidden="1" xr:uid="{00000000-0005-0000-0000-000001680000}"/>
    <cellStyle name="Entrée 11" xfId="30092" hidden="1" xr:uid="{00000000-0005-0000-0000-000002680000}"/>
    <cellStyle name="Entrée 11" xfId="30129" hidden="1" xr:uid="{00000000-0005-0000-0000-000003680000}"/>
    <cellStyle name="Entrée 11" xfId="30163" hidden="1" xr:uid="{00000000-0005-0000-0000-000004680000}"/>
    <cellStyle name="Entrée 11" xfId="30215" hidden="1" xr:uid="{00000000-0005-0000-0000-000005680000}"/>
    <cellStyle name="Entrée 11" xfId="30301" hidden="1" xr:uid="{00000000-0005-0000-0000-000006680000}"/>
    <cellStyle name="Entrée 11" xfId="30363" hidden="1" xr:uid="{00000000-0005-0000-0000-000007680000}"/>
    <cellStyle name="Entrée 11" xfId="30409" hidden="1" xr:uid="{00000000-0005-0000-0000-000008680000}"/>
    <cellStyle name="Entrée 11" xfId="30453" hidden="1" xr:uid="{00000000-0005-0000-0000-000009680000}"/>
    <cellStyle name="Entrée 11" xfId="30492" hidden="1" xr:uid="{00000000-0005-0000-0000-00000A680000}"/>
    <cellStyle name="Entrée 11" xfId="30528" hidden="1" xr:uid="{00000000-0005-0000-0000-00000B680000}"/>
    <cellStyle name="Entrée 11" xfId="30563" hidden="1" xr:uid="{00000000-0005-0000-0000-00000C680000}"/>
    <cellStyle name="Entrée 11" xfId="30575" hidden="1" xr:uid="{00000000-0005-0000-0000-00000D680000}"/>
    <cellStyle name="Entrée 11" xfId="30675" hidden="1" xr:uid="{00000000-0005-0000-0000-00000E680000}"/>
    <cellStyle name="Entrée 11" xfId="30770" hidden="1" xr:uid="{00000000-0005-0000-0000-00000F680000}"/>
    <cellStyle name="Entrée 11" xfId="30865" hidden="1" xr:uid="{00000000-0005-0000-0000-000010680000}"/>
    <cellStyle name="Entrée 11" xfId="30915" hidden="1" xr:uid="{00000000-0005-0000-0000-000011680000}"/>
    <cellStyle name="Entrée 11" xfId="30965" hidden="1" xr:uid="{00000000-0005-0000-0000-000012680000}"/>
    <cellStyle name="Entrée 11" xfId="31015" hidden="1" xr:uid="{00000000-0005-0000-0000-000013680000}"/>
    <cellStyle name="Entrée 11" xfId="31064" hidden="1" xr:uid="{00000000-0005-0000-0000-000014680000}"/>
    <cellStyle name="Entrée 11" xfId="31113" hidden="1" xr:uid="{00000000-0005-0000-0000-000015680000}"/>
    <cellStyle name="Entrée 11" xfId="31160" hidden="1" xr:uid="{00000000-0005-0000-0000-000016680000}"/>
    <cellStyle name="Entrée 11" xfId="31207" hidden="1" xr:uid="{00000000-0005-0000-0000-000017680000}"/>
    <cellStyle name="Entrée 11" xfId="31252" hidden="1" xr:uid="{00000000-0005-0000-0000-000018680000}"/>
    <cellStyle name="Entrée 11" xfId="31291" hidden="1" xr:uid="{00000000-0005-0000-0000-000019680000}"/>
    <cellStyle name="Entrée 11" xfId="31328" hidden="1" xr:uid="{00000000-0005-0000-0000-00001A680000}"/>
    <cellStyle name="Entrée 11" xfId="31362" hidden="1" xr:uid="{00000000-0005-0000-0000-00001B680000}"/>
    <cellStyle name="Entrée 11" xfId="31415" hidden="1" xr:uid="{00000000-0005-0000-0000-00001C680000}"/>
    <cellStyle name="Entrée 11" xfId="31501" hidden="1" xr:uid="{00000000-0005-0000-0000-00001D680000}"/>
    <cellStyle name="Entrée 11" xfId="31563" hidden="1" xr:uid="{00000000-0005-0000-0000-00001E680000}"/>
    <cellStyle name="Entrée 11" xfId="31609" hidden="1" xr:uid="{00000000-0005-0000-0000-00001F680000}"/>
    <cellStyle name="Entrée 11" xfId="31653" hidden="1" xr:uid="{00000000-0005-0000-0000-000020680000}"/>
    <cellStyle name="Entrée 11" xfId="31692" hidden="1" xr:uid="{00000000-0005-0000-0000-000021680000}"/>
    <cellStyle name="Entrée 11" xfId="31728" hidden="1" xr:uid="{00000000-0005-0000-0000-000022680000}"/>
    <cellStyle name="Entrée 11" xfId="31763" hidden="1" xr:uid="{00000000-0005-0000-0000-000023680000}"/>
    <cellStyle name="Entrée 11" xfId="31775" hidden="1" xr:uid="{00000000-0005-0000-0000-000024680000}"/>
    <cellStyle name="Entrée 11" xfId="30625" xr:uid="{00000000-0005-0000-0000-000025680000}"/>
    <cellStyle name="Entrée 12" xfId="166" xr:uid="{00000000-0005-0000-0000-000026680000}"/>
    <cellStyle name="Entrée 12 2" xfId="1317" xr:uid="{00000000-0005-0000-0000-000027680000}"/>
    <cellStyle name="Entrée 12 2 2" xfId="9746" xr:uid="{00000000-0005-0000-0000-000028680000}"/>
    <cellStyle name="Entrée 12 3" xfId="7349" xr:uid="{00000000-0005-0000-0000-000029680000}"/>
    <cellStyle name="Entrée 13" xfId="855" xr:uid="{00000000-0005-0000-0000-00002A680000}"/>
    <cellStyle name="Entrée 13 2" xfId="1318" xr:uid="{00000000-0005-0000-0000-00002B680000}"/>
    <cellStyle name="Entrée 13 2 2" xfId="9747" xr:uid="{00000000-0005-0000-0000-00002C680000}"/>
    <cellStyle name="Entrée 13 3" xfId="9288" xr:uid="{00000000-0005-0000-0000-00002D680000}"/>
    <cellStyle name="Entrée 14" xfId="1295" xr:uid="{00000000-0005-0000-0000-00002E680000}"/>
    <cellStyle name="Entrée 14 2" xfId="9728" xr:uid="{00000000-0005-0000-0000-00002F680000}"/>
    <cellStyle name="Entrée 15" xfId="6095" hidden="1" xr:uid="{00000000-0005-0000-0000-000030680000}"/>
    <cellStyle name="Entrée 15" xfId="8560" xr:uid="{00000000-0005-0000-0000-000031680000}"/>
    <cellStyle name="Entrée 15 2" xfId="31968" xr:uid="{00000000-0005-0000-0000-000032680000}"/>
    <cellStyle name="Entrée 15 3" xfId="31969" xr:uid="{00000000-0005-0000-0000-000033680000}"/>
    <cellStyle name="Entrée 15 4" xfId="31970" xr:uid="{00000000-0005-0000-0000-000034680000}"/>
    <cellStyle name="Entrée 15 5" xfId="31971" xr:uid="{00000000-0005-0000-0000-000035680000}"/>
    <cellStyle name="Entrée 16" xfId="6113" hidden="1" xr:uid="{00000000-0005-0000-0000-000036680000}"/>
    <cellStyle name="Entrée 16" xfId="31972" xr:uid="{00000000-0005-0000-0000-000037680000}"/>
    <cellStyle name="Entrée 16 2" xfId="31973" xr:uid="{00000000-0005-0000-0000-000038680000}"/>
    <cellStyle name="Entrée 16 3" xfId="31974" xr:uid="{00000000-0005-0000-0000-000039680000}"/>
    <cellStyle name="Entrée 16 4" xfId="31975" xr:uid="{00000000-0005-0000-0000-00003A680000}"/>
    <cellStyle name="Entrée 16 5" xfId="31976" xr:uid="{00000000-0005-0000-0000-00003B680000}"/>
    <cellStyle name="Entrée 17" xfId="6104" hidden="1" xr:uid="{00000000-0005-0000-0000-00003C680000}"/>
    <cellStyle name="Entrée 17" xfId="31977" xr:uid="{00000000-0005-0000-0000-00003D680000}"/>
    <cellStyle name="Entrée 18" xfId="6112" hidden="1" xr:uid="{00000000-0005-0000-0000-00003E680000}"/>
    <cellStyle name="Entrée 18" xfId="31978" xr:uid="{00000000-0005-0000-0000-00003F680000}"/>
    <cellStyle name="Entrée 19" xfId="6105" hidden="1" xr:uid="{00000000-0005-0000-0000-000040680000}"/>
    <cellStyle name="Entrée 19" xfId="31979" xr:uid="{00000000-0005-0000-0000-000041680000}"/>
    <cellStyle name="Entrée 2" xfId="112" hidden="1" xr:uid="{00000000-0005-0000-0000-000042680000}"/>
    <cellStyle name="Entrée 2" xfId="213" hidden="1" xr:uid="{00000000-0005-0000-0000-000043680000}"/>
    <cellStyle name="Entrée 2" xfId="200" hidden="1" xr:uid="{00000000-0005-0000-0000-000044680000}"/>
    <cellStyle name="Entrée 2" xfId="198" hidden="1" xr:uid="{00000000-0005-0000-0000-000045680000}"/>
    <cellStyle name="Entrée 2" xfId="197" hidden="1" xr:uid="{00000000-0005-0000-0000-000046680000}"/>
    <cellStyle name="Entrée 2" xfId="285" hidden="1" xr:uid="{00000000-0005-0000-0000-000047680000}"/>
    <cellStyle name="Entrée 2" xfId="209" hidden="1" xr:uid="{00000000-0005-0000-0000-000048680000}"/>
    <cellStyle name="Entrée 2" xfId="328" hidden="1" xr:uid="{00000000-0005-0000-0000-000049680000}"/>
    <cellStyle name="Entrée 2" xfId="378" hidden="1" xr:uid="{00000000-0005-0000-0000-00004A680000}"/>
    <cellStyle name="Entrée 2" xfId="428" hidden="1" xr:uid="{00000000-0005-0000-0000-00004B680000}"/>
    <cellStyle name="Entrée 2" xfId="478" hidden="1" xr:uid="{00000000-0005-0000-0000-00004C680000}"/>
    <cellStyle name="Entrée 2" xfId="527" hidden="1" xr:uid="{00000000-0005-0000-0000-00004D680000}"/>
    <cellStyle name="Entrée 2" xfId="575" hidden="1" xr:uid="{00000000-0005-0000-0000-00004E680000}"/>
    <cellStyle name="Entrée 2" xfId="622" hidden="1" xr:uid="{00000000-0005-0000-0000-00004F680000}"/>
    <cellStyle name="Entrée 2" xfId="865" hidden="1" xr:uid="{00000000-0005-0000-0000-000050680000}"/>
    <cellStyle name="Entrée 2" xfId="979" hidden="1" xr:uid="{00000000-0005-0000-0000-000051680000}"/>
    <cellStyle name="Entrée 2" xfId="938" hidden="1" xr:uid="{00000000-0005-0000-0000-000052680000}"/>
    <cellStyle name="Entrée 2" xfId="848" hidden="1" xr:uid="{00000000-0005-0000-0000-000053680000}"/>
    <cellStyle name="Entrée 2" xfId="847" hidden="1" xr:uid="{00000000-0005-0000-0000-000054680000}"/>
    <cellStyle name="Entrée 2" xfId="846" hidden="1" xr:uid="{00000000-0005-0000-0000-000055680000}"/>
    <cellStyle name="Entrée 2" xfId="980" hidden="1" xr:uid="{00000000-0005-0000-0000-000056680000}"/>
    <cellStyle name="Entrée 2" xfId="1038" hidden="1" xr:uid="{00000000-0005-0000-0000-000057680000}"/>
    <cellStyle name="Entrée 2" xfId="1241" hidden="1" xr:uid="{00000000-0005-0000-0000-000058680000}"/>
    <cellStyle name="Entrée 2" xfId="1488" hidden="1" xr:uid="{00000000-0005-0000-0000-000059680000}"/>
    <cellStyle name="Entrée 2" xfId="1589" hidden="1" xr:uid="{00000000-0005-0000-0000-00005A680000}"/>
    <cellStyle name="Entrée 2" xfId="1576" hidden="1" xr:uid="{00000000-0005-0000-0000-00005B680000}"/>
    <cellStyle name="Entrée 2" xfId="1574" hidden="1" xr:uid="{00000000-0005-0000-0000-00005C680000}"/>
    <cellStyle name="Entrée 2" xfId="1573" hidden="1" xr:uid="{00000000-0005-0000-0000-00005D680000}"/>
    <cellStyle name="Entrée 2" xfId="1661" hidden="1" xr:uid="{00000000-0005-0000-0000-00005E680000}"/>
    <cellStyle name="Entrée 2" xfId="1585" hidden="1" xr:uid="{00000000-0005-0000-0000-00005F680000}"/>
    <cellStyle name="Entrée 2" xfId="1704" hidden="1" xr:uid="{00000000-0005-0000-0000-000060680000}"/>
    <cellStyle name="Entrée 2" xfId="1754" hidden="1" xr:uid="{00000000-0005-0000-0000-000061680000}"/>
    <cellStyle name="Entrée 2" xfId="1804" hidden="1" xr:uid="{00000000-0005-0000-0000-000062680000}"/>
    <cellStyle name="Entrée 2" xfId="1854" hidden="1" xr:uid="{00000000-0005-0000-0000-000063680000}"/>
    <cellStyle name="Entrée 2" xfId="1903" hidden="1" xr:uid="{00000000-0005-0000-0000-000064680000}"/>
    <cellStyle name="Entrée 2" xfId="1951" hidden="1" xr:uid="{00000000-0005-0000-0000-000065680000}"/>
    <cellStyle name="Entrée 2" xfId="1998" hidden="1" xr:uid="{00000000-0005-0000-0000-000066680000}"/>
    <cellStyle name="Entrée 2" xfId="2241" hidden="1" xr:uid="{00000000-0005-0000-0000-000067680000}"/>
    <cellStyle name="Entrée 2" xfId="2355" hidden="1" xr:uid="{00000000-0005-0000-0000-000068680000}"/>
    <cellStyle name="Entrée 2" xfId="2314" hidden="1" xr:uid="{00000000-0005-0000-0000-000069680000}"/>
    <cellStyle name="Entrée 2" xfId="2224" hidden="1" xr:uid="{00000000-0005-0000-0000-00006A680000}"/>
    <cellStyle name="Entrée 2" xfId="2223" hidden="1" xr:uid="{00000000-0005-0000-0000-00006B680000}"/>
    <cellStyle name="Entrée 2" xfId="2222" hidden="1" xr:uid="{00000000-0005-0000-0000-00006C680000}"/>
    <cellStyle name="Entrée 2" xfId="2356" hidden="1" xr:uid="{00000000-0005-0000-0000-00006D680000}"/>
    <cellStyle name="Entrée 2" xfId="2414" hidden="1" xr:uid="{00000000-0005-0000-0000-00006E680000}"/>
    <cellStyle name="Entrée 2" xfId="2616" hidden="1" xr:uid="{00000000-0005-0000-0000-00006F680000}"/>
    <cellStyle name="Entrée 2" xfId="1413" hidden="1" xr:uid="{00000000-0005-0000-0000-000070680000}"/>
    <cellStyle name="Entrée 2" xfId="1493" hidden="1" xr:uid="{00000000-0005-0000-0000-000071680000}"/>
    <cellStyle name="Entrée 2" xfId="2785" hidden="1" xr:uid="{00000000-0005-0000-0000-000072680000}"/>
    <cellStyle name="Entrée 2" xfId="2772" hidden="1" xr:uid="{00000000-0005-0000-0000-000073680000}"/>
    <cellStyle name="Entrée 2" xfId="2770" hidden="1" xr:uid="{00000000-0005-0000-0000-000074680000}"/>
    <cellStyle name="Entrée 2" xfId="2769" hidden="1" xr:uid="{00000000-0005-0000-0000-000075680000}"/>
    <cellStyle name="Entrée 2" xfId="2856" hidden="1" xr:uid="{00000000-0005-0000-0000-000076680000}"/>
    <cellStyle name="Entrée 2" xfId="2781" hidden="1" xr:uid="{00000000-0005-0000-0000-000077680000}"/>
    <cellStyle name="Entrée 2" xfId="2899" hidden="1" xr:uid="{00000000-0005-0000-0000-000078680000}"/>
    <cellStyle name="Entrée 2" xfId="2948" hidden="1" xr:uid="{00000000-0005-0000-0000-000079680000}"/>
    <cellStyle name="Entrée 2" xfId="2998" hidden="1" xr:uid="{00000000-0005-0000-0000-00007A680000}"/>
    <cellStyle name="Entrée 2" xfId="3048" hidden="1" xr:uid="{00000000-0005-0000-0000-00007B680000}"/>
    <cellStyle name="Entrée 2" xfId="3097" hidden="1" xr:uid="{00000000-0005-0000-0000-00007C680000}"/>
    <cellStyle name="Entrée 2" xfId="3145" hidden="1" xr:uid="{00000000-0005-0000-0000-00007D680000}"/>
    <cellStyle name="Entrée 2" xfId="3192" hidden="1" xr:uid="{00000000-0005-0000-0000-00007E680000}"/>
    <cellStyle name="Entrée 2" xfId="3435" hidden="1" xr:uid="{00000000-0005-0000-0000-00007F680000}"/>
    <cellStyle name="Entrée 2" xfId="3548" hidden="1" xr:uid="{00000000-0005-0000-0000-000080680000}"/>
    <cellStyle name="Entrée 2" xfId="3507" hidden="1" xr:uid="{00000000-0005-0000-0000-000081680000}"/>
    <cellStyle name="Entrée 2" xfId="3418" hidden="1" xr:uid="{00000000-0005-0000-0000-000082680000}"/>
    <cellStyle name="Entrée 2" xfId="3417" hidden="1" xr:uid="{00000000-0005-0000-0000-000083680000}"/>
    <cellStyle name="Entrée 2" xfId="3416" hidden="1" xr:uid="{00000000-0005-0000-0000-000084680000}"/>
    <cellStyle name="Entrée 2" xfId="3549" hidden="1" xr:uid="{00000000-0005-0000-0000-000085680000}"/>
    <cellStyle name="Entrée 2" xfId="3606" hidden="1" xr:uid="{00000000-0005-0000-0000-000086680000}"/>
    <cellStyle name="Entrée 2" xfId="3807" hidden="1" xr:uid="{00000000-0005-0000-0000-000087680000}"/>
    <cellStyle name="Entrée 2" xfId="1386" hidden="1" xr:uid="{00000000-0005-0000-0000-000088680000}"/>
    <cellStyle name="Entrée 2" xfId="2672" hidden="1" xr:uid="{00000000-0005-0000-0000-000089680000}"/>
    <cellStyle name="Entrée 2" xfId="1407" hidden="1" xr:uid="{00000000-0005-0000-0000-00008A680000}"/>
    <cellStyle name="Entrée 2" xfId="1548" hidden="1" xr:uid="{00000000-0005-0000-0000-00008B680000}"/>
    <cellStyle name="Entrée 2" xfId="2750" hidden="1" xr:uid="{00000000-0005-0000-0000-00008C680000}"/>
    <cellStyle name="Entrée 2" xfId="3966" hidden="1" xr:uid="{00000000-0005-0000-0000-00008D680000}"/>
    <cellStyle name="Entrée 2" xfId="2746" hidden="1" xr:uid="{00000000-0005-0000-0000-00008E680000}"/>
    <cellStyle name="Entrée 2" xfId="4009" hidden="1" xr:uid="{00000000-0005-0000-0000-00008F680000}"/>
    <cellStyle name="Entrée 2" xfId="4059" hidden="1" xr:uid="{00000000-0005-0000-0000-000090680000}"/>
    <cellStyle name="Entrée 2" xfId="4109" hidden="1" xr:uid="{00000000-0005-0000-0000-000091680000}"/>
    <cellStyle name="Entrée 2" xfId="4159" hidden="1" xr:uid="{00000000-0005-0000-0000-000092680000}"/>
    <cellStyle name="Entrée 2" xfId="4208" hidden="1" xr:uid="{00000000-0005-0000-0000-000093680000}"/>
    <cellStyle name="Entrée 2" xfId="4256" hidden="1" xr:uid="{00000000-0005-0000-0000-000094680000}"/>
    <cellStyle name="Entrée 2" xfId="4303" hidden="1" xr:uid="{00000000-0005-0000-0000-000095680000}"/>
    <cellStyle name="Entrée 2" xfId="4543" hidden="1" xr:uid="{00000000-0005-0000-0000-000096680000}"/>
    <cellStyle name="Entrée 2" xfId="4653" hidden="1" xr:uid="{00000000-0005-0000-0000-000097680000}"/>
    <cellStyle name="Entrée 2" xfId="4612" hidden="1" xr:uid="{00000000-0005-0000-0000-000098680000}"/>
    <cellStyle name="Entrée 2" xfId="4528" hidden="1" xr:uid="{00000000-0005-0000-0000-000099680000}"/>
    <cellStyle name="Entrée 2" xfId="4527" hidden="1" xr:uid="{00000000-0005-0000-0000-00009A680000}"/>
    <cellStyle name="Entrée 2" xfId="4526" hidden="1" xr:uid="{00000000-0005-0000-0000-00009B680000}"/>
    <cellStyle name="Entrée 2" xfId="4654" hidden="1" xr:uid="{00000000-0005-0000-0000-00009C680000}"/>
    <cellStyle name="Entrée 2" xfId="4710" hidden="1" xr:uid="{00000000-0005-0000-0000-00009D680000}"/>
    <cellStyle name="Entrée 2" xfId="4908" hidden="1" xr:uid="{00000000-0005-0000-0000-00009E680000}"/>
    <cellStyle name="Entrée 2" xfId="3891" hidden="1" xr:uid="{00000000-0005-0000-0000-00009F680000}"/>
    <cellStyle name="Entrée 2" xfId="3907" hidden="1" xr:uid="{00000000-0005-0000-0000-0000A0680000}"/>
    <cellStyle name="Entrée 2" xfId="4997" hidden="1" xr:uid="{00000000-0005-0000-0000-0000A1680000}"/>
    <cellStyle name="Entrée 2" xfId="4984" hidden="1" xr:uid="{00000000-0005-0000-0000-0000A2680000}"/>
    <cellStyle name="Entrée 2" xfId="4982" hidden="1" xr:uid="{00000000-0005-0000-0000-0000A3680000}"/>
    <cellStyle name="Entrée 2" xfId="4981" hidden="1" xr:uid="{00000000-0005-0000-0000-0000A4680000}"/>
    <cellStyle name="Entrée 2" xfId="5067" hidden="1" xr:uid="{00000000-0005-0000-0000-0000A5680000}"/>
    <cellStyle name="Entrée 2" xfId="4993" hidden="1" xr:uid="{00000000-0005-0000-0000-0000A6680000}"/>
    <cellStyle name="Entrée 2" xfId="5109" hidden="1" xr:uid="{00000000-0005-0000-0000-0000A7680000}"/>
    <cellStyle name="Entrée 2" xfId="5158" hidden="1" xr:uid="{00000000-0005-0000-0000-0000A8680000}"/>
    <cellStyle name="Entrée 2" xfId="5208" hidden="1" xr:uid="{00000000-0005-0000-0000-0000A9680000}"/>
    <cellStyle name="Entrée 2" xfId="5258" hidden="1" xr:uid="{00000000-0005-0000-0000-0000AA680000}"/>
    <cellStyle name="Entrée 2" xfId="5307" hidden="1" xr:uid="{00000000-0005-0000-0000-0000AB680000}"/>
    <cellStyle name="Entrée 2" xfId="5355" hidden="1" xr:uid="{00000000-0005-0000-0000-0000AC680000}"/>
    <cellStyle name="Entrée 2" xfId="5402" hidden="1" xr:uid="{00000000-0005-0000-0000-0000AD680000}"/>
    <cellStyle name="Entrée 2" xfId="5642" hidden="1" xr:uid="{00000000-0005-0000-0000-0000AE680000}"/>
    <cellStyle name="Entrée 2" xfId="5750" hidden="1" xr:uid="{00000000-0005-0000-0000-0000AF680000}"/>
    <cellStyle name="Entrée 2" xfId="5711" hidden="1" xr:uid="{00000000-0005-0000-0000-0000B0680000}"/>
    <cellStyle name="Entrée 2" xfId="5627" hidden="1" xr:uid="{00000000-0005-0000-0000-0000B1680000}"/>
    <cellStyle name="Entrée 2" xfId="5626" hidden="1" xr:uid="{00000000-0005-0000-0000-0000B2680000}"/>
    <cellStyle name="Entrée 2" xfId="5625" hidden="1" xr:uid="{00000000-0005-0000-0000-0000B3680000}"/>
    <cellStyle name="Entrée 2" xfId="5751" hidden="1" xr:uid="{00000000-0005-0000-0000-0000B4680000}"/>
    <cellStyle name="Entrée 2" xfId="5807" hidden="1" xr:uid="{00000000-0005-0000-0000-0000B5680000}"/>
    <cellStyle name="Entrée 2" xfId="6005" hidden="1" xr:uid="{00000000-0005-0000-0000-0000B6680000}"/>
    <cellStyle name="Entrée 2" xfId="6171" hidden="1" xr:uid="{00000000-0005-0000-0000-0000B7680000}"/>
    <cellStyle name="Entrée 2" xfId="6272" hidden="1" xr:uid="{00000000-0005-0000-0000-0000B8680000}"/>
    <cellStyle name="Entrée 2" xfId="6259" hidden="1" xr:uid="{00000000-0005-0000-0000-0000B9680000}"/>
    <cellStyle name="Entrée 2" xfId="6257" hidden="1" xr:uid="{00000000-0005-0000-0000-0000BA680000}"/>
    <cellStyle name="Entrée 2" xfId="6256" hidden="1" xr:uid="{00000000-0005-0000-0000-0000BB680000}"/>
    <cellStyle name="Entrée 2" xfId="6344" hidden="1" xr:uid="{00000000-0005-0000-0000-0000BC680000}"/>
    <cellStyle name="Entrée 2" xfId="6268" hidden="1" xr:uid="{00000000-0005-0000-0000-0000BD680000}"/>
    <cellStyle name="Entrée 2" xfId="6387" hidden="1" xr:uid="{00000000-0005-0000-0000-0000BE680000}"/>
    <cellStyle name="Entrée 2" xfId="6437" hidden="1" xr:uid="{00000000-0005-0000-0000-0000BF680000}"/>
    <cellStyle name="Entrée 2" xfId="6487" hidden="1" xr:uid="{00000000-0005-0000-0000-0000C0680000}"/>
    <cellStyle name="Entrée 2" xfId="6537" hidden="1" xr:uid="{00000000-0005-0000-0000-0000C1680000}"/>
    <cellStyle name="Entrée 2" xfId="6586" hidden="1" xr:uid="{00000000-0005-0000-0000-0000C2680000}"/>
    <cellStyle name="Entrée 2" xfId="6634" hidden="1" xr:uid="{00000000-0005-0000-0000-0000C3680000}"/>
    <cellStyle name="Entrée 2" xfId="6681" hidden="1" xr:uid="{00000000-0005-0000-0000-0000C4680000}"/>
    <cellStyle name="Entrée 2" xfId="6923" hidden="1" xr:uid="{00000000-0005-0000-0000-0000C5680000}"/>
    <cellStyle name="Entrée 2" xfId="7036" hidden="1" xr:uid="{00000000-0005-0000-0000-0000C6680000}"/>
    <cellStyle name="Entrée 2" xfId="6995" hidden="1" xr:uid="{00000000-0005-0000-0000-0000C7680000}"/>
    <cellStyle name="Entrée 2" xfId="6906" hidden="1" xr:uid="{00000000-0005-0000-0000-0000C8680000}"/>
    <cellStyle name="Entrée 2" xfId="6905" hidden="1" xr:uid="{00000000-0005-0000-0000-0000C9680000}"/>
    <cellStyle name="Entrée 2" xfId="6904" hidden="1" xr:uid="{00000000-0005-0000-0000-0000CA680000}"/>
    <cellStyle name="Entrée 2" xfId="7037" hidden="1" xr:uid="{00000000-0005-0000-0000-0000CB680000}"/>
    <cellStyle name="Entrée 2" xfId="7095" hidden="1" xr:uid="{00000000-0005-0000-0000-0000CC680000}"/>
    <cellStyle name="Entrée 2" xfId="7297" hidden="1" xr:uid="{00000000-0005-0000-0000-0000CD680000}"/>
    <cellStyle name="Entrée 2" xfId="7448" hidden="1" xr:uid="{00000000-0005-0000-0000-0000CE680000}"/>
    <cellStyle name="Entrée 2" xfId="7540" hidden="1" xr:uid="{00000000-0005-0000-0000-0000CF680000}"/>
    <cellStyle name="Entrée 2" xfId="7527" hidden="1" xr:uid="{00000000-0005-0000-0000-0000D0680000}"/>
    <cellStyle name="Entrée 2" xfId="7525" hidden="1" xr:uid="{00000000-0005-0000-0000-0000D1680000}"/>
    <cellStyle name="Entrée 2" xfId="7524" hidden="1" xr:uid="{00000000-0005-0000-0000-0000D2680000}"/>
    <cellStyle name="Entrée 2" xfId="7612" hidden="1" xr:uid="{00000000-0005-0000-0000-0000D3680000}"/>
    <cellStyle name="Entrée 2" xfId="7536" hidden="1" xr:uid="{00000000-0005-0000-0000-0000D4680000}"/>
    <cellStyle name="Entrée 2" xfId="7654" hidden="1" xr:uid="{00000000-0005-0000-0000-0000D5680000}"/>
    <cellStyle name="Entrée 2" xfId="7704" hidden="1" xr:uid="{00000000-0005-0000-0000-0000D6680000}"/>
    <cellStyle name="Entrée 2" xfId="7754" hidden="1" xr:uid="{00000000-0005-0000-0000-0000D7680000}"/>
    <cellStyle name="Entrée 2" xfId="7804" hidden="1" xr:uid="{00000000-0005-0000-0000-0000D8680000}"/>
    <cellStyle name="Entrée 2" xfId="7853" hidden="1" xr:uid="{00000000-0005-0000-0000-0000D9680000}"/>
    <cellStyle name="Entrée 2" xfId="7901" hidden="1" xr:uid="{00000000-0005-0000-0000-0000DA680000}"/>
    <cellStyle name="Entrée 2" xfId="7948" hidden="1" xr:uid="{00000000-0005-0000-0000-0000DB680000}"/>
    <cellStyle name="Entrée 2" xfId="8188" hidden="1" xr:uid="{00000000-0005-0000-0000-0000DC680000}"/>
    <cellStyle name="Entrée 2" xfId="8298" hidden="1" xr:uid="{00000000-0005-0000-0000-0000DD680000}"/>
    <cellStyle name="Entrée 2" xfId="8259" hidden="1" xr:uid="{00000000-0005-0000-0000-0000DE680000}"/>
    <cellStyle name="Entrée 2" xfId="8173" hidden="1" xr:uid="{00000000-0005-0000-0000-0000DF680000}"/>
    <cellStyle name="Entrée 2" xfId="8172" hidden="1" xr:uid="{00000000-0005-0000-0000-0000E0680000}"/>
    <cellStyle name="Entrée 2" xfId="8171" hidden="1" xr:uid="{00000000-0005-0000-0000-0000E1680000}"/>
    <cellStyle name="Entrée 2" xfId="8299" hidden="1" xr:uid="{00000000-0005-0000-0000-0000E2680000}"/>
    <cellStyle name="Entrée 2" xfId="8356" hidden="1" xr:uid="{00000000-0005-0000-0000-0000E3680000}"/>
    <cellStyle name="Entrée 2" xfId="8555" hidden="1" xr:uid="{00000000-0005-0000-0000-0000E4680000}"/>
    <cellStyle name="Entrée 2" xfId="7396" hidden="1" xr:uid="{00000000-0005-0000-0000-0000E5680000}"/>
    <cellStyle name="Entrée 2" xfId="7371" hidden="1" xr:uid="{00000000-0005-0000-0000-0000E6680000}"/>
    <cellStyle name="Entrée 2" xfId="8647" hidden="1" xr:uid="{00000000-0005-0000-0000-0000E7680000}"/>
    <cellStyle name="Entrée 2" xfId="8634" hidden="1" xr:uid="{00000000-0005-0000-0000-0000E8680000}"/>
    <cellStyle name="Entrée 2" xfId="8632" hidden="1" xr:uid="{00000000-0005-0000-0000-0000E9680000}"/>
    <cellStyle name="Entrée 2" xfId="8631" hidden="1" xr:uid="{00000000-0005-0000-0000-0000EA680000}"/>
    <cellStyle name="Entrée 2" xfId="8719" hidden="1" xr:uid="{00000000-0005-0000-0000-0000EB680000}"/>
    <cellStyle name="Entrée 2" xfId="8643" hidden="1" xr:uid="{00000000-0005-0000-0000-0000EC680000}"/>
    <cellStyle name="Entrée 2" xfId="8762" hidden="1" xr:uid="{00000000-0005-0000-0000-0000ED680000}"/>
    <cellStyle name="Entrée 2" xfId="8812" hidden="1" xr:uid="{00000000-0005-0000-0000-0000EE680000}"/>
    <cellStyle name="Entrée 2" xfId="8861" hidden="1" xr:uid="{00000000-0005-0000-0000-0000EF680000}"/>
    <cellStyle name="Entrée 2" xfId="8911" hidden="1" xr:uid="{00000000-0005-0000-0000-0000F0680000}"/>
    <cellStyle name="Entrée 2" xfId="8960" hidden="1" xr:uid="{00000000-0005-0000-0000-0000F1680000}"/>
    <cellStyle name="Entrée 2" xfId="9008" hidden="1" xr:uid="{00000000-0005-0000-0000-0000F2680000}"/>
    <cellStyle name="Entrée 2" xfId="9055" hidden="1" xr:uid="{00000000-0005-0000-0000-0000F3680000}"/>
    <cellStyle name="Entrée 2" xfId="9298" hidden="1" xr:uid="{00000000-0005-0000-0000-0000F4680000}"/>
    <cellStyle name="Entrée 2" xfId="9412" hidden="1" xr:uid="{00000000-0005-0000-0000-0000F5680000}"/>
    <cellStyle name="Entrée 2" xfId="9371" hidden="1" xr:uid="{00000000-0005-0000-0000-0000F6680000}"/>
    <cellStyle name="Entrée 2" xfId="9281" hidden="1" xr:uid="{00000000-0005-0000-0000-0000F7680000}"/>
    <cellStyle name="Entrée 2" xfId="9280" hidden="1" xr:uid="{00000000-0005-0000-0000-0000F8680000}"/>
    <cellStyle name="Entrée 2" xfId="9279" hidden="1" xr:uid="{00000000-0005-0000-0000-0000F9680000}"/>
    <cellStyle name="Entrée 2" xfId="9413" hidden="1" xr:uid="{00000000-0005-0000-0000-0000FA680000}"/>
    <cellStyle name="Entrée 2" xfId="9471" hidden="1" xr:uid="{00000000-0005-0000-0000-0000FB680000}"/>
    <cellStyle name="Entrée 2" xfId="9674" hidden="1" xr:uid="{00000000-0005-0000-0000-0000FC680000}"/>
    <cellStyle name="Entrée 2" xfId="9828" hidden="1" xr:uid="{00000000-0005-0000-0000-0000FD680000}"/>
    <cellStyle name="Entrée 2" xfId="9920" hidden="1" xr:uid="{00000000-0005-0000-0000-0000FE680000}"/>
    <cellStyle name="Entrée 2" xfId="9907" hidden="1" xr:uid="{00000000-0005-0000-0000-0000FF680000}"/>
    <cellStyle name="Entrée 2" xfId="9905" hidden="1" xr:uid="{00000000-0005-0000-0000-000000690000}"/>
    <cellStyle name="Entrée 2" xfId="9904" hidden="1" xr:uid="{00000000-0005-0000-0000-000001690000}"/>
    <cellStyle name="Entrée 2" xfId="9992" hidden="1" xr:uid="{00000000-0005-0000-0000-000002690000}"/>
    <cellStyle name="Entrée 2" xfId="9916" hidden="1" xr:uid="{00000000-0005-0000-0000-000003690000}"/>
    <cellStyle name="Entrée 2" xfId="10034" hidden="1" xr:uid="{00000000-0005-0000-0000-000004690000}"/>
    <cellStyle name="Entrée 2" xfId="10084" hidden="1" xr:uid="{00000000-0005-0000-0000-000005690000}"/>
    <cellStyle name="Entrée 2" xfId="10134" hidden="1" xr:uid="{00000000-0005-0000-0000-000006690000}"/>
    <cellStyle name="Entrée 2" xfId="10184" hidden="1" xr:uid="{00000000-0005-0000-0000-000007690000}"/>
    <cellStyle name="Entrée 2" xfId="10233" hidden="1" xr:uid="{00000000-0005-0000-0000-000008690000}"/>
    <cellStyle name="Entrée 2" xfId="10281" hidden="1" xr:uid="{00000000-0005-0000-0000-000009690000}"/>
    <cellStyle name="Entrée 2" xfId="10328" hidden="1" xr:uid="{00000000-0005-0000-0000-00000A690000}"/>
    <cellStyle name="Entrée 2" xfId="10568" hidden="1" xr:uid="{00000000-0005-0000-0000-00000B690000}"/>
    <cellStyle name="Entrée 2" xfId="10678" hidden="1" xr:uid="{00000000-0005-0000-0000-00000C690000}"/>
    <cellStyle name="Entrée 2" xfId="10639" hidden="1" xr:uid="{00000000-0005-0000-0000-00000D690000}"/>
    <cellStyle name="Entrée 2" xfId="10553" hidden="1" xr:uid="{00000000-0005-0000-0000-00000E690000}"/>
    <cellStyle name="Entrée 2" xfId="10552" hidden="1" xr:uid="{00000000-0005-0000-0000-00000F690000}"/>
    <cellStyle name="Entrée 2" xfId="10551" hidden="1" xr:uid="{00000000-0005-0000-0000-000010690000}"/>
    <cellStyle name="Entrée 2" xfId="10679" hidden="1" xr:uid="{00000000-0005-0000-0000-000011690000}"/>
    <cellStyle name="Entrée 2" xfId="10736" hidden="1" xr:uid="{00000000-0005-0000-0000-000012690000}"/>
    <cellStyle name="Entrée 2" xfId="10936" hidden="1" xr:uid="{00000000-0005-0000-0000-000013690000}"/>
    <cellStyle name="Entrée 2" xfId="9776" hidden="1" xr:uid="{00000000-0005-0000-0000-000014690000}"/>
    <cellStyle name="Entrée 2" xfId="7356" hidden="1" xr:uid="{00000000-0005-0000-0000-000015690000}"/>
    <cellStyle name="Entrée 2" xfId="6927" hidden="1" xr:uid="{00000000-0005-0000-0000-000016690000}"/>
    <cellStyle name="Entrée 2" xfId="6226" hidden="1" xr:uid="{00000000-0005-0000-0000-000017690000}"/>
    <cellStyle name="Entrée 2" xfId="6225" hidden="1" xr:uid="{00000000-0005-0000-0000-000018690000}"/>
    <cellStyle name="Entrée 2" xfId="7032" hidden="1" xr:uid="{00000000-0005-0000-0000-000019690000}"/>
    <cellStyle name="Entrée 2" xfId="11061" hidden="1" xr:uid="{00000000-0005-0000-0000-00001A690000}"/>
    <cellStyle name="Entrée 2" xfId="7390" hidden="1" xr:uid="{00000000-0005-0000-0000-00001B690000}"/>
    <cellStyle name="Entrée 2" xfId="11104" hidden="1" xr:uid="{00000000-0005-0000-0000-00001C690000}"/>
    <cellStyle name="Entrée 2" xfId="11154" hidden="1" xr:uid="{00000000-0005-0000-0000-00001D690000}"/>
    <cellStyle name="Entrée 2" xfId="11204" hidden="1" xr:uid="{00000000-0005-0000-0000-00001E690000}"/>
    <cellStyle name="Entrée 2" xfId="11254" hidden="1" xr:uid="{00000000-0005-0000-0000-00001F690000}"/>
    <cellStyle name="Entrée 2" xfId="11303" hidden="1" xr:uid="{00000000-0005-0000-0000-000020690000}"/>
    <cellStyle name="Entrée 2" xfId="11351" hidden="1" xr:uid="{00000000-0005-0000-0000-000021690000}"/>
    <cellStyle name="Entrée 2" xfId="11398" hidden="1" xr:uid="{00000000-0005-0000-0000-000022690000}"/>
    <cellStyle name="Entrée 2" xfId="11640" hidden="1" xr:uid="{00000000-0005-0000-0000-000023690000}"/>
    <cellStyle name="Entrée 2" xfId="11750" hidden="1" xr:uid="{00000000-0005-0000-0000-000024690000}"/>
    <cellStyle name="Entrée 2" xfId="11710" hidden="1" xr:uid="{00000000-0005-0000-0000-000025690000}"/>
    <cellStyle name="Entrée 2" xfId="11623" hidden="1" xr:uid="{00000000-0005-0000-0000-000026690000}"/>
    <cellStyle name="Entrée 2" xfId="11622" hidden="1" xr:uid="{00000000-0005-0000-0000-000027690000}"/>
    <cellStyle name="Entrée 2" xfId="11621" hidden="1" xr:uid="{00000000-0005-0000-0000-000028690000}"/>
    <cellStyle name="Entrée 2" xfId="11751" hidden="1" xr:uid="{00000000-0005-0000-0000-000029690000}"/>
    <cellStyle name="Entrée 2" xfId="11807" hidden="1" xr:uid="{00000000-0005-0000-0000-00002A690000}"/>
    <cellStyle name="Entrée 2" xfId="12005" hidden="1" xr:uid="{00000000-0005-0000-0000-00002B690000}"/>
    <cellStyle name="Entrée 2" xfId="12128" hidden="1" xr:uid="{00000000-0005-0000-0000-00002C690000}"/>
    <cellStyle name="Entrée 2" xfId="12219" hidden="1" xr:uid="{00000000-0005-0000-0000-00002D690000}"/>
    <cellStyle name="Entrée 2" xfId="12206" hidden="1" xr:uid="{00000000-0005-0000-0000-00002E690000}"/>
    <cellStyle name="Entrée 2" xfId="12204" hidden="1" xr:uid="{00000000-0005-0000-0000-00002F690000}"/>
    <cellStyle name="Entrée 2" xfId="12203" hidden="1" xr:uid="{00000000-0005-0000-0000-000030690000}"/>
    <cellStyle name="Entrée 2" xfId="12291" hidden="1" xr:uid="{00000000-0005-0000-0000-000031690000}"/>
    <cellStyle name="Entrée 2" xfId="12215" hidden="1" xr:uid="{00000000-0005-0000-0000-000032690000}"/>
    <cellStyle name="Entrée 2" xfId="12333" hidden="1" xr:uid="{00000000-0005-0000-0000-000033690000}"/>
    <cellStyle name="Entrée 2" xfId="12383" hidden="1" xr:uid="{00000000-0005-0000-0000-000034690000}"/>
    <cellStyle name="Entrée 2" xfId="12433" hidden="1" xr:uid="{00000000-0005-0000-0000-000035690000}"/>
    <cellStyle name="Entrée 2" xfId="12483" hidden="1" xr:uid="{00000000-0005-0000-0000-000036690000}"/>
    <cellStyle name="Entrée 2" xfId="12532" hidden="1" xr:uid="{00000000-0005-0000-0000-000037690000}"/>
    <cellStyle name="Entrée 2" xfId="12580" hidden="1" xr:uid="{00000000-0005-0000-0000-000038690000}"/>
    <cellStyle name="Entrée 2" xfId="12627" hidden="1" xr:uid="{00000000-0005-0000-0000-000039690000}"/>
    <cellStyle name="Entrée 2" xfId="12867" hidden="1" xr:uid="{00000000-0005-0000-0000-00003A690000}"/>
    <cellStyle name="Entrée 2" xfId="12976" hidden="1" xr:uid="{00000000-0005-0000-0000-00003B690000}"/>
    <cellStyle name="Entrée 2" xfId="12937" hidden="1" xr:uid="{00000000-0005-0000-0000-00003C690000}"/>
    <cellStyle name="Entrée 2" xfId="12852" hidden="1" xr:uid="{00000000-0005-0000-0000-00003D690000}"/>
    <cellStyle name="Entrée 2" xfId="12851" hidden="1" xr:uid="{00000000-0005-0000-0000-00003E690000}"/>
    <cellStyle name="Entrée 2" xfId="12850" hidden="1" xr:uid="{00000000-0005-0000-0000-00003F690000}"/>
    <cellStyle name="Entrée 2" xfId="12977" hidden="1" xr:uid="{00000000-0005-0000-0000-000040690000}"/>
    <cellStyle name="Entrée 2" xfId="13033" hidden="1" xr:uid="{00000000-0005-0000-0000-000041690000}"/>
    <cellStyle name="Entrée 2" xfId="13231" hidden="1" xr:uid="{00000000-0005-0000-0000-000042690000}"/>
    <cellStyle name="Entrée 2" xfId="12077" hidden="1" xr:uid="{00000000-0005-0000-0000-000043690000}"/>
    <cellStyle name="Entrée 2" xfId="12873" hidden="1" xr:uid="{00000000-0005-0000-0000-000044690000}"/>
    <cellStyle name="Entrée 2" xfId="9781" hidden="1" xr:uid="{00000000-0005-0000-0000-000045690000}"/>
    <cellStyle name="Entrée 2" xfId="9679" hidden="1" xr:uid="{00000000-0005-0000-0000-000046690000}"/>
    <cellStyle name="Entrée 2" xfId="9306" hidden="1" xr:uid="{00000000-0005-0000-0000-000047690000}"/>
    <cellStyle name="Entrée 2" xfId="8655" hidden="1" xr:uid="{00000000-0005-0000-0000-000048690000}"/>
    <cellStyle name="Entrée 2" xfId="13294" hidden="1" xr:uid="{00000000-0005-0000-0000-000049690000}"/>
    <cellStyle name="Entrée 2" xfId="11003" hidden="1" xr:uid="{00000000-0005-0000-0000-00004A690000}"/>
    <cellStyle name="Entrée 2" xfId="13336" hidden="1" xr:uid="{00000000-0005-0000-0000-00004B690000}"/>
    <cellStyle name="Entrée 2" xfId="13385" hidden="1" xr:uid="{00000000-0005-0000-0000-00004C690000}"/>
    <cellStyle name="Entrée 2" xfId="13434" hidden="1" xr:uid="{00000000-0005-0000-0000-00004D690000}"/>
    <cellStyle name="Entrée 2" xfId="13483" hidden="1" xr:uid="{00000000-0005-0000-0000-00004E690000}"/>
    <cellStyle name="Entrée 2" xfId="13531" hidden="1" xr:uid="{00000000-0005-0000-0000-00004F690000}"/>
    <cellStyle name="Entrée 2" xfId="13578" hidden="1" xr:uid="{00000000-0005-0000-0000-000050690000}"/>
    <cellStyle name="Entrée 2" xfId="13624" hidden="1" xr:uid="{00000000-0005-0000-0000-000051690000}"/>
    <cellStyle name="Entrée 2" xfId="13864" hidden="1" xr:uid="{00000000-0005-0000-0000-000052690000}"/>
    <cellStyle name="Entrée 2" xfId="13972" hidden="1" xr:uid="{00000000-0005-0000-0000-000053690000}"/>
    <cellStyle name="Entrée 2" xfId="13933" hidden="1" xr:uid="{00000000-0005-0000-0000-000054690000}"/>
    <cellStyle name="Entrée 2" xfId="13849" hidden="1" xr:uid="{00000000-0005-0000-0000-000055690000}"/>
    <cellStyle name="Entrée 2" xfId="13848" hidden="1" xr:uid="{00000000-0005-0000-0000-000056690000}"/>
    <cellStyle name="Entrée 2" xfId="13847" hidden="1" xr:uid="{00000000-0005-0000-0000-000057690000}"/>
    <cellStyle name="Entrée 2" xfId="13973" hidden="1" xr:uid="{00000000-0005-0000-0000-000058690000}"/>
    <cellStyle name="Entrée 2" xfId="14029" hidden="1" xr:uid="{00000000-0005-0000-0000-000059690000}"/>
    <cellStyle name="Entrée 2" xfId="14227" hidden="1" xr:uid="{00000000-0005-0000-0000-00005A690000}"/>
    <cellStyle name="Entrée 2" xfId="14328" hidden="1" xr:uid="{00000000-0005-0000-0000-00005B690000}"/>
    <cellStyle name="Entrée 2" xfId="14419" hidden="1" xr:uid="{00000000-0005-0000-0000-00005C690000}"/>
    <cellStyle name="Entrée 2" xfId="14406" hidden="1" xr:uid="{00000000-0005-0000-0000-00005D690000}"/>
    <cellStyle name="Entrée 2" xfId="14404" hidden="1" xr:uid="{00000000-0005-0000-0000-00005E690000}"/>
    <cellStyle name="Entrée 2" xfId="14403" hidden="1" xr:uid="{00000000-0005-0000-0000-00005F690000}"/>
    <cellStyle name="Entrée 2" xfId="14490" hidden="1" xr:uid="{00000000-0005-0000-0000-000060690000}"/>
    <cellStyle name="Entrée 2" xfId="14415" hidden="1" xr:uid="{00000000-0005-0000-0000-000061690000}"/>
    <cellStyle name="Entrée 2" xfId="14532" hidden="1" xr:uid="{00000000-0005-0000-0000-000062690000}"/>
    <cellStyle name="Entrée 2" xfId="14582" hidden="1" xr:uid="{00000000-0005-0000-0000-000063690000}"/>
    <cellStyle name="Entrée 2" xfId="14632" hidden="1" xr:uid="{00000000-0005-0000-0000-000064690000}"/>
    <cellStyle name="Entrée 2" xfId="14682" hidden="1" xr:uid="{00000000-0005-0000-0000-000065690000}"/>
    <cellStyle name="Entrée 2" xfId="14731" hidden="1" xr:uid="{00000000-0005-0000-0000-000066690000}"/>
    <cellStyle name="Entrée 2" xfId="14779" hidden="1" xr:uid="{00000000-0005-0000-0000-000067690000}"/>
    <cellStyle name="Entrée 2" xfId="14826" hidden="1" xr:uid="{00000000-0005-0000-0000-000068690000}"/>
    <cellStyle name="Entrée 2" xfId="15066" hidden="1" xr:uid="{00000000-0005-0000-0000-000069690000}"/>
    <cellStyle name="Entrée 2" xfId="15175" hidden="1" xr:uid="{00000000-0005-0000-0000-00006A690000}"/>
    <cellStyle name="Entrée 2" xfId="15136" hidden="1" xr:uid="{00000000-0005-0000-0000-00006B690000}"/>
    <cellStyle name="Entrée 2" xfId="15051" hidden="1" xr:uid="{00000000-0005-0000-0000-00006C690000}"/>
    <cellStyle name="Entrée 2" xfId="15050" hidden="1" xr:uid="{00000000-0005-0000-0000-00006D690000}"/>
    <cellStyle name="Entrée 2" xfId="15049" hidden="1" xr:uid="{00000000-0005-0000-0000-00006E690000}"/>
    <cellStyle name="Entrée 2" xfId="15176" hidden="1" xr:uid="{00000000-0005-0000-0000-00006F690000}"/>
    <cellStyle name="Entrée 2" xfId="15233" hidden="1" xr:uid="{00000000-0005-0000-0000-000070690000}"/>
    <cellStyle name="Entrée 2" xfId="15432" hidden="1" xr:uid="{00000000-0005-0000-0000-000071690000}"/>
    <cellStyle name="Entrée 2" xfId="14277" hidden="1" xr:uid="{00000000-0005-0000-0000-000072690000}"/>
    <cellStyle name="Entrée 2" xfId="15609" hidden="1" xr:uid="{00000000-0005-0000-0000-000073690000}"/>
    <cellStyle name="Entrée 2" xfId="15710" hidden="1" xr:uid="{00000000-0005-0000-0000-000074690000}"/>
    <cellStyle name="Entrée 2" xfId="15697" hidden="1" xr:uid="{00000000-0005-0000-0000-000075690000}"/>
    <cellStyle name="Entrée 2" xfId="15695" hidden="1" xr:uid="{00000000-0005-0000-0000-000076690000}"/>
    <cellStyle name="Entrée 2" xfId="15694" hidden="1" xr:uid="{00000000-0005-0000-0000-000077690000}"/>
    <cellStyle name="Entrée 2" xfId="15782" hidden="1" xr:uid="{00000000-0005-0000-0000-000078690000}"/>
    <cellStyle name="Entrée 2" xfId="15706" hidden="1" xr:uid="{00000000-0005-0000-0000-000079690000}"/>
    <cellStyle name="Entrée 2" xfId="15825" hidden="1" xr:uid="{00000000-0005-0000-0000-00007A690000}"/>
    <cellStyle name="Entrée 2" xfId="15875" hidden="1" xr:uid="{00000000-0005-0000-0000-00007B690000}"/>
    <cellStyle name="Entrée 2" xfId="15925" hidden="1" xr:uid="{00000000-0005-0000-0000-00007C690000}"/>
    <cellStyle name="Entrée 2" xfId="15975" hidden="1" xr:uid="{00000000-0005-0000-0000-00007D690000}"/>
    <cellStyle name="Entrée 2" xfId="16024" hidden="1" xr:uid="{00000000-0005-0000-0000-00007E690000}"/>
    <cellStyle name="Entrée 2" xfId="16072" hidden="1" xr:uid="{00000000-0005-0000-0000-00007F690000}"/>
    <cellStyle name="Entrée 2" xfId="16119" hidden="1" xr:uid="{00000000-0005-0000-0000-000080690000}"/>
    <cellStyle name="Entrée 2" xfId="16362" hidden="1" xr:uid="{00000000-0005-0000-0000-000081690000}"/>
    <cellStyle name="Entrée 2" xfId="16476" hidden="1" xr:uid="{00000000-0005-0000-0000-000082690000}"/>
    <cellStyle name="Entrée 2" xfId="16435" hidden="1" xr:uid="{00000000-0005-0000-0000-000083690000}"/>
    <cellStyle name="Entrée 2" xfId="16345" hidden="1" xr:uid="{00000000-0005-0000-0000-000084690000}"/>
    <cellStyle name="Entrée 2" xfId="16344" hidden="1" xr:uid="{00000000-0005-0000-0000-000085690000}"/>
    <cellStyle name="Entrée 2" xfId="16343" hidden="1" xr:uid="{00000000-0005-0000-0000-000086690000}"/>
    <cellStyle name="Entrée 2" xfId="16477" hidden="1" xr:uid="{00000000-0005-0000-0000-000087690000}"/>
    <cellStyle name="Entrée 2" xfId="16535" hidden="1" xr:uid="{00000000-0005-0000-0000-000088690000}"/>
    <cellStyle name="Entrée 2" xfId="16738" hidden="1" xr:uid="{00000000-0005-0000-0000-000089690000}"/>
    <cellStyle name="Entrée 2" xfId="16903" hidden="1" xr:uid="{00000000-0005-0000-0000-00008A690000}"/>
    <cellStyle name="Entrée 2" xfId="16995" hidden="1" xr:uid="{00000000-0005-0000-0000-00008B690000}"/>
    <cellStyle name="Entrée 2" xfId="16982" hidden="1" xr:uid="{00000000-0005-0000-0000-00008C690000}"/>
    <cellStyle name="Entrée 2" xfId="16980" hidden="1" xr:uid="{00000000-0005-0000-0000-00008D690000}"/>
    <cellStyle name="Entrée 2" xfId="16979" hidden="1" xr:uid="{00000000-0005-0000-0000-00008E690000}"/>
    <cellStyle name="Entrée 2" xfId="17067" hidden="1" xr:uid="{00000000-0005-0000-0000-00008F690000}"/>
    <cellStyle name="Entrée 2" xfId="16991" hidden="1" xr:uid="{00000000-0005-0000-0000-000090690000}"/>
    <cellStyle name="Entrée 2" xfId="17109" hidden="1" xr:uid="{00000000-0005-0000-0000-000091690000}"/>
    <cellStyle name="Entrée 2" xfId="17159" hidden="1" xr:uid="{00000000-0005-0000-0000-000092690000}"/>
    <cellStyle name="Entrée 2" xfId="17209" hidden="1" xr:uid="{00000000-0005-0000-0000-000093690000}"/>
    <cellStyle name="Entrée 2" xfId="17259" hidden="1" xr:uid="{00000000-0005-0000-0000-000094690000}"/>
    <cellStyle name="Entrée 2" xfId="17308" hidden="1" xr:uid="{00000000-0005-0000-0000-000095690000}"/>
    <cellStyle name="Entrée 2" xfId="17356" hidden="1" xr:uid="{00000000-0005-0000-0000-000096690000}"/>
    <cellStyle name="Entrée 2" xfId="17403" hidden="1" xr:uid="{00000000-0005-0000-0000-000097690000}"/>
    <cellStyle name="Entrée 2" xfId="17643" hidden="1" xr:uid="{00000000-0005-0000-0000-000098690000}"/>
    <cellStyle name="Entrée 2" xfId="17753" hidden="1" xr:uid="{00000000-0005-0000-0000-000099690000}"/>
    <cellStyle name="Entrée 2" xfId="17714" hidden="1" xr:uid="{00000000-0005-0000-0000-00009A690000}"/>
    <cellStyle name="Entrée 2" xfId="17628" hidden="1" xr:uid="{00000000-0005-0000-0000-00009B690000}"/>
    <cellStyle name="Entrée 2" xfId="17627" hidden="1" xr:uid="{00000000-0005-0000-0000-00009C690000}"/>
    <cellStyle name="Entrée 2" xfId="17626" hidden="1" xr:uid="{00000000-0005-0000-0000-00009D690000}"/>
    <cellStyle name="Entrée 2" xfId="17754" hidden="1" xr:uid="{00000000-0005-0000-0000-00009E690000}"/>
    <cellStyle name="Entrée 2" xfId="17811" hidden="1" xr:uid="{00000000-0005-0000-0000-00009F690000}"/>
    <cellStyle name="Entrée 2" xfId="18011" hidden="1" xr:uid="{00000000-0005-0000-0000-0000A0690000}"/>
    <cellStyle name="Entrée 2" xfId="16851" hidden="1" xr:uid="{00000000-0005-0000-0000-0000A1690000}"/>
    <cellStyle name="Entrée 2" xfId="16819" hidden="1" xr:uid="{00000000-0005-0000-0000-0000A2690000}"/>
    <cellStyle name="Entrée 2" xfId="15572" hidden="1" xr:uid="{00000000-0005-0000-0000-0000A3690000}"/>
    <cellStyle name="Entrée 2" xfId="15567" hidden="1" xr:uid="{00000000-0005-0000-0000-0000A4690000}"/>
    <cellStyle name="Entrée 2" xfId="15575" hidden="1" xr:uid="{00000000-0005-0000-0000-0000A5690000}"/>
    <cellStyle name="Entrée 2" xfId="15579" hidden="1" xr:uid="{00000000-0005-0000-0000-0000A6690000}"/>
    <cellStyle name="Entrée 2" xfId="18121" hidden="1" xr:uid="{00000000-0005-0000-0000-0000A7690000}"/>
    <cellStyle name="Entrée 2" xfId="16809" hidden="1" xr:uid="{00000000-0005-0000-0000-0000A8690000}"/>
    <cellStyle name="Entrée 2" xfId="18164" hidden="1" xr:uid="{00000000-0005-0000-0000-0000A9690000}"/>
    <cellStyle name="Entrée 2" xfId="18214" hidden="1" xr:uid="{00000000-0005-0000-0000-0000AA690000}"/>
    <cellStyle name="Entrée 2" xfId="18264" hidden="1" xr:uid="{00000000-0005-0000-0000-0000AB690000}"/>
    <cellStyle name="Entrée 2" xfId="18314" hidden="1" xr:uid="{00000000-0005-0000-0000-0000AC690000}"/>
    <cellStyle name="Entrée 2" xfId="18363" hidden="1" xr:uid="{00000000-0005-0000-0000-0000AD690000}"/>
    <cellStyle name="Entrée 2" xfId="18410" hidden="1" xr:uid="{00000000-0005-0000-0000-0000AE690000}"/>
    <cellStyle name="Entrée 2" xfId="18457" hidden="1" xr:uid="{00000000-0005-0000-0000-0000AF690000}"/>
    <cellStyle name="Entrée 2" xfId="18700" hidden="1" xr:uid="{00000000-0005-0000-0000-0000B0690000}"/>
    <cellStyle name="Entrée 2" xfId="18814" hidden="1" xr:uid="{00000000-0005-0000-0000-0000B1690000}"/>
    <cellStyle name="Entrée 2" xfId="18773" hidden="1" xr:uid="{00000000-0005-0000-0000-0000B2690000}"/>
    <cellStyle name="Entrée 2" xfId="18683" hidden="1" xr:uid="{00000000-0005-0000-0000-0000B3690000}"/>
    <cellStyle name="Entrée 2" xfId="18682" hidden="1" xr:uid="{00000000-0005-0000-0000-0000B4690000}"/>
    <cellStyle name="Entrée 2" xfId="18681" hidden="1" xr:uid="{00000000-0005-0000-0000-0000B5690000}"/>
    <cellStyle name="Entrée 2" xfId="18815" hidden="1" xr:uid="{00000000-0005-0000-0000-0000B6690000}"/>
    <cellStyle name="Entrée 2" xfId="18873" hidden="1" xr:uid="{00000000-0005-0000-0000-0000B7690000}"/>
    <cellStyle name="Entrée 2" xfId="19076" hidden="1" xr:uid="{00000000-0005-0000-0000-0000B8690000}"/>
    <cellStyle name="Entrée 2" xfId="19239" hidden="1" xr:uid="{00000000-0005-0000-0000-0000B9690000}"/>
    <cellStyle name="Entrée 2" xfId="19331" hidden="1" xr:uid="{00000000-0005-0000-0000-0000BA690000}"/>
    <cellStyle name="Entrée 2" xfId="19318" hidden="1" xr:uid="{00000000-0005-0000-0000-0000BB690000}"/>
    <cellStyle name="Entrée 2" xfId="19316" hidden="1" xr:uid="{00000000-0005-0000-0000-0000BC690000}"/>
    <cellStyle name="Entrée 2" xfId="19315" hidden="1" xr:uid="{00000000-0005-0000-0000-0000BD690000}"/>
    <cellStyle name="Entrée 2" xfId="19403" hidden="1" xr:uid="{00000000-0005-0000-0000-0000BE690000}"/>
    <cellStyle name="Entrée 2" xfId="19327" hidden="1" xr:uid="{00000000-0005-0000-0000-0000BF690000}"/>
    <cellStyle name="Entrée 2" xfId="19445" hidden="1" xr:uid="{00000000-0005-0000-0000-0000C0690000}"/>
    <cellStyle name="Entrée 2" xfId="19495" hidden="1" xr:uid="{00000000-0005-0000-0000-0000C1690000}"/>
    <cellStyle name="Entrée 2" xfId="19545" hidden="1" xr:uid="{00000000-0005-0000-0000-0000C2690000}"/>
    <cellStyle name="Entrée 2" xfId="19595" hidden="1" xr:uid="{00000000-0005-0000-0000-0000C3690000}"/>
    <cellStyle name="Entrée 2" xfId="19644" hidden="1" xr:uid="{00000000-0005-0000-0000-0000C4690000}"/>
    <cellStyle name="Entrée 2" xfId="19692" hidden="1" xr:uid="{00000000-0005-0000-0000-0000C5690000}"/>
    <cellStyle name="Entrée 2" xfId="19739" hidden="1" xr:uid="{00000000-0005-0000-0000-0000C6690000}"/>
    <cellStyle name="Entrée 2" xfId="19979" hidden="1" xr:uid="{00000000-0005-0000-0000-0000C7690000}"/>
    <cellStyle name="Entrée 2" xfId="20088" hidden="1" xr:uid="{00000000-0005-0000-0000-0000C8690000}"/>
    <cellStyle name="Entrée 2" xfId="20049" hidden="1" xr:uid="{00000000-0005-0000-0000-0000C9690000}"/>
    <cellStyle name="Entrée 2" xfId="19964" hidden="1" xr:uid="{00000000-0005-0000-0000-0000CA690000}"/>
    <cellStyle name="Entrée 2" xfId="19963" hidden="1" xr:uid="{00000000-0005-0000-0000-0000CB690000}"/>
    <cellStyle name="Entrée 2" xfId="19962" hidden="1" xr:uid="{00000000-0005-0000-0000-0000CC690000}"/>
    <cellStyle name="Entrée 2" xfId="20089" hidden="1" xr:uid="{00000000-0005-0000-0000-0000CD690000}"/>
    <cellStyle name="Entrée 2" xfId="20146" hidden="1" xr:uid="{00000000-0005-0000-0000-0000CE690000}"/>
    <cellStyle name="Entrée 2" xfId="20346" hidden="1" xr:uid="{00000000-0005-0000-0000-0000CF690000}"/>
    <cellStyle name="Entrée 2" xfId="19187" hidden="1" xr:uid="{00000000-0005-0000-0000-0000D0690000}"/>
    <cellStyle name="Entrée 2" xfId="20408" hidden="1" xr:uid="{00000000-0005-0000-0000-0000D1690000}"/>
    <cellStyle name="Entrée 2" xfId="19148" hidden="1" xr:uid="{00000000-0005-0000-0000-0000D2690000}"/>
    <cellStyle name="Entrée 2" xfId="18126" hidden="1" xr:uid="{00000000-0005-0000-0000-0000D3690000}"/>
    <cellStyle name="Entrée 2" xfId="20420" hidden="1" xr:uid="{00000000-0005-0000-0000-0000D4690000}"/>
    <cellStyle name="Entrée 2" xfId="19182" hidden="1" xr:uid="{00000000-0005-0000-0000-0000D5690000}"/>
    <cellStyle name="Entrée 2" xfId="20451" hidden="1" xr:uid="{00000000-0005-0000-0000-0000D6690000}"/>
    <cellStyle name="Entrée 2" xfId="16827" hidden="1" xr:uid="{00000000-0005-0000-0000-0000D7690000}"/>
    <cellStyle name="Entrée 2" xfId="20494" hidden="1" xr:uid="{00000000-0005-0000-0000-0000D8690000}"/>
    <cellStyle name="Entrée 2" xfId="20544" hidden="1" xr:uid="{00000000-0005-0000-0000-0000D9690000}"/>
    <cellStyle name="Entrée 2" xfId="20594" hidden="1" xr:uid="{00000000-0005-0000-0000-0000DA690000}"/>
    <cellStyle name="Entrée 2" xfId="20644" hidden="1" xr:uid="{00000000-0005-0000-0000-0000DB690000}"/>
    <cellStyle name="Entrée 2" xfId="20693" hidden="1" xr:uid="{00000000-0005-0000-0000-0000DC690000}"/>
    <cellStyle name="Entrée 2" xfId="20741" hidden="1" xr:uid="{00000000-0005-0000-0000-0000DD690000}"/>
    <cellStyle name="Entrée 2" xfId="20788" hidden="1" xr:uid="{00000000-0005-0000-0000-0000DE690000}"/>
    <cellStyle name="Entrée 2" xfId="21030" hidden="1" xr:uid="{00000000-0005-0000-0000-0000DF690000}"/>
    <cellStyle name="Entrée 2" xfId="21142" hidden="1" xr:uid="{00000000-0005-0000-0000-0000E0690000}"/>
    <cellStyle name="Entrée 2" xfId="21102" hidden="1" xr:uid="{00000000-0005-0000-0000-0000E1690000}"/>
    <cellStyle name="Entrée 2" xfId="21013" hidden="1" xr:uid="{00000000-0005-0000-0000-0000E2690000}"/>
    <cellStyle name="Entrée 2" xfId="21012" hidden="1" xr:uid="{00000000-0005-0000-0000-0000E3690000}"/>
    <cellStyle name="Entrée 2" xfId="21011" hidden="1" xr:uid="{00000000-0005-0000-0000-0000E4690000}"/>
    <cellStyle name="Entrée 2" xfId="21143" hidden="1" xr:uid="{00000000-0005-0000-0000-0000E5690000}"/>
    <cellStyle name="Entrée 2" xfId="21201" hidden="1" xr:uid="{00000000-0005-0000-0000-0000E6690000}"/>
    <cellStyle name="Entrée 2" xfId="21403" hidden="1" xr:uid="{00000000-0005-0000-0000-0000E7690000}"/>
    <cellStyle name="Entrée 2" xfId="21560" hidden="1" xr:uid="{00000000-0005-0000-0000-0000E8690000}"/>
    <cellStyle name="Entrée 2" xfId="21652" hidden="1" xr:uid="{00000000-0005-0000-0000-0000E9690000}"/>
    <cellStyle name="Entrée 2" xfId="21639" hidden="1" xr:uid="{00000000-0005-0000-0000-0000EA690000}"/>
    <cellStyle name="Entrée 2" xfId="21637" hidden="1" xr:uid="{00000000-0005-0000-0000-0000EB690000}"/>
    <cellStyle name="Entrée 2" xfId="21636" hidden="1" xr:uid="{00000000-0005-0000-0000-0000EC690000}"/>
    <cellStyle name="Entrée 2" xfId="21724" hidden="1" xr:uid="{00000000-0005-0000-0000-0000ED690000}"/>
    <cellStyle name="Entrée 2" xfId="21648" hidden="1" xr:uid="{00000000-0005-0000-0000-0000EE690000}"/>
    <cellStyle name="Entrée 2" xfId="21766" hidden="1" xr:uid="{00000000-0005-0000-0000-0000EF690000}"/>
    <cellStyle name="Entrée 2" xfId="21816" hidden="1" xr:uid="{00000000-0005-0000-0000-0000F0690000}"/>
    <cellStyle name="Entrée 2" xfId="21866" hidden="1" xr:uid="{00000000-0005-0000-0000-0000F1690000}"/>
    <cellStyle name="Entrée 2" xfId="21916" hidden="1" xr:uid="{00000000-0005-0000-0000-0000F2690000}"/>
    <cellStyle name="Entrée 2" xfId="21965" hidden="1" xr:uid="{00000000-0005-0000-0000-0000F3690000}"/>
    <cellStyle name="Entrée 2" xfId="22013" hidden="1" xr:uid="{00000000-0005-0000-0000-0000F4690000}"/>
    <cellStyle name="Entrée 2" xfId="22060" hidden="1" xr:uid="{00000000-0005-0000-0000-0000F5690000}"/>
    <cellStyle name="Entrée 2" xfId="22300" hidden="1" xr:uid="{00000000-0005-0000-0000-0000F6690000}"/>
    <cellStyle name="Entrée 2" xfId="22410" hidden="1" xr:uid="{00000000-0005-0000-0000-0000F7690000}"/>
    <cellStyle name="Entrée 2" xfId="22371" hidden="1" xr:uid="{00000000-0005-0000-0000-0000F8690000}"/>
    <cellStyle name="Entrée 2" xfId="22285" hidden="1" xr:uid="{00000000-0005-0000-0000-0000F9690000}"/>
    <cellStyle name="Entrée 2" xfId="22284" hidden="1" xr:uid="{00000000-0005-0000-0000-0000FA690000}"/>
    <cellStyle name="Entrée 2" xfId="22283" hidden="1" xr:uid="{00000000-0005-0000-0000-0000FB690000}"/>
    <cellStyle name="Entrée 2" xfId="22411" hidden="1" xr:uid="{00000000-0005-0000-0000-0000FC690000}"/>
    <cellStyle name="Entrée 2" xfId="22468" hidden="1" xr:uid="{00000000-0005-0000-0000-0000FD690000}"/>
    <cellStyle name="Entrée 2" xfId="22668" hidden="1" xr:uid="{00000000-0005-0000-0000-0000FE690000}"/>
    <cellStyle name="Entrée 2" xfId="21508" hidden="1" xr:uid="{00000000-0005-0000-0000-0000FF690000}"/>
    <cellStyle name="Entrée 2" xfId="22307" hidden="1" xr:uid="{00000000-0005-0000-0000-0000006A0000}"/>
    <cellStyle name="Entrée 2" xfId="16366" hidden="1" xr:uid="{00000000-0005-0000-0000-0000016A0000}"/>
    <cellStyle name="Entrée 2" xfId="19074" hidden="1" xr:uid="{00000000-0005-0000-0000-0000026A0000}"/>
    <cellStyle name="Entrée 2" xfId="18067" hidden="1" xr:uid="{00000000-0005-0000-0000-0000036A0000}"/>
    <cellStyle name="Entrée 2" xfId="19165" hidden="1" xr:uid="{00000000-0005-0000-0000-0000046A0000}"/>
    <cellStyle name="Entrée 2" xfId="22766" hidden="1" xr:uid="{00000000-0005-0000-0000-0000056A0000}"/>
    <cellStyle name="Entrée 2" xfId="19177" hidden="1" xr:uid="{00000000-0005-0000-0000-0000066A0000}"/>
    <cellStyle name="Entrée 2" xfId="22809" hidden="1" xr:uid="{00000000-0005-0000-0000-0000076A0000}"/>
    <cellStyle name="Entrée 2" xfId="22859" hidden="1" xr:uid="{00000000-0005-0000-0000-0000086A0000}"/>
    <cellStyle name="Entrée 2" xfId="22909" hidden="1" xr:uid="{00000000-0005-0000-0000-0000096A0000}"/>
    <cellStyle name="Entrée 2" xfId="22959" hidden="1" xr:uid="{00000000-0005-0000-0000-00000A6A0000}"/>
    <cellStyle name="Entrée 2" xfId="23007" hidden="1" xr:uid="{00000000-0005-0000-0000-00000B6A0000}"/>
    <cellStyle name="Entrée 2" xfId="23055" hidden="1" xr:uid="{00000000-0005-0000-0000-00000C6A0000}"/>
    <cellStyle name="Entrée 2" xfId="23101" hidden="1" xr:uid="{00000000-0005-0000-0000-00000D6A0000}"/>
    <cellStyle name="Entrée 2" xfId="23343" hidden="1" xr:uid="{00000000-0005-0000-0000-00000E6A0000}"/>
    <cellStyle name="Entrée 2" xfId="23454" hidden="1" xr:uid="{00000000-0005-0000-0000-00000F6A0000}"/>
    <cellStyle name="Entrée 2" xfId="23414" hidden="1" xr:uid="{00000000-0005-0000-0000-0000106A0000}"/>
    <cellStyle name="Entrée 2" xfId="23326" hidden="1" xr:uid="{00000000-0005-0000-0000-0000116A0000}"/>
    <cellStyle name="Entrée 2" xfId="23325" hidden="1" xr:uid="{00000000-0005-0000-0000-0000126A0000}"/>
    <cellStyle name="Entrée 2" xfId="23324" hidden="1" xr:uid="{00000000-0005-0000-0000-0000136A0000}"/>
    <cellStyle name="Entrée 2" xfId="23455" hidden="1" xr:uid="{00000000-0005-0000-0000-0000146A0000}"/>
    <cellStyle name="Entrée 2" xfId="23512" hidden="1" xr:uid="{00000000-0005-0000-0000-0000156A0000}"/>
    <cellStyle name="Entrée 2" xfId="23711" hidden="1" xr:uid="{00000000-0005-0000-0000-0000166A0000}"/>
    <cellStyle name="Entrée 2" xfId="23861" hidden="1" xr:uid="{00000000-0005-0000-0000-0000176A0000}"/>
    <cellStyle name="Entrée 2" xfId="23952" hidden="1" xr:uid="{00000000-0005-0000-0000-0000186A0000}"/>
    <cellStyle name="Entrée 2" xfId="23939" hidden="1" xr:uid="{00000000-0005-0000-0000-0000196A0000}"/>
    <cellStyle name="Entrée 2" xfId="23937" hidden="1" xr:uid="{00000000-0005-0000-0000-00001A6A0000}"/>
    <cellStyle name="Entrée 2" xfId="23936" hidden="1" xr:uid="{00000000-0005-0000-0000-00001B6A0000}"/>
    <cellStyle name="Entrée 2" xfId="24024" hidden="1" xr:uid="{00000000-0005-0000-0000-00001C6A0000}"/>
    <cellStyle name="Entrée 2" xfId="23948" hidden="1" xr:uid="{00000000-0005-0000-0000-00001D6A0000}"/>
    <cellStyle name="Entrée 2" xfId="24066" hidden="1" xr:uid="{00000000-0005-0000-0000-00001E6A0000}"/>
    <cellStyle name="Entrée 2" xfId="24116" hidden="1" xr:uid="{00000000-0005-0000-0000-00001F6A0000}"/>
    <cellStyle name="Entrée 2" xfId="24166" hidden="1" xr:uid="{00000000-0005-0000-0000-0000206A0000}"/>
    <cellStyle name="Entrée 2" xfId="24216" hidden="1" xr:uid="{00000000-0005-0000-0000-0000216A0000}"/>
    <cellStyle name="Entrée 2" xfId="24265" hidden="1" xr:uid="{00000000-0005-0000-0000-0000226A0000}"/>
    <cellStyle name="Entrée 2" xfId="24313" hidden="1" xr:uid="{00000000-0005-0000-0000-0000236A0000}"/>
    <cellStyle name="Entrée 2" xfId="24360" hidden="1" xr:uid="{00000000-0005-0000-0000-0000246A0000}"/>
    <cellStyle name="Entrée 2" xfId="24600" hidden="1" xr:uid="{00000000-0005-0000-0000-0000256A0000}"/>
    <cellStyle name="Entrée 2" xfId="24710" hidden="1" xr:uid="{00000000-0005-0000-0000-0000266A0000}"/>
    <cellStyle name="Entrée 2" xfId="24671" hidden="1" xr:uid="{00000000-0005-0000-0000-0000276A0000}"/>
    <cellStyle name="Entrée 2" xfId="24585" hidden="1" xr:uid="{00000000-0005-0000-0000-0000286A0000}"/>
    <cellStyle name="Entrée 2" xfId="24584" hidden="1" xr:uid="{00000000-0005-0000-0000-0000296A0000}"/>
    <cellStyle name="Entrée 2" xfId="24583" hidden="1" xr:uid="{00000000-0005-0000-0000-00002A6A0000}"/>
    <cellStyle name="Entrée 2" xfId="24711" hidden="1" xr:uid="{00000000-0005-0000-0000-00002B6A0000}"/>
    <cellStyle name="Entrée 2" xfId="24768" hidden="1" xr:uid="{00000000-0005-0000-0000-00002C6A0000}"/>
    <cellStyle name="Entrée 2" xfId="24967" hidden="1" xr:uid="{00000000-0005-0000-0000-00002D6A0000}"/>
    <cellStyle name="Entrée 2" xfId="23809" hidden="1" xr:uid="{00000000-0005-0000-0000-00002E6A0000}"/>
    <cellStyle name="Entrée 2" xfId="24607" hidden="1" xr:uid="{00000000-0005-0000-0000-00002F6A0000}"/>
    <cellStyle name="Entrée 2" xfId="23762" hidden="1" xr:uid="{00000000-0005-0000-0000-0000306A0000}"/>
    <cellStyle name="Entrée 2" xfId="23798" hidden="1" xr:uid="{00000000-0005-0000-0000-0000316A0000}"/>
    <cellStyle name="Entrée 2" xfId="23804" hidden="1" xr:uid="{00000000-0005-0000-0000-0000326A0000}"/>
    <cellStyle name="Entrée 2" xfId="25040" hidden="1" xr:uid="{00000000-0005-0000-0000-0000336A0000}"/>
    <cellStyle name="Entrée 2" xfId="25065" hidden="1" xr:uid="{00000000-0005-0000-0000-0000346A0000}"/>
    <cellStyle name="Entrée 2" xfId="16908" hidden="1" xr:uid="{00000000-0005-0000-0000-0000356A0000}"/>
    <cellStyle name="Entrée 2" xfId="25108" hidden="1" xr:uid="{00000000-0005-0000-0000-0000366A0000}"/>
    <cellStyle name="Entrée 2" xfId="25158" hidden="1" xr:uid="{00000000-0005-0000-0000-0000376A0000}"/>
    <cellStyle name="Entrée 2" xfId="25208" hidden="1" xr:uid="{00000000-0005-0000-0000-0000386A0000}"/>
    <cellStyle name="Entrée 2" xfId="25258" hidden="1" xr:uid="{00000000-0005-0000-0000-0000396A0000}"/>
    <cellStyle name="Entrée 2" xfId="25307" hidden="1" xr:uid="{00000000-0005-0000-0000-00003A6A0000}"/>
    <cellStyle name="Entrée 2" xfId="25355" hidden="1" xr:uid="{00000000-0005-0000-0000-00003B6A0000}"/>
    <cellStyle name="Entrée 2" xfId="25402" hidden="1" xr:uid="{00000000-0005-0000-0000-00003C6A0000}"/>
    <cellStyle name="Entrée 2" xfId="25640" hidden="1" xr:uid="{00000000-0005-0000-0000-00003D6A0000}"/>
    <cellStyle name="Entrée 2" xfId="25750" hidden="1" xr:uid="{00000000-0005-0000-0000-00003E6A0000}"/>
    <cellStyle name="Entrée 2" xfId="25710" hidden="1" xr:uid="{00000000-0005-0000-0000-00003F6A0000}"/>
    <cellStyle name="Entrée 2" xfId="25624" hidden="1" xr:uid="{00000000-0005-0000-0000-0000406A0000}"/>
    <cellStyle name="Entrée 2" xfId="25623" hidden="1" xr:uid="{00000000-0005-0000-0000-0000416A0000}"/>
    <cellStyle name="Entrée 2" xfId="25622" hidden="1" xr:uid="{00000000-0005-0000-0000-0000426A0000}"/>
    <cellStyle name="Entrée 2" xfId="25751" hidden="1" xr:uid="{00000000-0005-0000-0000-0000436A0000}"/>
    <cellStyle name="Entrée 2" xfId="25807" hidden="1" xr:uid="{00000000-0005-0000-0000-0000446A0000}"/>
    <cellStyle name="Entrée 2" xfId="26005" hidden="1" xr:uid="{00000000-0005-0000-0000-0000456A0000}"/>
    <cellStyle name="Entrée 2" xfId="26126" hidden="1" xr:uid="{00000000-0005-0000-0000-0000466A0000}"/>
    <cellStyle name="Entrée 2" xfId="26217" hidden="1" xr:uid="{00000000-0005-0000-0000-0000476A0000}"/>
    <cellStyle name="Entrée 2" xfId="26204" hidden="1" xr:uid="{00000000-0005-0000-0000-0000486A0000}"/>
    <cellStyle name="Entrée 2" xfId="26202" hidden="1" xr:uid="{00000000-0005-0000-0000-0000496A0000}"/>
    <cellStyle name="Entrée 2" xfId="26201" hidden="1" xr:uid="{00000000-0005-0000-0000-00004A6A0000}"/>
    <cellStyle name="Entrée 2" xfId="26289" hidden="1" xr:uid="{00000000-0005-0000-0000-00004B6A0000}"/>
    <cellStyle name="Entrée 2" xfId="26213" hidden="1" xr:uid="{00000000-0005-0000-0000-00004C6A0000}"/>
    <cellStyle name="Entrée 2" xfId="26331" hidden="1" xr:uid="{00000000-0005-0000-0000-00004D6A0000}"/>
    <cellStyle name="Entrée 2" xfId="26381" hidden="1" xr:uid="{00000000-0005-0000-0000-00004E6A0000}"/>
    <cellStyle name="Entrée 2" xfId="26431" hidden="1" xr:uid="{00000000-0005-0000-0000-00004F6A0000}"/>
    <cellStyle name="Entrée 2" xfId="26481" hidden="1" xr:uid="{00000000-0005-0000-0000-0000506A0000}"/>
    <cellStyle name="Entrée 2" xfId="26530" hidden="1" xr:uid="{00000000-0005-0000-0000-0000516A0000}"/>
    <cellStyle name="Entrée 2" xfId="26578" hidden="1" xr:uid="{00000000-0005-0000-0000-0000526A0000}"/>
    <cellStyle name="Entrée 2" xfId="26625" hidden="1" xr:uid="{00000000-0005-0000-0000-0000536A0000}"/>
    <cellStyle name="Entrée 2" xfId="26865" hidden="1" xr:uid="{00000000-0005-0000-0000-0000546A0000}"/>
    <cellStyle name="Entrée 2" xfId="26974" hidden="1" xr:uid="{00000000-0005-0000-0000-0000556A0000}"/>
    <cellStyle name="Entrée 2" xfId="26935" hidden="1" xr:uid="{00000000-0005-0000-0000-0000566A0000}"/>
    <cellStyle name="Entrée 2" xfId="26850" hidden="1" xr:uid="{00000000-0005-0000-0000-0000576A0000}"/>
    <cellStyle name="Entrée 2" xfId="26849" hidden="1" xr:uid="{00000000-0005-0000-0000-0000586A0000}"/>
    <cellStyle name="Entrée 2" xfId="26848" hidden="1" xr:uid="{00000000-0005-0000-0000-0000596A0000}"/>
    <cellStyle name="Entrée 2" xfId="26975" hidden="1" xr:uid="{00000000-0005-0000-0000-00005A6A0000}"/>
    <cellStyle name="Entrée 2" xfId="27031" hidden="1" xr:uid="{00000000-0005-0000-0000-00005B6A0000}"/>
    <cellStyle name="Entrée 2" xfId="27229" hidden="1" xr:uid="{00000000-0005-0000-0000-00005C6A0000}"/>
    <cellStyle name="Entrée 2" xfId="26075" hidden="1" xr:uid="{00000000-0005-0000-0000-00005D6A0000}"/>
    <cellStyle name="Entrée 2" xfId="26871" hidden="1" xr:uid="{00000000-0005-0000-0000-00005E6A0000}"/>
    <cellStyle name="Entrée 2" xfId="21490" hidden="1" xr:uid="{00000000-0005-0000-0000-00005F6A0000}"/>
    <cellStyle name="Entrée 2" xfId="24966" hidden="1" xr:uid="{00000000-0005-0000-0000-0000606A0000}"/>
    <cellStyle name="Entrée 2" xfId="23768" hidden="1" xr:uid="{00000000-0005-0000-0000-0000616A0000}"/>
    <cellStyle name="Entrée 2" xfId="23765" hidden="1" xr:uid="{00000000-0005-0000-0000-0000626A0000}"/>
    <cellStyle name="Entrée 2" xfId="27301" hidden="1" xr:uid="{00000000-0005-0000-0000-0000636A0000}"/>
    <cellStyle name="Entrée 2" xfId="25036" hidden="1" xr:uid="{00000000-0005-0000-0000-0000646A0000}"/>
    <cellStyle name="Entrée 2" xfId="27343" hidden="1" xr:uid="{00000000-0005-0000-0000-0000656A0000}"/>
    <cellStyle name="Entrée 2" xfId="27392" hidden="1" xr:uid="{00000000-0005-0000-0000-0000666A0000}"/>
    <cellStyle name="Entrée 2" xfId="27441" hidden="1" xr:uid="{00000000-0005-0000-0000-0000676A0000}"/>
    <cellStyle name="Entrée 2" xfId="27490" hidden="1" xr:uid="{00000000-0005-0000-0000-0000686A0000}"/>
    <cellStyle name="Entrée 2" xfId="27538" hidden="1" xr:uid="{00000000-0005-0000-0000-0000696A0000}"/>
    <cellStyle name="Entrée 2" xfId="27585" hidden="1" xr:uid="{00000000-0005-0000-0000-00006A6A0000}"/>
    <cellStyle name="Entrée 2" xfId="27631" hidden="1" xr:uid="{00000000-0005-0000-0000-00006B6A0000}"/>
    <cellStyle name="Entrée 2" xfId="27871" hidden="1" xr:uid="{00000000-0005-0000-0000-00006C6A0000}"/>
    <cellStyle name="Entrée 2" xfId="27979" hidden="1" xr:uid="{00000000-0005-0000-0000-00006D6A0000}"/>
    <cellStyle name="Entrée 2" xfId="27940" hidden="1" xr:uid="{00000000-0005-0000-0000-00006E6A0000}"/>
    <cellStyle name="Entrée 2" xfId="27856" hidden="1" xr:uid="{00000000-0005-0000-0000-00006F6A0000}"/>
    <cellStyle name="Entrée 2" xfId="27855" hidden="1" xr:uid="{00000000-0005-0000-0000-0000706A0000}"/>
    <cellStyle name="Entrée 2" xfId="27854" hidden="1" xr:uid="{00000000-0005-0000-0000-0000716A0000}"/>
    <cellStyle name="Entrée 2" xfId="27980" hidden="1" xr:uid="{00000000-0005-0000-0000-0000726A0000}"/>
    <cellStyle name="Entrée 2" xfId="28036" hidden="1" xr:uid="{00000000-0005-0000-0000-0000736A0000}"/>
    <cellStyle name="Entrée 2" xfId="28234" hidden="1" xr:uid="{00000000-0005-0000-0000-0000746A0000}"/>
    <cellStyle name="Entrée 2" xfId="28334" hidden="1" xr:uid="{00000000-0005-0000-0000-0000756A0000}"/>
    <cellStyle name="Entrée 2" xfId="28424" hidden="1" xr:uid="{00000000-0005-0000-0000-0000766A0000}"/>
    <cellStyle name="Entrée 2" xfId="28411" hidden="1" xr:uid="{00000000-0005-0000-0000-0000776A0000}"/>
    <cellStyle name="Entrée 2" xfId="28409" hidden="1" xr:uid="{00000000-0005-0000-0000-0000786A0000}"/>
    <cellStyle name="Entrée 2" xfId="28408" hidden="1" xr:uid="{00000000-0005-0000-0000-0000796A0000}"/>
    <cellStyle name="Entrée 2" xfId="28495" hidden="1" xr:uid="{00000000-0005-0000-0000-00007A6A0000}"/>
    <cellStyle name="Entrée 2" xfId="28420" hidden="1" xr:uid="{00000000-0005-0000-0000-00007B6A0000}"/>
    <cellStyle name="Entrée 2" xfId="28537" hidden="1" xr:uid="{00000000-0005-0000-0000-00007C6A0000}"/>
    <cellStyle name="Entrée 2" xfId="28587" hidden="1" xr:uid="{00000000-0005-0000-0000-00007D6A0000}"/>
    <cellStyle name="Entrée 2" xfId="28637" hidden="1" xr:uid="{00000000-0005-0000-0000-00007E6A0000}"/>
    <cellStyle name="Entrée 2" xfId="28687" hidden="1" xr:uid="{00000000-0005-0000-0000-00007F6A0000}"/>
    <cellStyle name="Entrée 2" xfId="28736" hidden="1" xr:uid="{00000000-0005-0000-0000-0000806A0000}"/>
    <cellStyle name="Entrée 2" xfId="28784" hidden="1" xr:uid="{00000000-0005-0000-0000-0000816A0000}"/>
    <cellStyle name="Entrée 2" xfId="28831" hidden="1" xr:uid="{00000000-0005-0000-0000-0000826A0000}"/>
    <cellStyle name="Entrée 2" xfId="29071" hidden="1" xr:uid="{00000000-0005-0000-0000-0000836A0000}"/>
    <cellStyle name="Entrée 2" xfId="29179" hidden="1" xr:uid="{00000000-0005-0000-0000-0000846A0000}"/>
    <cellStyle name="Entrée 2" xfId="29140" hidden="1" xr:uid="{00000000-0005-0000-0000-0000856A0000}"/>
    <cellStyle name="Entrée 2" xfId="29056" hidden="1" xr:uid="{00000000-0005-0000-0000-0000866A0000}"/>
    <cellStyle name="Entrée 2" xfId="29055" hidden="1" xr:uid="{00000000-0005-0000-0000-0000876A0000}"/>
    <cellStyle name="Entrée 2" xfId="29054" hidden="1" xr:uid="{00000000-0005-0000-0000-0000886A0000}"/>
    <cellStyle name="Entrée 2" xfId="29180" hidden="1" xr:uid="{00000000-0005-0000-0000-0000896A0000}"/>
    <cellStyle name="Entrée 2" xfId="29236" hidden="1" xr:uid="{00000000-0005-0000-0000-00008A6A0000}"/>
    <cellStyle name="Entrée 2" xfId="29434" hidden="1" xr:uid="{00000000-0005-0000-0000-00008B6A0000}"/>
    <cellStyle name="Entrée 2" xfId="28284" hidden="1" xr:uid="{00000000-0005-0000-0000-00008C6A0000}"/>
    <cellStyle name="Entrée 2" xfId="29487" hidden="1" xr:uid="{00000000-0005-0000-0000-00008D6A0000}"/>
    <cellStyle name="Entrée 2" xfId="29567" hidden="1" xr:uid="{00000000-0005-0000-0000-00008E6A0000}"/>
    <cellStyle name="Entrée 2" xfId="29554" hidden="1" xr:uid="{00000000-0005-0000-0000-00008F6A0000}"/>
    <cellStyle name="Entrée 2" xfId="29552" hidden="1" xr:uid="{00000000-0005-0000-0000-0000906A0000}"/>
    <cellStyle name="Entrée 2" xfId="29551" hidden="1" xr:uid="{00000000-0005-0000-0000-0000916A0000}"/>
    <cellStyle name="Entrée 2" xfId="29637" hidden="1" xr:uid="{00000000-0005-0000-0000-0000926A0000}"/>
    <cellStyle name="Entrée 2" xfId="29563" hidden="1" xr:uid="{00000000-0005-0000-0000-0000936A0000}"/>
    <cellStyle name="Entrée 2" xfId="29679" hidden="1" xr:uid="{00000000-0005-0000-0000-0000946A0000}"/>
    <cellStyle name="Entrée 2" xfId="29728" hidden="1" xr:uid="{00000000-0005-0000-0000-0000956A0000}"/>
    <cellStyle name="Entrée 2" xfId="29777" hidden="1" xr:uid="{00000000-0005-0000-0000-0000966A0000}"/>
    <cellStyle name="Entrée 2" xfId="29826" hidden="1" xr:uid="{00000000-0005-0000-0000-0000976A0000}"/>
    <cellStyle name="Entrée 2" xfId="29874" hidden="1" xr:uid="{00000000-0005-0000-0000-0000986A0000}"/>
    <cellStyle name="Entrée 2" xfId="29921" hidden="1" xr:uid="{00000000-0005-0000-0000-0000996A0000}"/>
    <cellStyle name="Entrée 2" xfId="29967" hidden="1" xr:uid="{00000000-0005-0000-0000-00009A6A0000}"/>
    <cellStyle name="Entrée 2" xfId="30204" hidden="1" xr:uid="{00000000-0005-0000-0000-00009B6A0000}"/>
    <cellStyle name="Entrée 2" xfId="30311" hidden="1" xr:uid="{00000000-0005-0000-0000-00009C6A0000}"/>
    <cellStyle name="Entrée 2" xfId="30272" hidden="1" xr:uid="{00000000-0005-0000-0000-00009D6A0000}"/>
    <cellStyle name="Entrée 2" xfId="30189" hidden="1" xr:uid="{00000000-0005-0000-0000-00009E6A0000}"/>
    <cellStyle name="Entrée 2" xfId="30188" hidden="1" xr:uid="{00000000-0005-0000-0000-00009F6A0000}"/>
    <cellStyle name="Entrée 2" xfId="30187" hidden="1" xr:uid="{00000000-0005-0000-0000-0000A06A0000}"/>
    <cellStyle name="Entrée 2" xfId="30312" hidden="1" xr:uid="{00000000-0005-0000-0000-0000A16A0000}"/>
    <cellStyle name="Entrée 2" xfId="30368" hidden="1" xr:uid="{00000000-0005-0000-0000-0000A26A0000}"/>
    <cellStyle name="Entrée 2" xfId="30566" hidden="1" xr:uid="{00000000-0005-0000-0000-0000A36A0000}"/>
    <cellStyle name="Entrée 2" xfId="30666" hidden="1" xr:uid="{00000000-0005-0000-0000-0000A46A0000}"/>
    <cellStyle name="Entrée 2" xfId="30756" hidden="1" xr:uid="{00000000-0005-0000-0000-0000A56A0000}"/>
    <cellStyle name="Entrée 2" xfId="30743" hidden="1" xr:uid="{00000000-0005-0000-0000-0000A66A0000}"/>
    <cellStyle name="Entrée 2" xfId="30741" hidden="1" xr:uid="{00000000-0005-0000-0000-0000A76A0000}"/>
    <cellStyle name="Entrée 2" xfId="30740" hidden="1" xr:uid="{00000000-0005-0000-0000-0000A86A0000}"/>
    <cellStyle name="Entrée 2" xfId="30827" hidden="1" xr:uid="{00000000-0005-0000-0000-0000A96A0000}"/>
    <cellStyle name="Entrée 2" xfId="30752" hidden="1" xr:uid="{00000000-0005-0000-0000-0000AA6A0000}"/>
    <cellStyle name="Entrée 2" xfId="30869" hidden="1" xr:uid="{00000000-0005-0000-0000-0000AB6A0000}"/>
    <cellStyle name="Entrée 2" xfId="30919" hidden="1" xr:uid="{00000000-0005-0000-0000-0000AC6A0000}"/>
    <cellStyle name="Entrée 2" xfId="30969" hidden="1" xr:uid="{00000000-0005-0000-0000-0000AD6A0000}"/>
    <cellStyle name="Entrée 2" xfId="31019" hidden="1" xr:uid="{00000000-0005-0000-0000-0000AE6A0000}"/>
    <cellStyle name="Entrée 2" xfId="31068" hidden="1" xr:uid="{00000000-0005-0000-0000-0000AF6A0000}"/>
    <cellStyle name="Entrée 2" xfId="31116" hidden="1" xr:uid="{00000000-0005-0000-0000-0000B06A0000}"/>
    <cellStyle name="Entrée 2" xfId="31163" hidden="1" xr:uid="{00000000-0005-0000-0000-0000B16A0000}"/>
    <cellStyle name="Entrée 2" xfId="31403" hidden="1" xr:uid="{00000000-0005-0000-0000-0000B26A0000}"/>
    <cellStyle name="Entrée 2" xfId="31511" hidden="1" xr:uid="{00000000-0005-0000-0000-0000B36A0000}"/>
    <cellStyle name="Entrée 2" xfId="31472" hidden="1" xr:uid="{00000000-0005-0000-0000-0000B46A0000}"/>
    <cellStyle name="Entrée 2" xfId="31388" hidden="1" xr:uid="{00000000-0005-0000-0000-0000B56A0000}"/>
    <cellStyle name="Entrée 2" xfId="31387" hidden="1" xr:uid="{00000000-0005-0000-0000-0000B66A0000}"/>
    <cellStyle name="Entrée 2" xfId="31386" hidden="1" xr:uid="{00000000-0005-0000-0000-0000B76A0000}"/>
    <cellStyle name="Entrée 2" xfId="31512" hidden="1" xr:uid="{00000000-0005-0000-0000-0000B86A0000}"/>
    <cellStyle name="Entrée 2" xfId="31568" hidden="1" xr:uid="{00000000-0005-0000-0000-0000B96A0000}"/>
    <cellStyle name="Entrée 2" xfId="31766" hidden="1" xr:uid="{00000000-0005-0000-0000-0000BA6A0000}"/>
    <cellStyle name="Entrée 2" xfId="30616" xr:uid="{00000000-0005-0000-0000-0000BB6A0000}"/>
    <cellStyle name="Entrée 20" xfId="6111" hidden="1" xr:uid="{00000000-0005-0000-0000-0000BC6A0000}"/>
    <cellStyle name="Entrée 20" xfId="31980" xr:uid="{00000000-0005-0000-0000-0000BD6A0000}"/>
    <cellStyle name="Entrée 21" xfId="6106" hidden="1" xr:uid="{00000000-0005-0000-0000-0000BE6A0000}"/>
    <cellStyle name="Entrée 21" xfId="31981" xr:uid="{00000000-0005-0000-0000-0000BF6A0000}"/>
    <cellStyle name="Entrée 22" xfId="6110" hidden="1" xr:uid="{00000000-0005-0000-0000-0000C06A0000}"/>
    <cellStyle name="Entrée 22" xfId="31982" xr:uid="{00000000-0005-0000-0000-0000C16A0000}"/>
    <cellStyle name="Entrée 23" xfId="6107" hidden="1" xr:uid="{00000000-0005-0000-0000-0000C26A0000}"/>
    <cellStyle name="Entrée 23" xfId="31983" xr:uid="{00000000-0005-0000-0000-0000C36A0000}"/>
    <cellStyle name="Entrée 24" xfId="6109" hidden="1" xr:uid="{00000000-0005-0000-0000-0000C46A0000}"/>
    <cellStyle name="Entrée 24" xfId="31984" xr:uid="{00000000-0005-0000-0000-0000C56A0000}"/>
    <cellStyle name="Entrée 25" xfId="31985" xr:uid="{00000000-0005-0000-0000-0000C66A0000}"/>
    <cellStyle name="Entrée 26" xfId="31986" xr:uid="{00000000-0005-0000-0000-0000C76A0000}"/>
    <cellStyle name="Entrée 27" xfId="31987" xr:uid="{00000000-0005-0000-0000-0000C86A0000}"/>
    <cellStyle name="Entrée 28" xfId="31967" xr:uid="{00000000-0005-0000-0000-0000C96A0000}"/>
    <cellStyle name="Entrée 3" xfId="126" hidden="1" xr:uid="{00000000-0005-0000-0000-0000CA6A0000}"/>
    <cellStyle name="Entrée 3" xfId="232" hidden="1" xr:uid="{00000000-0005-0000-0000-0000CB6A0000}"/>
    <cellStyle name="Entrée 3" xfId="309" hidden="1" xr:uid="{00000000-0005-0000-0000-0000CC6A0000}"/>
    <cellStyle name="Entrée 3" xfId="359" hidden="1" xr:uid="{00000000-0005-0000-0000-0000CD6A0000}"/>
    <cellStyle name="Entrée 3" xfId="409" hidden="1" xr:uid="{00000000-0005-0000-0000-0000CE6A0000}"/>
    <cellStyle name="Entrée 3" xfId="459" hidden="1" xr:uid="{00000000-0005-0000-0000-0000CF6A0000}"/>
    <cellStyle name="Entrée 3" xfId="508" hidden="1" xr:uid="{00000000-0005-0000-0000-0000D06A0000}"/>
    <cellStyle name="Entrée 3" xfId="557" hidden="1" xr:uid="{00000000-0005-0000-0000-0000D16A0000}"/>
    <cellStyle name="Entrée 3" xfId="604" hidden="1" xr:uid="{00000000-0005-0000-0000-0000D26A0000}"/>
    <cellStyle name="Entrée 3" xfId="651" hidden="1" xr:uid="{00000000-0005-0000-0000-0000D36A0000}"/>
    <cellStyle name="Entrée 3" xfId="696" hidden="1" xr:uid="{00000000-0005-0000-0000-0000D46A0000}"/>
    <cellStyle name="Entrée 3" xfId="735" hidden="1" xr:uid="{00000000-0005-0000-0000-0000D56A0000}"/>
    <cellStyle name="Entrée 3" xfId="772" hidden="1" xr:uid="{00000000-0005-0000-0000-0000D66A0000}"/>
    <cellStyle name="Entrée 3" xfId="806" hidden="1" xr:uid="{00000000-0005-0000-0000-0000D76A0000}"/>
    <cellStyle name="Entrée 3" xfId="884" hidden="1" xr:uid="{00000000-0005-0000-0000-0000D86A0000}"/>
    <cellStyle name="Entrée 3" xfId="953" hidden="1" xr:uid="{00000000-0005-0000-0000-0000D96A0000}"/>
    <cellStyle name="Entrée 3" xfId="1018" hidden="1" xr:uid="{00000000-0005-0000-0000-0000DA6A0000}"/>
    <cellStyle name="Entrée 3" xfId="1064" hidden="1" xr:uid="{00000000-0005-0000-0000-0000DB6A0000}"/>
    <cellStyle name="Entrée 3" xfId="1108" hidden="1" xr:uid="{00000000-0005-0000-0000-0000DC6A0000}"/>
    <cellStyle name="Entrée 3" xfId="1147" hidden="1" xr:uid="{00000000-0005-0000-0000-0000DD6A0000}"/>
    <cellStyle name="Entrée 3" xfId="1183" hidden="1" xr:uid="{00000000-0005-0000-0000-0000DE6A0000}"/>
    <cellStyle name="Entrée 3" xfId="1218" hidden="1" xr:uid="{00000000-0005-0000-0000-0000DF6A0000}"/>
    <cellStyle name="Entrée 3" xfId="1255" hidden="1" xr:uid="{00000000-0005-0000-0000-0000E06A0000}"/>
    <cellStyle name="Entrée 3" xfId="1502" hidden="1" xr:uid="{00000000-0005-0000-0000-0000E16A0000}"/>
    <cellStyle name="Entrée 3" xfId="1608" hidden="1" xr:uid="{00000000-0005-0000-0000-0000E26A0000}"/>
    <cellStyle name="Entrée 3" xfId="1685" hidden="1" xr:uid="{00000000-0005-0000-0000-0000E36A0000}"/>
    <cellStyle name="Entrée 3" xfId="1735" hidden="1" xr:uid="{00000000-0005-0000-0000-0000E46A0000}"/>
    <cellStyle name="Entrée 3" xfId="1785" hidden="1" xr:uid="{00000000-0005-0000-0000-0000E56A0000}"/>
    <cellStyle name="Entrée 3" xfId="1835" hidden="1" xr:uid="{00000000-0005-0000-0000-0000E66A0000}"/>
    <cellStyle name="Entrée 3" xfId="1884" hidden="1" xr:uid="{00000000-0005-0000-0000-0000E76A0000}"/>
    <cellStyle name="Entrée 3" xfId="1933" hidden="1" xr:uid="{00000000-0005-0000-0000-0000E86A0000}"/>
    <cellStyle name="Entrée 3" xfId="1980" hidden="1" xr:uid="{00000000-0005-0000-0000-0000E96A0000}"/>
    <cellStyle name="Entrée 3" xfId="2027" hidden="1" xr:uid="{00000000-0005-0000-0000-0000EA6A0000}"/>
    <cellStyle name="Entrée 3" xfId="2072" hidden="1" xr:uid="{00000000-0005-0000-0000-0000EB6A0000}"/>
    <cellStyle name="Entrée 3" xfId="2111" hidden="1" xr:uid="{00000000-0005-0000-0000-0000EC6A0000}"/>
    <cellStyle name="Entrée 3" xfId="2148" hidden="1" xr:uid="{00000000-0005-0000-0000-0000ED6A0000}"/>
    <cellStyle name="Entrée 3" xfId="2182" hidden="1" xr:uid="{00000000-0005-0000-0000-0000EE6A0000}"/>
    <cellStyle name="Entrée 3" xfId="2260" hidden="1" xr:uid="{00000000-0005-0000-0000-0000EF6A0000}"/>
    <cellStyle name="Entrée 3" xfId="2329" hidden="1" xr:uid="{00000000-0005-0000-0000-0000F06A0000}"/>
    <cellStyle name="Entrée 3" xfId="2394" hidden="1" xr:uid="{00000000-0005-0000-0000-0000F16A0000}"/>
    <cellStyle name="Entrée 3" xfId="2440" hidden="1" xr:uid="{00000000-0005-0000-0000-0000F26A0000}"/>
    <cellStyle name="Entrée 3" xfId="2484" hidden="1" xr:uid="{00000000-0005-0000-0000-0000F36A0000}"/>
    <cellStyle name="Entrée 3" xfId="2523" hidden="1" xr:uid="{00000000-0005-0000-0000-0000F46A0000}"/>
    <cellStyle name="Entrée 3" xfId="2559" hidden="1" xr:uid="{00000000-0005-0000-0000-0000F56A0000}"/>
    <cellStyle name="Entrée 3" xfId="2594" hidden="1" xr:uid="{00000000-0005-0000-0000-0000F66A0000}"/>
    <cellStyle name="Entrée 3" xfId="2630" hidden="1" xr:uid="{00000000-0005-0000-0000-0000F76A0000}"/>
    <cellStyle name="Entrée 3" xfId="1429" hidden="1" xr:uid="{00000000-0005-0000-0000-0000F86A0000}"/>
    <cellStyle name="Entrée 3" xfId="2318" hidden="1" xr:uid="{00000000-0005-0000-0000-0000F96A0000}"/>
    <cellStyle name="Entrée 3" xfId="2803" hidden="1" xr:uid="{00000000-0005-0000-0000-0000FA6A0000}"/>
    <cellStyle name="Entrée 3" xfId="2880" hidden="1" xr:uid="{00000000-0005-0000-0000-0000FB6A0000}"/>
    <cellStyle name="Entrée 3" xfId="2929" hidden="1" xr:uid="{00000000-0005-0000-0000-0000FC6A0000}"/>
    <cellStyle name="Entrée 3" xfId="2979" hidden="1" xr:uid="{00000000-0005-0000-0000-0000FD6A0000}"/>
    <cellStyle name="Entrée 3" xfId="3029" hidden="1" xr:uid="{00000000-0005-0000-0000-0000FE6A0000}"/>
    <cellStyle name="Entrée 3" xfId="3078" hidden="1" xr:uid="{00000000-0005-0000-0000-0000FF6A0000}"/>
    <cellStyle name="Entrée 3" xfId="3127" hidden="1" xr:uid="{00000000-0005-0000-0000-0000006B0000}"/>
    <cellStyle name="Entrée 3" xfId="3174" hidden="1" xr:uid="{00000000-0005-0000-0000-0000016B0000}"/>
    <cellStyle name="Entrée 3" xfId="3221" hidden="1" xr:uid="{00000000-0005-0000-0000-0000026B0000}"/>
    <cellStyle name="Entrée 3" xfId="3266" hidden="1" xr:uid="{00000000-0005-0000-0000-0000036B0000}"/>
    <cellStyle name="Entrée 3" xfId="3305" hidden="1" xr:uid="{00000000-0005-0000-0000-0000046B0000}"/>
    <cellStyle name="Entrée 3" xfId="3342" hidden="1" xr:uid="{00000000-0005-0000-0000-0000056B0000}"/>
    <cellStyle name="Entrée 3" xfId="3376" hidden="1" xr:uid="{00000000-0005-0000-0000-0000066B0000}"/>
    <cellStyle name="Entrée 3" xfId="3453" hidden="1" xr:uid="{00000000-0005-0000-0000-0000076B0000}"/>
    <cellStyle name="Entrée 3" xfId="3522" hidden="1" xr:uid="{00000000-0005-0000-0000-0000086B0000}"/>
    <cellStyle name="Entrée 3" xfId="3586" hidden="1" xr:uid="{00000000-0005-0000-0000-0000096B0000}"/>
    <cellStyle name="Entrée 3" xfId="3632" hidden="1" xr:uid="{00000000-0005-0000-0000-00000A6B0000}"/>
    <cellStyle name="Entrée 3" xfId="3676" hidden="1" xr:uid="{00000000-0005-0000-0000-00000B6B0000}"/>
    <cellStyle name="Entrée 3" xfId="3715" hidden="1" xr:uid="{00000000-0005-0000-0000-00000C6B0000}"/>
    <cellStyle name="Entrée 3" xfId="3751" hidden="1" xr:uid="{00000000-0005-0000-0000-00000D6B0000}"/>
    <cellStyle name="Entrée 3" xfId="3786" hidden="1" xr:uid="{00000000-0005-0000-0000-00000E6B0000}"/>
    <cellStyle name="Entrée 3" xfId="3821" hidden="1" xr:uid="{00000000-0005-0000-0000-00000F6B0000}"/>
    <cellStyle name="Entrée 3" xfId="3881" hidden="1" xr:uid="{00000000-0005-0000-0000-0000106B0000}"/>
    <cellStyle name="Entrée 3" xfId="2704" hidden="1" xr:uid="{00000000-0005-0000-0000-0000116B0000}"/>
    <cellStyle name="Entrée 3" xfId="3990" hidden="1" xr:uid="{00000000-0005-0000-0000-0000126B0000}"/>
    <cellStyle name="Entrée 3" xfId="4040" hidden="1" xr:uid="{00000000-0005-0000-0000-0000136B0000}"/>
    <cellStyle name="Entrée 3" xfId="4090" hidden="1" xr:uid="{00000000-0005-0000-0000-0000146B0000}"/>
    <cellStyle name="Entrée 3" xfId="4140" hidden="1" xr:uid="{00000000-0005-0000-0000-0000156B0000}"/>
    <cellStyle name="Entrée 3" xfId="4189" hidden="1" xr:uid="{00000000-0005-0000-0000-0000166B0000}"/>
    <cellStyle name="Entrée 3" xfId="4238" hidden="1" xr:uid="{00000000-0005-0000-0000-0000176B0000}"/>
    <cellStyle name="Entrée 3" xfId="4285" hidden="1" xr:uid="{00000000-0005-0000-0000-0000186B0000}"/>
    <cellStyle name="Entrée 3" xfId="4332" hidden="1" xr:uid="{00000000-0005-0000-0000-0000196B0000}"/>
    <cellStyle name="Entrée 3" xfId="4377" hidden="1" xr:uid="{00000000-0005-0000-0000-00001A6B0000}"/>
    <cellStyle name="Entrée 3" xfId="4416" hidden="1" xr:uid="{00000000-0005-0000-0000-00001B6B0000}"/>
    <cellStyle name="Entrée 3" xfId="4453" hidden="1" xr:uid="{00000000-0005-0000-0000-00001C6B0000}"/>
    <cellStyle name="Entrée 3" xfId="4487" hidden="1" xr:uid="{00000000-0005-0000-0000-00001D6B0000}"/>
    <cellStyle name="Entrée 3" xfId="4559" hidden="1" xr:uid="{00000000-0005-0000-0000-00001E6B0000}"/>
    <cellStyle name="Entrée 3" xfId="4627" hidden="1" xr:uid="{00000000-0005-0000-0000-00001F6B0000}"/>
    <cellStyle name="Entrée 3" xfId="4690" hidden="1" xr:uid="{00000000-0005-0000-0000-0000206B0000}"/>
    <cellStyle name="Entrée 3" xfId="4736" hidden="1" xr:uid="{00000000-0005-0000-0000-0000216B0000}"/>
    <cellStyle name="Entrée 3" xfId="4780" hidden="1" xr:uid="{00000000-0005-0000-0000-0000226B0000}"/>
    <cellStyle name="Entrée 3" xfId="4819" hidden="1" xr:uid="{00000000-0005-0000-0000-0000236B0000}"/>
    <cellStyle name="Entrée 3" xfId="4855" hidden="1" xr:uid="{00000000-0005-0000-0000-0000246B0000}"/>
    <cellStyle name="Entrée 3" xfId="4890" hidden="1" xr:uid="{00000000-0005-0000-0000-0000256B0000}"/>
    <cellStyle name="Entrée 3" xfId="4921" hidden="1" xr:uid="{00000000-0005-0000-0000-0000266B0000}"/>
    <cellStyle name="Entrée 3" xfId="3866" hidden="1" xr:uid="{00000000-0005-0000-0000-0000276B0000}"/>
    <cellStyle name="Entrée 3" xfId="4969" hidden="1" xr:uid="{00000000-0005-0000-0000-0000286B0000}"/>
    <cellStyle name="Entrée 3" xfId="5014" hidden="1" xr:uid="{00000000-0005-0000-0000-0000296B0000}"/>
    <cellStyle name="Entrée 3" xfId="5090" hidden="1" xr:uid="{00000000-0005-0000-0000-00002A6B0000}"/>
    <cellStyle name="Entrée 3" xfId="5139" hidden="1" xr:uid="{00000000-0005-0000-0000-00002B6B0000}"/>
    <cellStyle name="Entrée 3" xfId="5189" hidden="1" xr:uid="{00000000-0005-0000-0000-00002C6B0000}"/>
    <cellStyle name="Entrée 3" xfId="5239" hidden="1" xr:uid="{00000000-0005-0000-0000-00002D6B0000}"/>
    <cellStyle name="Entrée 3" xfId="5288" hidden="1" xr:uid="{00000000-0005-0000-0000-00002E6B0000}"/>
    <cellStyle name="Entrée 3" xfId="5337" hidden="1" xr:uid="{00000000-0005-0000-0000-00002F6B0000}"/>
    <cellStyle name="Entrée 3" xfId="5384" hidden="1" xr:uid="{00000000-0005-0000-0000-0000306B0000}"/>
    <cellStyle name="Entrée 3" xfId="5431" hidden="1" xr:uid="{00000000-0005-0000-0000-0000316B0000}"/>
    <cellStyle name="Entrée 3" xfId="5476" hidden="1" xr:uid="{00000000-0005-0000-0000-0000326B0000}"/>
    <cellStyle name="Entrée 3" xfId="5515" hidden="1" xr:uid="{00000000-0005-0000-0000-0000336B0000}"/>
    <cellStyle name="Entrée 3" xfId="5552" hidden="1" xr:uid="{00000000-0005-0000-0000-0000346B0000}"/>
    <cellStyle name="Entrée 3" xfId="5586" hidden="1" xr:uid="{00000000-0005-0000-0000-0000356B0000}"/>
    <cellStyle name="Entrée 3" xfId="5658" hidden="1" xr:uid="{00000000-0005-0000-0000-0000366B0000}"/>
    <cellStyle name="Entrée 3" xfId="5725" hidden="1" xr:uid="{00000000-0005-0000-0000-0000376B0000}"/>
    <cellStyle name="Entrée 3" xfId="5787" hidden="1" xr:uid="{00000000-0005-0000-0000-0000386B0000}"/>
    <cellStyle name="Entrée 3" xfId="5833" hidden="1" xr:uid="{00000000-0005-0000-0000-0000396B0000}"/>
    <cellStyle name="Entrée 3" xfId="5877" hidden="1" xr:uid="{00000000-0005-0000-0000-00003A6B0000}"/>
    <cellStyle name="Entrée 3" xfId="5916" hidden="1" xr:uid="{00000000-0005-0000-0000-00003B6B0000}"/>
    <cellStyle name="Entrée 3" xfId="5952" hidden="1" xr:uid="{00000000-0005-0000-0000-00003C6B0000}"/>
    <cellStyle name="Entrée 3" xfId="5987" hidden="1" xr:uid="{00000000-0005-0000-0000-00003D6B0000}"/>
    <cellStyle name="Entrée 3" xfId="6018" hidden="1" xr:uid="{00000000-0005-0000-0000-00003E6B0000}"/>
    <cellStyle name="Entrée 3" xfId="6185" hidden="1" xr:uid="{00000000-0005-0000-0000-00003F6B0000}"/>
    <cellStyle name="Entrée 3" xfId="6291" hidden="1" xr:uid="{00000000-0005-0000-0000-0000406B0000}"/>
    <cellStyle name="Entrée 3" xfId="6368" hidden="1" xr:uid="{00000000-0005-0000-0000-0000416B0000}"/>
    <cellStyle name="Entrée 3" xfId="6418" hidden="1" xr:uid="{00000000-0005-0000-0000-0000426B0000}"/>
    <cellStyle name="Entrée 3" xfId="6468" hidden="1" xr:uid="{00000000-0005-0000-0000-0000436B0000}"/>
    <cellStyle name="Entrée 3" xfId="6518" hidden="1" xr:uid="{00000000-0005-0000-0000-0000446B0000}"/>
    <cellStyle name="Entrée 3" xfId="6567" hidden="1" xr:uid="{00000000-0005-0000-0000-0000456B0000}"/>
    <cellStyle name="Entrée 3" xfId="6616" hidden="1" xr:uid="{00000000-0005-0000-0000-0000466B0000}"/>
    <cellStyle name="Entrée 3" xfId="6663" hidden="1" xr:uid="{00000000-0005-0000-0000-0000476B0000}"/>
    <cellStyle name="Entrée 3" xfId="6710" hidden="1" xr:uid="{00000000-0005-0000-0000-0000486B0000}"/>
    <cellStyle name="Entrée 3" xfId="6755" hidden="1" xr:uid="{00000000-0005-0000-0000-0000496B0000}"/>
    <cellStyle name="Entrée 3" xfId="6794" hidden="1" xr:uid="{00000000-0005-0000-0000-00004A6B0000}"/>
    <cellStyle name="Entrée 3" xfId="6831" hidden="1" xr:uid="{00000000-0005-0000-0000-00004B6B0000}"/>
    <cellStyle name="Entrée 3" xfId="6865" hidden="1" xr:uid="{00000000-0005-0000-0000-00004C6B0000}"/>
    <cellStyle name="Entrée 3" xfId="6941" hidden="1" xr:uid="{00000000-0005-0000-0000-00004D6B0000}"/>
    <cellStyle name="Entrée 3" xfId="7010" hidden="1" xr:uid="{00000000-0005-0000-0000-00004E6B0000}"/>
    <cellStyle name="Entrée 3" xfId="7075" hidden="1" xr:uid="{00000000-0005-0000-0000-00004F6B0000}"/>
    <cellStyle name="Entrée 3" xfId="7121" hidden="1" xr:uid="{00000000-0005-0000-0000-0000506B0000}"/>
    <cellStyle name="Entrée 3" xfId="7165" hidden="1" xr:uid="{00000000-0005-0000-0000-0000516B0000}"/>
    <cellStyle name="Entrée 3" xfId="7204" hidden="1" xr:uid="{00000000-0005-0000-0000-0000526B0000}"/>
    <cellStyle name="Entrée 3" xfId="7240" hidden="1" xr:uid="{00000000-0005-0000-0000-0000536B0000}"/>
    <cellStyle name="Entrée 3" xfId="7275" hidden="1" xr:uid="{00000000-0005-0000-0000-0000546B0000}"/>
    <cellStyle name="Entrée 3" xfId="7311" hidden="1" xr:uid="{00000000-0005-0000-0000-0000556B0000}"/>
    <cellStyle name="Entrée 3" xfId="7462" hidden="1" xr:uid="{00000000-0005-0000-0000-0000566B0000}"/>
    <cellStyle name="Entrée 3" xfId="7559" hidden="1" xr:uid="{00000000-0005-0000-0000-0000576B0000}"/>
    <cellStyle name="Entrée 3" xfId="7635" hidden="1" xr:uid="{00000000-0005-0000-0000-0000586B0000}"/>
    <cellStyle name="Entrée 3" xfId="7685" hidden="1" xr:uid="{00000000-0005-0000-0000-0000596B0000}"/>
    <cellStyle name="Entrée 3" xfId="7735" hidden="1" xr:uid="{00000000-0005-0000-0000-00005A6B0000}"/>
    <cellStyle name="Entrée 3" xfId="7785" hidden="1" xr:uid="{00000000-0005-0000-0000-00005B6B0000}"/>
    <cellStyle name="Entrée 3" xfId="7834" hidden="1" xr:uid="{00000000-0005-0000-0000-00005C6B0000}"/>
    <cellStyle name="Entrée 3" xfId="7883" hidden="1" xr:uid="{00000000-0005-0000-0000-00005D6B0000}"/>
    <cellStyle name="Entrée 3" xfId="7930" hidden="1" xr:uid="{00000000-0005-0000-0000-00005E6B0000}"/>
    <cellStyle name="Entrée 3" xfId="7977" hidden="1" xr:uid="{00000000-0005-0000-0000-00005F6B0000}"/>
    <cellStyle name="Entrée 3" xfId="8022" hidden="1" xr:uid="{00000000-0005-0000-0000-0000606B0000}"/>
    <cellStyle name="Entrée 3" xfId="8061" hidden="1" xr:uid="{00000000-0005-0000-0000-0000616B0000}"/>
    <cellStyle name="Entrée 3" xfId="8098" hidden="1" xr:uid="{00000000-0005-0000-0000-0000626B0000}"/>
    <cellStyle name="Entrée 3" xfId="8132" hidden="1" xr:uid="{00000000-0005-0000-0000-0000636B0000}"/>
    <cellStyle name="Entrée 3" xfId="8206" hidden="1" xr:uid="{00000000-0005-0000-0000-0000646B0000}"/>
    <cellStyle name="Entrée 3" xfId="8273" hidden="1" xr:uid="{00000000-0005-0000-0000-0000656B0000}"/>
    <cellStyle name="Entrée 3" xfId="8336" hidden="1" xr:uid="{00000000-0005-0000-0000-0000666B0000}"/>
    <cellStyle name="Entrée 3" xfId="8382" hidden="1" xr:uid="{00000000-0005-0000-0000-0000676B0000}"/>
    <cellStyle name="Entrée 3" xfId="8426" hidden="1" xr:uid="{00000000-0005-0000-0000-0000686B0000}"/>
    <cellStyle name="Entrée 3" xfId="8465" hidden="1" xr:uid="{00000000-0005-0000-0000-0000696B0000}"/>
    <cellStyle name="Entrée 3" xfId="8501" hidden="1" xr:uid="{00000000-0005-0000-0000-00006A6B0000}"/>
    <cellStyle name="Entrée 3" xfId="8536" hidden="1" xr:uid="{00000000-0005-0000-0000-00006B6B0000}"/>
    <cellStyle name="Entrée 3" xfId="8569" hidden="1" xr:uid="{00000000-0005-0000-0000-00006C6B0000}"/>
    <cellStyle name="Entrée 3" xfId="7410" hidden="1" xr:uid="{00000000-0005-0000-0000-00006D6B0000}"/>
    <cellStyle name="Entrée 3" xfId="8666" hidden="1" xr:uid="{00000000-0005-0000-0000-00006E6B0000}"/>
    <cellStyle name="Entrée 3" xfId="8743" hidden="1" xr:uid="{00000000-0005-0000-0000-00006F6B0000}"/>
    <cellStyle name="Entrée 3" xfId="8793" hidden="1" xr:uid="{00000000-0005-0000-0000-0000706B0000}"/>
    <cellStyle name="Entrée 3" xfId="8842" hidden="1" xr:uid="{00000000-0005-0000-0000-0000716B0000}"/>
    <cellStyle name="Entrée 3" xfId="8892" hidden="1" xr:uid="{00000000-0005-0000-0000-0000726B0000}"/>
    <cellStyle name="Entrée 3" xfId="8941" hidden="1" xr:uid="{00000000-0005-0000-0000-0000736B0000}"/>
    <cellStyle name="Entrée 3" xfId="8990" hidden="1" xr:uid="{00000000-0005-0000-0000-0000746B0000}"/>
    <cellStyle name="Entrée 3" xfId="9037" hidden="1" xr:uid="{00000000-0005-0000-0000-0000756B0000}"/>
    <cellStyle name="Entrée 3" xfId="9084" hidden="1" xr:uid="{00000000-0005-0000-0000-0000766B0000}"/>
    <cellStyle name="Entrée 3" xfId="9129" hidden="1" xr:uid="{00000000-0005-0000-0000-0000776B0000}"/>
    <cellStyle name="Entrée 3" xfId="9168" hidden="1" xr:uid="{00000000-0005-0000-0000-0000786B0000}"/>
    <cellStyle name="Entrée 3" xfId="9205" hidden="1" xr:uid="{00000000-0005-0000-0000-0000796B0000}"/>
    <cellStyle name="Entrée 3" xfId="9239" hidden="1" xr:uid="{00000000-0005-0000-0000-00007A6B0000}"/>
    <cellStyle name="Entrée 3" xfId="9317" hidden="1" xr:uid="{00000000-0005-0000-0000-00007B6B0000}"/>
    <cellStyle name="Entrée 3" xfId="9386" hidden="1" xr:uid="{00000000-0005-0000-0000-00007C6B0000}"/>
    <cellStyle name="Entrée 3" xfId="9451" hidden="1" xr:uid="{00000000-0005-0000-0000-00007D6B0000}"/>
    <cellStyle name="Entrée 3" xfId="9497" hidden="1" xr:uid="{00000000-0005-0000-0000-00007E6B0000}"/>
    <cellStyle name="Entrée 3" xfId="9541" hidden="1" xr:uid="{00000000-0005-0000-0000-00007F6B0000}"/>
    <cellStyle name="Entrée 3" xfId="9580" hidden="1" xr:uid="{00000000-0005-0000-0000-0000806B0000}"/>
    <cellStyle name="Entrée 3" xfId="9616" hidden="1" xr:uid="{00000000-0005-0000-0000-0000816B0000}"/>
    <cellStyle name="Entrée 3" xfId="9651" hidden="1" xr:uid="{00000000-0005-0000-0000-0000826B0000}"/>
    <cellStyle name="Entrée 3" xfId="9688" hidden="1" xr:uid="{00000000-0005-0000-0000-0000836B0000}"/>
    <cellStyle name="Entrée 3" xfId="9842" hidden="1" xr:uid="{00000000-0005-0000-0000-0000846B0000}"/>
    <cellStyle name="Entrée 3" xfId="9939" hidden="1" xr:uid="{00000000-0005-0000-0000-0000856B0000}"/>
    <cellStyle name="Entrée 3" xfId="10015" hidden="1" xr:uid="{00000000-0005-0000-0000-0000866B0000}"/>
    <cellStyle name="Entrée 3" xfId="10065" hidden="1" xr:uid="{00000000-0005-0000-0000-0000876B0000}"/>
    <cellStyle name="Entrée 3" xfId="10115" hidden="1" xr:uid="{00000000-0005-0000-0000-0000886B0000}"/>
    <cellStyle name="Entrée 3" xfId="10165" hidden="1" xr:uid="{00000000-0005-0000-0000-0000896B0000}"/>
    <cellStyle name="Entrée 3" xfId="10214" hidden="1" xr:uid="{00000000-0005-0000-0000-00008A6B0000}"/>
    <cellStyle name="Entrée 3" xfId="10263" hidden="1" xr:uid="{00000000-0005-0000-0000-00008B6B0000}"/>
    <cellStyle name="Entrée 3" xfId="10310" hidden="1" xr:uid="{00000000-0005-0000-0000-00008C6B0000}"/>
    <cellStyle name="Entrée 3" xfId="10357" hidden="1" xr:uid="{00000000-0005-0000-0000-00008D6B0000}"/>
    <cellStyle name="Entrée 3" xfId="10402" hidden="1" xr:uid="{00000000-0005-0000-0000-00008E6B0000}"/>
    <cellStyle name="Entrée 3" xfId="10441" hidden="1" xr:uid="{00000000-0005-0000-0000-00008F6B0000}"/>
    <cellStyle name="Entrée 3" xfId="10478" hidden="1" xr:uid="{00000000-0005-0000-0000-0000906B0000}"/>
    <cellStyle name="Entrée 3" xfId="10512" hidden="1" xr:uid="{00000000-0005-0000-0000-0000916B0000}"/>
    <cellStyle name="Entrée 3" xfId="10586" hidden="1" xr:uid="{00000000-0005-0000-0000-0000926B0000}"/>
    <cellStyle name="Entrée 3" xfId="10653" hidden="1" xr:uid="{00000000-0005-0000-0000-0000936B0000}"/>
    <cellStyle name="Entrée 3" xfId="10716" hidden="1" xr:uid="{00000000-0005-0000-0000-0000946B0000}"/>
    <cellStyle name="Entrée 3" xfId="10762" hidden="1" xr:uid="{00000000-0005-0000-0000-0000956B0000}"/>
    <cellStyle name="Entrée 3" xfId="10806" hidden="1" xr:uid="{00000000-0005-0000-0000-0000966B0000}"/>
    <cellStyle name="Entrée 3" xfId="10845" hidden="1" xr:uid="{00000000-0005-0000-0000-0000976B0000}"/>
    <cellStyle name="Entrée 3" xfId="10881" hidden="1" xr:uid="{00000000-0005-0000-0000-0000986B0000}"/>
    <cellStyle name="Entrée 3" xfId="10916" hidden="1" xr:uid="{00000000-0005-0000-0000-0000996B0000}"/>
    <cellStyle name="Entrée 3" xfId="10950" hidden="1" xr:uid="{00000000-0005-0000-0000-00009A6B0000}"/>
    <cellStyle name="Entrée 3" xfId="9790" hidden="1" xr:uid="{00000000-0005-0000-0000-00009B6B0000}"/>
    <cellStyle name="Entrée 3" xfId="9926" hidden="1" xr:uid="{00000000-0005-0000-0000-00009C6B0000}"/>
    <cellStyle name="Entrée 3" xfId="11008" hidden="1" xr:uid="{00000000-0005-0000-0000-00009D6B0000}"/>
    <cellStyle name="Entrée 3" xfId="11085" hidden="1" xr:uid="{00000000-0005-0000-0000-00009E6B0000}"/>
    <cellStyle name="Entrée 3" xfId="11135" hidden="1" xr:uid="{00000000-0005-0000-0000-00009F6B0000}"/>
    <cellStyle name="Entrée 3" xfId="11185" hidden="1" xr:uid="{00000000-0005-0000-0000-0000A06B0000}"/>
    <cellStyle name="Entrée 3" xfId="11235" hidden="1" xr:uid="{00000000-0005-0000-0000-0000A16B0000}"/>
    <cellStyle name="Entrée 3" xfId="11284" hidden="1" xr:uid="{00000000-0005-0000-0000-0000A26B0000}"/>
    <cellStyle name="Entrée 3" xfId="11333" hidden="1" xr:uid="{00000000-0005-0000-0000-0000A36B0000}"/>
    <cellStyle name="Entrée 3" xfId="11380" hidden="1" xr:uid="{00000000-0005-0000-0000-0000A46B0000}"/>
    <cellStyle name="Entrée 3" xfId="11427" hidden="1" xr:uid="{00000000-0005-0000-0000-0000A56B0000}"/>
    <cellStyle name="Entrée 3" xfId="11472" hidden="1" xr:uid="{00000000-0005-0000-0000-0000A66B0000}"/>
    <cellStyle name="Entrée 3" xfId="11511" hidden="1" xr:uid="{00000000-0005-0000-0000-0000A76B0000}"/>
    <cellStyle name="Entrée 3" xfId="11548" hidden="1" xr:uid="{00000000-0005-0000-0000-0000A86B0000}"/>
    <cellStyle name="Entrée 3" xfId="11582" hidden="1" xr:uid="{00000000-0005-0000-0000-0000A96B0000}"/>
    <cellStyle name="Entrée 3" xfId="11656" hidden="1" xr:uid="{00000000-0005-0000-0000-0000AA6B0000}"/>
    <cellStyle name="Entrée 3" xfId="11725" hidden="1" xr:uid="{00000000-0005-0000-0000-0000AB6B0000}"/>
    <cellStyle name="Entrée 3" xfId="11787" hidden="1" xr:uid="{00000000-0005-0000-0000-0000AC6B0000}"/>
    <cellStyle name="Entrée 3" xfId="11833" hidden="1" xr:uid="{00000000-0005-0000-0000-0000AD6B0000}"/>
    <cellStyle name="Entrée 3" xfId="11877" hidden="1" xr:uid="{00000000-0005-0000-0000-0000AE6B0000}"/>
    <cellStyle name="Entrée 3" xfId="11916" hidden="1" xr:uid="{00000000-0005-0000-0000-0000AF6B0000}"/>
    <cellStyle name="Entrée 3" xfId="11952" hidden="1" xr:uid="{00000000-0005-0000-0000-0000B06B0000}"/>
    <cellStyle name="Entrée 3" xfId="11987" hidden="1" xr:uid="{00000000-0005-0000-0000-0000B16B0000}"/>
    <cellStyle name="Entrée 3" xfId="12019" hidden="1" xr:uid="{00000000-0005-0000-0000-0000B26B0000}"/>
    <cellStyle name="Entrée 3" xfId="12142" hidden="1" xr:uid="{00000000-0005-0000-0000-0000B36B0000}"/>
    <cellStyle name="Entrée 3" xfId="12238" hidden="1" xr:uid="{00000000-0005-0000-0000-0000B46B0000}"/>
    <cellStyle name="Entrée 3" xfId="12314" hidden="1" xr:uid="{00000000-0005-0000-0000-0000B56B0000}"/>
    <cellStyle name="Entrée 3" xfId="12364" hidden="1" xr:uid="{00000000-0005-0000-0000-0000B66B0000}"/>
    <cellStyle name="Entrée 3" xfId="12414" hidden="1" xr:uid="{00000000-0005-0000-0000-0000B76B0000}"/>
    <cellStyle name="Entrée 3" xfId="12464" hidden="1" xr:uid="{00000000-0005-0000-0000-0000B86B0000}"/>
    <cellStyle name="Entrée 3" xfId="12513" hidden="1" xr:uid="{00000000-0005-0000-0000-0000B96B0000}"/>
    <cellStyle name="Entrée 3" xfId="12562" hidden="1" xr:uid="{00000000-0005-0000-0000-0000BA6B0000}"/>
    <cellStyle name="Entrée 3" xfId="12609" hidden="1" xr:uid="{00000000-0005-0000-0000-0000BB6B0000}"/>
    <cellStyle name="Entrée 3" xfId="12656" hidden="1" xr:uid="{00000000-0005-0000-0000-0000BC6B0000}"/>
    <cellStyle name="Entrée 3" xfId="12701" hidden="1" xr:uid="{00000000-0005-0000-0000-0000BD6B0000}"/>
    <cellStyle name="Entrée 3" xfId="12740" hidden="1" xr:uid="{00000000-0005-0000-0000-0000BE6B0000}"/>
    <cellStyle name="Entrée 3" xfId="12777" hidden="1" xr:uid="{00000000-0005-0000-0000-0000BF6B0000}"/>
    <cellStyle name="Entrée 3" xfId="12811" hidden="1" xr:uid="{00000000-0005-0000-0000-0000C06B0000}"/>
    <cellStyle name="Entrée 3" xfId="12884" hidden="1" xr:uid="{00000000-0005-0000-0000-0000C16B0000}"/>
    <cellStyle name="Entrée 3" xfId="12951" hidden="1" xr:uid="{00000000-0005-0000-0000-0000C26B0000}"/>
    <cellStyle name="Entrée 3" xfId="13013" hidden="1" xr:uid="{00000000-0005-0000-0000-0000C36B0000}"/>
    <cellStyle name="Entrée 3" xfId="13059" hidden="1" xr:uid="{00000000-0005-0000-0000-0000C46B0000}"/>
    <cellStyle name="Entrée 3" xfId="13103" hidden="1" xr:uid="{00000000-0005-0000-0000-0000C56B0000}"/>
    <cellStyle name="Entrée 3" xfId="13142" hidden="1" xr:uid="{00000000-0005-0000-0000-0000C66B0000}"/>
    <cellStyle name="Entrée 3" xfId="13178" hidden="1" xr:uid="{00000000-0005-0000-0000-0000C76B0000}"/>
    <cellStyle name="Entrée 3" xfId="13213" hidden="1" xr:uid="{00000000-0005-0000-0000-0000C86B0000}"/>
    <cellStyle name="Entrée 3" xfId="13244" hidden="1" xr:uid="{00000000-0005-0000-0000-0000C96B0000}"/>
    <cellStyle name="Entrée 3" xfId="12091" hidden="1" xr:uid="{00000000-0005-0000-0000-0000CA6B0000}"/>
    <cellStyle name="Entrée 3" xfId="12076" hidden="1" xr:uid="{00000000-0005-0000-0000-0000CB6B0000}"/>
    <cellStyle name="Entrée 3" xfId="10992" hidden="1" xr:uid="{00000000-0005-0000-0000-0000CC6B0000}"/>
    <cellStyle name="Entrée 3" xfId="13317" hidden="1" xr:uid="{00000000-0005-0000-0000-0000CD6B0000}"/>
    <cellStyle name="Entrée 3" xfId="13366" hidden="1" xr:uid="{00000000-0005-0000-0000-0000CE6B0000}"/>
    <cellStyle name="Entrée 3" xfId="13415" hidden="1" xr:uid="{00000000-0005-0000-0000-0000CF6B0000}"/>
    <cellStyle name="Entrée 3" xfId="13464" hidden="1" xr:uid="{00000000-0005-0000-0000-0000D06B0000}"/>
    <cellStyle name="Entrée 3" xfId="13512" hidden="1" xr:uid="{00000000-0005-0000-0000-0000D16B0000}"/>
    <cellStyle name="Entrée 3" xfId="13560" hidden="1" xr:uid="{00000000-0005-0000-0000-0000D26B0000}"/>
    <cellStyle name="Entrée 3" xfId="13606" hidden="1" xr:uid="{00000000-0005-0000-0000-0000D36B0000}"/>
    <cellStyle name="Entrée 3" xfId="13653" hidden="1" xr:uid="{00000000-0005-0000-0000-0000D46B0000}"/>
    <cellStyle name="Entrée 3" xfId="13698" hidden="1" xr:uid="{00000000-0005-0000-0000-0000D56B0000}"/>
    <cellStyle name="Entrée 3" xfId="13737" hidden="1" xr:uid="{00000000-0005-0000-0000-0000D66B0000}"/>
    <cellStyle name="Entrée 3" xfId="13774" hidden="1" xr:uid="{00000000-0005-0000-0000-0000D76B0000}"/>
    <cellStyle name="Entrée 3" xfId="13808" hidden="1" xr:uid="{00000000-0005-0000-0000-0000D86B0000}"/>
    <cellStyle name="Entrée 3" xfId="13880" hidden="1" xr:uid="{00000000-0005-0000-0000-0000D96B0000}"/>
    <cellStyle name="Entrée 3" xfId="13947" hidden="1" xr:uid="{00000000-0005-0000-0000-0000DA6B0000}"/>
    <cellStyle name="Entrée 3" xfId="14009" hidden="1" xr:uid="{00000000-0005-0000-0000-0000DB6B0000}"/>
    <cellStyle name="Entrée 3" xfId="14055" hidden="1" xr:uid="{00000000-0005-0000-0000-0000DC6B0000}"/>
    <cellStyle name="Entrée 3" xfId="14099" hidden="1" xr:uid="{00000000-0005-0000-0000-0000DD6B0000}"/>
    <cellStyle name="Entrée 3" xfId="14138" hidden="1" xr:uid="{00000000-0005-0000-0000-0000DE6B0000}"/>
    <cellStyle name="Entrée 3" xfId="14174" hidden="1" xr:uid="{00000000-0005-0000-0000-0000DF6B0000}"/>
    <cellStyle name="Entrée 3" xfId="14209" hidden="1" xr:uid="{00000000-0005-0000-0000-0000E06B0000}"/>
    <cellStyle name="Entrée 3" xfId="14240" hidden="1" xr:uid="{00000000-0005-0000-0000-0000E16B0000}"/>
    <cellStyle name="Entrée 3" xfId="14341" hidden="1" xr:uid="{00000000-0005-0000-0000-0000E26B0000}"/>
    <cellStyle name="Entrée 3" xfId="14437" hidden="1" xr:uid="{00000000-0005-0000-0000-0000E36B0000}"/>
    <cellStyle name="Entrée 3" xfId="14513" hidden="1" xr:uid="{00000000-0005-0000-0000-0000E46B0000}"/>
    <cellStyle name="Entrée 3" xfId="14563" hidden="1" xr:uid="{00000000-0005-0000-0000-0000E56B0000}"/>
    <cellStyle name="Entrée 3" xfId="14613" hidden="1" xr:uid="{00000000-0005-0000-0000-0000E66B0000}"/>
    <cellStyle name="Entrée 3" xfId="14663" hidden="1" xr:uid="{00000000-0005-0000-0000-0000E76B0000}"/>
    <cellStyle name="Entrée 3" xfId="14712" hidden="1" xr:uid="{00000000-0005-0000-0000-0000E86B0000}"/>
    <cellStyle name="Entrée 3" xfId="14761" hidden="1" xr:uid="{00000000-0005-0000-0000-0000E96B0000}"/>
    <cellStyle name="Entrée 3" xfId="14808" hidden="1" xr:uid="{00000000-0005-0000-0000-0000EA6B0000}"/>
    <cellStyle name="Entrée 3" xfId="14855" hidden="1" xr:uid="{00000000-0005-0000-0000-0000EB6B0000}"/>
    <cellStyle name="Entrée 3" xfId="14900" hidden="1" xr:uid="{00000000-0005-0000-0000-0000EC6B0000}"/>
    <cellStyle name="Entrée 3" xfId="14939" hidden="1" xr:uid="{00000000-0005-0000-0000-0000ED6B0000}"/>
    <cellStyle name="Entrée 3" xfId="14976" hidden="1" xr:uid="{00000000-0005-0000-0000-0000EE6B0000}"/>
    <cellStyle name="Entrée 3" xfId="15010" hidden="1" xr:uid="{00000000-0005-0000-0000-0000EF6B0000}"/>
    <cellStyle name="Entrée 3" xfId="15083" hidden="1" xr:uid="{00000000-0005-0000-0000-0000F06B0000}"/>
    <cellStyle name="Entrée 3" xfId="15150" hidden="1" xr:uid="{00000000-0005-0000-0000-0000F16B0000}"/>
    <cellStyle name="Entrée 3" xfId="15213" hidden="1" xr:uid="{00000000-0005-0000-0000-0000F26B0000}"/>
    <cellStyle name="Entrée 3" xfId="15259" hidden="1" xr:uid="{00000000-0005-0000-0000-0000F36B0000}"/>
    <cellStyle name="Entrée 3" xfId="15303" hidden="1" xr:uid="{00000000-0005-0000-0000-0000F46B0000}"/>
    <cellStyle name="Entrée 3" xfId="15342" hidden="1" xr:uid="{00000000-0005-0000-0000-0000F56B0000}"/>
    <cellStyle name="Entrée 3" xfId="15378" hidden="1" xr:uid="{00000000-0005-0000-0000-0000F66B0000}"/>
    <cellStyle name="Entrée 3" xfId="15413" hidden="1" xr:uid="{00000000-0005-0000-0000-0000F76B0000}"/>
    <cellStyle name="Entrée 3" xfId="15445" hidden="1" xr:uid="{00000000-0005-0000-0000-0000F86B0000}"/>
    <cellStyle name="Entrée 3" xfId="14290" hidden="1" xr:uid="{00000000-0005-0000-0000-0000F96B0000}"/>
    <cellStyle name="Entrée 3" xfId="15623" hidden="1" xr:uid="{00000000-0005-0000-0000-0000FA6B0000}"/>
    <cellStyle name="Entrée 3" xfId="15729" hidden="1" xr:uid="{00000000-0005-0000-0000-0000FB6B0000}"/>
    <cellStyle name="Entrée 3" xfId="15806" hidden="1" xr:uid="{00000000-0005-0000-0000-0000FC6B0000}"/>
    <cellStyle name="Entrée 3" xfId="15856" hidden="1" xr:uid="{00000000-0005-0000-0000-0000FD6B0000}"/>
    <cellStyle name="Entrée 3" xfId="15906" hidden="1" xr:uid="{00000000-0005-0000-0000-0000FE6B0000}"/>
    <cellStyle name="Entrée 3" xfId="15956" hidden="1" xr:uid="{00000000-0005-0000-0000-0000FF6B0000}"/>
    <cellStyle name="Entrée 3" xfId="16005" hidden="1" xr:uid="{00000000-0005-0000-0000-0000006C0000}"/>
    <cellStyle name="Entrée 3" xfId="16054" hidden="1" xr:uid="{00000000-0005-0000-0000-0000016C0000}"/>
    <cellStyle name="Entrée 3" xfId="16101" hidden="1" xr:uid="{00000000-0005-0000-0000-0000026C0000}"/>
    <cellStyle name="Entrée 3" xfId="16148" hidden="1" xr:uid="{00000000-0005-0000-0000-0000036C0000}"/>
    <cellStyle name="Entrée 3" xfId="16193" hidden="1" xr:uid="{00000000-0005-0000-0000-0000046C0000}"/>
    <cellStyle name="Entrée 3" xfId="16232" hidden="1" xr:uid="{00000000-0005-0000-0000-0000056C0000}"/>
    <cellStyle name="Entrée 3" xfId="16269" hidden="1" xr:uid="{00000000-0005-0000-0000-0000066C0000}"/>
    <cellStyle name="Entrée 3" xfId="16303" hidden="1" xr:uid="{00000000-0005-0000-0000-0000076C0000}"/>
    <cellStyle name="Entrée 3" xfId="16381" hidden="1" xr:uid="{00000000-0005-0000-0000-0000086C0000}"/>
    <cellStyle name="Entrée 3" xfId="16450" hidden="1" xr:uid="{00000000-0005-0000-0000-0000096C0000}"/>
    <cellStyle name="Entrée 3" xfId="16515" hidden="1" xr:uid="{00000000-0005-0000-0000-00000A6C0000}"/>
    <cellStyle name="Entrée 3" xfId="16561" hidden="1" xr:uid="{00000000-0005-0000-0000-00000B6C0000}"/>
    <cellStyle name="Entrée 3" xfId="16605" hidden="1" xr:uid="{00000000-0005-0000-0000-00000C6C0000}"/>
    <cellStyle name="Entrée 3" xfId="16644" hidden="1" xr:uid="{00000000-0005-0000-0000-00000D6C0000}"/>
    <cellStyle name="Entrée 3" xfId="16680" hidden="1" xr:uid="{00000000-0005-0000-0000-00000E6C0000}"/>
    <cellStyle name="Entrée 3" xfId="16715" hidden="1" xr:uid="{00000000-0005-0000-0000-00000F6C0000}"/>
    <cellStyle name="Entrée 3" xfId="16752" hidden="1" xr:uid="{00000000-0005-0000-0000-0000106C0000}"/>
    <cellStyle name="Entrée 3" xfId="16917" hidden="1" xr:uid="{00000000-0005-0000-0000-0000116C0000}"/>
    <cellStyle name="Entrée 3" xfId="17014" hidden="1" xr:uid="{00000000-0005-0000-0000-0000126C0000}"/>
    <cellStyle name="Entrée 3" xfId="17090" hidden="1" xr:uid="{00000000-0005-0000-0000-0000136C0000}"/>
    <cellStyle name="Entrée 3" xfId="17140" hidden="1" xr:uid="{00000000-0005-0000-0000-0000146C0000}"/>
    <cellStyle name="Entrée 3" xfId="17190" hidden="1" xr:uid="{00000000-0005-0000-0000-0000156C0000}"/>
    <cellStyle name="Entrée 3" xfId="17240" hidden="1" xr:uid="{00000000-0005-0000-0000-0000166C0000}"/>
    <cellStyle name="Entrée 3" xfId="17289" hidden="1" xr:uid="{00000000-0005-0000-0000-0000176C0000}"/>
    <cellStyle name="Entrée 3" xfId="17338" hidden="1" xr:uid="{00000000-0005-0000-0000-0000186C0000}"/>
    <cellStyle name="Entrée 3" xfId="17385" hidden="1" xr:uid="{00000000-0005-0000-0000-0000196C0000}"/>
    <cellStyle name="Entrée 3" xfId="17432" hidden="1" xr:uid="{00000000-0005-0000-0000-00001A6C0000}"/>
    <cellStyle name="Entrée 3" xfId="17477" hidden="1" xr:uid="{00000000-0005-0000-0000-00001B6C0000}"/>
    <cellStyle name="Entrée 3" xfId="17516" hidden="1" xr:uid="{00000000-0005-0000-0000-00001C6C0000}"/>
    <cellStyle name="Entrée 3" xfId="17553" hidden="1" xr:uid="{00000000-0005-0000-0000-00001D6C0000}"/>
    <cellStyle name="Entrée 3" xfId="17587" hidden="1" xr:uid="{00000000-0005-0000-0000-00001E6C0000}"/>
    <cellStyle name="Entrée 3" xfId="17661" hidden="1" xr:uid="{00000000-0005-0000-0000-00001F6C0000}"/>
    <cellStyle name="Entrée 3" xfId="17728" hidden="1" xr:uid="{00000000-0005-0000-0000-0000206C0000}"/>
    <cellStyle name="Entrée 3" xfId="17791" hidden="1" xr:uid="{00000000-0005-0000-0000-0000216C0000}"/>
    <cellStyle name="Entrée 3" xfId="17837" hidden="1" xr:uid="{00000000-0005-0000-0000-0000226C0000}"/>
    <cellStyle name="Entrée 3" xfId="17881" hidden="1" xr:uid="{00000000-0005-0000-0000-0000236C0000}"/>
    <cellStyle name="Entrée 3" xfId="17920" hidden="1" xr:uid="{00000000-0005-0000-0000-0000246C0000}"/>
    <cellStyle name="Entrée 3" xfId="17956" hidden="1" xr:uid="{00000000-0005-0000-0000-0000256C0000}"/>
    <cellStyle name="Entrée 3" xfId="17991" hidden="1" xr:uid="{00000000-0005-0000-0000-0000266C0000}"/>
    <cellStyle name="Entrée 3" xfId="18025" hidden="1" xr:uid="{00000000-0005-0000-0000-0000276C0000}"/>
    <cellStyle name="Entrée 3" xfId="16865" hidden="1" xr:uid="{00000000-0005-0000-0000-0000286C0000}"/>
    <cellStyle name="Entrée 3" xfId="16817" hidden="1" xr:uid="{00000000-0005-0000-0000-0000296C0000}"/>
    <cellStyle name="Entrée 3" xfId="15573" hidden="1" xr:uid="{00000000-0005-0000-0000-00002A6C0000}"/>
    <cellStyle name="Entrée 3" xfId="18145" hidden="1" xr:uid="{00000000-0005-0000-0000-00002B6C0000}"/>
    <cellStyle name="Entrée 3" xfId="18195" hidden="1" xr:uid="{00000000-0005-0000-0000-00002C6C0000}"/>
    <cellStyle name="Entrée 3" xfId="18245" hidden="1" xr:uid="{00000000-0005-0000-0000-00002D6C0000}"/>
    <cellStyle name="Entrée 3" xfId="18295" hidden="1" xr:uid="{00000000-0005-0000-0000-00002E6C0000}"/>
    <cellStyle name="Entrée 3" xfId="18344" hidden="1" xr:uid="{00000000-0005-0000-0000-00002F6C0000}"/>
    <cellStyle name="Entrée 3" xfId="18392" hidden="1" xr:uid="{00000000-0005-0000-0000-0000306C0000}"/>
    <cellStyle name="Entrée 3" xfId="18439" hidden="1" xr:uid="{00000000-0005-0000-0000-0000316C0000}"/>
    <cellStyle name="Entrée 3" xfId="18486" hidden="1" xr:uid="{00000000-0005-0000-0000-0000326C0000}"/>
    <cellStyle name="Entrée 3" xfId="18531" hidden="1" xr:uid="{00000000-0005-0000-0000-0000336C0000}"/>
    <cellStyle name="Entrée 3" xfId="18570" hidden="1" xr:uid="{00000000-0005-0000-0000-0000346C0000}"/>
    <cellStyle name="Entrée 3" xfId="18607" hidden="1" xr:uid="{00000000-0005-0000-0000-0000356C0000}"/>
    <cellStyle name="Entrée 3" xfId="18641" hidden="1" xr:uid="{00000000-0005-0000-0000-0000366C0000}"/>
    <cellStyle name="Entrée 3" xfId="18719" hidden="1" xr:uid="{00000000-0005-0000-0000-0000376C0000}"/>
    <cellStyle name="Entrée 3" xfId="18788" hidden="1" xr:uid="{00000000-0005-0000-0000-0000386C0000}"/>
    <cellStyle name="Entrée 3" xfId="18853" hidden="1" xr:uid="{00000000-0005-0000-0000-0000396C0000}"/>
    <cellStyle name="Entrée 3" xfId="18899" hidden="1" xr:uid="{00000000-0005-0000-0000-00003A6C0000}"/>
    <cellStyle name="Entrée 3" xfId="18943" hidden="1" xr:uid="{00000000-0005-0000-0000-00003B6C0000}"/>
    <cellStyle name="Entrée 3" xfId="18982" hidden="1" xr:uid="{00000000-0005-0000-0000-00003C6C0000}"/>
    <cellStyle name="Entrée 3" xfId="19018" hidden="1" xr:uid="{00000000-0005-0000-0000-00003D6C0000}"/>
    <cellStyle name="Entrée 3" xfId="19053" hidden="1" xr:uid="{00000000-0005-0000-0000-00003E6C0000}"/>
    <cellStyle name="Entrée 3" xfId="19090" hidden="1" xr:uid="{00000000-0005-0000-0000-00003F6C0000}"/>
    <cellStyle name="Entrée 3" xfId="19253" hidden="1" xr:uid="{00000000-0005-0000-0000-0000406C0000}"/>
    <cellStyle name="Entrée 3" xfId="19350" hidden="1" xr:uid="{00000000-0005-0000-0000-0000416C0000}"/>
    <cellStyle name="Entrée 3" xfId="19426" hidden="1" xr:uid="{00000000-0005-0000-0000-0000426C0000}"/>
    <cellStyle name="Entrée 3" xfId="19476" hidden="1" xr:uid="{00000000-0005-0000-0000-0000436C0000}"/>
    <cellStyle name="Entrée 3" xfId="19526" hidden="1" xr:uid="{00000000-0005-0000-0000-0000446C0000}"/>
    <cellStyle name="Entrée 3" xfId="19576" hidden="1" xr:uid="{00000000-0005-0000-0000-0000456C0000}"/>
    <cellStyle name="Entrée 3" xfId="19625" hidden="1" xr:uid="{00000000-0005-0000-0000-0000466C0000}"/>
    <cellStyle name="Entrée 3" xfId="19674" hidden="1" xr:uid="{00000000-0005-0000-0000-0000476C0000}"/>
    <cellStyle name="Entrée 3" xfId="19721" hidden="1" xr:uid="{00000000-0005-0000-0000-0000486C0000}"/>
    <cellStyle name="Entrée 3" xfId="19768" hidden="1" xr:uid="{00000000-0005-0000-0000-0000496C0000}"/>
    <cellStyle name="Entrée 3" xfId="19813" hidden="1" xr:uid="{00000000-0005-0000-0000-00004A6C0000}"/>
    <cellStyle name="Entrée 3" xfId="19852" hidden="1" xr:uid="{00000000-0005-0000-0000-00004B6C0000}"/>
    <cellStyle name="Entrée 3" xfId="19889" hidden="1" xr:uid="{00000000-0005-0000-0000-00004C6C0000}"/>
    <cellStyle name="Entrée 3" xfId="19923" hidden="1" xr:uid="{00000000-0005-0000-0000-00004D6C0000}"/>
    <cellStyle name="Entrée 3" xfId="19996" hidden="1" xr:uid="{00000000-0005-0000-0000-00004E6C0000}"/>
    <cellStyle name="Entrée 3" xfId="20063" hidden="1" xr:uid="{00000000-0005-0000-0000-00004F6C0000}"/>
    <cellStyle name="Entrée 3" xfId="20126" hidden="1" xr:uid="{00000000-0005-0000-0000-0000506C0000}"/>
    <cellStyle name="Entrée 3" xfId="20172" hidden="1" xr:uid="{00000000-0005-0000-0000-0000516C0000}"/>
    <cellStyle name="Entrée 3" xfId="20216" hidden="1" xr:uid="{00000000-0005-0000-0000-0000526C0000}"/>
    <cellStyle name="Entrée 3" xfId="20255" hidden="1" xr:uid="{00000000-0005-0000-0000-0000536C0000}"/>
    <cellStyle name="Entrée 3" xfId="20291" hidden="1" xr:uid="{00000000-0005-0000-0000-0000546C0000}"/>
    <cellStyle name="Entrée 3" xfId="20326" hidden="1" xr:uid="{00000000-0005-0000-0000-0000556C0000}"/>
    <cellStyle name="Entrée 3" xfId="20360" hidden="1" xr:uid="{00000000-0005-0000-0000-0000566C0000}"/>
    <cellStyle name="Entrée 3" xfId="19201" hidden="1" xr:uid="{00000000-0005-0000-0000-0000576C0000}"/>
    <cellStyle name="Entrée 3" xfId="20428" hidden="1" xr:uid="{00000000-0005-0000-0000-0000586C0000}"/>
    <cellStyle name="Entrée 3" xfId="16083" hidden="1" xr:uid="{00000000-0005-0000-0000-0000596C0000}"/>
    <cellStyle name="Entrée 3" xfId="20475" hidden="1" xr:uid="{00000000-0005-0000-0000-00005A6C0000}"/>
    <cellStyle name="Entrée 3" xfId="20525" hidden="1" xr:uid="{00000000-0005-0000-0000-00005B6C0000}"/>
    <cellStyle name="Entrée 3" xfId="20575" hidden="1" xr:uid="{00000000-0005-0000-0000-00005C6C0000}"/>
    <cellStyle name="Entrée 3" xfId="20625" hidden="1" xr:uid="{00000000-0005-0000-0000-00005D6C0000}"/>
    <cellStyle name="Entrée 3" xfId="20674" hidden="1" xr:uid="{00000000-0005-0000-0000-00005E6C0000}"/>
    <cellStyle name="Entrée 3" xfId="20723" hidden="1" xr:uid="{00000000-0005-0000-0000-00005F6C0000}"/>
    <cellStyle name="Entrée 3" xfId="20770" hidden="1" xr:uid="{00000000-0005-0000-0000-0000606C0000}"/>
    <cellStyle name="Entrée 3" xfId="20817" hidden="1" xr:uid="{00000000-0005-0000-0000-0000616C0000}"/>
    <cellStyle name="Entrée 3" xfId="20862" hidden="1" xr:uid="{00000000-0005-0000-0000-0000626C0000}"/>
    <cellStyle name="Entrée 3" xfId="20901" hidden="1" xr:uid="{00000000-0005-0000-0000-0000636C0000}"/>
    <cellStyle name="Entrée 3" xfId="20938" hidden="1" xr:uid="{00000000-0005-0000-0000-0000646C0000}"/>
    <cellStyle name="Entrée 3" xfId="20972" hidden="1" xr:uid="{00000000-0005-0000-0000-0000656C0000}"/>
    <cellStyle name="Entrée 3" xfId="21048" hidden="1" xr:uid="{00000000-0005-0000-0000-0000666C0000}"/>
    <cellStyle name="Entrée 3" xfId="21117" hidden="1" xr:uid="{00000000-0005-0000-0000-0000676C0000}"/>
    <cellStyle name="Entrée 3" xfId="21181" hidden="1" xr:uid="{00000000-0005-0000-0000-0000686C0000}"/>
    <cellStyle name="Entrée 3" xfId="21227" hidden="1" xr:uid="{00000000-0005-0000-0000-0000696C0000}"/>
    <cellStyle name="Entrée 3" xfId="21271" hidden="1" xr:uid="{00000000-0005-0000-0000-00006A6C0000}"/>
    <cellStyle name="Entrée 3" xfId="21310" hidden="1" xr:uid="{00000000-0005-0000-0000-00006B6C0000}"/>
    <cellStyle name="Entrée 3" xfId="21346" hidden="1" xr:uid="{00000000-0005-0000-0000-00006C6C0000}"/>
    <cellStyle name="Entrée 3" xfId="21381" hidden="1" xr:uid="{00000000-0005-0000-0000-00006D6C0000}"/>
    <cellStyle name="Entrée 3" xfId="21416" hidden="1" xr:uid="{00000000-0005-0000-0000-00006E6C0000}"/>
    <cellStyle name="Entrée 3" xfId="21574" hidden="1" xr:uid="{00000000-0005-0000-0000-00006F6C0000}"/>
    <cellStyle name="Entrée 3" xfId="21671" hidden="1" xr:uid="{00000000-0005-0000-0000-0000706C0000}"/>
    <cellStyle name="Entrée 3" xfId="21747" hidden="1" xr:uid="{00000000-0005-0000-0000-0000716C0000}"/>
    <cellStyle name="Entrée 3" xfId="21797" hidden="1" xr:uid="{00000000-0005-0000-0000-0000726C0000}"/>
    <cellStyle name="Entrée 3" xfId="21847" hidden="1" xr:uid="{00000000-0005-0000-0000-0000736C0000}"/>
    <cellStyle name="Entrée 3" xfId="21897" hidden="1" xr:uid="{00000000-0005-0000-0000-0000746C0000}"/>
    <cellStyle name="Entrée 3" xfId="21946" hidden="1" xr:uid="{00000000-0005-0000-0000-0000756C0000}"/>
    <cellStyle name="Entrée 3" xfId="21995" hidden="1" xr:uid="{00000000-0005-0000-0000-0000766C0000}"/>
    <cellStyle name="Entrée 3" xfId="22042" hidden="1" xr:uid="{00000000-0005-0000-0000-0000776C0000}"/>
    <cellStyle name="Entrée 3" xfId="22089" hidden="1" xr:uid="{00000000-0005-0000-0000-0000786C0000}"/>
    <cellStyle name="Entrée 3" xfId="22134" hidden="1" xr:uid="{00000000-0005-0000-0000-0000796C0000}"/>
    <cellStyle name="Entrée 3" xfId="22173" hidden="1" xr:uid="{00000000-0005-0000-0000-00007A6C0000}"/>
    <cellStyle name="Entrée 3" xfId="22210" hidden="1" xr:uid="{00000000-0005-0000-0000-00007B6C0000}"/>
    <cellStyle name="Entrée 3" xfId="22244" hidden="1" xr:uid="{00000000-0005-0000-0000-00007C6C0000}"/>
    <cellStyle name="Entrée 3" xfId="22318" hidden="1" xr:uid="{00000000-0005-0000-0000-00007D6C0000}"/>
    <cellStyle name="Entrée 3" xfId="22385" hidden="1" xr:uid="{00000000-0005-0000-0000-00007E6C0000}"/>
    <cellStyle name="Entrée 3" xfId="22448" hidden="1" xr:uid="{00000000-0005-0000-0000-00007F6C0000}"/>
    <cellStyle name="Entrée 3" xfId="22494" hidden="1" xr:uid="{00000000-0005-0000-0000-0000806C0000}"/>
    <cellStyle name="Entrée 3" xfId="22538" hidden="1" xr:uid="{00000000-0005-0000-0000-0000816C0000}"/>
    <cellStyle name="Entrée 3" xfId="22577" hidden="1" xr:uid="{00000000-0005-0000-0000-0000826C0000}"/>
    <cellStyle name="Entrée 3" xfId="22613" hidden="1" xr:uid="{00000000-0005-0000-0000-0000836C0000}"/>
    <cellStyle name="Entrée 3" xfId="22648" hidden="1" xr:uid="{00000000-0005-0000-0000-0000846C0000}"/>
    <cellStyle name="Entrée 3" xfId="22682" hidden="1" xr:uid="{00000000-0005-0000-0000-0000856C0000}"/>
    <cellStyle name="Entrée 3" xfId="21522" hidden="1" xr:uid="{00000000-0005-0000-0000-0000866C0000}"/>
    <cellStyle name="Entrée 3" xfId="21507" hidden="1" xr:uid="{00000000-0005-0000-0000-0000876C0000}"/>
    <cellStyle name="Entrée 3" xfId="16370" hidden="1" xr:uid="{00000000-0005-0000-0000-0000886C0000}"/>
    <cellStyle name="Entrée 3" xfId="22790" hidden="1" xr:uid="{00000000-0005-0000-0000-0000896C0000}"/>
    <cellStyle name="Entrée 3" xfId="22840" hidden="1" xr:uid="{00000000-0005-0000-0000-00008A6C0000}"/>
    <cellStyle name="Entrée 3" xfId="22890" hidden="1" xr:uid="{00000000-0005-0000-0000-00008B6C0000}"/>
    <cellStyle name="Entrée 3" xfId="22940" hidden="1" xr:uid="{00000000-0005-0000-0000-00008C6C0000}"/>
    <cellStyle name="Entrée 3" xfId="22988" hidden="1" xr:uid="{00000000-0005-0000-0000-00008D6C0000}"/>
    <cellStyle name="Entrée 3" xfId="23037" hidden="1" xr:uid="{00000000-0005-0000-0000-00008E6C0000}"/>
    <cellStyle name="Entrée 3" xfId="23083" hidden="1" xr:uid="{00000000-0005-0000-0000-00008F6C0000}"/>
    <cellStyle name="Entrée 3" xfId="23130" hidden="1" xr:uid="{00000000-0005-0000-0000-0000906C0000}"/>
    <cellStyle name="Entrée 3" xfId="23175" hidden="1" xr:uid="{00000000-0005-0000-0000-0000916C0000}"/>
    <cellStyle name="Entrée 3" xfId="23214" hidden="1" xr:uid="{00000000-0005-0000-0000-0000926C0000}"/>
    <cellStyle name="Entrée 3" xfId="23251" hidden="1" xr:uid="{00000000-0005-0000-0000-0000936C0000}"/>
    <cellStyle name="Entrée 3" xfId="23285" hidden="1" xr:uid="{00000000-0005-0000-0000-0000946C0000}"/>
    <cellStyle name="Entrée 3" xfId="23360" hidden="1" xr:uid="{00000000-0005-0000-0000-0000956C0000}"/>
    <cellStyle name="Entrée 3" xfId="23429" hidden="1" xr:uid="{00000000-0005-0000-0000-0000966C0000}"/>
    <cellStyle name="Entrée 3" xfId="23492" hidden="1" xr:uid="{00000000-0005-0000-0000-0000976C0000}"/>
    <cellStyle name="Entrée 3" xfId="23538" hidden="1" xr:uid="{00000000-0005-0000-0000-0000986C0000}"/>
    <cellStyle name="Entrée 3" xfId="23582" hidden="1" xr:uid="{00000000-0005-0000-0000-0000996C0000}"/>
    <cellStyle name="Entrée 3" xfId="23621" hidden="1" xr:uid="{00000000-0005-0000-0000-00009A6C0000}"/>
    <cellStyle name="Entrée 3" xfId="23657" hidden="1" xr:uid="{00000000-0005-0000-0000-00009B6C0000}"/>
    <cellStyle name="Entrée 3" xfId="23692" hidden="1" xr:uid="{00000000-0005-0000-0000-00009C6C0000}"/>
    <cellStyle name="Entrée 3" xfId="23724" hidden="1" xr:uid="{00000000-0005-0000-0000-00009D6C0000}"/>
    <cellStyle name="Entrée 3" xfId="23875" hidden="1" xr:uid="{00000000-0005-0000-0000-00009E6C0000}"/>
    <cellStyle name="Entrée 3" xfId="23971" hidden="1" xr:uid="{00000000-0005-0000-0000-00009F6C0000}"/>
    <cellStyle name="Entrée 3" xfId="24047" hidden="1" xr:uid="{00000000-0005-0000-0000-0000A06C0000}"/>
    <cellStyle name="Entrée 3" xfId="24097" hidden="1" xr:uid="{00000000-0005-0000-0000-0000A16C0000}"/>
    <cellStyle name="Entrée 3" xfId="24147" hidden="1" xr:uid="{00000000-0005-0000-0000-0000A26C0000}"/>
    <cellStyle name="Entrée 3" xfId="24197" hidden="1" xr:uid="{00000000-0005-0000-0000-0000A36C0000}"/>
    <cellStyle name="Entrée 3" xfId="24246" hidden="1" xr:uid="{00000000-0005-0000-0000-0000A46C0000}"/>
    <cellStyle name="Entrée 3" xfId="24295" hidden="1" xr:uid="{00000000-0005-0000-0000-0000A56C0000}"/>
    <cellStyle name="Entrée 3" xfId="24342" hidden="1" xr:uid="{00000000-0005-0000-0000-0000A66C0000}"/>
    <cellStyle name="Entrée 3" xfId="24389" hidden="1" xr:uid="{00000000-0005-0000-0000-0000A76C0000}"/>
    <cellStyle name="Entrée 3" xfId="24434" hidden="1" xr:uid="{00000000-0005-0000-0000-0000A86C0000}"/>
    <cellStyle name="Entrée 3" xfId="24473" hidden="1" xr:uid="{00000000-0005-0000-0000-0000A96C0000}"/>
    <cellStyle name="Entrée 3" xfId="24510" hidden="1" xr:uid="{00000000-0005-0000-0000-0000AA6C0000}"/>
    <cellStyle name="Entrée 3" xfId="24544" hidden="1" xr:uid="{00000000-0005-0000-0000-0000AB6C0000}"/>
    <cellStyle name="Entrée 3" xfId="24618" hidden="1" xr:uid="{00000000-0005-0000-0000-0000AC6C0000}"/>
    <cellStyle name="Entrée 3" xfId="24685" hidden="1" xr:uid="{00000000-0005-0000-0000-0000AD6C0000}"/>
    <cellStyle name="Entrée 3" xfId="24748" hidden="1" xr:uid="{00000000-0005-0000-0000-0000AE6C0000}"/>
    <cellStyle name="Entrée 3" xfId="24794" hidden="1" xr:uid="{00000000-0005-0000-0000-0000AF6C0000}"/>
    <cellStyle name="Entrée 3" xfId="24838" hidden="1" xr:uid="{00000000-0005-0000-0000-0000B06C0000}"/>
    <cellStyle name="Entrée 3" xfId="24877" hidden="1" xr:uid="{00000000-0005-0000-0000-0000B16C0000}"/>
    <cellStyle name="Entrée 3" xfId="24913" hidden="1" xr:uid="{00000000-0005-0000-0000-0000B26C0000}"/>
    <cellStyle name="Entrée 3" xfId="24948" hidden="1" xr:uid="{00000000-0005-0000-0000-0000B36C0000}"/>
    <cellStyle name="Entrée 3" xfId="24980" hidden="1" xr:uid="{00000000-0005-0000-0000-0000B46C0000}"/>
    <cellStyle name="Entrée 3" xfId="23823" hidden="1" xr:uid="{00000000-0005-0000-0000-0000B56C0000}"/>
    <cellStyle name="Entrée 3" xfId="23808" hidden="1" xr:uid="{00000000-0005-0000-0000-0000B66C0000}"/>
    <cellStyle name="Entrée 3" xfId="23776" hidden="1" xr:uid="{00000000-0005-0000-0000-0000B76C0000}"/>
    <cellStyle name="Entrée 3" xfId="25089" hidden="1" xr:uid="{00000000-0005-0000-0000-0000B86C0000}"/>
    <cellStyle name="Entrée 3" xfId="25139" hidden="1" xr:uid="{00000000-0005-0000-0000-0000B96C0000}"/>
    <cellStyle name="Entrée 3" xfId="25189" hidden="1" xr:uid="{00000000-0005-0000-0000-0000BA6C0000}"/>
    <cellStyle name="Entrée 3" xfId="25239" hidden="1" xr:uid="{00000000-0005-0000-0000-0000BB6C0000}"/>
    <cellStyle name="Entrée 3" xfId="25288" hidden="1" xr:uid="{00000000-0005-0000-0000-0000BC6C0000}"/>
    <cellStyle name="Entrée 3" xfId="25337" hidden="1" xr:uid="{00000000-0005-0000-0000-0000BD6C0000}"/>
    <cellStyle name="Entrée 3" xfId="25384" hidden="1" xr:uid="{00000000-0005-0000-0000-0000BE6C0000}"/>
    <cellStyle name="Entrée 3" xfId="25430" hidden="1" xr:uid="{00000000-0005-0000-0000-0000BF6C0000}"/>
    <cellStyle name="Entrée 3" xfId="25474" hidden="1" xr:uid="{00000000-0005-0000-0000-0000C06C0000}"/>
    <cellStyle name="Entrée 3" xfId="25512" hidden="1" xr:uid="{00000000-0005-0000-0000-0000C16C0000}"/>
    <cellStyle name="Entrée 3" xfId="25549" hidden="1" xr:uid="{00000000-0005-0000-0000-0000C26C0000}"/>
    <cellStyle name="Entrée 3" xfId="25583" hidden="1" xr:uid="{00000000-0005-0000-0000-0000C36C0000}"/>
    <cellStyle name="Entrée 3" xfId="25656" hidden="1" xr:uid="{00000000-0005-0000-0000-0000C46C0000}"/>
    <cellStyle name="Entrée 3" xfId="25725" hidden="1" xr:uid="{00000000-0005-0000-0000-0000C56C0000}"/>
    <cellStyle name="Entrée 3" xfId="25787" hidden="1" xr:uid="{00000000-0005-0000-0000-0000C66C0000}"/>
    <cellStyle name="Entrée 3" xfId="25833" hidden="1" xr:uid="{00000000-0005-0000-0000-0000C76C0000}"/>
    <cellStyle name="Entrée 3" xfId="25877" hidden="1" xr:uid="{00000000-0005-0000-0000-0000C86C0000}"/>
    <cellStyle name="Entrée 3" xfId="25916" hidden="1" xr:uid="{00000000-0005-0000-0000-0000C96C0000}"/>
    <cellStyle name="Entrée 3" xfId="25952" hidden="1" xr:uid="{00000000-0005-0000-0000-0000CA6C0000}"/>
    <cellStyle name="Entrée 3" xfId="25987" hidden="1" xr:uid="{00000000-0005-0000-0000-0000CB6C0000}"/>
    <cellStyle name="Entrée 3" xfId="26018" hidden="1" xr:uid="{00000000-0005-0000-0000-0000CC6C0000}"/>
    <cellStyle name="Entrée 3" xfId="26140" hidden="1" xr:uid="{00000000-0005-0000-0000-0000CD6C0000}"/>
    <cellStyle name="Entrée 3" xfId="26236" hidden="1" xr:uid="{00000000-0005-0000-0000-0000CE6C0000}"/>
    <cellStyle name="Entrée 3" xfId="26312" hidden="1" xr:uid="{00000000-0005-0000-0000-0000CF6C0000}"/>
    <cellStyle name="Entrée 3" xfId="26362" hidden="1" xr:uid="{00000000-0005-0000-0000-0000D06C0000}"/>
    <cellStyle name="Entrée 3" xfId="26412" hidden="1" xr:uid="{00000000-0005-0000-0000-0000D16C0000}"/>
    <cellStyle name="Entrée 3" xfId="26462" hidden="1" xr:uid="{00000000-0005-0000-0000-0000D26C0000}"/>
    <cellStyle name="Entrée 3" xfId="26511" hidden="1" xr:uid="{00000000-0005-0000-0000-0000D36C0000}"/>
    <cellStyle name="Entrée 3" xfId="26560" hidden="1" xr:uid="{00000000-0005-0000-0000-0000D46C0000}"/>
    <cellStyle name="Entrée 3" xfId="26607" hidden="1" xr:uid="{00000000-0005-0000-0000-0000D56C0000}"/>
    <cellStyle name="Entrée 3" xfId="26654" hidden="1" xr:uid="{00000000-0005-0000-0000-0000D66C0000}"/>
    <cellStyle name="Entrée 3" xfId="26699" hidden="1" xr:uid="{00000000-0005-0000-0000-0000D76C0000}"/>
    <cellStyle name="Entrée 3" xfId="26738" hidden="1" xr:uid="{00000000-0005-0000-0000-0000D86C0000}"/>
    <cellStyle name="Entrée 3" xfId="26775" hidden="1" xr:uid="{00000000-0005-0000-0000-0000D96C0000}"/>
    <cellStyle name="Entrée 3" xfId="26809" hidden="1" xr:uid="{00000000-0005-0000-0000-0000DA6C0000}"/>
    <cellStyle name="Entrée 3" xfId="26882" hidden="1" xr:uid="{00000000-0005-0000-0000-0000DB6C0000}"/>
    <cellStyle name="Entrée 3" xfId="26949" hidden="1" xr:uid="{00000000-0005-0000-0000-0000DC6C0000}"/>
    <cellStyle name="Entrée 3" xfId="27011" hidden="1" xr:uid="{00000000-0005-0000-0000-0000DD6C0000}"/>
    <cellStyle name="Entrée 3" xfId="27057" hidden="1" xr:uid="{00000000-0005-0000-0000-0000DE6C0000}"/>
    <cellStyle name="Entrée 3" xfId="27101" hidden="1" xr:uid="{00000000-0005-0000-0000-0000DF6C0000}"/>
    <cellStyle name="Entrée 3" xfId="27140" hidden="1" xr:uid="{00000000-0005-0000-0000-0000E06C0000}"/>
    <cellStyle name="Entrée 3" xfId="27176" hidden="1" xr:uid="{00000000-0005-0000-0000-0000E16C0000}"/>
    <cellStyle name="Entrée 3" xfId="27211" hidden="1" xr:uid="{00000000-0005-0000-0000-0000E26C0000}"/>
    <cellStyle name="Entrée 3" xfId="27242" hidden="1" xr:uid="{00000000-0005-0000-0000-0000E36C0000}"/>
    <cellStyle name="Entrée 3" xfId="26089" hidden="1" xr:uid="{00000000-0005-0000-0000-0000E46C0000}"/>
    <cellStyle name="Entrée 3" xfId="26074" hidden="1" xr:uid="{00000000-0005-0000-0000-0000E56C0000}"/>
    <cellStyle name="Entrée 3" xfId="20344" hidden="1" xr:uid="{00000000-0005-0000-0000-0000E66C0000}"/>
    <cellStyle name="Entrée 3" xfId="27324" hidden="1" xr:uid="{00000000-0005-0000-0000-0000E76C0000}"/>
    <cellStyle name="Entrée 3" xfId="27373" hidden="1" xr:uid="{00000000-0005-0000-0000-0000E86C0000}"/>
    <cellStyle name="Entrée 3" xfId="27422" hidden="1" xr:uid="{00000000-0005-0000-0000-0000E96C0000}"/>
    <cellStyle name="Entrée 3" xfId="27471" hidden="1" xr:uid="{00000000-0005-0000-0000-0000EA6C0000}"/>
    <cellStyle name="Entrée 3" xfId="27519" hidden="1" xr:uid="{00000000-0005-0000-0000-0000EB6C0000}"/>
    <cellStyle name="Entrée 3" xfId="27567" hidden="1" xr:uid="{00000000-0005-0000-0000-0000EC6C0000}"/>
    <cellStyle name="Entrée 3" xfId="27613" hidden="1" xr:uid="{00000000-0005-0000-0000-0000ED6C0000}"/>
    <cellStyle name="Entrée 3" xfId="27660" hidden="1" xr:uid="{00000000-0005-0000-0000-0000EE6C0000}"/>
    <cellStyle name="Entrée 3" xfId="27705" hidden="1" xr:uid="{00000000-0005-0000-0000-0000EF6C0000}"/>
    <cellStyle name="Entrée 3" xfId="27744" hidden="1" xr:uid="{00000000-0005-0000-0000-0000F06C0000}"/>
    <cellStyle name="Entrée 3" xfId="27781" hidden="1" xr:uid="{00000000-0005-0000-0000-0000F16C0000}"/>
    <cellStyle name="Entrée 3" xfId="27815" hidden="1" xr:uid="{00000000-0005-0000-0000-0000F26C0000}"/>
    <cellStyle name="Entrée 3" xfId="27887" hidden="1" xr:uid="{00000000-0005-0000-0000-0000F36C0000}"/>
    <cellStyle name="Entrée 3" xfId="27954" hidden="1" xr:uid="{00000000-0005-0000-0000-0000F46C0000}"/>
    <cellStyle name="Entrée 3" xfId="28016" hidden="1" xr:uid="{00000000-0005-0000-0000-0000F56C0000}"/>
    <cellStyle name="Entrée 3" xfId="28062" hidden="1" xr:uid="{00000000-0005-0000-0000-0000F66C0000}"/>
    <cellStyle name="Entrée 3" xfId="28106" hidden="1" xr:uid="{00000000-0005-0000-0000-0000F76C0000}"/>
    <cellStyle name="Entrée 3" xfId="28145" hidden="1" xr:uid="{00000000-0005-0000-0000-0000F86C0000}"/>
    <cellStyle name="Entrée 3" xfId="28181" hidden="1" xr:uid="{00000000-0005-0000-0000-0000F96C0000}"/>
    <cellStyle name="Entrée 3" xfId="28216" hidden="1" xr:uid="{00000000-0005-0000-0000-0000FA6C0000}"/>
    <cellStyle name="Entrée 3" xfId="28247" hidden="1" xr:uid="{00000000-0005-0000-0000-0000FB6C0000}"/>
    <cellStyle name="Entrée 3" xfId="28347" hidden="1" xr:uid="{00000000-0005-0000-0000-0000FC6C0000}"/>
    <cellStyle name="Entrée 3" xfId="28442" hidden="1" xr:uid="{00000000-0005-0000-0000-0000FD6C0000}"/>
    <cellStyle name="Entrée 3" xfId="28518" hidden="1" xr:uid="{00000000-0005-0000-0000-0000FE6C0000}"/>
    <cellStyle name="Entrée 3" xfId="28568" hidden="1" xr:uid="{00000000-0005-0000-0000-0000FF6C0000}"/>
    <cellStyle name="Entrée 3" xfId="28618" hidden="1" xr:uid="{00000000-0005-0000-0000-0000006D0000}"/>
    <cellStyle name="Entrée 3" xfId="28668" hidden="1" xr:uid="{00000000-0005-0000-0000-0000016D0000}"/>
    <cellStyle name="Entrée 3" xfId="28717" hidden="1" xr:uid="{00000000-0005-0000-0000-0000026D0000}"/>
    <cellStyle name="Entrée 3" xfId="28766" hidden="1" xr:uid="{00000000-0005-0000-0000-0000036D0000}"/>
    <cellStyle name="Entrée 3" xfId="28813" hidden="1" xr:uid="{00000000-0005-0000-0000-0000046D0000}"/>
    <cellStyle name="Entrée 3" xfId="28860" hidden="1" xr:uid="{00000000-0005-0000-0000-0000056D0000}"/>
    <cellStyle name="Entrée 3" xfId="28905" hidden="1" xr:uid="{00000000-0005-0000-0000-0000066D0000}"/>
    <cellStyle name="Entrée 3" xfId="28944" hidden="1" xr:uid="{00000000-0005-0000-0000-0000076D0000}"/>
    <cellStyle name="Entrée 3" xfId="28981" hidden="1" xr:uid="{00000000-0005-0000-0000-0000086D0000}"/>
    <cellStyle name="Entrée 3" xfId="29015" hidden="1" xr:uid="{00000000-0005-0000-0000-0000096D0000}"/>
    <cellStyle name="Entrée 3" xfId="29087" hidden="1" xr:uid="{00000000-0005-0000-0000-00000A6D0000}"/>
    <cellStyle name="Entrée 3" xfId="29154" hidden="1" xr:uid="{00000000-0005-0000-0000-00000B6D0000}"/>
    <cellStyle name="Entrée 3" xfId="29216" hidden="1" xr:uid="{00000000-0005-0000-0000-00000C6D0000}"/>
    <cellStyle name="Entrée 3" xfId="29262" hidden="1" xr:uid="{00000000-0005-0000-0000-00000D6D0000}"/>
    <cellStyle name="Entrée 3" xfId="29306" hidden="1" xr:uid="{00000000-0005-0000-0000-00000E6D0000}"/>
    <cellStyle name="Entrée 3" xfId="29345" hidden="1" xr:uid="{00000000-0005-0000-0000-00000F6D0000}"/>
    <cellStyle name="Entrée 3" xfId="29381" hidden="1" xr:uid="{00000000-0005-0000-0000-0000106D0000}"/>
    <cellStyle name="Entrée 3" xfId="29416" hidden="1" xr:uid="{00000000-0005-0000-0000-0000116D0000}"/>
    <cellStyle name="Entrée 3" xfId="29447" hidden="1" xr:uid="{00000000-0005-0000-0000-0000126D0000}"/>
    <cellStyle name="Entrée 3" xfId="28297" hidden="1" xr:uid="{00000000-0005-0000-0000-0000136D0000}"/>
    <cellStyle name="Entrée 3" xfId="29500" hidden="1" xr:uid="{00000000-0005-0000-0000-0000146D0000}"/>
    <cellStyle name="Entrée 3" xfId="29584" hidden="1" xr:uid="{00000000-0005-0000-0000-0000156D0000}"/>
    <cellStyle name="Entrée 3" xfId="29660" hidden="1" xr:uid="{00000000-0005-0000-0000-0000166D0000}"/>
    <cellStyle name="Entrée 3" xfId="29709" hidden="1" xr:uid="{00000000-0005-0000-0000-0000176D0000}"/>
    <cellStyle name="Entrée 3" xfId="29758" hidden="1" xr:uid="{00000000-0005-0000-0000-0000186D0000}"/>
    <cellStyle name="Entrée 3" xfId="29807" hidden="1" xr:uid="{00000000-0005-0000-0000-0000196D0000}"/>
    <cellStyle name="Entrée 3" xfId="29855" hidden="1" xr:uid="{00000000-0005-0000-0000-00001A6D0000}"/>
    <cellStyle name="Entrée 3" xfId="29903" hidden="1" xr:uid="{00000000-0005-0000-0000-00001B6D0000}"/>
    <cellStyle name="Entrée 3" xfId="29949" hidden="1" xr:uid="{00000000-0005-0000-0000-00001C6D0000}"/>
    <cellStyle name="Entrée 3" xfId="29995" hidden="1" xr:uid="{00000000-0005-0000-0000-00001D6D0000}"/>
    <cellStyle name="Entrée 3" xfId="30039" hidden="1" xr:uid="{00000000-0005-0000-0000-00001E6D0000}"/>
    <cellStyle name="Entrée 3" xfId="30077" hidden="1" xr:uid="{00000000-0005-0000-0000-00001F6D0000}"/>
    <cellStyle name="Entrée 3" xfId="30114" hidden="1" xr:uid="{00000000-0005-0000-0000-0000206D0000}"/>
    <cellStyle name="Entrée 3" xfId="30148" hidden="1" xr:uid="{00000000-0005-0000-0000-0000216D0000}"/>
    <cellStyle name="Entrée 3" xfId="30219" hidden="1" xr:uid="{00000000-0005-0000-0000-0000226D0000}"/>
    <cellStyle name="Entrée 3" xfId="30286" hidden="1" xr:uid="{00000000-0005-0000-0000-0000236D0000}"/>
    <cellStyle name="Entrée 3" xfId="30348" hidden="1" xr:uid="{00000000-0005-0000-0000-0000246D0000}"/>
    <cellStyle name="Entrée 3" xfId="30394" hidden="1" xr:uid="{00000000-0005-0000-0000-0000256D0000}"/>
    <cellStyle name="Entrée 3" xfId="30438" hidden="1" xr:uid="{00000000-0005-0000-0000-0000266D0000}"/>
    <cellStyle name="Entrée 3" xfId="30477" hidden="1" xr:uid="{00000000-0005-0000-0000-0000276D0000}"/>
    <cellStyle name="Entrée 3" xfId="30513" hidden="1" xr:uid="{00000000-0005-0000-0000-0000286D0000}"/>
    <cellStyle name="Entrée 3" xfId="30548" hidden="1" xr:uid="{00000000-0005-0000-0000-0000296D0000}"/>
    <cellStyle name="Entrée 3" xfId="30579" hidden="1" xr:uid="{00000000-0005-0000-0000-00002A6D0000}"/>
    <cellStyle name="Entrée 3" xfId="30679" hidden="1" xr:uid="{00000000-0005-0000-0000-00002B6D0000}"/>
    <cellStyle name="Entrée 3" xfId="30774" hidden="1" xr:uid="{00000000-0005-0000-0000-00002C6D0000}"/>
    <cellStyle name="Entrée 3" xfId="30850" hidden="1" xr:uid="{00000000-0005-0000-0000-00002D6D0000}"/>
    <cellStyle name="Entrée 3" xfId="30900" hidden="1" xr:uid="{00000000-0005-0000-0000-00002E6D0000}"/>
    <cellStyle name="Entrée 3" xfId="30950" hidden="1" xr:uid="{00000000-0005-0000-0000-00002F6D0000}"/>
    <cellStyle name="Entrée 3" xfId="31000" hidden="1" xr:uid="{00000000-0005-0000-0000-0000306D0000}"/>
    <cellStyle name="Entrée 3" xfId="31049" hidden="1" xr:uid="{00000000-0005-0000-0000-0000316D0000}"/>
    <cellStyle name="Entrée 3" xfId="31098" hidden="1" xr:uid="{00000000-0005-0000-0000-0000326D0000}"/>
    <cellStyle name="Entrée 3" xfId="31145" hidden="1" xr:uid="{00000000-0005-0000-0000-0000336D0000}"/>
    <cellStyle name="Entrée 3" xfId="31192" hidden="1" xr:uid="{00000000-0005-0000-0000-0000346D0000}"/>
    <cellStyle name="Entrée 3" xfId="31237" hidden="1" xr:uid="{00000000-0005-0000-0000-0000356D0000}"/>
    <cellStyle name="Entrée 3" xfId="31276" hidden="1" xr:uid="{00000000-0005-0000-0000-0000366D0000}"/>
    <cellStyle name="Entrée 3" xfId="31313" hidden="1" xr:uid="{00000000-0005-0000-0000-0000376D0000}"/>
    <cellStyle name="Entrée 3" xfId="31347" hidden="1" xr:uid="{00000000-0005-0000-0000-0000386D0000}"/>
    <cellStyle name="Entrée 3" xfId="31419" hidden="1" xr:uid="{00000000-0005-0000-0000-0000396D0000}"/>
    <cellStyle name="Entrée 3" xfId="31486" hidden="1" xr:uid="{00000000-0005-0000-0000-00003A6D0000}"/>
    <cellStyle name="Entrée 3" xfId="31548" hidden="1" xr:uid="{00000000-0005-0000-0000-00003B6D0000}"/>
    <cellStyle name="Entrée 3" xfId="31594" hidden="1" xr:uid="{00000000-0005-0000-0000-00003C6D0000}"/>
    <cellStyle name="Entrée 3" xfId="31638" hidden="1" xr:uid="{00000000-0005-0000-0000-00003D6D0000}"/>
    <cellStyle name="Entrée 3" xfId="31677" hidden="1" xr:uid="{00000000-0005-0000-0000-00003E6D0000}"/>
    <cellStyle name="Entrée 3" xfId="31713" hidden="1" xr:uid="{00000000-0005-0000-0000-00003F6D0000}"/>
    <cellStyle name="Entrée 3" xfId="31748" hidden="1" xr:uid="{00000000-0005-0000-0000-0000406D0000}"/>
    <cellStyle name="Entrée 3" xfId="31779" hidden="1" xr:uid="{00000000-0005-0000-0000-0000416D0000}"/>
    <cellStyle name="Entrée 3" xfId="30629" xr:uid="{00000000-0005-0000-0000-0000426D0000}"/>
    <cellStyle name="Entrée 4" xfId="118" hidden="1" xr:uid="{00000000-0005-0000-0000-0000436D0000}"/>
    <cellStyle name="Entrée 4" xfId="223" hidden="1" xr:uid="{00000000-0005-0000-0000-0000446D0000}"/>
    <cellStyle name="Entrée 4" xfId="182" hidden="1" xr:uid="{00000000-0005-0000-0000-0000456D0000}"/>
    <cellStyle name="Entrée 4" xfId="341" hidden="1" xr:uid="{00000000-0005-0000-0000-0000466D0000}"/>
    <cellStyle name="Entrée 4" xfId="391" hidden="1" xr:uid="{00000000-0005-0000-0000-0000476D0000}"/>
    <cellStyle name="Entrée 4" xfId="441" hidden="1" xr:uid="{00000000-0005-0000-0000-0000486D0000}"/>
    <cellStyle name="Entrée 4" xfId="490" hidden="1" xr:uid="{00000000-0005-0000-0000-0000496D0000}"/>
    <cellStyle name="Entrée 4" xfId="539" hidden="1" xr:uid="{00000000-0005-0000-0000-00004A6D0000}"/>
    <cellStyle name="Entrée 4" xfId="587" hidden="1" xr:uid="{00000000-0005-0000-0000-00004B6D0000}"/>
    <cellStyle name="Entrée 4" xfId="634" hidden="1" xr:uid="{00000000-0005-0000-0000-00004C6D0000}"/>
    <cellStyle name="Entrée 4" xfId="679" hidden="1" xr:uid="{00000000-0005-0000-0000-00004D6D0000}"/>
    <cellStyle name="Entrée 4" xfId="718" hidden="1" xr:uid="{00000000-0005-0000-0000-00004E6D0000}"/>
    <cellStyle name="Entrée 4" xfId="755" hidden="1" xr:uid="{00000000-0005-0000-0000-00004F6D0000}"/>
    <cellStyle name="Entrée 4" xfId="790" hidden="1" xr:uid="{00000000-0005-0000-0000-0000506D0000}"/>
    <cellStyle name="Entrée 4" xfId="875" hidden="1" xr:uid="{00000000-0005-0000-0000-0000516D0000}"/>
    <cellStyle name="Entrée 4" xfId="842" hidden="1" xr:uid="{00000000-0005-0000-0000-0000526D0000}"/>
    <cellStyle name="Entrée 4" xfId="933" hidden="1" xr:uid="{00000000-0005-0000-0000-0000536D0000}"/>
    <cellStyle name="Entrée 4" xfId="825" hidden="1" xr:uid="{00000000-0005-0000-0000-0000546D0000}"/>
    <cellStyle name="Entrée 4" xfId="834" hidden="1" xr:uid="{00000000-0005-0000-0000-0000556D0000}"/>
    <cellStyle name="Entrée 4" xfId="857" hidden="1" xr:uid="{00000000-0005-0000-0000-0000566D0000}"/>
    <cellStyle name="Entrée 4" xfId="860" hidden="1" xr:uid="{00000000-0005-0000-0000-0000576D0000}"/>
    <cellStyle name="Entrée 4" xfId="852" hidden="1" xr:uid="{00000000-0005-0000-0000-0000586D0000}"/>
    <cellStyle name="Entrée 4" xfId="1247" hidden="1" xr:uid="{00000000-0005-0000-0000-0000596D0000}"/>
    <cellStyle name="Entrée 4" xfId="1494" hidden="1" xr:uid="{00000000-0005-0000-0000-00005A6D0000}"/>
    <cellStyle name="Entrée 4" xfId="1599" hidden="1" xr:uid="{00000000-0005-0000-0000-00005B6D0000}"/>
    <cellStyle name="Entrée 4" xfId="1558" hidden="1" xr:uid="{00000000-0005-0000-0000-00005C6D0000}"/>
    <cellStyle name="Entrée 4" xfId="1717" hidden="1" xr:uid="{00000000-0005-0000-0000-00005D6D0000}"/>
    <cellStyle name="Entrée 4" xfId="1767" hidden="1" xr:uid="{00000000-0005-0000-0000-00005E6D0000}"/>
    <cellStyle name="Entrée 4" xfId="1817" hidden="1" xr:uid="{00000000-0005-0000-0000-00005F6D0000}"/>
    <cellStyle name="Entrée 4" xfId="1866" hidden="1" xr:uid="{00000000-0005-0000-0000-0000606D0000}"/>
    <cellStyle name="Entrée 4" xfId="1915" hidden="1" xr:uid="{00000000-0005-0000-0000-0000616D0000}"/>
    <cellStyle name="Entrée 4" xfId="1963" hidden="1" xr:uid="{00000000-0005-0000-0000-0000626D0000}"/>
    <cellStyle name="Entrée 4" xfId="2010" hidden="1" xr:uid="{00000000-0005-0000-0000-0000636D0000}"/>
    <cellStyle name="Entrée 4" xfId="2055" hidden="1" xr:uid="{00000000-0005-0000-0000-0000646D0000}"/>
    <cellStyle name="Entrée 4" xfId="2094" hidden="1" xr:uid="{00000000-0005-0000-0000-0000656D0000}"/>
    <cellStyle name="Entrée 4" xfId="2131" hidden="1" xr:uid="{00000000-0005-0000-0000-0000666D0000}"/>
    <cellStyle name="Entrée 4" xfId="2166" hidden="1" xr:uid="{00000000-0005-0000-0000-0000676D0000}"/>
    <cellStyle name="Entrée 4" xfId="2251" hidden="1" xr:uid="{00000000-0005-0000-0000-0000686D0000}"/>
    <cellStyle name="Entrée 4" xfId="2218" hidden="1" xr:uid="{00000000-0005-0000-0000-0000696D0000}"/>
    <cellStyle name="Entrée 4" xfId="2309" hidden="1" xr:uid="{00000000-0005-0000-0000-00006A6D0000}"/>
    <cellStyle name="Entrée 4" xfId="2201" hidden="1" xr:uid="{00000000-0005-0000-0000-00006B6D0000}"/>
    <cellStyle name="Entrée 4" xfId="2210" hidden="1" xr:uid="{00000000-0005-0000-0000-00006C6D0000}"/>
    <cellStyle name="Entrée 4" xfId="2233" hidden="1" xr:uid="{00000000-0005-0000-0000-00006D6D0000}"/>
    <cellStyle name="Entrée 4" xfId="2236" hidden="1" xr:uid="{00000000-0005-0000-0000-00006E6D0000}"/>
    <cellStyle name="Entrée 4" xfId="2228" hidden="1" xr:uid="{00000000-0005-0000-0000-00006F6D0000}"/>
    <cellStyle name="Entrée 4" xfId="2622" hidden="1" xr:uid="{00000000-0005-0000-0000-0000706D0000}"/>
    <cellStyle name="Entrée 4" xfId="1420" hidden="1" xr:uid="{00000000-0005-0000-0000-0000716D0000}"/>
    <cellStyle name="Entrée 4" xfId="1404" hidden="1" xr:uid="{00000000-0005-0000-0000-0000726D0000}"/>
    <cellStyle name="Entrée 4" xfId="2794" hidden="1" xr:uid="{00000000-0005-0000-0000-0000736D0000}"/>
    <cellStyle name="Entrée 4" xfId="1389" hidden="1" xr:uid="{00000000-0005-0000-0000-0000746D0000}"/>
    <cellStyle name="Entrée 4" xfId="2911" hidden="1" xr:uid="{00000000-0005-0000-0000-0000756D0000}"/>
    <cellStyle name="Entrée 4" xfId="2961" hidden="1" xr:uid="{00000000-0005-0000-0000-0000766D0000}"/>
    <cellStyle name="Entrée 4" xfId="3011" hidden="1" xr:uid="{00000000-0005-0000-0000-0000776D0000}"/>
    <cellStyle name="Entrée 4" xfId="3060" hidden="1" xr:uid="{00000000-0005-0000-0000-0000786D0000}"/>
    <cellStyle name="Entrée 4" xfId="3109" hidden="1" xr:uid="{00000000-0005-0000-0000-0000796D0000}"/>
    <cellStyle name="Entrée 4" xfId="3157" hidden="1" xr:uid="{00000000-0005-0000-0000-00007A6D0000}"/>
    <cellStyle name="Entrée 4" xfId="3204" hidden="1" xr:uid="{00000000-0005-0000-0000-00007B6D0000}"/>
    <cellStyle name="Entrée 4" xfId="3249" hidden="1" xr:uid="{00000000-0005-0000-0000-00007C6D0000}"/>
    <cellStyle name="Entrée 4" xfId="3288" hidden="1" xr:uid="{00000000-0005-0000-0000-00007D6D0000}"/>
    <cellStyle name="Entrée 4" xfId="3325" hidden="1" xr:uid="{00000000-0005-0000-0000-00007E6D0000}"/>
    <cellStyle name="Entrée 4" xfId="3360" hidden="1" xr:uid="{00000000-0005-0000-0000-00007F6D0000}"/>
    <cellStyle name="Entrée 4" xfId="3444" hidden="1" xr:uid="{00000000-0005-0000-0000-0000806D0000}"/>
    <cellStyle name="Entrée 4" xfId="3412" hidden="1" xr:uid="{00000000-0005-0000-0000-0000816D0000}"/>
    <cellStyle name="Entrée 4" xfId="3502" hidden="1" xr:uid="{00000000-0005-0000-0000-0000826D0000}"/>
    <cellStyle name="Entrée 4" xfId="3395" hidden="1" xr:uid="{00000000-0005-0000-0000-0000836D0000}"/>
    <cellStyle name="Entrée 4" xfId="3404" hidden="1" xr:uid="{00000000-0005-0000-0000-0000846D0000}"/>
    <cellStyle name="Entrée 4" xfId="3427" hidden="1" xr:uid="{00000000-0005-0000-0000-0000856D0000}"/>
    <cellStyle name="Entrée 4" xfId="3430" hidden="1" xr:uid="{00000000-0005-0000-0000-0000866D0000}"/>
    <cellStyle name="Entrée 4" xfId="3422" hidden="1" xr:uid="{00000000-0005-0000-0000-0000876D0000}"/>
    <cellStyle name="Entrée 4" xfId="3813" hidden="1" xr:uid="{00000000-0005-0000-0000-0000886D0000}"/>
    <cellStyle name="Entrée 4" xfId="1485" hidden="1" xr:uid="{00000000-0005-0000-0000-0000896D0000}"/>
    <cellStyle name="Entrée 4" xfId="2682" hidden="1" xr:uid="{00000000-0005-0000-0000-00008A6D0000}"/>
    <cellStyle name="Entrée 4" xfId="1480" hidden="1" xr:uid="{00000000-0005-0000-0000-00008B6D0000}"/>
    <cellStyle name="Entrée 4" xfId="4022" hidden="1" xr:uid="{00000000-0005-0000-0000-00008C6D0000}"/>
    <cellStyle name="Entrée 4" xfId="4072" hidden="1" xr:uid="{00000000-0005-0000-0000-00008D6D0000}"/>
    <cellStyle name="Entrée 4" xfId="4122" hidden="1" xr:uid="{00000000-0005-0000-0000-00008E6D0000}"/>
    <cellStyle name="Entrée 4" xfId="4171" hidden="1" xr:uid="{00000000-0005-0000-0000-00008F6D0000}"/>
    <cellStyle name="Entrée 4" xfId="4220" hidden="1" xr:uid="{00000000-0005-0000-0000-0000906D0000}"/>
    <cellStyle name="Entrée 4" xfId="4268" hidden="1" xr:uid="{00000000-0005-0000-0000-0000916D0000}"/>
    <cellStyle name="Entrée 4" xfId="4315" hidden="1" xr:uid="{00000000-0005-0000-0000-0000926D0000}"/>
    <cellStyle name="Entrée 4" xfId="4360" hidden="1" xr:uid="{00000000-0005-0000-0000-0000936D0000}"/>
    <cellStyle name="Entrée 4" xfId="4399" hidden="1" xr:uid="{00000000-0005-0000-0000-0000946D0000}"/>
    <cellStyle name="Entrée 4" xfId="4436" hidden="1" xr:uid="{00000000-0005-0000-0000-0000956D0000}"/>
    <cellStyle name="Entrée 4" xfId="4471" hidden="1" xr:uid="{00000000-0005-0000-0000-0000966D0000}"/>
    <cellStyle name="Entrée 4" xfId="4550" hidden="1" xr:uid="{00000000-0005-0000-0000-0000976D0000}"/>
    <cellStyle name="Entrée 4" xfId="4523" hidden="1" xr:uid="{00000000-0005-0000-0000-0000986D0000}"/>
    <cellStyle name="Entrée 4" xfId="4607" hidden="1" xr:uid="{00000000-0005-0000-0000-0000996D0000}"/>
    <cellStyle name="Entrée 4" xfId="4506" hidden="1" xr:uid="{00000000-0005-0000-0000-00009A6D0000}"/>
    <cellStyle name="Entrée 4" xfId="4515" hidden="1" xr:uid="{00000000-0005-0000-0000-00009B6D0000}"/>
    <cellStyle name="Entrée 4" xfId="4535" hidden="1" xr:uid="{00000000-0005-0000-0000-00009C6D0000}"/>
    <cellStyle name="Entrée 4" xfId="4538" hidden="1" xr:uid="{00000000-0005-0000-0000-00009D6D0000}"/>
    <cellStyle name="Entrée 4" xfId="4532" hidden="1" xr:uid="{00000000-0005-0000-0000-00009E6D0000}"/>
    <cellStyle name="Entrée 4" xfId="4913" hidden="1" xr:uid="{00000000-0005-0000-0000-00009F6D0000}"/>
    <cellStyle name="Entrée 4" xfId="3931" hidden="1" xr:uid="{00000000-0005-0000-0000-0000A06D0000}"/>
    <cellStyle name="Entrée 4" xfId="2730" hidden="1" xr:uid="{00000000-0005-0000-0000-0000A16D0000}"/>
    <cellStyle name="Entrée 4" xfId="5005" hidden="1" xr:uid="{00000000-0005-0000-0000-0000A26D0000}"/>
    <cellStyle name="Entrée 4" xfId="2614" hidden="1" xr:uid="{00000000-0005-0000-0000-0000A36D0000}"/>
    <cellStyle name="Entrée 4" xfId="5121" hidden="1" xr:uid="{00000000-0005-0000-0000-0000A46D0000}"/>
    <cellStyle name="Entrée 4" xfId="5171" hidden="1" xr:uid="{00000000-0005-0000-0000-0000A56D0000}"/>
    <cellStyle name="Entrée 4" xfId="5221" hidden="1" xr:uid="{00000000-0005-0000-0000-0000A66D0000}"/>
    <cellStyle name="Entrée 4" xfId="5270" hidden="1" xr:uid="{00000000-0005-0000-0000-0000A76D0000}"/>
    <cellStyle name="Entrée 4" xfId="5319" hidden="1" xr:uid="{00000000-0005-0000-0000-0000A86D0000}"/>
    <cellStyle name="Entrée 4" xfId="5367" hidden="1" xr:uid="{00000000-0005-0000-0000-0000A96D0000}"/>
    <cellStyle name="Entrée 4" xfId="5414" hidden="1" xr:uid="{00000000-0005-0000-0000-0000AA6D0000}"/>
    <cellStyle name="Entrée 4" xfId="5459" hidden="1" xr:uid="{00000000-0005-0000-0000-0000AB6D0000}"/>
    <cellStyle name="Entrée 4" xfId="5498" hidden="1" xr:uid="{00000000-0005-0000-0000-0000AC6D0000}"/>
    <cellStyle name="Entrée 4" xfId="5535" hidden="1" xr:uid="{00000000-0005-0000-0000-0000AD6D0000}"/>
    <cellStyle name="Entrée 4" xfId="5570" hidden="1" xr:uid="{00000000-0005-0000-0000-0000AE6D0000}"/>
    <cellStyle name="Entrée 4" xfId="5649" hidden="1" xr:uid="{00000000-0005-0000-0000-0000AF6D0000}"/>
    <cellStyle name="Entrée 4" xfId="5622" hidden="1" xr:uid="{00000000-0005-0000-0000-0000B06D0000}"/>
    <cellStyle name="Entrée 4" xfId="5706" hidden="1" xr:uid="{00000000-0005-0000-0000-0000B16D0000}"/>
    <cellStyle name="Entrée 4" xfId="5605" hidden="1" xr:uid="{00000000-0005-0000-0000-0000B26D0000}"/>
    <cellStyle name="Entrée 4" xfId="5614" hidden="1" xr:uid="{00000000-0005-0000-0000-0000B36D0000}"/>
    <cellStyle name="Entrée 4" xfId="5634" hidden="1" xr:uid="{00000000-0005-0000-0000-0000B46D0000}"/>
    <cellStyle name="Entrée 4" xfId="5637" hidden="1" xr:uid="{00000000-0005-0000-0000-0000B56D0000}"/>
    <cellStyle name="Entrée 4" xfId="5631" hidden="1" xr:uid="{00000000-0005-0000-0000-0000B66D0000}"/>
    <cellStyle name="Entrée 4" xfId="6010" hidden="1" xr:uid="{00000000-0005-0000-0000-0000B76D0000}"/>
    <cellStyle name="Entrée 4" xfId="6177" hidden="1" xr:uid="{00000000-0005-0000-0000-0000B86D0000}"/>
    <cellStyle name="Entrée 4" xfId="6282" hidden="1" xr:uid="{00000000-0005-0000-0000-0000B96D0000}"/>
    <cellStyle name="Entrée 4" xfId="6241" hidden="1" xr:uid="{00000000-0005-0000-0000-0000BA6D0000}"/>
    <cellStyle name="Entrée 4" xfId="6400" hidden="1" xr:uid="{00000000-0005-0000-0000-0000BB6D0000}"/>
    <cellStyle name="Entrée 4" xfId="6450" hidden="1" xr:uid="{00000000-0005-0000-0000-0000BC6D0000}"/>
    <cellStyle name="Entrée 4" xfId="6500" hidden="1" xr:uid="{00000000-0005-0000-0000-0000BD6D0000}"/>
    <cellStyle name="Entrée 4" xfId="6549" hidden="1" xr:uid="{00000000-0005-0000-0000-0000BE6D0000}"/>
    <cellStyle name="Entrée 4" xfId="6598" hidden="1" xr:uid="{00000000-0005-0000-0000-0000BF6D0000}"/>
    <cellStyle name="Entrée 4" xfId="6646" hidden="1" xr:uid="{00000000-0005-0000-0000-0000C06D0000}"/>
    <cellStyle name="Entrée 4" xfId="6693" hidden="1" xr:uid="{00000000-0005-0000-0000-0000C16D0000}"/>
    <cellStyle name="Entrée 4" xfId="6738" hidden="1" xr:uid="{00000000-0005-0000-0000-0000C26D0000}"/>
    <cellStyle name="Entrée 4" xfId="6777" hidden="1" xr:uid="{00000000-0005-0000-0000-0000C36D0000}"/>
    <cellStyle name="Entrée 4" xfId="6814" hidden="1" xr:uid="{00000000-0005-0000-0000-0000C46D0000}"/>
    <cellStyle name="Entrée 4" xfId="6849" hidden="1" xr:uid="{00000000-0005-0000-0000-0000C56D0000}"/>
    <cellStyle name="Entrée 4" xfId="6932" hidden="1" xr:uid="{00000000-0005-0000-0000-0000C66D0000}"/>
    <cellStyle name="Entrée 4" xfId="6901" hidden="1" xr:uid="{00000000-0005-0000-0000-0000C76D0000}"/>
    <cellStyle name="Entrée 4" xfId="6990" hidden="1" xr:uid="{00000000-0005-0000-0000-0000C86D0000}"/>
    <cellStyle name="Entrée 4" xfId="6884" hidden="1" xr:uid="{00000000-0005-0000-0000-0000C96D0000}"/>
    <cellStyle name="Entrée 4" xfId="6893" hidden="1" xr:uid="{00000000-0005-0000-0000-0000CA6D0000}"/>
    <cellStyle name="Entrée 4" xfId="6915" hidden="1" xr:uid="{00000000-0005-0000-0000-0000CB6D0000}"/>
    <cellStyle name="Entrée 4" xfId="6918" hidden="1" xr:uid="{00000000-0005-0000-0000-0000CC6D0000}"/>
    <cellStyle name="Entrée 4" xfId="6910" hidden="1" xr:uid="{00000000-0005-0000-0000-0000CD6D0000}"/>
    <cellStyle name="Entrée 4" xfId="7303" hidden="1" xr:uid="{00000000-0005-0000-0000-0000CE6D0000}"/>
    <cellStyle name="Entrée 4" xfId="7454" hidden="1" xr:uid="{00000000-0005-0000-0000-0000CF6D0000}"/>
    <cellStyle name="Entrée 4" xfId="7550" hidden="1" xr:uid="{00000000-0005-0000-0000-0000D06D0000}"/>
    <cellStyle name="Entrée 4" xfId="7509" hidden="1" xr:uid="{00000000-0005-0000-0000-0000D16D0000}"/>
    <cellStyle name="Entrée 4" xfId="7667" hidden="1" xr:uid="{00000000-0005-0000-0000-0000D26D0000}"/>
    <cellStyle name="Entrée 4" xfId="7717" hidden="1" xr:uid="{00000000-0005-0000-0000-0000D36D0000}"/>
    <cellStyle name="Entrée 4" xfId="7767" hidden="1" xr:uid="{00000000-0005-0000-0000-0000D46D0000}"/>
    <cellStyle name="Entrée 4" xfId="7816" hidden="1" xr:uid="{00000000-0005-0000-0000-0000D56D0000}"/>
    <cellStyle name="Entrée 4" xfId="7865" hidden="1" xr:uid="{00000000-0005-0000-0000-0000D66D0000}"/>
    <cellStyle name="Entrée 4" xfId="7913" hidden="1" xr:uid="{00000000-0005-0000-0000-0000D76D0000}"/>
    <cellStyle name="Entrée 4" xfId="7960" hidden="1" xr:uid="{00000000-0005-0000-0000-0000D86D0000}"/>
    <cellStyle name="Entrée 4" xfId="8005" hidden="1" xr:uid="{00000000-0005-0000-0000-0000D96D0000}"/>
    <cellStyle name="Entrée 4" xfId="8044" hidden="1" xr:uid="{00000000-0005-0000-0000-0000DA6D0000}"/>
    <cellStyle name="Entrée 4" xfId="8081" hidden="1" xr:uid="{00000000-0005-0000-0000-0000DB6D0000}"/>
    <cellStyle name="Entrée 4" xfId="8116" hidden="1" xr:uid="{00000000-0005-0000-0000-0000DC6D0000}"/>
    <cellStyle name="Entrée 4" xfId="8197" hidden="1" xr:uid="{00000000-0005-0000-0000-0000DD6D0000}"/>
    <cellStyle name="Entrée 4" xfId="8168" hidden="1" xr:uid="{00000000-0005-0000-0000-0000DE6D0000}"/>
    <cellStyle name="Entrée 4" xfId="8254" hidden="1" xr:uid="{00000000-0005-0000-0000-0000DF6D0000}"/>
    <cellStyle name="Entrée 4" xfId="8151" hidden="1" xr:uid="{00000000-0005-0000-0000-0000E06D0000}"/>
    <cellStyle name="Entrée 4" xfId="8160" hidden="1" xr:uid="{00000000-0005-0000-0000-0000E16D0000}"/>
    <cellStyle name="Entrée 4" xfId="8180" hidden="1" xr:uid="{00000000-0005-0000-0000-0000E26D0000}"/>
    <cellStyle name="Entrée 4" xfId="8183" hidden="1" xr:uid="{00000000-0005-0000-0000-0000E36D0000}"/>
    <cellStyle name="Entrée 4" xfId="8177" hidden="1" xr:uid="{00000000-0005-0000-0000-0000E46D0000}"/>
    <cellStyle name="Entrée 4" xfId="8561" hidden="1" xr:uid="{00000000-0005-0000-0000-0000E56D0000}"/>
    <cellStyle name="Entrée 4" xfId="7402" hidden="1" xr:uid="{00000000-0005-0000-0000-0000E66D0000}"/>
    <cellStyle name="Entrée 4" xfId="8657" hidden="1" xr:uid="{00000000-0005-0000-0000-0000E76D0000}"/>
    <cellStyle name="Entrée 4" xfId="6069" hidden="1" xr:uid="{00000000-0005-0000-0000-0000E86D0000}"/>
    <cellStyle name="Entrée 4" xfId="8775" hidden="1" xr:uid="{00000000-0005-0000-0000-0000E96D0000}"/>
    <cellStyle name="Entrée 4" xfId="8824" hidden="1" xr:uid="{00000000-0005-0000-0000-0000EA6D0000}"/>
    <cellStyle name="Entrée 4" xfId="8874" hidden="1" xr:uid="{00000000-0005-0000-0000-0000EB6D0000}"/>
    <cellStyle name="Entrée 4" xfId="8923" hidden="1" xr:uid="{00000000-0005-0000-0000-0000EC6D0000}"/>
    <cellStyle name="Entrée 4" xfId="8972" hidden="1" xr:uid="{00000000-0005-0000-0000-0000ED6D0000}"/>
    <cellStyle name="Entrée 4" xfId="9020" hidden="1" xr:uid="{00000000-0005-0000-0000-0000EE6D0000}"/>
    <cellStyle name="Entrée 4" xfId="9067" hidden="1" xr:uid="{00000000-0005-0000-0000-0000EF6D0000}"/>
    <cellStyle name="Entrée 4" xfId="9112" hidden="1" xr:uid="{00000000-0005-0000-0000-0000F06D0000}"/>
    <cellStyle name="Entrée 4" xfId="9151" hidden="1" xr:uid="{00000000-0005-0000-0000-0000F16D0000}"/>
    <cellStyle name="Entrée 4" xfId="9188" hidden="1" xr:uid="{00000000-0005-0000-0000-0000F26D0000}"/>
    <cellStyle name="Entrée 4" xfId="9223" hidden="1" xr:uid="{00000000-0005-0000-0000-0000F36D0000}"/>
    <cellStyle name="Entrée 4" xfId="9308" hidden="1" xr:uid="{00000000-0005-0000-0000-0000F46D0000}"/>
    <cellStyle name="Entrée 4" xfId="9275" hidden="1" xr:uid="{00000000-0005-0000-0000-0000F56D0000}"/>
    <cellStyle name="Entrée 4" xfId="9366" hidden="1" xr:uid="{00000000-0005-0000-0000-0000F66D0000}"/>
    <cellStyle name="Entrée 4" xfId="9258" hidden="1" xr:uid="{00000000-0005-0000-0000-0000F76D0000}"/>
    <cellStyle name="Entrée 4" xfId="9267" hidden="1" xr:uid="{00000000-0005-0000-0000-0000F86D0000}"/>
    <cellStyle name="Entrée 4" xfId="9290" hidden="1" xr:uid="{00000000-0005-0000-0000-0000F96D0000}"/>
    <cellStyle name="Entrée 4" xfId="9293" hidden="1" xr:uid="{00000000-0005-0000-0000-0000FA6D0000}"/>
    <cellStyle name="Entrée 4" xfId="9285" hidden="1" xr:uid="{00000000-0005-0000-0000-0000FB6D0000}"/>
    <cellStyle name="Entrée 4" xfId="9680" hidden="1" xr:uid="{00000000-0005-0000-0000-0000FC6D0000}"/>
    <cellStyle name="Entrée 4" xfId="9834" hidden="1" xr:uid="{00000000-0005-0000-0000-0000FD6D0000}"/>
    <cellStyle name="Entrée 4" xfId="9930" hidden="1" xr:uid="{00000000-0005-0000-0000-0000FE6D0000}"/>
    <cellStyle name="Entrée 4" xfId="9889" hidden="1" xr:uid="{00000000-0005-0000-0000-0000FF6D0000}"/>
    <cellStyle name="Entrée 4" xfId="10047" hidden="1" xr:uid="{00000000-0005-0000-0000-0000006E0000}"/>
    <cellStyle name="Entrée 4" xfId="10097" hidden="1" xr:uid="{00000000-0005-0000-0000-0000016E0000}"/>
    <cellStyle name="Entrée 4" xfId="10147" hidden="1" xr:uid="{00000000-0005-0000-0000-0000026E0000}"/>
    <cellStyle name="Entrée 4" xfId="10196" hidden="1" xr:uid="{00000000-0005-0000-0000-0000036E0000}"/>
    <cellStyle name="Entrée 4" xfId="10245" hidden="1" xr:uid="{00000000-0005-0000-0000-0000046E0000}"/>
    <cellStyle name="Entrée 4" xfId="10293" hidden="1" xr:uid="{00000000-0005-0000-0000-0000056E0000}"/>
    <cellStyle name="Entrée 4" xfId="10340" hidden="1" xr:uid="{00000000-0005-0000-0000-0000066E0000}"/>
    <cellStyle name="Entrée 4" xfId="10385" hidden="1" xr:uid="{00000000-0005-0000-0000-0000076E0000}"/>
    <cellStyle name="Entrée 4" xfId="10424" hidden="1" xr:uid="{00000000-0005-0000-0000-0000086E0000}"/>
    <cellStyle name="Entrée 4" xfId="10461" hidden="1" xr:uid="{00000000-0005-0000-0000-0000096E0000}"/>
    <cellStyle name="Entrée 4" xfId="10496" hidden="1" xr:uid="{00000000-0005-0000-0000-00000A6E0000}"/>
    <cellStyle name="Entrée 4" xfId="10577" hidden="1" xr:uid="{00000000-0005-0000-0000-00000B6E0000}"/>
    <cellStyle name="Entrée 4" xfId="10548" hidden="1" xr:uid="{00000000-0005-0000-0000-00000C6E0000}"/>
    <cellStyle name="Entrée 4" xfId="10634" hidden="1" xr:uid="{00000000-0005-0000-0000-00000D6E0000}"/>
    <cellStyle name="Entrée 4" xfId="10531" hidden="1" xr:uid="{00000000-0005-0000-0000-00000E6E0000}"/>
    <cellStyle name="Entrée 4" xfId="10540" hidden="1" xr:uid="{00000000-0005-0000-0000-00000F6E0000}"/>
    <cellStyle name="Entrée 4" xfId="10560" hidden="1" xr:uid="{00000000-0005-0000-0000-0000106E0000}"/>
    <cellStyle name="Entrée 4" xfId="10563" hidden="1" xr:uid="{00000000-0005-0000-0000-0000116E0000}"/>
    <cellStyle name="Entrée 4" xfId="10557" hidden="1" xr:uid="{00000000-0005-0000-0000-0000126E0000}"/>
    <cellStyle name="Entrée 4" xfId="10942" hidden="1" xr:uid="{00000000-0005-0000-0000-0000136E0000}"/>
    <cellStyle name="Entrée 4" xfId="9782" hidden="1" xr:uid="{00000000-0005-0000-0000-0000146E0000}"/>
    <cellStyle name="Entrée 4" xfId="7365" hidden="1" xr:uid="{00000000-0005-0000-0000-0000156E0000}"/>
    <cellStyle name="Entrée 4" xfId="6089" hidden="1" xr:uid="{00000000-0005-0000-0000-0000166E0000}"/>
    <cellStyle name="Entrée 4" xfId="6073" hidden="1" xr:uid="{00000000-0005-0000-0000-0000176E0000}"/>
    <cellStyle name="Entrée 4" xfId="11117" hidden="1" xr:uid="{00000000-0005-0000-0000-0000186E0000}"/>
    <cellStyle name="Entrée 4" xfId="11167" hidden="1" xr:uid="{00000000-0005-0000-0000-0000196E0000}"/>
    <cellStyle name="Entrée 4" xfId="11217" hidden="1" xr:uid="{00000000-0005-0000-0000-00001A6E0000}"/>
    <cellStyle name="Entrée 4" xfId="11266" hidden="1" xr:uid="{00000000-0005-0000-0000-00001B6E0000}"/>
    <cellStyle name="Entrée 4" xfId="11315" hidden="1" xr:uid="{00000000-0005-0000-0000-00001C6E0000}"/>
    <cellStyle name="Entrée 4" xfId="11363" hidden="1" xr:uid="{00000000-0005-0000-0000-00001D6E0000}"/>
    <cellStyle name="Entrée 4" xfId="11410" hidden="1" xr:uid="{00000000-0005-0000-0000-00001E6E0000}"/>
    <cellStyle name="Entrée 4" xfId="11455" hidden="1" xr:uid="{00000000-0005-0000-0000-00001F6E0000}"/>
    <cellStyle name="Entrée 4" xfId="11494" hidden="1" xr:uid="{00000000-0005-0000-0000-0000206E0000}"/>
    <cellStyle name="Entrée 4" xfId="11531" hidden="1" xr:uid="{00000000-0005-0000-0000-0000216E0000}"/>
    <cellStyle name="Entrée 4" xfId="11566" hidden="1" xr:uid="{00000000-0005-0000-0000-0000226E0000}"/>
    <cellStyle name="Entrée 4" xfId="11647" hidden="1" xr:uid="{00000000-0005-0000-0000-0000236E0000}"/>
    <cellStyle name="Entrée 4" xfId="11618" hidden="1" xr:uid="{00000000-0005-0000-0000-0000246E0000}"/>
    <cellStyle name="Entrée 4" xfId="11705" hidden="1" xr:uid="{00000000-0005-0000-0000-0000256E0000}"/>
    <cellStyle name="Entrée 4" xfId="11601" hidden="1" xr:uid="{00000000-0005-0000-0000-0000266E0000}"/>
    <cellStyle name="Entrée 4" xfId="11610" hidden="1" xr:uid="{00000000-0005-0000-0000-0000276E0000}"/>
    <cellStyle name="Entrée 4" xfId="11632" hidden="1" xr:uid="{00000000-0005-0000-0000-0000286E0000}"/>
    <cellStyle name="Entrée 4" xfId="11635" hidden="1" xr:uid="{00000000-0005-0000-0000-0000296E0000}"/>
    <cellStyle name="Entrée 4" xfId="11627" hidden="1" xr:uid="{00000000-0005-0000-0000-00002A6E0000}"/>
    <cellStyle name="Entrée 4" xfId="12011" hidden="1" xr:uid="{00000000-0005-0000-0000-00002B6E0000}"/>
    <cellStyle name="Entrée 4" xfId="12134" hidden="1" xr:uid="{00000000-0005-0000-0000-00002C6E0000}"/>
    <cellStyle name="Entrée 4" xfId="12229" hidden="1" xr:uid="{00000000-0005-0000-0000-00002D6E0000}"/>
    <cellStyle name="Entrée 4" xfId="12188" hidden="1" xr:uid="{00000000-0005-0000-0000-00002E6E0000}"/>
    <cellStyle name="Entrée 4" xfId="12346" hidden="1" xr:uid="{00000000-0005-0000-0000-00002F6E0000}"/>
    <cellStyle name="Entrée 4" xfId="12396" hidden="1" xr:uid="{00000000-0005-0000-0000-0000306E0000}"/>
    <cellStyle name="Entrée 4" xfId="12446" hidden="1" xr:uid="{00000000-0005-0000-0000-0000316E0000}"/>
    <cellStyle name="Entrée 4" xfId="12495" hidden="1" xr:uid="{00000000-0005-0000-0000-0000326E0000}"/>
    <cellStyle name="Entrée 4" xfId="12544" hidden="1" xr:uid="{00000000-0005-0000-0000-0000336E0000}"/>
    <cellStyle name="Entrée 4" xfId="12592" hidden="1" xr:uid="{00000000-0005-0000-0000-0000346E0000}"/>
    <cellStyle name="Entrée 4" xfId="12639" hidden="1" xr:uid="{00000000-0005-0000-0000-0000356E0000}"/>
    <cellStyle name="Entrée 4" xfId="12684" hidden="1" xr:uid="{00000000-0005-0000-0000-0000366E0000}"/>
    <cellStyle name="Entrée 4" xfId="12723" hidden="1" xr:uid="{00000000-0005-0000-0000-0000376E0000}"/>
    <cellStyle name="Entrée 4" xfId="12760" hidden="1" xr:uid="{00000000-0005-0000-0000-0000386E0000}"/>
    <cellStyle name="Entrée 4" xfId="12795" hidden="1" xr:uid="{00000000-0005-0000-0000-0000396E0000}"/>
    <cellStyle name="Entrée 4" xfId="12875" hidden="1" xr:uid="{00000000-0005-0000-0000-00003A6E0000}"/>
    <cellStyle name="Entrée 4" xfId="12847" hidden="1" xr:uid="{00000000-0005-0000-0000-00003B6E0000}"/>
    <cellStyle name="Entrée 4" xfId="12932" hidden="1" xr:uid="{00000000-0005-0000-0000-00003C6E0000}"/>
    <cellStyle name="Entrée 4" xfId="12830" hidden="1" xr:uid="{00000000-0005-0000-0000-00003D6E0000}"/>
    <cellStyle name="Entrée 4" xfId="12839" hidden="1" xr:uid="{00000000-0005-0000-0000-00003E6E0000}"/>
    <cellStyle name="Entrée 4" xfId="12859" hidden="1" xr:uid="{00000000-0005-0000-0000-00003F6E0000}"/>
    <cellStyle name="Entrée 4" xfId="12862" hidden="1" xr:uid="{00000000-0005-0000-0000-0000406E0000}"/>
    <cellStyle name="Entrée 4" xfId="12856" hidden="1" xr:uid="{00000000-0005-0000-0000-0000416E0000}"/>
    <cellStyle name="Entrée 4" xfId="13236" hidden="1" xr:uid="{00000000-0005-0000-0000-0000426E0000}"/>
    <cellStyle name="Entrée 4" xfId="12083" hidden="1" xr:uid="{00000000-0005-0000-0000-0000436E0000}"/>
    <cellStyle name="Entrée 4" xfId="12070" hidden="1" xr:uid="{00000000-0005-0000-0000-0000446E0000}"/>
    <cellStyle name="Entrée 4" xfId="6159" hidden="1" xr:uid="{00000000-0005-0000-0000-0000456E0000}"/>
    <cellStyle name="Entrée 4" xfId="11116" hidden="1" xr:uid="{00000000-0005-0000-0000-0000466E0000}"/>
    <cellStyle name="Entrée 4" xfId="13348" hidden="1" xr:uid="{00000000-0005-0000-0000-0000476E0000}"/>
    <cellStyle name="Entrée 4" xfId="13397" hidden="1" xr:uid="{00000000-0005-0000-0000-0000486E0000}"/>
    <cellStyle name="Entrée 4" xfId="13446" hidden="1" xr:uid="{00000000-0005-0000-0000-0000496E0000}"/>
    <cellStyle name="Entrée 4" xfId="13494" hidden="1" xr:uid="{00000000-0005-0000-0000-00004A6E0000}"/>
    <cellStyle name="Entrée 4" xfId="13542" hidden="1" xr:uid="{00000000-0005-0000-0000-00004B6E0000}"/>
    <cellStyle name="Entrée 4" xfId="13589" hidden="1" xr:uid="{00000000-0005-0000-0000-00004C6E0000}"/>
    <cellStyle name="Entrée 4" xfId="13636" hidden="1" xr:uid="{00000000-0005-0000-0000-00004D6E0000}"/>
    <cellStyle name="Entrée 4" xfId="13681" hidden="1" xr:uid="{00000000-0005-0000-0000-00004E6E0000}"/>
    <cellStyle name="Entrée 4" xfId="13720" hidden="1" xr:uid="{00000000-0005-0000-0000-00004F6E0000}"/>
    <cellStyle name="Entrée 4" xfId="13757" hidden="1" xr:uid="{00000000-0005-0000-0000-0000506E0000}"/>
    <cellStyle name="Entrée 4" xfId="13792" hidden="1" xr:uid="{00000000-0005-0000-0000-0000516E0000}"/>
    <cellStyle name="Entrée 4" xfId="13871" hidden="1" xr:uid="{00000000-0005-0000-0000-0000526E0000}"/>
    <cellStyle name="Entrée 4" xfId="13844" hidden="1" xr:uid="{00000000-0005-0000-0000-0000536E0000}"/>
    <cellStyle name="Entrée 4" xfId="13928" hidden="1" xr:uid="{00000000-0005-0000-0000-0000546E0000}"/>
    <cellStyle name="Entrée 4" xfId="13827" hidden="1" xr:uid="{00000000-0005-0000-0000-0000556E0000}"/>
    <cellStyle name="Entrée 4" xfId="13836" hidden="1" xr:uid="{00000000-0005-0000-0000-0000566E0000}"/>
    <cellStyle name="Entrée 4" xfId="13856" hidden="1" xr:uid="{00000000-0005-0000-0000-0000576E0000}"/>
    <cellStyle name="Entrée 4" xfId="13859" hidden="1" xr:uid="{00000000-0005-0000-0000-0000586E0000}"/>
    <cellStyle name="Entrée 4" xfId="13853" hidden="1" xr:uid="{00000000-0005-0000-0000-0000596E0000}"/>
    <cellStyle name="Entrée 4" xfId="14232" hidden="1" xr:uid="{00000000-0005-0000-0000-00005A6E0000}"/>
    <cellStyle name="Entrée 4" xfId="14333" hidden="1" xr:uid="{00000000-0005-0000-0000-00005B6E0000}"/>
    <cellStyle name="Entrée 4" xfId="14428" hidden="1" xr:uid="{00000000-0005-0000-0000-00005C6E0000}"/>
    <cellStyle name="Entrée 4" xfId="14388" hidden="1" xr:uid="{00000000-0005-0000-0000-00005D6E0000}"/>
    <cellStyle name="Entrée 4" xfId="14545" hidden="1" xr:uid="{00000000-0005-0000-0000-00005E6E0000}"/>
    <cellStyle name="Entrée 4" xfId="14595" hidden="1" xr:uid="{00000000-0005-0000-0000-00005F6E0000}"/>
    <cellStyle name="Entrée 4" xfId="14645" hidden="1" xr:uid="{00000000-0005-0000-0000-0000606E0000}"/>
    <cellStyle name="Entrée 4" xfId="14694" hidden="1" xr:uid="{00000000-0005-0000-0000-0000616E0000}"/>
    <cellStyle name="Entrée 4" xfId="14743" hidden="1" xr:uid="{00000000-0005-0000-0000-0000626E0000}"/>
    <cellStyle name="Entrée 4" xfId="14791" hidden="1" xr:uid="{00000000-0005-0000-0000-0000636E0000}"/>
    <cellStyle name="Entrée 4" xfId="14838" hidden="1" xr:uid="{00000000-0005-0000-0000-0000646E0000}"/>
    <cellStyle name="Entrée 4" xfId="14883" hidden="1" xr:uid="{00000000-0005-0000-0000-0000656E0000}"/>
    <cellStyle name="Entrée 4" xfId="14922" hidden="1" xr:uid="{00000000-0005-0000-0000-0000666E0000}"/>
    <cellStyle name="Entrée 4" xfId="14959" hidden="1" xr:uid="{00000000-0005-0000-0000-0000676E0000}"/>
    <cellStyle name="Entrée 4" xfId="14994" hidden="1" xr:uid="{00000000-0005-0000-0000-0000686E0000}"/>
    <cellStyle name="Entrée 4" xfId="15074" hidden="1" xr:uid="{00000000-0005-0000-0000-0000696E0000}"/>
    <cellStyle name="Entrée 4" xfId="15046" hidden="1" xr:uid="{00000000-0005-0000-0000-00006A6E0000}"/>
    <cellStyle name="Entrée 4" xfId="15131" hidden="1" xr:uid="{00000000-0005-0000-0000-00006B6E0000}"/>
    <cellStyle name="Entrée 4" xfId="15029" hidden="1" xr:uid="{00000000-0005-0000-0000-00006C6E0000}"/>
    <cellStyle name="Entrée 4" xfId="15038" hidden="1" xr:uid="{00000000-0005-0000-0000-00006D6E0000}"/>
    <cellStyle name="Entrée 4" xfId="15058" hidden="1" xr:uid="{00000000-0005-0000-0000-00006E6E0000}"/>
    <cellStyle name="Entrée 4" xfId="15061" hidden="1" xr:uid="{00000000-0005-0000-0000-00006F6E0000}"/>
    <cellStyle name="Entrée 4" xfId="15055" hidden="1" xr:uid="{00000000-0005-0000-0000-0000706E0000}"/>
    <cellStyle name="Entrée 4" xfId="15437" hidden="1" xr:uid="{00000000-0005-0000-0000-0000716E0000}"/>
    <cellStyle name="Entrée 4" xfId="14282" hidden="1" xr:uid="{00000000-0005-0000-0000-0000726E0000}"/>
    <cellStyle name="Entrée 4" xfId="15615" hidden="1" xr:uid="{00000000-0005-0000-0000-0000736E0000}"/>
    <cellStyle name="Entrée 4" xfId="15720" hidden="1" xr:uid="{00000000-0005-0000-0000-0000746E0000}"/>
    <cellStyle name="Entrée 4" xfId="15679" hidden="1" xr:uid="{00000000-0005-0000-0000-0000756E0000}"/>
    <cellStyle name="Entrée 4" xfId="15838" hidden="1" xr:uid="{00000000-0005-0000-0000-0000766E0000}"/>
    <cellStyle name="Entrée 4" xfId="15888" hidden="1" xr:uid="{00000000-0005-0000-0000-0000776E0000}"/>
    <cellStyle name="Entrée 4" xfId="15938" hidden="1" xr:uid="{00000000-0005-0000-0000-0000786E0000}"/>
    <cellStyle name="Entrée 4" xfId="15987" hidden="1" xr:uid="{00000000-0005-0000-0000-0000796E0000}"/>
    <cellStyle name="Entrée 4" xfId="16036" hidden="1" xr:uid="{00000000-0005-0000-0000-00007A6E0000}"/>
    <cellStyle name="Entrée 4" xfId="16084" hidden="1" xr:uid="{00000000-0005-0000-0000-00007B6E0000}"/>
    <cellStyle name="Entrée 4" xfId="16131" hidden="1" xr:uid="{00000000-0005-0000-0000-00007C6E0000}"/>
    <cellStyle name="Entrée 4" xfId="16176" hidden="1" xr:uid="{00000000-0005-0000-0000-00007D6E0000}"/>
    <cellStyle name="Entrée 4" xfId="16215" hidden="1" xr:uid="{00000000-0005-0000-0000-00007E6E0000}"/>
    <cellStyle name="Entrée 4" xfId="16252" hidden="1" xr:uid="{00000000-0005-0000-0000-00007F6E0000}"/>
    <cellStyle name="Entrée 4" xfId="16287" hidden="1" xr:uid="{00000000-0005-0000-0000-0000806E0000}"/>
    <cellStyle name="Entrée 4" xfId="16372" hidden="1" xr:uid="{00000000-0005-0000-0000-0000816E0000}"/>
    <cellStyle name="Entrée 4" xfId="16339" hidden="1" xr:uid="{00000000-0005-0000-0000-0000826E0000}"/>
    <cellStyle name="Entrée 4" xfId="16430" hidden="1" xr:uid="{00000000-0005-0000-0000-0000836E0000}"/>
    <cellStyle name="Entrée 4" xfId="16322" hidden="1" xr:uid="{00000000-0005-0000-0000-0000846E0000}"/>
    <cellStyle name="Entrée 4" xfId="16331" hidden="1" xr:uid="{00000000-0005-0000-0000-0000856E0000}"/>
    <cellStyle name="Entrée 4" xfId="16354" hidden="1" xr:uid="{00000000-0005-0000-0000-0000866E0000}"/>
    <cellStyle name="Entrée 4" xfId="16357" hidden="1" xr:uid="{00000000-0005-0000-0000-0000876E0000}"/>
    <cellStyle name="Entrée 4" xfId="16349" hidden="1" xr:uid="{00000000-0005-0000-0000-0000886E0000}"/>
    <cellStyle name="Entrée 4" xfId="16744" hidden="1" xr:uid="{00000000-0005-0000-0000-0000896E0000}"/>
    <cellStyle name="Entrée 4" xfId="16909" hidden="1" xr:uid="{00000000-0005-0000-0000-00008A6E0000}"/>
    <cellStyle name="Entrée 4" xfId="17005" hidden="1" xr:uid="{00000000-0005-0000-0000-00008B6E0000}"/>
    <cellStyle name="Entrée 4" xfId="16964" hidden="1" xr:uid="{00000000-0005-0000-0000-00008C6E0000}"/>
    <cellStyle name="Entrée 4" xfId="17122" hidden="1" xr:uid="{00000000-0005-0000-0000-00008D6E0000}"/>
    <cellStyle name="Entrée 4" xfId="17172" hidden="1" xr:uid="{00000000-0005-0000-0000-00008E6E0000}"/>
    <cellStyle name="Entrée 4" xfId="17222" hidden="1" xr:uid="{00000000-0005-0000-0000-00008F6E0000}"/>
    <cellStyle name="Entrée 4" xfId="17271" hidden="1" xr:uid="{00000000-0005-0000-0000-0000906E0000}"/>
    <cellStyle name="Entrée 4" xfId="17320" hidden="1" xr:uid="{00000000-0005-0000-0000-0000916E0000}"/>
    <cellStyle name="Entrée 4" xfId="17368" hidden="1" xr:uid="{00000000-0005-0000-0000-0000926E0000}"/>
    <cellStyle name="Entrée 4" xfId="17415" hidden="1" xr:uid="{00000000-0005-0000-0000-0000936E0000}"/>
    <cellStyle name="Entrée 4" xfId="17460" hidden="1" xr:uid="{00000000-0005-0000-0000-0000946E0000}"/>
    <cellStyle name="Entrée 4" xfId="17499" hidden="1" xr:uid="{00000000-0005-0000-0000-0000956E0000}"/>
    <cellStyle name="Entrée 4" xfId="17536" hidden="1" xr:uid="{00000000-0005-0000-0000-0000966E0000}"/>
    <cellStyle name="Entrée 4" xfId="17571" hidden="1" xr:uid="{00000000-0005-0000-0000-0000976E0000}"/>
    <cellStyle name="Entrée 4" xfId="17652" hidden="1" xr:uid="{00000000-0005-0000-0000-0000986E0000}"/>
    <cellStyle name="Entrée 4" xfId="17623" hidden="1" xr:uid="{00000000-0005-0000-0000-0000996E0000}"/>
    <cellStyle name="Entrée 4" xfId="17709" hidden="1" xr:uid="{00000000-0005-0000-0000-00009A6E0000}"/>
    <cellStyle name="Entrée 4" xfId="17606" hidden="1" xr:uid="{00000000-0005-0000-0000-00009B6E0000}"/>
    <cellStyle name="Entrée 4" xfId="17615" hidden="1" xr:uid="{00000000-0005-0000-0000-00009C6E0000}"/>
    <cellStyle name="Entrée 4" xfId="17635" hidden="1" xr:uid="{00000000-0005-0000-0000-00009D6E0000}"/>
    <cellStyle name="Entrée 4" xfId="17638" hidden="1" xr:uid="{00000000-0005-0000-0000-00009E6E0000}"/>
    <cellStyle name="Entrée 4" xfId="17632" hidden="1" xr:uid="{00000000-0005-0000-0000-00009F6E0000}"/>
    <cellStyle name="Entrée 4" xfId="18017" hidden="1" xr:uid="{00000000-0005-0000-0000-0000A06E0000}"/>
    <cellStyle name="Entrée 4" xfId="16857" hidden="1" xr:uid="{00000000-0005-0000-0000-0000A16E0000}"/>
    <cellStyle name="Entrée 4" xfId="16849" hidden="1" xr:uid="{00000000-0005-0000-0000-0000A26E0000}"/>
    <cellStyle name="Entrée 4" xfId="16808" hidden="1" xr:uid="{00000000-0005-0000-0000-0000A36E0000}"/>
    <cellStyle name="Entrée 4" xfId="15578" hidden="1" xr:uid="{00000000-0005-0000-0000-0000A46E0000}"/>
    <cellStyle name="Entrée 4" xfId="18177" hidden="1" xr:uid="{00000000-0005-0000-0000-0000A56E0000}"/>
    <cellStyle name="Entrée 4" xfId="18227" hidden="1" xr:uid="{00000000-0005-0000-0000-0000A66E0000}"/>
    <cellStyle name="Entrée 4" xfId="18277" hidden="1" xr:uid="{00000000-0005-0000-0000-0000A76E0000}"/>
    <cellStyle name="Entrée 4" xfId="18326" hidden="1" xr:uid="{00000000-0005-0000-0000-0000A86E0000}"/>
    <cellStyle name="Entrée 4" xfId="18374" hidden="1" xr:uid="{00000000-0005-0000-0000-0000A96E0000}"/>
    <cellStyle name="Entrée 4" xfId="18422" hidden="1" xr:uid="{00000000-0005-0000-0000-0000AA6E0000}"/>
    <cellStyle name="Entrée 4" xfId="18469" hidden="1" xr:uid="{00000000-0005-0000-0000-0000AB6E0000}"/>
    <cellStyle name="Entrée 4" xfId="18514" hidden="1" xr:uid="{00000000-0005-0000-0000-0000AC6E0000}"/>
    <cellStyle name="Entrée 4" xfId="18553" hidden="1" xr:uid="{00000000-0005-0000-0000-0000AD6E0000}"/>
    <cellStyle name="Entrée 4" xfId="18590" hidden="1" xr:uid="{00000000-0005-0000-0000-0000AE6E0000}"/>
    <cellStyle name="Entrée 4" xfId="18625" hidden="1" xr:uid="{00000000-0005-0000-0000-0000AF6E0000}"/>
    <cellStyle name="Entrée 4" xfId="18710" hidden="1" xr:uid="{00000000-0005-0000-0000-0000B06E0000}"/>
    <cellStyle name="Entrée 4" xfId="18677" hidden="1" xr:uid="{00000000-0005-0000-0000-0000B16E0000}"/>
    <cellStyle name="Entrée 4" xfId="18768" hidden="1" xr:uid="{00000000-0005-0000-0000-0000B26E0000}"/>
    <cellStyle name="Entrée 4" xfId="18660" hidden="1" xr:uid="{00000000-0005-0000-0000-0000B36E0000}"/>
    <cellStyle name="Entrée 4" xfId="18669" hidden="1" xr:uid="{00000000-0005-0000-0000-0000B46E0000}"/>
    <cellStyle name="Entrée 4" xfId="18692" hidden="1" xr:uid="{00000000-0005-0000-0000-0000B56E0000}"/>
    <cellStyle name="Entrée 4" xfId="18695" hidden="1" xr:uid="{00000000-0005-0000-0000-0000B66E0000}"/>
    <cellStyle name="Entrée 4" xfId="18687" hidden="1" xr:uid="{00000000-0005-0000-0000-0000B76E0000}"/>
    <cellStyle name="Entrée 4" xfId="19082" hidden="1" xr:uid="{00000000-0005-0000-0000-0000B86E0000}"/>
    <cellStyle name="Entrée 4" xfId="19245" hidden="1" xr:uid="{00000000-0005-0000-0000-0000B96E0000}"/>
    <cellStyle name="Entrée 4" xfId="19341" hidden="1" xr:uid="{00000000-0005-0000-0000-0000BA6E0000}"/>
    <cellStyle name="Entrée 4" xfId="19300" hidden="1" xr:uid="{00000000-0005-0000-0000-0000BB6E0000}"/>
    <cellStyle name="Entrée 4" xfId="19458" hidden="1" xr:uid="{00000000-0005-0000-0000-0000BC6E0000}"/>
    <cellStyle name="Entrée 4" xfId="19508" hidden="1" xr:uid="{00000000-0005-0000-0000-0000BD6E0000}"/>
    <cellStyle name="Entrée 4" xfId="19558" hidden="1" xr:uid="{00000000-0005-0000-0000-0000BE6E0000}"/>
    <cellStyle name="Entrée 4" xfId="19607" hidden="1" xr:uid="{00000000-0005-0000-0000-0000BF6E0000}"/>
    <cellStyle name="Entrée 4" xfId="19656" hidden="1" xr:uid="{00000000-0005-0000-0000-0000C06E0000}"/>
    <cellStyle name="Entrée 4" xfId="19704" hidden="1" xr:uid="{00000000-0005-0000-0000-0000C16E0000}"/>
    <cellStyle name="Entrée 4" xfId="19751" hidden="1" xr:uid="{00000000-0005-0000-0000-0000C26E0000}"/>
    <cellStyle name="Entrée 4" xfId="19796" hidden="1" xr:uid="{00000000-0005-0000-0000-0000C36E0000}"/>
    <cellStyle name="Entrée 4" xfId="19835" hidden="1" xr:uid="{00000000-0005-0000-0000-0000C46E0000}"/>
    <cellStyle name="Entrée 4" xfId="19872" hidden="1" xr:uid="{00000000-0005-0000-0000-0000C56E0000}"/>
    <cellStyle name="Entrée 4" xfId="19907" hidden="1" xr:uid="{00000000-0005-0000-0000-0000C66E0000}"/>
    <cellStyle name="Entrée 4" xfId="19987" hidden="1" xr:uid="{00000000-0005-0000-0000-0000C76E0000}"/>
    <cellStyle name="Entrée 4" xfId="19959" hidden="1" xr:uid="{00000000-0005-0000-0000-0000C86E0000}"/>
    <cellStyle name="Entrée 4" xfId="20044" hidden="1" xr:uid="{00000000-0005-0000-0000-0000C96E0000}"/>
    <cellStyle name="Entrée 4" xfId="19942" hidden="1" xr:uid="{00000000-0005-0000-0000-0000CA6E0000}"/>
    <cellStyle name="Entrée 4" xfId="19951" hidden="1" xr:uid="{00000000-0005-0000-0000-0000CB6E0000}"/>
    <cellStyle name="Entrée 4" xfId="19971" hidden="1" xr:uid="{00000000-0005-0000-0000-0000CC6E0000}"/>
    <cellStyle name="Entrée 4" xfId="19974" hidden="1" xr:uid="{00000000-0005-0000-0000-0000CD6E0000}"/>
    <cellStyle name="Entrée 4" xfId="19968" hidden="1" xr:uid="{00000000-0005-0000-0000-0000CE6E0000}"/>
    <cellStyle name="Entrée 4" xfId="20352" hidden="1" xr:uid="{00000000-0005-0000-0000-0000CF6E0000}"/>
    <cellStyle name="Entrée 4" xfId="19193" hidden="1" xr:uid="{00000000-0005-0000-0000-0000D06E0000}"/>
    <cellStyle name="Entrée 4" xfId="15531" hidden="1" xr:uid="{00000000-0005-0000-0000-0000D16E0000}"/>
    <cellStyle name="Entrée 4" xfId="15669" hidden="1" xr:uid="{00000000-0005-0000-0000-0000D26E0000}"/>
    <cellStyle name="Entrée 4" xfId="19129" hidden="1" xr:uid="{00000000-0005-0000-0000-0000D36E0000}"/>
    <cellStyle name="Entrée 4" xfId="20507" hidden="1" xr:uid="{00000000-0005-0000-0000-0000D46E0000}"/>
    <cellStyle name="Entrée 4" xfId="20557" hidden="1" xr:uid="{00000000-0005-0000-0000-0000D56E0000}"/>
    <cellStyle name="Entrée 4" xfId="20607" hidden="1" xr:uid="{00000000-0005-0000-0000-0000D66E0000}"/>
    <cellStyle name="Entrée 4" xfId="20656" hidden="1" xr:uid="{00000000-0005-0000-0000-0000D76E0000}"/>
    <cellStyle name="Entrée 4" xfId="20705" hidden="1" xr:uid="{00000000-0005-0000-0000-0000D86E0000}"/>
    <cellStyle name="Entrée 4" xfId="20753" hidden="1" xr:uid="{00000000-0005-0000-0000-0000D96E0000}"/>
    <cellStyle name="Entrée 4" xfId="20800" hidden="1" xr:uid="{00000000-0005-0000-0000-0000DA6E0000}"/>
    <cellStyle name="Entrée 4" xfId="20845" hidden="1" xr:uid="{00000000-0005-0000-0000-0000DB6E0000}"/>
    <cellStyle name="Entrée 4" xfId="20884" hidden="1" xr:uid="{00000000-0005-0000-0000-0000DC6E0000}"/>
    <cellStyle name="Entrée 4" xfId="20921" hidden="1" xr:uid="{00000000-0005-0000-0000-0000DD6E0000}"/>
    <cellStyle name="Entrée 4" xfId="20956" hidden="1" xr:uid="{00000000-0005-0000-0000-0000DE6E0000}"/>
    <cellStyle name="Entrée 4" xfId="21039" hidden="1" xr:uid="{00000000-0005-0000-0000-0000DF6E0000}"/>
    <cellStyle name="Entrée 4" xfId="21008" hidden="1" xr:uid="{00000000-0005-0000-0000-0000E06E0000}"/>
    <cellStyle name="Entrée 4" xfId="21097" hidden="1" xr:uid="{00000000-0005-0000-0000-0000E16E0000}"/>
    <cellStyle name="Entrée 4" xfId="20991" hidden="1" xr:uid="{00000000-0005-0000-0000-0000E26E0000}"/>
    <cellStyle name="Entrée 4" xfId="21000" hidden="1" xr:uid="{00000000-0005-0000-0000-0000E36E0000}"/>
    <cellStyle name="Entrée 4" xfId="21022" hidden="1" xr:uid="{00000000-0005-0000-0000-0000E46E0000}"/>
    <cellStyle name="Entrée 4" xfId="21025" hidden="1" xr:uid="{00000000-0005-0000-0000-0000E56E0000}"/>
    <cellStyle name="Entrée 4" xfId="21017" hidden="1" xr:uid="{00000000-0005-0000-0000-0000E66E0000}"/>
    <cellStyle name="Entrée 4" xfId="21408" hidden="1" xr:uid="{00000000-0005-0000-0000-0000E76E0000}"/>
    <cellStyle name="Entrée 4" xfId="21566" hidden="1" xr:uid="{00000000-0005-0000-0000-0000E86E0000}"/>
    <cellStyle name="Entrée 4" xfId="21662" hidden="1" xr:uid="{00000000-0005-0000-0000-0000E96E0000}"/>
    <cellStyle name="Entrée 4" xfId="21621" hidden="1" xr:uid="{00000000-0005-0000-0000-0000EA6E0000}"/>
    <cellStyle name="Entrée 4" xfId="21779" hidden="1" xr:uid="{00000000-0005-0000-0000-0000EB6E0000}"/>
    <cellStyle name="Entrée 4" xfId="21829" hidden="1" xr:uid="{00000000-0005-0000-0000-0000EC6E0000}"/>
    <cellStyle name="Entrée 4" xfId="21879" hidden="1" xr:uid="{00000000-0005-0000-0000-0000ED6E0000}"/>
    <cellStyle name="Entrée 4" xfId="21928" hidden="1" xr:uid="{00000000-0005-0000-0000-0000EE6E0000}"/>
    <cellStyle name="Entrée 4" xfId="21977" hidden="1" xr:uid="{00000000-0005-0000-0000-0000EF6E0000}"/>
    <cellStyle name="Entrée 4" xfId="22025" hidden="1" xr:uid="{00000000-0005-0000-0000-0000F06E0000}"/>
    <cellStyle name="Entrée 4" xfId="22072" hidden="1" xr:uid="{00000000-0005-0000-0000-0000F16E0000}"/>
    <cellStyle name="Entrée 4" xfId="22117" hidden="1" xr:uid="{00000000-0005-0000-0000-0000F26E0000}"/>
    <cellStyle name="Entrée 4" xfId="22156" hidden="1" xr:uid="{00000000-0005-0000-0000-0000F36E0000}"/>
    <cellStyle name="Entrée 4" xfId="22193" hidden="1" xr:uid="{00000000-0005-0000-0000-0000F46E0000}"/>
    <cellStyle name="Entrée 4" xfId="22228" hidden="1" xr:uid="{00000000-0005-0000-0000-0000F56E0000}"/>
    <cellStyle name="Entrée 4" xfId="22309" hidden="1" xr:uid="{00000000-0005-0000-0000-0000F66E0000}"/>
    <cellStyle name="Entrée 4" xfId="22280" hidden="1" xr:uid="{00000000-0005-0000-0000-0000F76E0000}"/>
    <cellStyle name="Entrée 4" xfId="22366" hidden="1" xr:uid="{00000000-0005-0000-0000-0000F86E0000}"/>
    <cellStyle name="Entrée 4" xfId="22263" hidden="1" xr:uid="{00000000-0005-0000-0000-0000F96E0000}"/>
    <cellStyle name="Entrée 4" xfId="22272" hidden="1" xr:uid="{00000000-0005-0000-0000-0000FA6E0000}"/>
    <cellStyle name="Entrée 4" xfId="22292" hidden="1" xr:uid="{00000000-0005-0000-0000-0000FB6E0000}"/>
    <cellStyle name="Entrée 4" xfId="22295" hidden="1" xr:uid="{00000000-0005-0000-0000-0000FC6E0000}"/>
    <cellStyle name="Entrée 4" xfId="22289" hidden="1" xr:uid="{00000000-0005-0000-0000-0000FD6E0000}"/>
    <cellStyle name="Entrée 4" xfId="22674" hidden="1" xr:uid="{00000000-0005-0000-0000-0000FE6E0000}"/>
    <cellStyle name="Entrée 4" xfId="21514" hidden="1" xr:uid="{00000000-0005-0000-0000-0000FF6E0000}"/>
    <cellStyle name="Entrée 4" xfId="21482" hidden="1" xr:uid="{00000000-0005-0000-0000-0000006F0000}"/>
    <cellStyle name="Entrée 4" xfId="19174" hidden="1" xr:uid="{00000000-0005-0000-0000-0000016F0000}"/>
    <cellStyle name="Entrée 4" xfId="15986" hidden="1" xr:uid="{00000000-0005-0000-0000-0000026F0000}"/>
    <cellStyle name="Entrée 4" xfId="22822" hidden="1" xr:uid="{00000000-0005-0000-0000-0000036F0000}"/>
    <cellStyle name="Entrée 4" xfId="22872" hidden="1" xr:uid="{00000000-0005-0000-0000-0000046F0000}"/>
    <cellStyle name="Entrée 4" xfId="22922" hidden="1" xr:uid="{00000000-0005-0000-0000-0000056F0000}"/>
    <cellStyle name="Entrée 4" xfId="22970" hidden="1" xr:uid="{00000000-0005-0000-0000-0000066F0000}"/>
    <cellStyle name="Entrée 4" xfId="23019" hidden="1" xr:uid="{00000000-0005-0000-0000-0000076F0000}"/>
    <cellStyle name="Entrée 4" xfId="23066" hidden="1" xr:uid="{00000000-0005-0000-0000-0000086F0000}"/>
    <cellStyle name="Entrée 4" xfId="23113" hidden="1" xr:uid="{00000000-0005-0000-0000-0000096F0000}"/>
    <cellStyle name="Entrée 4" xfId="23158" hidden="1" xr:uid="{00000000-0005-0000-0000-00000A6F0000}"/>
    <cellStyle name="Entrée 4" xfId="23197" hidden="1" xr:uid="{00000000-0005-0000-0000-00000B6F0000}"/>
    <cellStyle name="Entrée 4" xfId="23234" hidden="1" xr:uid="{00000000-0005-0000-0000-00000C6F0000}"/>
    <cellStyle name="Entrée 4" xfId="23269" hidden="1" xr:uid="{00000000-0005-0000-0000-00000D6F0000}"/>
    <cellStyle name="Entrée 4" xfId="23351" hidden="1" xr:uid="{00000000-0005-0000-0000-00000E6F0000}"/>
    <cellStyle name="Entrée 4" xfId="23321" hidden="1" xr:uid="{00000000-0005-0000-0000-00000F6F0000}"/>
    <cellStyle name="Entrée 4" xfId="23409" hidden="1" xr:uid="{00000000-0005-0000-0000-0000106F0000}"/>
    <cellStyle name="Entrée 4" xfId="23304" hidden="1" xr:uid="{00000000-0005-0000-0000-0000116F0000}"/>
    <cellStyle name="Entrée 4" xfId="23313" hidden="1" xr:uid="{00000000-0005-0000-0000-0000126F0000}"/>
    <cellStyle name="Entrée 4" xfId="23335" hidden="1" xr:uid="{00000000-0005-0000-0000-0000136F0000}"/>
    <cellStyle name="Entrée 4" xfId="23338" hidden="1" xr:uid="{00000000-0005-0000-0000-0000146F0000}"/>
    <cellStyle name="Entrée 4" xfId="23330" hidden="1" xr:uid="{00000000-0005-0000-0000-0000156F0000}"/>
    <cellStyle name="Entrée 4" xfId="23716" hidden="1" xr:uid="{00000000-0005-0000-0000-0000166F0000}"/>
    <cellStyle name="Entrée 4" xfId="23867" hidden="1" xr:uid="{00000000-0005-0000-0000-0000176F0000}"/>
    <cellStyle name="Entrée 4" xfId="23962" hidden="1" xr:uid="{00000000-0005-0000-0000-0000186F0000}"/>
    <cellStyle name="Entrée 4" xfId="23921" hidden="1" xr:uid="{00000000-0005-0000-0000-0000196F0000}"/>
    <cellStyle name="Entrée 4" xfId="24079" hidden="1" xr:uid="{00000000-0005-0000-0000-00001A6F0000}"/>
    <cellStyle name="Entrée 4" xfId="24129" hidden="1" xr:uid="{00000000-0005-0000-0000-00001B6F0000}"/>
    <cellStyle name="Entrée 4" xfId="24179" hidden="1" xr:uid="{00000000-0005-0000-0000-00001C6F0000}"/>
    <cellStyle name="Entrée 4" xfId="24228" hidden="1" xr:uid="{00000000-0005-0000-0000-00001D6F0000}"/>
    <cellStyle name="Entrée 4" xfId="24277" hidden="1" xr:uid="{00000000-0005-0000-0000-00001E6F0000}"/>
    <cellStyle name="Entrée 4" xfId="24325" hidden="1" xr:uid="{00000000-0005-0000-0000-00001F6F0000}"/>
    <cellStyle name="Entrée 4" xfId="24372" hidden="1" xr:uid="{00000000-0005-0000-0000-0000206F0000}"/>
    <cellStyle name="Entrée 4" xfId="24417" hidden="1" xr:uid="{00000000-0005-0000-0000-0000216F0000}"/>
    <cellStyle name="Entrée 4" xfId="24456" hidden="1" xr:uid="{00000000-0005-0000-0000-0000226F0000}"/>
    <cellStyle name="Entrée 4" xfId="24493" hidden="1" xr:uid="{00000000-0005-0000-0000-0000236F0000}"/>
    <cellStyle name="Entrée 4" xfId="24528" hidden="1" xr:uid="{00000000-0005-0000-0000-0000246F0000}"/>
    <cellStyle name="Entrée 4" xfId="24609" hidden="1" xr:uid="{00000000-0005-0000-0000-0000256F0000}"/>
    <cellStyle name="Entrée 4" xfId="24580" hidden="1" xr:uid="{00000000-0005-0000-0000-0000266F0000}"/>
    <cellStyle name="Entrée 4" xfId="24666" hidden="1" xr:uid="{00000000-0005-0000-0000-0000276F0000}"/>
    <cellStyle name="Entrée 4" xfId="24563" hidden="1" xr:uid="{00000000-0005-0000-0000-0000286F0000}"/>
    <cellStyle name="Entrée 4" xfId="24572" hidden="1" xr:uid="{00000000-0005-0000-0000-0000296F0000}"/>
    <cellStyle name="Entrée 4" xfId="24592" hidden="1" xr:uid="{00000000-0005-0000-0000-00002A6F0000}"/>
    <cellStyle name="Entrée 4" xfId="24595" hidden="1" xr:uid="{00000000-0005-0000-0000-00002B6F0000}"/>
    <cellStyle name="Entrée 4" xfId="24589" hidden="1" xr:uid="{00000000-0005-0000-0000-00002C6F0000}"/>
    <cellStyle name="Entrée 4" xfId="24972" hidden="1" xr:uid="{00000000-0005-0000-0000-00002D6F0000}"/>
    <cellStyle name="Entrée 4" xfId="23815" hidden="1" xr:uid="{00000000-0005-0000-0000-00002E6F0000}"/>
    <cellStyle name="Entrée 4" xfId="23787" hidden="1" xr:uid="{00000000-0005-0000-0000-00002F6F0000}"/>
    <cellStyle name="Entrée 4" xfId="19290" hidden="1" xr:uid="{00000000-0005-0000-0000-0000306F0000}"/>
    <cellStyle name="Entrée 4" xfId="20883" hidden="1" xr:uid="{00000000-0005-0000-0000-0000316F0000}"/>
    <cellStyle name="Entrée 4" xfId="25121" hidden="1" xr:uid="{00000000-0005-0000-0000-0000326F0000}"/>
    <cellStyle name="Entrée 4" xfId="25171" hidden="1" xr:uid="{00000000-0005-0000-0000-0000336F0000}"/>
    <cellStyle name="Entrée 4" xfId="25221" hidden="1" xr:uid="{00000000-0005-0000-0000-0000346F0000}"/>
    <cellStyle name="Entrée 4" xfId="25270" hidden="1" xr:uid="{00000000-0005-0000-0000-0000356F0000}"/>
    <cellStyle name="Entrée 4" xfId="25319" hidden="1" xr:uid="{00000000-0005-0000-0000-0000366F0000}"/>
    <cellStyle name="Entrée 4" xfId="25367" hidden="1" xr:uid="{00000000-0005-0000-0000-0000376F0000}"/>
    <cellStyle name="Entrée 4" xfId="25413" hidden="1" xr:uid="{00000000-0005-0000-0000-0000386F0000}"/>
    <cellStyle name="Entrée 4" xfId="25457" hidden="1" xr:uid="{00000000-0005-0000-0000-0000396F0000}"/>
    <cellStyle name="Entrée 4" xfId="25495" hidden="1" xr:uid="{00000000-0005-0000-0000-00003A6F0000}"/>
    <cellStyle name="Entrée 4" xfId="25532" hidden="1" xr:uid="{00000000-0005-0000-0000-00003B6F0000}"/>
    <cellStyle name="Entrée 4" xfId="25567" hidden="1" xr:uid="{00000000-0005-0000-0000-00003C6F0000}"/>
    <cellStyle name="Entrée 4" xfId="25647" hidden="1" xr:uid="{00000000-0005-0000-0000-00003D6F0000}"/>
    <cellStyle name="Entrée 4" xfId="25619" hidden="1" xr:uid="{00000000-0005-0000-0000-00003E6F0000}"/>
    <cellStyle name="Entrée 4" xfId="25705" hidden="1" xr:uid="{00000000-0005-0000-0000-00003F6F0000}"/>
    <cellStyle name="Entrée 4" xfId="25602" hidden="1" xr:uid="{00000000-0005-0000-0000-0000406F0000}"/>
    <cellStyle name="Entrée 4" xfId="25611" hidden="1" xr:uid="{00000000-0005-0000-0000-0000416F0000}"/>
    <cellStyle name="Entrée 4" xfId="25632" hidden="1" xr:uid="{00000000-0005-0000-0000-0000426F0000}"/>
    <cellStyle name="Entrée 4" xfId="25635" hidden="1" xr:uid="{00000000-0005-0000-0000-0000436F0000}"/>
    <cellStyle name="Entrée 4" xfId="25628" hidden="1" xr:uid="{00000000-0005-0000-0000-0000446F0000}"/>
    <cellStyle name="Entrée 4" xfId="26010" hidden="1" xr:uid="{00000000-0005-0000-0000-0000456F0000}"/>
    <cellStyle name="Entrée 4" xfId="26132" hidden="1" xr:uid="{00000000-0005-0000-0000-0000466F0000}"/>
    <cellStyle name="Entrée 4" xfId="26227" hidden="1" xr:uid="{00000000-0005-0000-0000-0000476F0000}"/>
    <cellStyle name="Entrée 4" xfId="26186" hidden="1" xr:uid="{00000000-0005-0000-0000-0000486F0000}"/>
    <cellStyle name="Entrée 4" xfId="26344" hidden="1" xr:uid="{00000000-0005-0000-0000-0000496F0000}"/>
    <cellStyle name="Entrée 4" xfId="26394" hidden="1" xr:uid="{00000000-0005-0000-0000-00004A6F0000}"/>
    <cellStyle name="Entrée 4" xfId="26444" hidden="1" xr:uid="{00000000-0005-0000-0000-00004B6F0000}"/>
    <cellStyle name="Entrée 4" xfId="26493" hidden="1" xr:uid="{00000000-0005-0000-0000-00004C6F0000}"/>
    <cellStyle name="Entrée 4" xfId="26542" hidden="1" xr:uid="{00000000-0005-0000-0000-00004D6F0000}"/>
    <cellStyle name="Entrée 4" xfId="26590" hidden="1" xr:uid="{00000000-0005-0000-0000-00004E6F0000}"/>
    <cellStyle name="Entrée 4" xfId="26637" hidden="1" xr:uid="{00000000-0005-0000-0000-00004F6F0000}"/>
    <cellStyle name="Entrée 4" xfId="26682" hidden="1" xr:uid="{00000000-0005-0000-0000-0000506F0000}"/>
    <cellStyle name="Entrée 4" xfId="26721" hidden="1" xr:uid="{00000000-0005-0000-0000-0000516F0000}"/>
    <cellStyle name="Entrée 4" xfId="26758" hidden="1" xr:uid="{00000000-0005-0000-0000-0000526F0000}"/>
    <cellStyle name="Entrée 4" xfId="26793" hidden="1" xr:uid="{00000000-0005-0000-0000-0000536F0000}"/>
    <cellStyle name="Entrée 4" xfId="26873" hidden="1" xr:uid="{00000000-0005-0000-0000-0000546F0000}"/>
    <cellStyle name="Entrée 4" xfId="26845" hidden="1" xr:uid="{00000000-0005-0000-0000-0000556F0000}"/>
    <cellStyle name="Entrée 4" xfId="26930" hidden="1" xr:uid="{00000000-0005-0000-0000-0000566F0000}"/>
    <cellStyle name="Entrée 4" xfId="26828" hidden="1" xr:uid="{00000000-0005-0000-0000-0000576F0000}"/>
    <cellStyle name="Entrée 4" xfId="26837" hidden="1" xr:uid="{00000000-0005-0000-0000-0000586F0000}"/>
    <cellStyle name="Entrée 4" xfId="26857" hidden="1" xr:uid="{00000000-0005-0000-0000-0000596F0000}"/>
    <cellStyle name="Entrée 4" xfId="26860" hidden="1" xr:uid="{00000000-0005-0000-0000-00005A6F0000}"/>
    <cellStyle name="Entrée 4" xfId="26854" hidden="1" xr:uid="{00000000-0005-0000-0000-00005B6F0000}"/>
    <cellStyle name="Entrée 4" xfId="27234" hidden="1" xr:uid="{00000000-0005-0000-0000-00005C6F0000}"/>
    <cellStyle name="Entrée 4" xfId="26081" hidden="1" xr:uid="{00000000-0005-0000-0000-00005D6F0000}"/>
    <cellStyle name="Entrée 4" xfId="26069" hidden="1" xr:uid="{00000000-0005-0000-0000-00005E6F0000}"/>
    <cellStyle name="Entrée 4" xfId="23799" hidden="1" xr:uid="{00000000-0005-0000-0000-00005F6F0000}"/>
    <cellStyle name="Entrée 4" xfId="23780" hidden="1" xr:uid="{00000000-0005-0000-0000-0000606F0000}"/>
    <cellStyle name="Entrée 4" xfId="27355" hidden="1" xr:uid="{00000000-0005-0000-0000-0000616F0000}"/>
    <cellStyle name="Entrée 4" xfId="27404" hidden="1" xr:uid="{00000000-0005-0000-0000-0000626F0000}"/>
    <cellStyle name="Entrée 4" xfId="27453" hidden="1" xr:uid="{00000000-0005-0000-0000-0000636F0000}"/>
    <cellStyle name="Entrée 4" xfId="27501" hidden="1" xr:uid="{00000000-0005-0000-0000-0000646F0000}"/>
    <cellStyle name="Entrée 4" xfId="27549" hidden="1" xr:uid="{00000000-0005-0000-0000-0000656F0000}"/>
    <cellStyle name="Entrée 4" xfId="27596" hidden="1" xr:uid="{00000000-0005-0000-0000-0000666F0000}"/>
    <cellStyle name="Entrée 4" xfId="27643" hidden="1" xr:uid="{00000000-0005-0000-0000-0000676F0000}"/>
    <cellStyle name="Entrée 4" xfId="27688" hidden="1" xr:uid="{00000000-0005-0000-0000-0000686F0000}"/>
    <cellStyle name="Entrée 4" xfId="27727" hidden="1" xr:uid="{00000000-0005-0000-0000-0000696F0000}"/>
    <cellStyle name="Entrée 4" xfId="27764" hidden="1" xr:uid="{00000000-0005-0000-0000-00006A6F0000}"/>
    <cellStyle name="Entrée 4" xfId="27799" hidden="1" xr:uid="{00000000-0005-0000-0000-00006B6F0000}"/>
    <cellStyle name="Entrée 4" xfId="27878" hidden="1" xr:uid="{00000000-0005-0000-0000-00006C6F0000}"/>
    <cellStyle name="Entrée 4" xfId="27851" hidden="1" xr:uid="{00000000-0005-0000-0000-00006D6F0000}"/>
    <cellStyle name="Entrée 4" xfId="27935" hidden="1" xr:uid="{00000000-0005-0000-0000-00006E6F0000}"/>
    <cellStyle name="Entrée 4" xfId="27834" hidden="1" xr:uid="{00000000-0005-0000-0000-00006F6F0000}"/>
    <cellStyle name="Entrée 4" xfId="27843" hidden="1" xr:uid="{00000000-0005-0000-0000-0000706F0000}"/>
    <cellStyle name="Entrée 4" xfId="27863" hidden="1" xr:uid="{00000000-0005-0000-0000-0000716F0000}"/>
    <cellStyle name="Entrée 4" xfId="27866" hidden="1" xr:uid="{00000000-0005-0000-0000-0000726F0000}"/>
    <cellStyle name="Entrée 4" xfId="27860" hidden="1" xr:uid="{00000000-0005-0000-0000-0000736F0000}"/>
    <cellStyle name="Entrée 4" xfId="28239" hidden="1" xr:uid="{00000000-0005-0000-0000-0000746F0000}"/>
    <cellStyle name="Entrée 4" xfId="28339" hidden="1" xr:uid="{00000000-0005-0000-0000-0000756F0000}"/>
    <cellStyle name="Entrée 4" xfId="28433" hidden="1" xr:uid="{00000000-0005-0000-0000-0000766F0000}"/>
    <cellStyle name="Entrée 4" xfId="28393" hidden="1" xr:uid="{00000000-0005-0000-0000-0000776F0000}"/>
    <cellStyle name="Entrée 4" xfId="28550" hidden="1" xr:uid="{00000000-0005-0000-0000-0000786F0000}"/>
    <cellStyle name="Entrée 4" xfId="28600" hidden="1" xr:uid="{00000000-0005-0000-0000-0000796F0000}"/>
    <cellStyle name="Entrée 4" xfId="28650" hidden="1" xr:uid="{00000000-0005-0000-0000-00007A6F0000}"/>
    <cellStyle name="Entrée 4" xfId="28699" hidden="1" xr:uid="{00000000-0005-0000-0000-00007B6F0000}"/>
    <cellStyle name="Entrée 4" xfId="28748" hidden="1" xr:uid="{00000000-0005-0000-0000-00007C6F0000}"/>
    <cellStyle name="Entrée 4" xfId="28796" hidden="1" xr:uid="{00000000-0005-0000-0000-00007D6F0000}"/>
    <cellStyle name="Entrée 4" xfId="28843" hidden="1" xr:uid="{00000000-0005-0000-0000-00007E6F0000}"/>
    <cellStyle name="Entrée 4" xfId="28888" hidden="1" xr:uid="{00000000-0005-0000-0000-00007F6F0000}"/>
    <cellStyle name="Entrée 4" xfId="28927" hidden="1" xr:uid="{00000000-0005-0000-0000-0000806F0000}"/>
    <cellStyle name="Entrée 4" xfId="28964" hidden="1" xr:uid="{00000000-0005-0000-0000-0000816F0000}"/>
    <cellStyle name="Entrée 4" xfId="28999" hidden="1" xr:uid="{00000000-0005-0000-0000-0000826F0000}"/>
    <cellStyle name="Entrée 4" xfId="29078" hidden="1" xr:uid="{00000000-0005-0000-0000-0000836F0000}"/>
    <cellStyle name="Entrée 4" xfId="29051" hidden="1" xr:uid="{00000000-0005-0000-0000-0000846F0000}"/>
    <cellStyle name="Entrée 4" xfId="29135" hidden="1" xr:uid="{00000000-0005-0000-0000-0000856F0000}"/>
    <cellStyle name="Entrée 4" xfId="29034" hidden="1" xr:uid="{00000000-0005-0000-0000-0000866F0000}"/>
    <cellStyle name="Entrée 4" xfId="29043" hidden="1" xr:uid="{00000000-0005-0000-0000-0000876F0000}"/>
    <cellStyle name="Entrée 4" xfId="29063" hidden="1" xr:uid="{00000000-0005-0000-0000-0000886F0000}"/>
    <cellStyle name="Entrée 4" xfId="29066" hidden="1" xr:uid="{00000000-0005-0000-0000-0000896F0000}"/>
    <cellStyle name="Entrée 4" xfId="29060" hidden="1" xr:uid="{00000000-0005-0000-0000-00008A6F0000}"/>
    <cellStyle name="Entrée 4" xfId="29439" hidden="1" xr:uid="{00000000-0005-0000-0000-00008B6F0000}"/>
    <cellStyle name="Entrée 4" xfId="28289" hidden="1" xr:uid="{00000000-0005-0000-0000-00008C6F0000}"/>
    <cellStyle name="Entrée 4" xfId="29492" hidden="1" xr:uid="{00000000-0005-0000-0000-00008D6F0000}"/>
    <cellStyle name="Entrée 4" xfId="29575" hidden="1" xr:uid="{00000000-0005-0000-0000-00008E6F0000}"/>
    <cellStyle name="Entrée 4" xfId="29538" hidden="1" xr:uid="{00000000-0005-0000-0000-00008F6F0000}"/>
    <cellStyle name="Entrée 4" xfId="29691" hidden="1" xr:uid="{00000000-0005-0000-0000-0000906F0000}"/>
    <cellStyle name="Entrée 4" xfId="29740" hidden="1" xr:uid="{00000000-0005-0000-0000-0000916F0000}"/>
    <cellStyle name="Entrée 4" xfId="29789" hidden="1" xr:uid="{00000000-0005-0000-0000-0000926F0000}"/>
    <cellStyle name="Entrée 4" xfId="29837" hidden="1" xr:uid="{00000000-0005-0000-0000-0000936F0000}"/>
    <cellStyle name="Entrée 4" xfId="29885" hidden="1" xr:uid="{00000000-0005-0000-0000-0000946F0000}"/>
    <cellStyle name="Entrée 4" xfId="29932" hidden="1" xr:uid="{00000000-0005-0000-0000-0000956F0000}"/>
    <cellStyle name="Entrée 4" xfId="29978" hidden="1" xr:uid="{00000000-0005-0000-0000-0000966F0000}"/>
    <cellStyle name="Entrée 4" xfId="30022" hidden="1" xr:uid="{00000000-0005-0000-0000-0000976F0000}"/>
    <cellStyle name="Entrée 4" xfId="30060" hidden="1" xr:uid="{00000000-0005-0000-0000-0000986F0000}"/>
    <cellStyle name="Entrée 4" xfId="30097" hidden="1" xr:uid="{00000000-0005-0000-0000-0000996F0000}"/>
    <cellStyle name="Entrée 4" xfId="30132" hidden="1" xr:uid="{00000000-0005-0000-0000-00009A6F0000}"/>
    <cellStyle name="Entrée 4" xfId="30210" hidden="1" xr:uid="{00000000-0005-0000-0000-00009B6F0000}"/>
    <cellStyle name="Entrée 4" xfId="30184" hidden="1" xr:uid="{00000000-0005-0000-0000-00009C6F0000}"/>
    <cellStyle name="Entrée 4" xfId="30267" hidden="1" xr:uid="{00000000-0005-0000-0000-00009D6F0000}"/>
    <cellStyle name="Entrée 4" xfId="30167" hidden="1" xr:uid="{00000000-0005-0000-0000-00009E6F0000}"/>
    <cellStyle name="Entrée 4" xfId="30176" hidden="1" xr:uid="{00000000-0005-0000-0000-00009F6F0000}"/>
    <cellStyle name="Entrée 4" xfId="30196" hidden="1" xr:uid="{00000000-0005-0000-0000-0000A06F0000}"/>
    <cellStyle name="Entrée 4" xfId="30199" hidden="1" xr:uid="{00000000-0005-0000-0000-0000A16F0000}"/>
    <cellStyle name="Entrée 4" xfId="30193" hidden="1" xr:uid="{00000000-0005-0000-0000-0000A26F0000}"/>
    <cellStyle name="Entrée 4" xfId="30571" hidden="1" xr:uid="{00000000-0005-0000-0000-0000A36F0000}"/>
    <cellStyle name="Entrée 4" xfId="30671" hidden="1" xr:uid="{00000000-0005-0000-0000-0000A46F0000}"/>
    <cellStyle name="Entrée 4" xfId="30765" hidden="1" xr:uid="{00000000-0005-0000-0000-0000A56F0000}"/>
    <cellStyle name="Entrée 4" xfId="30725" hidden="1" xr:uid="{00000000-0005-0000-0000-0000A66F0000}"/>
    <cellStyle name="Entrée 4" xfId="30882" hidden="1" xr:uid="{00000000-0005-0000-0000-0000A76F0000}"/>
    <cellStyle name="Entrée 4" xfId="30932" hidden="1" xr:uid="{00000000-0005-0000-0000-0000A86F0000}"/>
    <cellStyle name="Entrée 4" xfId="30982" hidden="1" xr:uid="{00000000-0005-0000-0000-0000A96F0000}"/>
    <cellStyle name="Entrée 4" xfId="31031" hidden="1" xr:uid="{00000000-0005-0000-0000-0000AA6F0000}"/>
    <cellStyle name="Entrée 4" xfId="31080" hidden="1" xr:uid="{00000000-0005-0000-0000-0000AB6F0000}"/>
    <cellStyle name="Entrée 4" xfId="31128" hidden="1" xr:uid="{00000000-0005-0000-0000-0000AC6F0000}"/>
    <cellStyle name="Entrée 4" xfId="31175" hidden="1" xr:uid="{00000000-0005-0000-0000-0000AD6F0000}"/>
    <cellStyle name="Entrée 4" xfId="31220" hidden="1" xr:uid="{00000000-0005-0000-0000-0000AE6F0000}"/>
    <cellStyle name="Entrée 4" xfId="31259" hidden="1" xr:uid="{00000000-0005-0000-0000-0000AF6F0000}"/>
    <cellStyle name="Entrée 4" xfId="31296" hidden="1" xr:uid="{00000000-0005-0000-0000-0000B06F0000}"/>
    <cellStyle name="Entrée 4" xfId="31331" hidden="1" xr:uid="{00000000-0005-0000-0000-0000B16F0000}"/>
    <cellStyle name="Entrée 4" xfId="31410" hidden="1" xr:uid="{00000000-0005-0000-0000-0000B26F0000}"/>
    <cellStyle name="Entrée 4" xfId="31383" hidden="1" xr:uid="{00000000-0005-0000-0000-0000B36F0000}"/>
    <cellStyle name="Entrée 4" xfId="31467" hidden="1" xr:uid="{00000000-0005-0000-0000-0000B46F0000}"/>
    <cellStyle name="Entrée 4" xfId="31366" hidden="1" xr:uid="{00000000-0005-0000-0000-0000B56F0000}"/>
    <cellStyle name="Entrée 4" xfId="31375" hidden="1" xr:uid="{00000000-0005-0000-0000-0000B66F0000}"/>
    <cellStyle name="Entrée 4" xfId="31395" hidden="1" xr:uid="{00000000-0005-0000-0000-0000B76F0000}"/>
    <cellStyle name="Entrée 4" xfId="31398" hidden="1" xr:uid="{00000000-0005-0000-0000-0000B86F0000}"/>
    <cellStyle name="Entrée 4" xfId="31392" hidden="1" xr:uid="{00000000-0005-0000-0000-0000B96F0000}"/>
    <cellStyle name="Entrée 4" xfId="31771" hidden="1" xr:uid="{00000000-0005-0000-0000-0000BA6F0000}"/>
    <cellStyle name="Entrée 4" xfId="30621" xr:uid="{00000000-0005-0000-0000-0000BB6F0000}"/>
    <cellStyle name="Entrée 5" xfId="125" hidden="1" xr:uid="{00000000-0005-0000-0000-0000BC6F0000}"/>
    <cellStyle name="Entrée 5" xfId="231" hidden="1" xr:uid="{00000000-0005-0000-0000-0000BD6F0000}"/>
    <cellStyle name="Entrée 5" xfId="313" hidden="1" xr:uid="{00000000-0005-0000-0000-0000BE6F0000}"/>
    <cellStyle name="Entrée 5" xfId="363" hidden="1" xr:uid="{00000000-0005-0000-0000-0000BF6F0000}"/>
    <cellStyle name="Entrée 5" xfId="413" hidden="1" xr:uid="{00000000-0005-0000-0000-0000C06F0000}"/>
    <cellStyle name="Entrée 5" xfId="463" hidden="1" xr:uid="{00000000-0005-0000-0000-0000C16F0000}"/>
    <cellStyle name="Entrée 5" xfId="512" hidden="1" xr:uid="{00000000-0005-0000-0000-0000C26F0000}"/>
    <cellStyle name="Entrée 5" xfId="561" hidden="1" xr:uid="{00000000-0005-0000-0000-0000C36F0000}"/>
    <cellStyle name="Entrée 5" xfId="608" hidden="1" xr:uid="{00000000-0005-0000-0000-0000C46F0000}"/>
    <cellStyle name="Entrée 5" xfId="655" hidden="1" xr:uid="{00000000-0005-0000-0000-0000C56F0000}"/>
    <cellStyle name="Entrée 5" xfId="700" hidden="1" xr:uid="{00000000-0005-0000-0000-0000C66F0000}"/>
    <cellStyle name="Entrée 5" xfId="739" hidden="1" xr:uid="{00000000-0005-0000-0000-0000C76F0000}"/>
    <cellStyle name="Entrée 5" xfId="776" hidden="1" xr:uid="{00000000-0005-0000-0000-0000C86F0000}"/>
    <cellStyle name="Entrée 5" xfId="810" hidden="1" xr:uid="{00000000-0005-0000-0000-0000C96F0000}"/>
    <cellStyle name="Entrée 5" xfId="883" hidden="1" xr:uid="{00000000-0005-0000-0000-0000CA6F0000}"/>
    <cellStyle name="Entrée 5" xfId="957" hidden="1" xr:uid="{00000000-0005-0000-0000-0000CB6F0000}"/>
    <cellStyle name="Entrée 5" xfId="1022" hidden="1" xr:uid="{00000000-0005-0000-0000-0000CC6F0000}"/>
    <cellStyle name="Entrée 5" xfId="1068" hidden="1" xr:uid="{00000000-0005-0000-0000-0000CD6F0000}"/>
    <cellStyle name="Entrée 5" xfId="1112" hidden="1" xr:uid="{00000000-0005-0000-0000-0000CE6F0000}"/>
    <cellStyle name="Entrée 5" xfId="1151" hidden="1" xr:uid="{00000000-0005-0000-0000-0000CF6F0000}"/>
    <cellStyle name="Entrée 5" xfId="1187" hidden="1" xr:uid="{00000000-0005-0000-0000-0000D06F0000}"/>
    <cellStyle name="Entrée 5" xfId="1222" hidden="1" xr:uid="{00000000-0005-0000-0000-0000D16F0000}"/>
    <cellStyle name="Entrée 5" xfId="1254" hidden="1" xr:uid="{00000000-0005-0000-0000-0000D26F0000}"/>
    <cellStyle name="Entrée 5" xfId="1501" hidden="1" xr:uid="{00000000-0005-0000-0000-0000D36F0000}"/>
    <cellStyle name="Entrée 5" xfId="1607" hidden="1" xr:uid="{00000000-0005-0000-0000-0000D46F0000}"/>
    <cellStyle name="Entrée 5" xfId="1689" hidden="1" xr:uid="{00000000-0005-0000-0000-0000D56F0000}"/>
    <cellStyle name="Entrée 5" xfId="1739" hidden="1" xr:uid="{00000000-0005-0000-0000-0000D66F0000}"/>
    <cellStyle name="Entrée 5" xfId="1789" hidden="1" xr:uid="{00000000-0005-0000-0000-0000D76F0000}"/>
    <cellStyle name="Entrée 5" xfId="1839" hidden="1" xr:uid="{00000000-0005-0000-0000-0000D86F0000}"/>
    <cellStyle name="Entrée 5" xfId="1888" hidden="1" xr:uid="{00000000-0005-0000-0000-0000D96F0000}"/>
    <cellStyle name="Entrée 5" xfId="1937" hidden="1" xr:uid="{00000000-0005-0000-0000-0000DA6F0000}"/>
    <cellStyle name="Entrée 5" xfId="1984" hidden="1" xr:uid="{00000000-0005-0000-0000-0000DB6F0000}"/>
    <cellStyle name="Entrée 5" xfId="2031" hidden="1" xr:uid="{00000000-0005-0000-0000-0000DC6F0000}"/>
    <cellStyle name="Entrée 5" xfId="2076" hidden="1" xr:uid="{00000000-0005-0000-0000-0000DD6F0000}"/>
    <cellStyle name="Entrée 5" xfId="2115" hidden="1" xr:uid="{00000000-0005-0000-0000-0000DE6F0000}"/>
    <cellStyle name="Entrée 5" xfId="2152" hidden="1" xr:uid="{00000000-0005-0000-0000-0000DF6F0000}"/>
    <cellStyle name="Entrée 5" xfId="2186" hidden="1" xr:uid="{00000000-0005-0000-0000-0000E06F0000}"/>
    <cellStyle name="Entrée 5" xfId="2259" hidden="1" xr:uid="{00000000-0005-0000-0000-0000E16F0000}"/>
    <cellStyle name="Entrée 5" xfId="2333" hidden="1" xr:uid="{00000000-0005-0000-0000-0000E26F0000}"/>
    <cellStyle name="Entrée 5" xfId="2398" hidden="1" xr:uid="{00000000-0005-0000-0000-0000E36F0000}"/>
    <cellStyle name="Entrée 5" xfId="2444" hidden="1" xr:uid="{00000000-0005-0000-0000-0000E46F0000}"/>
    <cellStyle name="Entrée 5" xfId="2488" hidden="1" xr:uid="{00000000-0005-0000-0000-0000E56F0000}"/>
    <cellStyle name="Entrée 5" xfId="2527" hidden="1" xr:uid="{00000000-0005-0000-0000-0000E66F0000}"/>
    <cellStyle name="Entrée 5" xfId="2563" hidden="1" xr:uid="{00000000-0005-0000-0000-0000E76F0000}"/>
    <cellStyle name="Entrée 5" xfId="2598" hidden="1" xr:uid="{00000000-0005-0000-0000-0000E86F0000}"/>
    <cellStyle name="Entrée 5" xfId="2629" hidden="1" xr:uid="{00000000-0005-0000-0000-0000E96F0000}"/>
    <cellStyle name="Entrée 5" xfId="1428" hidden="1" xr:uid="{00000000-0005-0000-0000-0000EA6F0000}"/>
    <cellStyle name="Entrée 5" xfId="2694" hidden="1" xr:uid="{00000000-0005-0000-0000-0000EB6F0000}"/>
    <cellStyle name="Entrée 5" xfId="2802" hidden="1" xr:uid="{00000000-0005-0000-0000-0000EC6F0000}"/>
    <cellStyle name="Entrée 5" xfId="2884" hidden="1" xr:uid="{00000000-0005-0000-0000-0000ED6F0000}"/>
    <cellStyle name="Entrée 5" xfId="2933" hidden="1" xr:uid="{00000000-0005-0000-0000-0000EE6F0000}"/>
    <cellStyle name="Entrée 5" xfId="2983" hidden="1" xr:uid="{00000000-0005-0000-0000-0000EF6F0000}"/>
    <cellStyle name="Entrée 5" xfId="3033" hidden="1" xr:uid="{00000000-0005-0000-0000-0000F06F0000}"/>
    <cellStyle name="Entrée 5" xfId="3082" hidden="1" xr:uid="{00000000-0005-0000-0000-0000F16F0000}"/>
    <cellStyle name="Entrée 5" xfId="3131" hidden="1" xr:uid="{00000000-0005-0000-0000-0000F26F0000}"/>
    <cellStyle name="Entrée 5" xfId="3178" hidden="1" xr:uid="{00000000-0005-0000-0000-0000F36F0000}"/>
    <cellStyle name="Entrée 5" xfId="3225" hidden="1" xr:uid="{00000000-0005-0000-0000-0000F46F0000}"/>
    <cellStyle name="Entrée 5" xfId="3270" hidden="1" xr:uid="{00000000-0005-0000-0000-0000F56F0000}"/>
    <cellStyle name="Entrée 5" xfId="3309" hidden="1" xr:uid="{00000000-0005-0000-0000-0000F66F0000}"/>
    <cellStyle name="Entrée 5" xfId="3346" hidden="1" xr:uid="{00000000-0005-0000-0000-0000F76F0000}"/>
    <cellStyle name="Entrée 5" xfId="3380" hidden="1" xr:uid="{00000000-0005-0000-0000-0000F86F0000}"/>
    <cellStyle name="Entrée 5" xfId="3452" hidden="1" xr:uid="{00000000-0005-0000-0000-0000F96F0000}"/>
    <cellStyle name="Entrée 5" xfId="3526" hidden="1" xr:uid="{00000000-0005-0000-0000-0000FA6F0000}"/>
    <cellStyle name="Entrée 5" xfId="3590" hidden="1" xr:uid="{00000000-0005-0000-0000-0000FB6F0000}"/>
    <cellStyle name="Entrée 5" xfId="3636" hidden="1" xr:uid="{00000000-0005-0000-0000-0000FC6F0000}"/>
    <cellStyle name="Entrée 5" xfId="3680" hidden="1" xr:uid="{00000000-0005-0000-0000-0000FD6F0000}"/>
    <cellStyle name="Entrée 5" xfId="3719" hidden="1" xr:uid="{00000000-0005-0000-0000-0000FE6F0000}"/>
    <cellStyle name="Entrée 5" xfId="3755" hidden="1" xr:uid="{00000000-0005-0000-0000-0000FF6F0000}"/>
    <cellStyle name="Entrée 5" xfId="3790" hidden="1" xr:uid="{00000000-0005-0000-0000-000000700000}"/>
    <cellStyle name="Entrée 5" xfId="3820" hidden="1" xr:uid="{00000000-0005-0000-0000-000001700000}"/>
    <cellStyle name="Entrée 5" xfId="3861" hidden="1" xr:uid="{00000000-0005-0000-0000-000002700000}"/>
    <cellStyle name="Entrée 5" xfId="1544" hidden="1" xr:uid="{00000000-0005-0000-0000-000003700000}"/>
    <cellStyle name="Entrée 5" xfId="3994" hidden="1" xr:uid="{00000000-0005-0000-0000-000004700000}"/>
    <cellStyle name="Entrée 5" xfId="4044" hidden="1" xr:uid="{00000000-0005-0000-0000-000005700000}"/>
    <cellStyle name="Entrée 5" xfId="4094" hidden="1" xr:uid="{00000000-0005-0000-0000-000006700000}"/>
    <cellStyle name="Entrée 5" xfId="4144" hidden="1" xr:uid="{00000000-0005-0000-0000-000007700000}"/>
    <cellStyle name="Entrée 5" xfId="4193" hidden="1" xr:uid="{00000000-0005-0000-0000-000008700000}"/>
    <cellStyle name="Entrée 5" xfId="4242" hidden="1" xr:uid="{00000000-0005-0000-0000-000009700000}"/>
    <cellStyle name="Entrée 5" xfId="4289" hidden="1" xr:uid="{00000000-0005-0000-0000-00000A700000}"/>
    <cellStyle name="Entrée 5" xfId="4336" hidden="1" xr:uid="{00000000-0005-0000-0000-00000B700000}"/>
    <cellStyle name="Entrée 5" xfId="4381" hidden="1" xr:uid="{00000000-0005-0000-0000-00000C700000}"/>
    <cellStyle name="Entrée 5" xfId="4420" hidden="1" xr:uid="{00000000-0005-0000-0000-00000D700000}"/>
    <cellStyle name="Entrée 5" xfId="4457" hidden="1" xr:uid="{00000000-0005-0000-0000-00000E700000}"/>
    <cellStyle name="Entrée 5" xfId="4491" hidden="1" xr:uid="{00000000-0005-0000-0000-00000F700000}"/>
    <cellStyle name="Entrée 5" xfId="4558" hidden="1" xr:uid="{00000000-0005-0000-0000-000010700000}"/>
    <cellStyle name="Entrée 5" xfId="4631" hidden="1" xr:uid="{00000000-0005-0000-0000-000011700000}"/>
    <cellStyle name="Entrée 5" xfId="4694" hidden="1" xr:uid="{00000000-0005-0000-0000-000012700000}"/>
    <cellStyle name="Entrée 5" xfId="4740" hidden="1" xr:uid="{00000000-0005-0000-0000-000013700000}"/>
    <cellStyle name="Entrée 5" xfId="4784" hidden="1" xr:uid="{00000000-0005-0000-0000-000014700000}"/>
    <cellStyle name="Entrée 5" xfId="4823" hidden="1" xr:uid="{00000000-0005-0000-0000-000015700000}"/>
    <cellStyle name="Entrée 5" xfId="4859" hidden="1" xr:uid="{00000000-0005-0000-0000-000016700000}"/>
    <cellStyle name="Entrée 5" xfId="4894" hidden="1" xr:uid="{00000000-0005-0000-0000-000017700000}"/>
    <cellStyle name="Entrée 5" xfId="4920" hidden="1" xr:uid="{00000000-0005-0000-0000-000018700000}"/>
    <cellStyle name="Entrée 5" xfId="3890" hidden="1" xr:uid="{00000000-0005-0000-0000-000019700000}"/>
    <cellStyle name="Entrée 5" xfId="4961" hidden="1" xr:uid="{00000000-0005-0000-0000-00001A700000}"/>
    <cellStyle name="Entrée 5" xfId="5013" hidden="1" xr:uid="{00000000-0005-0000-0000-00001B700000}"/>
    <cellStyle name="Entrée 5" xfId="5094" hidden="1" xr:uid="{00000000-0005-0000-0000-00001C700000}"/>
    <cellStyle name="Entrée 5" xfId="5143" hidden="1" xr:uid="{00000000-0005-0000-0000-00001D700000}"/>
    <cellStyle name="Entrée 5" xfId="5193" hidden="1" xr:uid="{00000000-0005-0000-0000-00001E700000}"/>
    <cellStyle name="Entrée 5" xfId="5243" hidden="1" xr:uid="{00000000-0005-0000-0000-00001F700000}"/>
    <cellStyle name="Entrée 5" xfId="5292" hidden="1" xr:uid="{00000000-0005-0000-0000-000020700000}"/>
    <cellStyle name="Entrée 5" xfId="5341" hidden="1" xr:uid="{00000000-0005-0000-0000-000021700000}"/>
    <cellStyle name="Entrée 5" xfId="5388" hidden="1" xr:uid="{00000000-0005-0000-0000-000022700000}"/>
    <cellStyle name="Entrée 5" xfId="5435" hidden="1" xr:uid="{00000000-0005-0000-0000-000023700000}"/>
    <cellStyle name="Entrée 5" xfId="5480" hidden="1" xr:uid="{00000000-0005-0000-0000-000024700000}"/>
    <cellStyle name="Entrée 5" xfId="5519" hidden="1" xr:uid="{00000000-0005-0000-0000-000025700000}"/>
    <cellStyle name="Entrée 5" xfId="5556" hidden="1" xr:uid="{00000000-0005-0000-0000-000026700000}"/>
    <cellStyle name="Entrée 5" xfId="5590" hidden="1" xr:uid="{00000000-0005-0000-0000-000027700000}"/>
    <cellStyle name="Entrée 5" xfId="5657" hidden="1" xr:uid="{00000000-0005-0000-0000-000028700000}"/>
    <cellStyle name="Entrée 5" xfId="5729" hidden="1" xr:uid="{00000000-0005-0000-0000-000029700000}"/>
    <cellStyle name="Entrée 5" xfId="5791" hidden="1" xr:uid="{00000000-0005-0000-0000-00002A700000}"/>
    <cellStyle name="Entrée 5" xfId="5837" hidden="1" xr:uid="{00000000-0005-0000-0000-00002B700000}"/>
    <cellStyle name="Entrée 5" xfId="5881" hidden="1" xr:uid="{00000000-0005-0000-0000-00002C700000}"/>
    <cellStyle name="Entrée 5" xfId="5920" hidden="1" xr:uid="{00000000-0005-0000-0000-00002D700000}"/>
    <cellStyle name="Entrée 5" xfId="5956" hidden="1" xr:uid="{00000000-0005-0000-0000-00002E700000}"/>
    <cellStyle name="Entrée 5" xfId="5991" hidden="1" xr:uid="{00000000-0005-0000-0000-00002F700000}"/>
    <cellStyle name="Entrée 5" xfId="6017" hidden="1" xr:uid="{00000000-0005-0000-0000-000030700000}"/>
    <cellStyle name="Entrée 5" xfId="6184" hidden="1" xr:uid="{00000000-0005-0000-0000-000031700000}"/>
    <cellStyle name="Entrée 5" xfId="6290" hidden="1" xr:uid="{00000000-0005-0000-0000-000032700000}"/>
    <cellStyle name="Entrée 5" xfId="6372" hidden="1" xr:uid="{00000000-0005-0000-0000-000033700000}"/>
    <cellStyle name="Entrée 5" xfId="6422" hidden="1" xr:uid="{00000000-0005-0000-0000-000034700000}"/>
    <cellStyle name="Entrée 5" xfId="6472" hidden="1" xr:uid="{00000000-0005-0000-0000-000035700000}"/>
    <cellStyle name="Entrée 5" xfId="6522" hidden="1" xr:uid="{00000000-0005-0000-0000-000036700000}"/>
    <cellStyle name="Entrée 5" xfId="6571" hidden="1" xr:uid="{00000000-0005-0000-0000-000037700000}"/>
    <cellStyle name="Entrée 5" xfId="6620" hidden="1" xr:uid="{00000000-0005-0000-0000-000038700000}"/>
    <cellStyle name="Entrée 5" xfId="6667" hidden="1" xr:uid="{00000000-0005-0000-0000-000039700000}"/>
    <cellStyle name="Entrée 5" xfId="6714" hidden="1" xr:uid="{00000000-0005-0000-0000-00003A700000}"/>
    <cellStyle name="Entrée 5" xfId="6759" hidden="1" xr:uid="{00000000-0005-0000-0000-00003B700000}"/>
    <cellStyle name="Entrée 5" xfId="6798" hidden="1" xr:uid="{00000000-0005-0000-0000-00003C700000}"/>
    <cellStyle name="Entrée 5" xfId="6835" hidden="1" xr:uid="{00000000-0005-0000-0000-00003D700000}"/>
    <cellStyle name="Entrée 5" xfId="6869" hidden="1" xr:uid="{00000000-0005-0000-0000-00003E700000}"/>
    <cellStyle name="Entrée 5" xfId="6940" hidden="1" xr:uid="{00000000-0005-0000-0000-00003F700000}"/>
    <cellStyle name="Entrée 5" xfId="7014" hidden="1" xr:uid="{00000000-0005-0000-0000-000040700000}"/>
    <cellStyle name="Entrée 5" xfId="7079" hidden="1" xr:uid="{00000000-0005-0000-0000-000041700000}"/>
    <cellStyle name="Entrée 5" xfId="7125" hidden="1" xr:uid="{00000000-0005-0000-0000-000042700000}"/>
    <cellStyle name="Entrée 5" xfId="7169" hidden="1" xr:uid="{00000000-0005-0000-0000-000043700000}"/>
    <cellStyle name="Entrée 5" xfId="7208" hidden="1" xr:uid="{00000000-0005-0000-0000-000044700000}"/>
    <cellStyle name="Entrée 5" xfId="7244" hidden="1" xr:uid="{00000000-0005-0000-0000-000045700000}"/>
    <cellStyle name="Entrée 5" xfId="7279" hidden="1" xr:uid="{00000000-0005-0000-0000-000046700000}"/>
    <cellStyle name="Entrée 5" xfId="7310" hidden="1" xr:uid="{00000000-0005-0000-0000-000047700000}"/>
    <cellStyle name="Entrée 5" xfId="7461" hidden="1" xr:uid="{00000000-0005-0000-0000-000048700000}"/>
    <cellStyle name="Entrée 5" xfId="7558" hidden="1" xr:uid="{00000000-0005-0000-0000-000049700000}"/>
    <cellStyle name="Entrée 5" xfId="7639" hidden="1" xr:uid="{00000000-0005-0000-0000-00004A700000}"/>
    <cellStyle name="Entrée 5" xfId="7689" hidden="1" xr:uid="{00000000-0005-0000-0000-00004B700000}"/>
    <cellStyle name="Entrée 5" xfId="7739" hidden="1" xr:uid="{00000000-0005-0000-0000-00004C700000}"/>
    <cellStyle name="Entrée 5" xfId="7789" hidden="1" xr:uid="{00000000-0005-0000-0000-00004D700000}"/>
    <cellStyle name="Entrée 5" xfId="7838" hidden="1" xr:uid="{00000000-0005-0000-0000-00004E700000}"/>
    <cellStyle name="Entrée 5" xfId="7887" hidden="1" xr:uid="{00000000-0005-0000-0000-00004F700000}"/>
    <cellStyle name="Entrée 5" xfId="7934" hidden="1" xr:uid="{00000000-0005-0000-0000-000050700000}"/>
    <cellStyle name="Entrée 5" xfId="7981" hidden="1" xr:uid="{00000000-0005-0000-0000-000051700000}"/>
    <cellStyle name="Entrée 5" xfId="8026" hidden="1" xr:uid="{00000000-0005-0000-0000-000052700000}"/>
    <cellStyle name="Entrée 5" xfId="8065" hidden="1" xr:uid="{00000000-0005-0000-0000-000053700000}"/>
    <cellStyle name="Entrée 5" xfId="8102" hidden="1" xr:uid="{00000000-0005-0000-0000-000054700000}"/>
    <cellStyle name="Entrée 5" xfId="8136" hidden="1" xr:uid="{00000000-0005-0000-0000-000055700000}"/>
    <cellStyle name="Entrée 5" xfId="8205" hidden="1" xr:uid="{00000000-0005-0000-0000-000056700000}"/>
    <cellStyle name="Entrée 5" xfId="8277" hidden="1" xr:uid="{00000000-0005-0000-0000-000057700000}"/>
    <cellStyle name="Entrée 5" xfId="8340" hidden="1" xr:uid="{00000000-0005-0000-0000-000058700000}"/>
    <cellStyle name="Entrée 5" xfId="8386" hidden="1" xr:uid="{00000000-0005-0000-0000-000059700000}"/>
    <cellStyle name="Entrée 5" xfId="8430" hidden="1" xr:uid="{00000000-0005-0000-0000-00005A700000}"/>
    <cellStyle name="Entrée 5" xfId="8469" hidden="1" xr:uid="{00000000-0005-0000-0000-00005B700000}"/>
    <cellStyle name="Entrée 5" xfId="8505" hidden="1" xr:uid="{00000000-0005-0000-0000-00005C700000}"/>
    <cellStyle name="Entrée 5" xfId="8540" hidden="1" xr:uid="{00000000-0005-0000-0000-00005D700000}"/>
    <cellStyle name="Entrée 5" xfId="8568" hidden="1" xr:uid="{00000000-0005-0000-0000-00005E700000}"/>
    <cellStyle name="Entrée 5" xfId="7409" hidden="1" xr:uid="{00000000-0005-0000-0000-00005F700000}"/>
    <cellStyle name="Entrée 5" xfId="8665" hidden="1" xr:uid="{00000000-0005-0000-0000-000060700000}"/>
    <cellStyle name="Entrée 5" xfId="8747" hidden="1" xr:uid="{00000000-0005-0000-0000-000061700000}"/>
    <cellStyle name="Entrée 5" xfId="8797" hidden="1" xr:uid="{00000000-0005-0000-0000-000062700000}"/>
    <cellStyle name="Entrée 5" xfId="8846" hidden="1" xr:uid="{00000000-0005-0000-0000-000063700000}"/>
    <cellStyle name="Entrée 5" xfId="8896" hidden="1" xr:uid="{00000000-0005-0000-0000-000064700000}"/>
    <cellStyle name="Entrée 5" xfId="8945" hidden="1" xr:uid="{00000000-0005-0000-0000-000065700000}"/>
    <cellStyle name="Entrée 5" xfId="8994" hidden="1" xr:uid="{00000000-0005-0000-0000-000066700000}"/>
    <cellStyle name="Entrée 5" xfId="9041" hidden="1" xr:uid="{00000000-0005-0000-0000-000067700000}"/>
    <cellStyle name="Entrée 5" xfId="9088" hidden="1" xr:uid="{00000000-0005-0000-0000-000068700000}"/>
    <cellStyle name="Entrée 5" xfId="9133" hidden="1" xr:uid="{00000000-0005-0000-0000-000069700000}"/>
    <cellStyle name="Entrée 5" xfId="9172" hidden="1" xr:uid="{00000000-0005-0000-0000-00006A700000}"/>
    <cellStyle name="Entrée 5" xfId="9209" hidden="1" xr:uid="{00000000-0005-0000-0000-00006B700000}"/>
    <cellStyle name="Entrée 5" xfId="9243" hidden="1" xr:uid="{00000000-0005-0000-0000-00006C700000}"/>
    <cellStyle name="Entrée 5" xfId="9316" hidden="1" xr:uid="{00000000-0005-0000-0000-00006D700000}"/>
    <cellStyle name="Entrée 5" xfId="9390" hidden="1" xr:uid="{00000000-0005-0000-0000-00006E700000}"/>
    <cellStyle name="Entrée 5" xfId="9455" hidden="1" xr:uid="{00000000-0005-0000-0000-00006F700000}"/>
    <cellStyle name="Entrée 5" xfId="9501" hidden="1" xr:uid="{00000000-0005-0000-0000-000070700000}"/>
    <cellStyle name="Entrée 5" xfId="9545" hidden="1" xr:uid="{00000000-0005-0000-0000-000071700000}"/>
    <cellStyle name="Entrée 5" xfId="9584" hidden="1" xr:uid="{00000000-0005-0000-0000-000072700000}"/>
    <cellStyle name="Entrée 5" xfId="9620" hidden="1" xr:uid="{00000000-0005-0000-0000-000073700000}"/>
    <cellStyle name="Entrée 5" xfId="9655" hidden="1" xr:uid="{00000000-0005-0000-0000-000074700000}"/>
    <cellStyle name="Entrée 5" xfId="9687" hidden="1" xr:uid="{00000000-0005-0000-0000-000075700000}"/>
    <cellStyle name="Entrée 5" xfId="9841" hidden="1" xr:uid="{00000000-0005-0000-0000-000076700000}"/>
    <cellStyle name="Entrée 5" xfId="9938" hidden="1" xr:uid="{00000000-0005-0000-0000-000077700000}"/>
    <cellStyle name="Entrée 5" xfId="10019" hidden="1" xr:uid="{00000000-0005-0000-0000-000078700000}"/>
    <cellStyle name="Entrée 5" xfId="10069" hidden="1" xr:uid="{00000000-0005-0000-0000-000079700000}"/>
    <cellStyle name="Entrée 5" xfId="10119" hidden="1" xr:uid="{00000000-0005-0000-0000-00007A700000}"/>
    <cellStyle name="Entrée 5" xfId="10169" hidden="1" xr:uid="{00000000-0005-0000-0000-00007B700000}"/>
    <cellStyle name="Entrée 5" xfId="10218" hidden="1" xr:uid="{00000000-0005-0000-0000-00007C700000}"/>
    <cellStyle name="Entrée 5" xfId="10267" hidden="1" xr:uid="{00000000-0005-0000-0000-00007D700000}"/>
    <cellStyle name="Entrée 5" xfId="10314" hidden="1" xr:uid="{00000000-0005-0000-0000-00007E700000}"/>
    <cellStyle name="Entrée 5" xfId="10361" hidden="1" xr:uid="{00000000-0005-0000-0000-00007F700000}"/>
    <cellStyle name="Entrée 5" xfId="10406" hidden="1" xr:uid="{00000000-0005-0000-0000-000080700000}"/>
    <cellStyle name="Entrée 5" xfId="10445" hidden="1" xr:uid="{00000000-0005-0000-0000-000081700000}"/>
    <cellStyle name="Entrée 5" xfId="10482" hidden="1" xr:uid="{00000000-0005-0000-0000-000082700000}"/>
    <cellStyle name="Entrée 5" xfId="10516" hidden="1" xr:uid="{00000000-0005-0000-0000-000083700000}"/>
    <cellStyle name="Entrée 5" xfId="10585" hidden="1" xr:uid="{00000000-0005-0000-0000-000084700000}"/>
    <cellStyle name="Entrée 5" xfId="10657" hidden="1" xr:uid="{00000000-0005-0000-0000-000085700000}"/>
    <cellStyle name="Entrée 5" xfId="10720" hidden="1" xr:uid="{00000000-0005-0000-0000-000086700000}"/>
    <cellStyle name="Entrée 5" xfId="10766" hidden="1" xr:uid="{00000000-0005-0000-0000-000087700000}"/>
    <cellStyle name="Entrée 5" xfId="10810" hidden="1" xr:uid="{00000000-0005-0000-0000-000088700000}"/>
    <cellStyle name="Entrée 5" xfId="10849" hidden="1" xr:uid="{00000000-0005-0000-0000-000089700000}"/>
    <cellStyle name="Entrée 5" xfId="10885" hidden="1" xr:uid="{00000000-0005-0000-0000-00008A700000}"/>
    <cellStyle name="Entrée 5" xfId="10920" hidden="1" xr:uid="{00000000-0005-0000-0000-00008B700000}"/>
    <cellStyle name="Entrée 5" xfId="10949" hidden="1" xr:uid="{00000000-0005-0000-0000-00008C700000}"/>
    <cellStyle name="Entrée 5" xfId="9789" hidden="1" xr:uid="{00000000-0005-0000-0000-00008D700000}"/>
    <cellStyle name="Entrée 5" xfId="9891" hidden="1" xr:uid="{00000000-0005-0000-0000-00008E700000}"/>
    <cellStyle name="Entrée 5" xfId="11007" hidden="1" xr:uid="{00000000-0005-0000-0000-00008F700000}"/>
    <cellStyle name="Entrée 5" xfId="11089" hidden="1" xr:uid="{00000000-0005-0000-0000-000090700000}"/>
    <cellStyle name="Entrée 5" xfId="11139" hidden="1" xr:uid="{00000000-0005-0000-0000-000091700000}"/>
    <cellStyle name="Entrée 5" xfId="11189" hidden="1" xr:uid="{00000000-0005-0000-0000-000092700000}"/>
    <cellStyle name="Entrée 5" xfId="11239" hidden="1" xr:uid="{00000000-0005-0000-0000-000093700000}"/>
    <cellStyle name="Entrée 5" xfId="11288" hidden="1" xr:uid="{00000000-0005-0000-0000-000094700000}"/>
    <cellStyle name="Entrée 5" xfId="11337" hidden="1" xr:uid="{00000000-0005-0000-0000-000095700000}"/>
    <cellStyle name="Entrée 5" xfId="11384" hidden="1" xr:uid="{00000000-0005-0000-0000-000096700000}"/>
    <cellStyle name="Entrée 5" xfId="11431" hidden="1" xr:uid="{00000000-0005-0000-0000-000097700000}"/>
    <cellStyle name="Entrée 5" xfId="11476" hidden="1" xr:uid="{00000000-0005-0000-0000-000098700000}"/>
    <cellStyle name="Entrée 5" xfId="11515" hidden="1" xr:uid="{00000000-0005-0000-0000-000099700000}"/>
    <cellStyle name="Entrée 5" xfId="11552" hidden="1" xr:uid="{00000000-0005-0000-0000-00009A700000}"/>
    <cellStyle name="Entrée 5" xfId="11586" hidden="1" xr:uid="{00000000-0005-0000-0000-00009B700000}"/>
    <cellStyle name="Entrée 5" xfId="11655" hidden="1" xr:uid="{00000000-0005-0000-0000-00009C700000}"/>
    <cellStyle name="Entrée 5" xfId="11729" hidden="1" xr:uid="{00000000-0005-0000-0000-00009D700000}"/>
    <cellStyle name="Entrée 5" xfId="11791" hidden="1" xr:uid="{00000000-0005-0000-0000-00009E700000}"/>
    <cellStyle name="Entrée 5" xfId="11837" hidden="1" xr:uid="{00000000-0005-0000-0000-00009F700000}"/>
    <cellStyle name="Entrée 5" xfId="11881" hidden="1" xr:uid="{00000000-0005-0000-0000-0000A0700000}"/>
    <cellStyle name="Entrée 5" xfId="11920" hidden="1" xr:uid="{00000000-0005-0000-0000-0000A1700000}"/>
    <cellStyle name="Entrée 5" xfId="11956" hidden="1" xr:uid="{00000000-0005-0000-0000-0000A2700000}"/>
    <cellStyle name="Entrée 5" xfId="11991" hidden="1" xr:uid="{00000000-0005-0000-0000-0000A3700000}"/>
    <cellStyle name="Entrée 5" xfId="12018" hidden="1" xr:uid="{00000000-0005-0000-0000-0000A4700000}"/>
    <cellStyle name="Entrée 5" xfId="12141" hidden="1" xr:uid="{00000000-0005-0000-0000-0000A5700000}"/>
    <cellStyle name="Entrée 5" xfId="12237" hidden="1" xr:uid="{00000000-0005-0000-0000-0000A6700000}"/>
    <cellStyle name="Entrée 5" xfId="12318" hidden="1" xr:uid="{00000000-0005-0000-0000-0000A7700000}"/>
    <cellStyle name="Entrée 5" xfId="12368" hidden="1" xr:uid="{00000000-0005-0000-0000-0000A8700000}"/>
    <cellStyle name="Entrée 5" xfId="12418" hidden="1" xr:uid="{00000000-0005-0000-0000-0000A9700000}"/>
    <cellStyle name="Entrée 5" xfId="12468" hidden="1" xr:uid="{00000000-0005-0000-0000-0000AA700000}"/>
    <cellStyle name="Entrée 5" xfId="12517" hidden="1" xr:uid="{00000000-0005-0000-0000-0000AB700000}"/>
    <cellStyle name="Entrée 5" xfId="12566" hidden="1" xr:uid="{00000000-0005-0000-0000-0000AC700000}"/>
    <cellStyle name="Entrée 5" xfId="12613" hidden="1" xr:uid="{00000000-0005-0000-0000-0000AD700000}"/>
    <cellStyle name="Entrée 5" xfId="12660" hidden="1" xr:uid="{00000000-0005-0000-0000-0000AE700000}"/>
    <cellStyle name="Entrée 5" xfId="12705" hidden="1" xr:uid="{00000000-0005-0000-0000-0000AF700000}"/>
    <cellStyle name="Entrée 5" xfId="12744" hidden="1" xr:uid="{00000000-0005-0000-0000-0000B0700000}"/>
    <cellStyle name="Entrée 5" xfId="12781" hidden="1" xr:uid="{00000000-0005-0000-0000-0000B1700000}"/>
    <cellStyle name="Entrée 5" xfId="12815" hidden="1" xr:uid="{00000000-0005-0000-0000-0000B2700000}"/>
    <cellStyle name="Entrée 5" xfId="12883" hidden="1" xr:uid="{00000000-0005-0000-0000-0000B3700000}"/>
    <cellStyle name="Entrée 5" xfId="12955" hidden="1" xr:uid="{00000000-0005-0000-0000-0000B4700000}"/>
    <cellStyle name="Entrée 5" xfId="13017" hidden="1" xr:uid="{00000000-0005-0000-0000-0000B5700000}"/>
    <cellStyle name="Entrée 5" xfId="13063" hidden="1" xr:uid="{00000000-0005-0000-0000-0000B6700000}"/>
    <cellStyle name="Entrée 5" xfId="13107" hidden="1" xr:uid="{00000000-0005-0000-0000-0000B7700000}"/>
    <cellStyle name="Entrée 5" xfId="13146" hidden="1" xr:uid="{00000000-0005-0000-0000-0000B8700000}"/>
    <cellStyle name="Entrée 5" xfId="13182" hidden="1" xr:uid="{00000000-0005-0000-0000-0000B9700000}"/>
    <cellStyle name="Entrée 5" xfId="13217" hidden="1" xr:uid="{00000000-0005-0000-0000-0000BA700000}"/>
    <cellStyle name="Entrée 5" xfId="13243" hidden="1" xr:uid="{00000000-0005-0000-0000-0000BB700000}"/>
    <cellStyle name="Entrée 5" xfId="12090" hidden="1" xr:uid="{00000000-0005-0000-0000-0000BC700000}"/>
    <cellStyle name="Entrée 5" xfId="11005" hidden="1" xr:uid="{00000000-0005-0000-0000-0000BD700000}"/>
    <cellStyle name="Entrée 5" xfId="10991" hidden="1" xr:uid="{00000000-0005-0000-0000-0000BE700000}"/>
    <cellStyle name="Entrée 5" xfId="13321" hidden="1" xr:uid="{00000000-0005-0000-0000-0000BF700000}"/>
    <cellStyle name="Entrée 5" xfId="13370" hidden="1" xr:uid="{00000000-0005-0000-0000-0000C0700000}"/>
    <cellStyle name="Entrée 5" xfId="13419" hidden="1" xr:uid="{00000000-0005-0000-0000-0000C1700000}"/>
    <cellStyle name="Entrée 5" xfId="13468" hidden="1" xr:uid="{00000000-0005-0000-0000-0000C2700000}"/>
    <cellStyle name="Entrée 5" xfId="13516" hidden="1" xr:uid="{00000000-0005-0000-0000-0000C3700000}"/>
    <cellStyle name="Entrée 5" xfId="13564" hidden="1" xr:uid="{00000000-0005-0000-0000-0000C4700000}"/>
    <cellStyle name="Entrée 5" xfId="13610" hidden="1" xr:uid="{00000000-0005-0000-0000-0000C5700000}"/>
    <cellStyle name="Entrée 5" xfId="13657" hidden="1" xr:uid="{00000000-0005-0000-0000-0000C6700000}"/>
    <cellStyle name="Entrée 5" xfId="13702" hidden="1" xr:uid="{00000000-0005-0000-0000-0000C7700000}"/>
    <cellStyle name="Entrée 5" xfId="13741" hidden="1" xr:uid="{00000000-0005-0000-0000-0000C8700000}"/>
    <cellStyle name="Entrée 5" xfId="13778" hidden="1" xr:uid="{00000000-0005-0000-0000-0000C9700000}"/>
    <cellStyle name="Entrée 5" xfId="13812" hidden="1" xr:uid="{00000000-0005-0000-0000-0000CA700000}"/>
    <cellStyle name="Entrée 5" xfId="13879" hidden="1" xr:uid="{00000000-0005-0000-0000-0000CB700000}"/>
    <cellStyle name="Entrée 5" xfId="13951" hidden="1" xr:uid="{00000000-0005-0000-0000-0000CC700000}"/>
    <cellStyle name="Entrée 5" xfId="14013" hidden="1" xr:uid="{00000000-0005-0000-0000-0000CD700000}"/>
    <cellStyle name="Entrée 5" xfId="14059" hidden="1" xr:uid="{00000000-0005-0000-0000-0000CE700000}"/>
    <cellStyle name="Entrée 5" xfId="14103" hidden="1" xr:uid="{00000000-0005-0000-0000-0000CF700000}"/>
    <cellStyle name="Entrée 5" xfId="14142" hidden="1" xr:uid="{00000000-0005-0000-0000-0000D0700000}"/>
    <cellStyle name="Entrée 5" xfId="14178" hidden="1" xr:uid="{00000000-0005-0000-0000-0000D1700000}"/>
    <cellStyle name="Entrée 5" xfId="14213" hidden="1" xr:uid="{00000000-0005-0000-0000-0000D2700000}"/>
    <cellStyle name="Entrée 5" xfId="14239" hidden="1" xr:uid="{00000000-0005-0000-0000-0000D3700000}"/>
    <cellStyle name="Entrée 5" xfId="14340" hidden="1" xr:uid="{00000000-0005-0000-0000-0000D4700000}"/>
    <cellStyle name="Entrée 5" xfId="14436" hidden="1" xr:uid="{00000000-0005-0000-0000-0000D5700000}"/>
    <cellStyle name="Entrée 5" xfId="14517" hidden="1" xr:uid="{00000000-0005-0000-0000-0000D6700000}"/>
    <cellStyle name="Entrée 5" xfId="14567" hidden="1" xr:uid="{00000000-0005-0000-0000-0000D7700000}"/>
    <cellStyle name="Entrée 5" xfId="14617" hidden="1" xr:uid="{00000000-0005-0000-0000-0000D8700000}"/>
    <cellStyle name="Entrée 5" xfId="14667" hidden="1" xr:uid="{00000000-0005-0000-0000-0000D9700000}"/>
    <cellStyle name="Entrée 5" xfId="14716" hidden="1" xr:uid="{00000000-0005-0000-0000-0000DA700000}"/>
    <cellStyle name="Entrée 5" xfId="14765" hidden="1" xr:uid="{00000000-0005-0000-0000-0000DB700000}"/>
    <cellStyle name="Entrée 5" xfId="14812" hidden="1" xr:uid="{00000000-0005-0000-0000-0000DC700000}"/>
    <cellStyle name="Entrée 5" xfId="14859" hidden="1" xr:uid="{00000000-0005-0000-0000-0000DD700000}"/>
    <cellStyle name="Entrée 5" xfId="14904" hidden="1" xr:uid="{00000000-0005-0000-0000-0000DE700000}"/>
    <cellStyle name="Entrée 5" xfId="14943" hidden="1" xr:uid="{00000000-0005-0000-0000-0000DF700000}"/>
    <cellStyle name="Entrée 5" xfId="14980" hidden="1" xr:uid="{00000000-0005-0000-0000-0000E0700000}"/>
    <cellStyle name="Entrée 5" xfId="15014" hidden="1" xr:uid="{00000000-0005-0000-0000-0000E1700000}"/>
    <cellStyle name="Entrée 5" xfId="15082" hidden="1" xr:uid="{00000000-0005-0000-0000-0000E2700000}"/>
    <cellStyle name="Entrée 5" xfId="15154" hidden="1" xr:uid="{00000000-0005-0000-0000-0000E3700000}"/>
    <cellStyle name="Entrée 5" xfId="15217" hidden="1" xr:uid="{00000000-0005-0000-0000-0000E4700000}"/>
    <cellStyle name="Entrée 5" xfId="15263" hidden="1" xr:uid="{00000000-0005-0000-0000-0000E5700000}"/>
    <cellStyle name="Entrée 5" xfId="15307" hidden="1" xr:uid="{00000000-0005-0000-0000-0000E6700000}"/>
    <cellStyle name="Entrée 5" xfId="15346" hidden="1" xr:uid="{00000000-0005-0000-0000-0000E7700000}"/>
    <cellStyle name="Entrée 5" xfId="15382" hidden="1" xr:uid="{00000000-0005-0000-0000-0000E8700000}"/>
    <cellStyle name="Entrée 5" xfId="15417" hidden="1" xr:uid="{00000000-0005-0000-0000-0000E9700000}"/>
    <cellStyle name="Entrée 5" xfId="15444" hidden="1" xr:uid="{00000000-0005-0000-0000-0000EA700000}"/>
    <cellStyle name="Entrée 5" xfId="14289" hidden="1" xr:uid="{00000000-0005-0000-0000-0000EB700000}"/>
    <cellStyle name="Entrée 5" xfId="15622" hidden="1" xr:uid="{00000000-0005-0000-0000-0000EC700000}"/>
    <cellStyle name="Entrée 5" xfId="15728" hidden="1" xr:uid="{00000000-0005-0000-0000-0000ED700000}"/>
    <cellStyle name="Entrée 5" xfId="15810" hidden="1" xr:uid="{00000000-0005-0000-0000-0000EE700000}"/>
    <cellStyle name="Entrée 5" xfId="15860" hidden="1" xr:uid="{00000000-0005-0000-0000-0000EF700000}"/>
    <cellStyle name="Entrée 5" xfId="15910" hidden="1" xr:uid="{00000000-0005-0000-0000-0000F0700000}"/>
    <cellStyle name="Entrée 5" xfId="15960" hidden="1" xr:uid="{00000000-0005-0000-0000-0000F1700000}"/>
    <cellStyle name="Entrée 5" xfId="16009" hidden="1" xr:uid="{00000000-0005-0000-0000-0000F2700000}"/>
    <cellStyle name="Entrée 5" xfId="16058" hidden="1" xr:uid="{00000000-0005-0000-0000-0000F3700000}"/>
    <cellStyle name="Entrée 5" xfId="16105" hidden="1" xr:uid="{00000000-0005-0000-0000-0000F4700000}"/>
    <cellStyle name="Entrée 5" xfId="16152" hidden="1" xr:uid="{00000000-0005-0000-0000-0000F5700000}"/>
    <cellStyle name="Entrée 5" xfId="16197" hidden="1" xr:uid="{00000000-0005-0000-0000-0000F6700000}"/>
    <cellStyle name="Entrée 5" xfId="16236" hidden="1" xr:uid="{00000000-0005-0000-0000-0000F7700000}"/>
    <cellStyle name="Entrée 5" xfId="16273" hidden="1" xr:uid="{00000000-0005-0000-0000-0000F8700000}"/>
    <cellStyle name="Entrée 5" xfId="16307" hidden="1" xr:uid="{00000000-0005-0000-0000-0000F9700000}"/>
    <cellStyle name="Entrée 5" xfId="16380" hidden="1" xr:uid="{00000000-0005-0000-0000-0000FA700000}"/>
    <cellStyle name="Entrée 5" xfId="16454" hidden="1" xr:uid="{00000000-0005-0000-0000-0000FB700000}"/>
    <cellStyle name="Entrée 5" xfId="16519" hidden="1" xr:uid="{00000000-0005-0000-0000-0000FC700000}"/>
    <cellStyle name="Entrée 5" xfId="16565" hidden="1" xr:uid="{00000000-0005-0000-0000-0000FD700000}"/>
    <cellStyle name="Entrée 5" xfId="16609" hidden="1" xr:uid="{00000000-0005-0000-0000-0000FE700000}"/>
    <cellStyle name="Entrée 5" xfId="16648" hidden="1" xr:uid="{00000000-0005-0000-0000-0000FF700000}"/>
    <cellStyle name="Entrée 5" xfId="16684" hidden="1" xr:uid="{00000000-0005-0000-0000-000000710000}"/>
    <cellStyle name="Entrée 5" xfId="16719" hidden="1" xr:uid="{00000000-0005-0000-0000-000001710000}"/>
    <cellStyle name="Entrée 5" xfId="16751" hidden="1" xr:uid="{00000000-0005-0000-0000-000002710000}"/>
    <cellStyle name="Entrée 5" xfId="16916" hidden="1" xr:uid="{00000000-0005-0000-0000-000003710000}"/>
    <cellStyle name="Entrée 5" xfId="17013" hidden="1" xr:uid="{00000000-0005-0000-0000-000004710000}"/>
    <cellStyle name="Entrée 5" xfId="17094" hidden="1" xr:uid="{00000000-0005-0000-0000-000005710000}"/>
    <cellStyle name="Entrée 5" xfId="17144" hidden="1" xr:uid="{00000000-0005-0000-0000-000006710000}"/>
    <cellStyle name="Entrée 5" xfId="17194" hidden="1" xr:uid="{00000000-0005-0000-0000-000007710000}"/>
    <cellStyle name="Entrée 5" xfId="17244" hidden="1" xr:uid="{00000000-0005-0000-0000-000008710000}"/>
    <cellStyle name="Entrée 5" xfId="17293" hidden="1" xr:uid="{00000000-0005-0000-0000-000009710000}"/>
    <cellStyle name="Entrée 5" xfId="17342" hidden="1" xr:uid="{00000000-0005-0000-0000-00000A710000}"/>
    <cellStyle name="Entrée 5" xfId="17389" hidden="1" xr:uid="{00000000-0005-0000-0000-00000B710000}"/>
    <cellStyle name="Entrée 5" xfId="17436" hidden="1" xr:uid="{00000000-0005-0000-0000-00000C710000}"/>
    <cellStyle name="Entrée 5" xfId="17481" hidden="1" xr:uid="{00000000-0005-0000-0000-00000D710000}"/>
    <cellStyle name="Entrée 5" xfId="17520" hidden="1" xr:uid="{00000000-0005-0000-0000-00000E710000}"/>
    <cellStyle name="Entrée 5" xfId="17557" hidden="1" xr:uid="{00000000-0005-0000-0000-00000F710000}"/>
    <cellStyle name="Entrée 5" xfId="17591" hidden="1" xr:uid="{00000000-0005-0000-0000-000010710000}"/>
    <cellStyle name="Entrée 5" xfId="17660" hidden="1" xr:uid="{00000000-0005-0000-0000-000011710000}"/>
    <cellStyle name="Entrée 5" xfId="17732" hidden="1" xr:uid="{00000000-0005-0000-0000-000012710000}"/>
    <cellStyle name="Entrée 5" xfId="17795" hidden="1" xr:uid="{00000000-0005-0000-0000-000013710000}"/>
    <cellStyle name="Entrée 5" xfId="17841" hidden="1" xr:uid="{00000000-0005-0000-0000-000014710000}"/>
    <cellStyle name="Entrée 5" xfId="17885" hidden="1" xr:uid="{00000000-0005-0000-0000-000015710000}"/>
    <cellStyle name="Entrée 5" xfId="17924" hidden="1" xr:uid="{00000000-0005-0000-0000-000016710000}"/>
    <cellStyle name="Entrée 5" xfId="17960" hidden="1" xr:uid="{00000000-0005-0000-0000-000017710000}"/>
    <cellStyle name="Entrée 5" xfId="17995" hidden="1" xr:uid="{00000000-0005-0000-0000-000018710000}"/>
    <cellStyle name="Entrée 5" xfId="18024" hidden="1" xr:uid="{00000000-0005-0000-0000-000019710000}"/>
    <cellStyle name="Entrée 5" xfId="16864" hidden="1" xr:uid="{00000000-0005-0000-0000-00001A710000}"/>
    <cellStyle name="Entrée 5" xfId="16793" hidden="1" xr:uid="{00000000-0005-0000-0000-00001B710000}"/>
    <cellStyle name="Entrée 5" xfId="15577" hidden="1" xr:uid="{00000000-0005-0000-0000-00001C710000}"/>
    <cellStyle name="Entrée 5" xfId="18149" hidden="1" xr:uid="{00000000-0005-0000-0000-00001D710000}"/>
    <cellStyle name="Entrée 5" xfId="18199" hidden="1" xr:uid="{00000000-0005-0000-0000-00001E710000}"/>
    <cellStyle name="Entrée 5" xfId="18249" hidden="1" xr:uid="{00000000-0005-0000-0000-00001F710000}"/>
    <cellStyle name="Entrée 5" xfId="18299" hidden="1" xr:uid="{00000000-0005-0000-0000-000020710000}"/>
    <cellStyle name="Entrée 5" xfId="18348" hidden="1" xr:uid="{00000000-0005-0000-0000-000021710000}"/>
    <cellStyle name="Entrée 5" xfId="18396" hidden="1" xr:uid="{00000000-0005-0000-0000-000022710000}"/>
    <cellStyle name="Entrée 5" xfId="18443" hidden="1" xr:uid="{00000000-0005-0000-0000-000023710000}"/>
    <cellStyle name="Entrée 5" xfId="18490" hidden="1" xr:uid="{00000000-0005-0000-0000-000024710000}"/>
    <cellStyle name="Entrée 5" xfId="18535" hidden="1" xr:uid="{00000000-0005-0000-0000-000025710000}"/>
    <cellStyle name="Entrée 5" xfId="18574" hidden="1" xr:uid="{00000000-0005-0000-0000-000026710000}"/>
    <cellStyle name="Entrée 5" xfId="18611" hidden="1" xr:uid="{00000000-0005-0000-0000-000027710000}"/>
    <cellStyle name="Entrée 5" xfId="18645" hidden="1" xr:uid="{00000000-0005-0000-0000-000028710000}"/>
    <cellStyle name="Entrée 5" xfId="18718" hidden="1" xr:uid="{00000000-0005-0000-0000-000029710000}"/>
    <cellStyle name="Entrée 5" xfId="18792" hidden="1" xr:uid="{00000000-0005-0000-0000-00002A710000}"/>
    <cellStyle name="Entrée 5" xfId="18857" hidden="1" xr:uid="{00000000-0005-0000-0000-00002B710000}"/>
    <cellStyle name="Entrée 5" xfId="18903" hidden="1" xr:uid="{00000000-0005-0000-0000-00002C710000}"/>
    <cellStyle name="Entrée 5" xfId="18947" hidden="1" xr:uid="{00000000-0005-0000-0000-00002D710000}"/>
    <cellStyle name="Entrée 5" xfId="18986" hidden="1" xr:uid="{00000000-0005-0000-0000-00002E710000}"/>
    <cellStyle name="Entrée 5" xfId="19022" hidden="1" xr:uid="{00000000-0005-0000-0000-00002F710000}"/>
    <cellStyle name="Entrée 5" xfId="19057" hidden="1" xr:uid="{00000000-0005-0000-0000-000030710000}"/>
    <cellStyle name="Entrée 5" xfId="19089" hidden="1" xr:uid="{00000000-0005-0000-0000-000031710000}"/>
    <cellStyle name="Entrée 5" xfId="19252" hidden="1" xr:uid="{00000000-0005-0000-0000-000032710000}"/>
    <cellStyle name="Entrée 5" xfId="19349" hidden="1" xr:uid="{00000000-0005-0000-0000-000033710000}"/>
    <cellStyle name="Entrée 5" xfId="19430" hidden="1" xr:uid="{00000000-0005-0000-0000-000034710000}"/>
    <cellStyle name="Entrée 5" xfId="19480" hidden="1" xr:uid="{00000000-0005-0000-0000-000035710000}"/>
    <cellStyle name="Entrée 5" xfId="19530" hidden="1" xr:uid="{00000000-0005-0000-0000-000036710000}"/>
    <cellStyle name="Entrée 5" xfId="19580" hidden="1" xr:uid="{00000000-0005-0000-0000-000037710000}"/>
    <cellStyle name="Entrée 5" xfId="19629" hidden="1" xr:uid="{00000000-0005-0000-0000-000038710000}"/>
    <cellStyle name="Entrée 5" xfId="19678" hidden="1" xr:uid="{00000000-0005-0000-0000-000039710000}"/>
    <cellStyle name="Entrée 5" xfId="19725" hidden="1" xr:uid="{00000000-0005-0000-0000-00003A710000}"/>
    <cellStyle name="Entrée 5" xfId="19772" hidden="1" xr:uid="{00000000-0005-0000-0000-00003B710000}"/>
    <cellStyle name="Entrée 5" xfId="19817" hidden="1" xr:uid="{00000000-0005-0000-0000-00003C710000}"/>
    <cellStyle name="Entrée 5" xfId="19856" hidden="1" xr:uid="{00000000-0005-0000-0000-00003D710000}"/>
    <cellStyle name="Entrée 5" xfId="19893" hidden="1" xr:uid="{00000000-0005-0000-0000-00003E710000}"/>
    <cellStyle name="Entrée 5" xfId="19927" hidden="1" xr:uid="{00000000-0005-0000-0000-00003F710000}"/>
    <cellStyle name="Entrée 5" xfId="19995" hidden="1" xr:uid="{00000000-0005-0000-0000-000040710000}"/>
    <cellStyle name="Entrée 5" xfId="20067" hidden="1" xr:uid="{00000000-0005-0000-0000-000041710000}"/>
    <cellStyle name="Entrée 5" xfId="20130" hidden="1" xr:uid="{00000000-0005-0000-0000-000042710000}"/>
    <cellStyle name="Entrée 5" xfId="20176" hidden="1" xr:uid="{00000000-0005-0000-0000-000043710000}"/>
    <cellStyle name="Entrée 5" xfId="20220" hidden="1" xr:uid="{00000000-0005-0000-0000-000044710000}"/>
    <cellStyle name="Entrée 5" xfId="20259" hidden="1" xr:uid="{00000000-0005-0000-0000-000045710000}"/>
    <cellStyle name="Entrée 5" xfId="20295" hidden="1" xr:uid="{00000000-0005-0000-0000-000046710000}"/>
    <cellStyle name="Entrée 5" xfId="20330" hidden="1" xr:uid="{00000000-0005-0000-0000-000047710000}"/>
    <cellStyle name="Entrée 5" xfId="20359" hidden="1" xr:uid="{00000000-0005-0000-0000-000048710000}"/>
    <cellStyle name="Entrée 5" xfId="19200" hidden="1" xr:uid="{00000000-0005-0000-0000-000049710000}"/>
    <cellStyle name="Entrée 5" xfId="19186" hidden="1" xr:uid="{00000000-0005-0000-0000-00004A710000}"/>
    <cellStyle name="Entrée 5" xfId="19145" hidden="1" xr:uid="{00000000-0005-0000-0000-00004B710000}"/>
    <cellStyle name="Entrée 5" xfId="20479" hidden="1" xr:uid="{00000000-0005-0000-0000-00004C710000}"/>
    <cellStyle name="Entrée 5" xfId="20529" hidden="1" xr:uid="{00000000-0005-0000-0000-00004D710000}"/>
    <cellStyle name="Entrée 5" xfId="20579" hidden="1" xr:uid="{00000000-0005-0000-0000-00004E710000}"/>
    <cellStyle name="Entrée 5" xfId="20629" hidden="1" xr:uid="{00000000-0005-0000-0000-00004F710000}"/>
    <cellStyle name="Entrée 5" xfId="20678" hidden="1" xr:uid="{00000000-0005-0000-0000-000050710000}"/>
    <cellStyle name="Entrée 5" xfId="20727" hidden="1" xr:uid="{00000000-0005-0000-0000-000051710000}"/>
    <cellStyle name="Entrée 5" xfId="20774" hidden="1" xr:uid="{00000000-0005-0000-0000-000052710000}"/>
    <cellStyle name="Entrée 5" xfId="20821" hidden="1" xr:uid="{00000000-0005-0000-0000-000053710000}"/>
    <cellStyle name="Entrée 5" xfId="20866" hidden="1" xr:uid="{00000000-0005-0000-0000-000054710000}"/>
    <cellStyle name="Entrée 5" xfId="20905" hidden="1" xr:uid="{00000000-0005-0000-0000-000055710000}"/>
    <cellStyle name="Entrée 5" xfId="20942" hidden="1" xr:uid="{00000000-0005-0000-0000-000056710000}"/>
    <cellStyle name="Entrée 5" xfId="20976" hidden="1" xr:uid="{00000000-0005-0000-0000-000057710000}"/>
    <cellStyle name="Entrée 5" xfId="21047" hidden="1" xr:uid="{00000000-0005-0000-0000-000058710000}"/>
    <cellStyle name="Entrée 5" xfId="21121" hidden="1" xr:uid="{00000000-0005-0000-0000-000059710000}"/>
    <cellStyle name="Entrée 5" xfId="21185" hidden="1" xr:uid="{00000000-0005-0000-0000-00005A710000}"/>
    <cellStyle name="Entrée 5" xfId="21231" hidden="1" xr:uid="{00000000-0005-0000-0000-00005B710000}"/>
    <cellStyle name="Entrée 5" xfId="21275" hidden="1" xr:uid="{00000000-0005-0000-0000-00005C710000}"/>
    <cellStyle name="Entrée 5" xfId="21314" hidden="1" xr:uid="{00000000-0005-0000-0000-00005D710000}"/>
    <cellStyle name="Entrée 5" xfId="21350" hidden="1" xr:uid="{00000000-0005-0000-0000-00005E710000}"/>
    <cellStyle name="Entrée 5" xfId="21385" hidden="1" xr:uid="{00000000-0005-0000-0000-00005F710000}"/>
    <cellStyle name="Entrée 5" xfId="21415" hidden="1" xr:uid="{00000000-0005-0000-0000-000060710000}"/>
    <cellStyle name="Entrée 5" xfId="21573" hidden="1" xr:uid="{00000000-0005-0000-0000-000061710000}"/>
    <cellStyle name="Entrée 5" xfId="21670" hidden="1" xr:uid="{00000000-0005-0000-0000-000062710000}"/>
    <cellStyle name="Entrée 5" xfId="21751" hidden="1" xr:uid="{00000000-0005-0000-0000-000063710000}"/>
    <cellStyle name="Entrée 5" xfId="21801" hidden="1" xr:uid="{00000000-0005-0000-0000-000064710000}"/>
    <cellStyle name="Entrée 5" xfId="21851" hidden="1" xr:uid="{00000000-0005-0000-0000-000065710000}"/>
    <cellStyle name="Entrée 5" xfId="21901" hidden="1" xr:uid="{00000000-0005-0000-0000-000066710000}"/>
    <cellStyle name="Entrée 5" xfId="21950" hidden="1" xr:uid="{00000000-0005-0000-0000-000067710000}"/>
    <cellStyle name="Entrée 5" xfId="21999" hidden="1" xr:uid="{00000000-0005-0000-0000-000068710000}"/>
    <cellStyle name="Entrée 5" xfId="22046" hidden="1" xr:uid="{00000000-0005-0000-0000-000069710000}"/>
    <cellStyle name="Entrée 5" xfId="22093" hidden="1" xr:uid="{00000000-0005-0000-0000-00006A710000}"/>
    <cellStyle name="Entrée 5" xfId="22138" hidden="1" xr:uid="{00000000-0005-0000-0000-00006B710000}"/>
    <cellStyle name="Entrée 5" xfId="22177" hidden="1" xr:uid="{00000000-0005-0000-0000-00006C710000}"/>
    <cellStyle name="Entrée 5" xfId="22214" hidden="1" xr:uid="{00000000-0005-0000-0000-00006D710000}"/>
    <cellStyle name="Entrée 5" xfId="22248" hidden="1" xr:uid="{00000000-0005-0000-0000-00006E710000}"/>
    <cellStyle name="Entrée 5" xfId="22317" hidden="1" xr:uid="{00000000-0005-0000-0000-00006F710000}"/>
    <cellStyle name="Entrée 5" xfId="22389" hidden="1" xr:uid="{00000000-0005-0000-0000-000070710000}"/>
    <cellStyle name="Entrée 5" xfId="22452" hidden="1" xr:uid="{00000000-0005-0000-0000-000071710000}"/>
    <cellStyle name="Entrée 5" xfId="22498" hidden="1" xr:uid="{00000000-0005-0000-0000-000072710000}"/>
    <cellStyle name="Entrée 5" xfId="22542" hidden="1" xr:uid="{00000000-0005-0000-0000-000073710000}"/>
    <cellStyle name="Entrée 5" xfId="22581" hidden="1" xr:uid="{00000000-0005-0000-0000-000074710000}"/>
    <cellStyle name="Entrée 5" xfId="22617" hidden="1" xr:uid="{00000000-0005-0000-0000-000075710000}"/>
    <cellStyle name="Entrée 5" xfId="22652" hidden="1" xr:uid="{00000000-0005-0000-0000-000076710000}"/>
    <cellStyle name="Entrée 5" xfId="22681" hidden="1" xr:uid="{00000000-0005-0000-0000-000077710000}"/>
    <cellStyle name="Entrée 5" xfId="21521" hidden="1" xr:uid="{00000000-0005-0000-0000-000078710000}"/>
    <cellStyle name="Entrée 5" xfId="20415" hidden="1" xr:uid="{00000000-0005-0000-0000-000079710000}"/>
    <cellStyle name="Entrée 5" xfId="19175" hidden="1" xr:uid="{00000000-0005-0000-0000-00007A710000}"/>
    <cellStyle name="Entrée 5" xfId="22794" hidden="1" xr:uid="{00000000-0005-0000-0000-00007B710000}"/>
    <cellStyle name="Entrée 5" xfId="22844" hidden="1" xr:uid="{00000000-0005-0000-0000-00007C710000}"/>
    <cellStyle name="Entrée 5" xfId="22894" hidden="1" xr:uid="{00000000-0005-0000-0000-00007D710000}"/>
    <cellStyle name="Entrée 5" xfId="22944" hidden="1" xr:uid="{00000000-0005-0000-0000-00007E710000}"/>
    <cellStyle name="Entrée 5" xfId="22992" hidden="1" xr:uid="{00000000-0005-0000-0000-00007F710000}"/>
    <cellStyle name="Entrée 5" xfId="23041" hidden="1" xr:uid="{00000000-0005-0000-0000-000080710000}"/>
    <cellStyle name="Entrée 5" xfId="23087" hidden="1" xr:uid="{00000000-0005-0000-0000-000081710000}"/>
    <cellStyle name="Entrée 5" xfId="23134" hidden="1" xr:uid="{00000000-0005-0000-0000-000082710000}"/>
    <cellStyle name="Entrée 5" xfId="23179" hidden="1" xr:uid="{00000000-0005-0000-0000-000083710000}"/>
    <cellStyle name="Entrée 5" xfId="23218" hidden="1" xr:uid="{00000000-0005-0000-0000-000084710000}"/>
    <cellStyle name="Entrée 5" xfId="23255" hidden="1" xr:uid="{00000000-0005-0000-0000-000085710000}"/>
    <cellStyle name="Entrée 5" xfId="23289" hidden="1" xr:uid="{00000000-0005-0000-0000-000086710000}"/>
    <cellStyle name="Entrée 5" xfId="23359" hidden="1" xr:uid="{00000000-0005-0000-0000-000087710000}"/>
    <cellStyle name="Entrée 5" xfId="23433" hidden="1" xr:uid="{00000000-0005-0000-0000-000088710000}"/>
    <cellStyle name="Entrée 5" xfId="23496" hidden="1" xr:uid="{00000000-0005-0000-0000-000089710000}"/>
    <cellStyle name="Entrée 5" xfId="23542" hidden="1" xr:uid="{00000000-0005-0000-0000-00008A710000}"/>
    <cellStyle name="Entrée 5" xfId="23586" hidden="1" xr:uid="{00000000-0005-0000-0000-00008B710000}"/>
    <cellStyle name="Entrée 5" xfId="23625" hidden="1" xr:uid="{00000000-0005-0000-0000-00008C710000}"/>
    <cellStyle name="Entrée 5" xfId="23661" hidden="1" xr:uid="{00000000-0005-0000-0000-00008D710000}"/>
    <cellStyle name="Entrée 5" xfId="23696" hidden="1" xr:uid="{00000000-0005-0000-0000-00008E710000}"/>
    <cellStyle name="Entrée 5" xfId="23723" hidden="1" xr:uid="{00000000-0005-0000-0000-00008F710000}"/>
    <cellStyle name="Entrée 5" xfId="23874" hidden="1" xr:uid="{00000000-0005-0000-0000-000090710000}"/>
    <cellStyle name="Entrée 5" xfId="23970" hidden="1" xr:uid="{00000000-0005-0000-0000-000091710000}"/>
    <cellStyle name="Entrée 5" xfId="24051" hidden="1" xr:uid="{00000000-0005-0000-0000-000092710000}"/>
    <cellStyle name="Entrée 5" xfId="24101" hidden="1" xr:uid="{00000000-0005-0000-0000-000093710000}"/>
    <cellStyle name="Entrée 5" xfId="24151" hidden="1" xr:uid="{00000000-0005-0000-0000-000094710000}"/>
    <cellStyle name="Entrée 5" xfId="24201" hidden="1" xr:uid="{00000000-0005-0000-0000-000095710000}"/>
    <cellStyle name="Entrée 5" xfId="24250" hidden="1" xr:uid="{00000000-0005-0000-0000-000096710000}"/>
    <cellStyle name="Entrée 5" xfId="24299" hidden="1" xr:uid="{00000000-0005-0000-0000-000097710000}"/>
    <cellStyle name="Entrée 5" xfId="24346" hidden="1" xr:uid="{00000000-0005-0000-0000-000098710000}"/>
    <cellStyle name="Entrée 5" xfId="24393" hidden="1" xr:uid="{00000000-0005-0000-0000-000099710000}"/>
    <cellStyle name="Entrée 5" xfId="24438" hidden="1" xr:uid="{00000000-0005-0000-0000-00009A710000}"/>
    <cellStyle name="Entrée 5" xfId="24477" hidden="1" xr:uid="{00000000-0005-0000-0000-00009B710000}"/>
    <cellStyle name="Entrée 5" xfId="24514" hidden="1" xr:uid="{00000000-0005-0000-0000-00009C710000}"/>
    <cellStyle name="Entrée 5" xfId="24548" hidden="1" xr:uid="{00000000-0005-0000-0000-00009D710000}"/>
    <cellStyle name="Entrée 5" xfId="24617" hidden="1" xr:uid="{00000000-0005-0000-0000-00009E710000}"/>
    <cellStyle name="Entrée 5" xfId="24689" hidden="1" xr:uid="{00000000-0005-0000-0000-00009F710000}"/>
    <cellStyle name="Entrée 5" xfId="24752" hidden="1" xr:uid="{00000000-0005-0000-0000-0000A0710000}"/>
    <cellStyle name="Entrée 5" xfId="24798" hidden="1" xr:uid="{00000000-0005-0000-0000-0000A1710000}"/>
    <cellStyle name="Entrée 5" xfId="24842" hidden="1" xr:uid="{00000000-0005-0000-0000-0000A2710000}"/>
    <cellStyle name="Entrée 5" xfId="24881" hidden="1" xr:uid="{00000000-0005-0000-0000-0000A3710000}"/>
    <cellStyle name="Entrée 5" xfId="24917" hidden="1" xr:uid="{00000000-0005-0000-0000-0000A4710000}"/>
    <cellStyle name="Entrée 5" xfId="24952" hidden="1" xr:uid="{00000000-0005-0000-0000-0000A5710000}"/>
    <cellStyle name="Entrée 5" xfId="24979" hidden="1" xr:uid="{00000000-0005-0000-0000-0000A6710000}"/>
    <cellStyle name="Entrée 5" xfId="23822" hidden="1" xr:uid="{00000000-0005-0000-0000-0000A7710000}"/>
    <cellStyle name="Entrée 5" xfId="22417" hidden="1" xr:uid="{00000000-0005-0000-0000-0000A8710000}"/>
    <cellStyle name="Entrée 5" xfId="23400" hidden="1" xr:uid="{00000000-0005-0000-0000-0000A9710000}"/>
    <cellStyle name="Entrée 5" xfId="25093" hidden="1" xr:uid="{00000000-0005-0000-0000-0000AA710000}"/>
    <cellStyle name="Entrée 5" xfId="25143" hidden="1" xr:uid="{00000000-0005-0000-0000-0000AB710000}"/>
    <cellStyle name="Entrée 5" xfId="25193" hidden="1" xr:uid="{00000000-0005-0000-0000-0000AC710000}"/>
    <cellStyle name="Entrée 5" xfId="25243" hidden="1" xr:uid="{00000000-0005-0000-0000-0000AD710000}"/>
    <cellStyle name="Entrée 5" xfId="25292" hidden="1" xr:uid="{00000000-0005-0000-0000-0000AE710000}"/>
    <cellStyle name="Entrée 5" xfId="25341" hidden="1" xr:uid="{00000000-0005-0000-0000-0000AF710000}"/>
    <cellStyle name="Entrée 5" xfId="25388" hidden="1" xr:uid="{00000000-0005-0000-0000-0000B0710000}"/>
    <cellStyle name="Entrée 5" xfId="25434" hidden="1" xr:uid="{00000000-0005-0000-0000-0000B1710000}"/>
    <cellStyle name="Entrée 5" xfId="25478" hidden="1" xr:uid="{00000000-0005-0000-0000-0000B2710000}"/>
    <cellStyle name="Entrée 5" xfId="25516" hidden="1" xr:uid="{00000000-0005-0000-0000-0000B3710000}"/>
    <cellStyle name="Entrée 5" xfId="25553" hidden="1" xr:uid="{00000000-0005-0000-0000-0000B4710000}"/>
    <cellStyle name="Entrée 5" xfId="25587" hidden="1" xr:uid="{00000000-0005-0000-0000-0000B5710000}"/>
    <cellStyle name="Entrée 5" xfId="25655" hidden="1" xr:uid="{00000000-0005-0000-0000-0000B6710000}"/>
    <cellStyle name="Entrée 5" xfId="25729" hidden="1" xr:uid="{00000000-0005-0000-0000-0000B7710000}"/>
    <cellStyle name="Entrée 5" xfId="25791" hidden="1" xr:uid="{00000000-0005-0000-0000-0000B8710000}"/>
    <cellStyle name="Entrée 5" xfId="25837" hidden="1" xr:uid="{00000000-0005-0000-0000-0000B9710000}"/>
    <cellStyle name="Entrée 5" xfId="25881" hidden="1" xr:uid="{00000000-0005-0000-0000-0000BA710000}"/>
    <cellStyle name="Entrée 5" xfId="25920" hidden="1" xr:uid="{00000000-0005-0000-0000-0000BB710000}"/>
    <cellStyle name="Entrée 5" xfId="25956" hidden="1" xr:uid="{00000000-0005-0000-0000-0000BC710000}"/>
    <cellStyle name="Entrée 5" xfId="25991" hidden="1" xr:uid="{00000000-0005-0000-0000-0000BD710000}"/>
    <cellStyle name="Entrée 5" xfId="26017" hidden="1" xr:uid="{00000000-0005-0000-0000-0000BE710000}"/>
    <cellStyle name="Entrée 5" xfId="26139" hidden="1" xr:uid="{00000000-0005-0000-0000-0000BF710000}"/>
    <cellStyle name="Entrée 5" xfId="26235" hidden="1" xr:uid="{00000000-0005-0000-0000-0000C0710000}"/>
    <cellStyle name="Entrée 5" xfId="26316" hidden="1" xr:uid="{00000000-0005-0000-0000-0000C1710000}"/>
    <cellStyle name="Entrée 5" xfId="26366" hidden="1" xr:uid="{00000000-0005-0000-0000-0000C2710000}"/>
    <cellStyle name="Entrée 5" xfId="26416" hidden="1" xr:uid="{00000000-0005-0000-0000-0000C3710000}"/>
    <cellStyle name="Entrée 5" xfId="26466" hidden="1" xr:uid="{00000000-0005-0000-0000-0000C4710000}"/>
    <cellStyle name="Entrée 5" xfId="26515" hidden="1" xr:uid="{00000000-0005-0000-0000-0000C5710000}"/>
    <cellStyle name="Entrée 5" xfId="26564" hidden="1" xr:uid="{00000000-0005-0000-0000-0000C6710000}"/>
    <cellStyle name="Entrée 5" xfId="26611" hidden="1" xr:uid="{00000000-0005-0000-0000-0000C7710000}"/>
    <cellStyle name="Entrée 5" xfId="26658" hidden="1" xr:uid="{00000000-0005-0000-0000-0000C8710000}"/>
    <cellStyle name="Entrée 5" xfId="26703" hidden="1" xr:uid="{00000000-0005-0000-0000-0000C9710000}"/>
    <cellStyle name="Entrée 5" xfId="26742" hidden="1" xr:uid="{00000000-0005-0000-0000-0000CA710000}"/>
    <cellStyle name="Entrée 5" xfId="26779" hidden="1" xr:uid="{00000000-0005-0000-0000-0000CB710000}"/>
    <cellStyle name="Entrée 5" xfId="26813" hidden="1" xr:uid="{00000000-0005-0000-0000-0000CC710000}"/>
    <cellStyle name="Entrée 5" xfId="26881" hidden="1" xr:uid="{00000000-0005-0000-0000-0000CD710000}"/>
    <cellStyle name="Entrée 5" xfId="26953" hidden="1" xr:uid="{00000000-0005-0000-0000-0000CE710000}"/>
    <cellStyle name="Entrée 5" xfId="27015" hidden="1" xr:uid="{00000000-0005-0000-0000-0000CF710000}"/>
    <cellStyle name="Entrée 5" xfId="27061" hidden="1" xr:uid="{00000000-0005-0000-0000-0000D0710000}"/>
    <cellStyle name="Entrée 5" xfId="27105" hidden="1" xr:uid="{00000000-0005-0000-0000-0000D1710000}"/>
    <cellStyle name="Entrée 5" xfId="27144" hidden="1" xr:uid="{00000000-0005-0000-0000-0000D2710000}"/>
    <cellStyle name="Entrée 5" xfId="27180" hidden="1" xr:uid="{00000000-0005-0000-0000-0000D3710000}"/>
    <cellStyle name="Entrée 5" xfId="27215" hidden="1" xr:uid="{00000000-0005-0000-0000-0000D4710000}"/>
    <cellStyle name="Entrée 5" xfId="27241" hidden="1" xr:uid="{00000000-0005-0000-0000-0000D5710000}"/>
    <cellStyle name="Entrée 5" xfId="26088" hidden="1" xr:uid="{00000000-0005-0000-0000-0000D6710000}"/>
    <cellStyle name="Entrée 5" xfId="24717" hidden="1" xr:uid="{00000000-0005-0000-0000-0000D7710000}"/>
    <cellStyle name="Entrée 5" xfId="25034" hidden="1" xr:uid="{00000000-0005-0000-0000-0000D8710000}"/>
    <cellStyle name="Entrée 5" xfId="27328" hidden="1" xr:uid="{00000000-0005-0000-0000-0000D9710000}"/>
    <cellStyle name="Entrée 5" xfId="27377" hidden="1" xr:uid="{00000000-0005-0000-0000-0000DA710000}"/>
    <cellStyle name="Entrée 5" xfId="27426" hidden="1" xr:uid="{00000000-0005-0000-0000-0000DB710000}"/>
    <cellStyle name="Entrée 5" xfId="27475" hidden="1" xr:uid="{00000000-0005-0000-0000-0000DC710000}"/>
    <cellStyle name="Entrée 5" xfId="27523" hidden="1" xr:uid="{00000000-0005-0000-0000-0000DD710000}"/>
    <cellStyle name="Entrée 5" xfId="27571" hidden="1" xr:uid="{00000000-0005-0000-0000-0000DE710000}"/>
    <cellStyle name="Entrée 5" xfId="27617" hidden="1" xr:uid="{00000000-0005-0000-0000-0000DF710000}"/>
    <cellStyle name="Entrée 5" xfId="27664" hidden="1" xr:uid="{00000000-0005-0000-0000-0000E0710000}"/>
    <cellStyle name="Entrée 5" xfId="27709" hidden="1" xr:uid="{00000000-0005-0000-0000-0000E1710000}"/>
    <cellStyle name="Entrée 5" xfId="27748" hidden="1" xr:uid="{00000000-0005-0000-0000-0000E2710000}"/>
    <cellStyle name="Entrée 5" xfId="27785" hidden="1" xr:uid="{00000000-0005-0000-0000-0000E3710000}"/>
    <cellStyle name="Entrée 5" xfId="27819" hidden="1" xr:uid="{00000000-0005-0000-0000-0000E4710000}"/>
    <cellStyle name="Entrée 5" xfId="27886" hidden="1" xr:uid="{00000000-0005-0000-0000-0000E5710000}"/>
    <cellStyle name="Entrée 5" xfId="27958" hidden="1" xr:uid="{00000000-0005-0000-0000-0000E6710000}"/>
    <cellStyle name="Entrée 5" xfId="28020" hidden="1" xr:uid="{00000000-0005-0000-0000-0000E7710000}"/>
    <cellStyle name="Entrée 5" xfId="28066" hidden="1" xr:uid="{00000000-0005-0000-0000-0000E8710000}"/>
    <cellStyle name="Entrée 5" xfId="28110" hidden="1" xr:uid="{00000000-0005-0000-0000-0000E9710000}"/>
    <cellStyle name="Entrée 5" xfId="28149" hidden="1" xr:uid="{00000000-0005-0000-0000-0000EA710000}"/>
    <cellStyle name="Entrée 5" xfId="28185" hidden="1" xr:uid="{00000000-0005-0000-0000-0000EB710000}"/>
    <cellStyle name="Entrée 5" xfId="28220" hidden="1" xr:uid="{00000000-0005-0000-0000-0000EC710000}"/>
    <cellStyle name="Entrée 5" xfId="28246" hidden="1" xr:uid="{00000000-0005-0000-0000-0000ED710000}"/>
    <cellStyle name="Entrée 5" xfId="28346" hidden="1" xr:uid="{00000000-0005-0000-0000-0000EE710000}"/>
    <cellStyle name="Entrée 5" xfId="28441" hidden="1" xr:uid="{00000000-0005-0000-0000-0000EF710000}"/>
    <cellStyle name="Entrée 5" xfId="28522" hidden="1" xr:uid="{00000000-0005-0000-0000-0000F0710000}"/>
    <cellStyle name="Entrée 5" xfId="28572" hidden="1" xr:uid="{00000000-0005-0000-0000-0000F1710000}"/>
    <cellStyle name="Entrée 5" xfId="28622" hidden="1" xr:uid="{00000000-0005-0000-0000-0000F2710000}"/>
    <cellStyle name="Entrée 5" xfId="28672" hidden="1" xr:uid="{00000000-0005-0000-0000-0000F3710000}"/>
    <cellStyle name="Entrée 5" xfId="28721" hidden="1" xr:uid="{00000000-0005-0000-0000-0000F4710000}"/>
    <cellStyle name="Entrée 5" xfId="28770" hidden="1" xr:uid="{00000000-0005-0000-0000-0000F5710000}"/>
    <cellStyle name="Entrée 5" xfId="28817" hidden="1" xr:uid="{00000000-0005-0000-0000-0000F6710000}"/>
    <cellStyle name="Entrée 5" xfId="28864" hidden="1" xr:uid="{00000000-0005-0000-0000-0000F7710000}"/>
    <cellStyle name="Entrée 5" xfId="28909" hidden="1" xr:uid="{00000000-0005-0000-0000-0000F8710000}"/>
    <cellStyle name="Entrée 5" xfId="28948" hidden="1" xr:uid="{00000000-0005-0000-0000-0000F9710000}"/>
    <cellStyle name="Entrée 5" xfId="28985" hidden="1" xr:uid="{00000000-0005-0000-0000-0000FA710000}"/>
    <cellStyle name="Entrée 5" xfId="29019" hidden="1" xr:uid="{00000000-0005-0000-0000-0000FB710000}"/>
    <cellStyle name="Entrée 5" xfId="29086" hidden="1" xr:uid="{00000000-0005-0000-0000-0000FC710000}"/>
    <cellStyle name="Entrée 5" xfId="29158" hidden="1" xr:uid="{00000000-0005-0000-0000-0000FD710000}"/>
    <cellStyle name="Entrée 5" xfId="29220" hidden="1" xr:uid="{00000000-0005-0000-0000-0000FE710000}"/>
    <cellStyle name="Entrée 5" xfId="29266" hidden="1" xr:uid="{00000000-0005-0000-0000-0000FF710000}"/>
    <cellStyle name="Entrée 5" xfId="29310" hidden="1" xr:uid="{00000000-0005-0000-0000-000000720000}"/>
    <cellStyle name="Entrée 5" xfId="29349" hidden="1" xr:uid="{00000000-0005-0000-0000-000001720000}"/>
    <cellStyle name="Entrée 5" xfId="29385" hidden="1" xr:uid="{00000000-0005-0000-0000-000002720000}"/>
    <cellStyle name="Entrée 5" xfId="29420" hidden="1" xr:uid="{00000000-0005-0000-0000-000003720000}"/>
    <cellStyle name="Entrée 5" xfId="29446" hidden="1" xr:uid="{00000000-0005-0000-0000-000004720000}"/>
    <cellStyle name="Entrée 5" xfId="28296" hidden="1" xr:uid="{00000000-0005-0000-0000-000005720000}"/>
    <cellStyle name="Entrée 5" xfId="29499" hidden="1" xr:uid="{00000000-0005-0000-0000-000006720000}"/>
    <cellStyle name="Entrée 5" xfId="29583" hidden="1" xr:uid="{00000000-0005-0000-0000-000007720000}"/>
    <cellStyle name="Entrée 5" xfId="29664" hidden="1" xr:uid="{00000000-0005-0000-0000-000008720000}"/>
    <cellStyle name="Entrée 5" xfId="29713" hidden="1" xr:uid="{00000000-0005-0000-0000-000009720000}"/>
    <cellStyle name="Entrée 5" xfId="29762" hidden="1" xr:uid="{00000000-0005-0000-0000-00000A720000}"/>
    <cellStyle name="Entrée 5" xfId="29811" hidden="1" xr:uid="{00000000-0005-0000-0000-00000B720000}"/>
    <cellStyle name="Entrée 5" xfId="29859" hidden="1" xr:uid="{00000000-0005-0000-0000-00000C720000}"/>
    <cellStyle name="Entrée 5" xfId="29907" hidden="1" xr:uid="{00000000-0005-0000-0000-00000D720000}"/>
    <cellStyle name="Entrée 5" xfId="29953" hidden="1" xr:uid="{00000000-0005-0000-0000-00000E720000}"/>
    <cellStyle name="Entrée 5" xfId="29999" hidden="1" xr:uid="{00000000-0005-0000-0000-00000F720000}"/>
    <cellStyle name="Entrée 5" xfId="30043" hidden="1" xr:uid="{00000000-0005-0000-0000-000010720000}"/>
    <cellStyle name="Entrée 5" xfId="30081" hidden="1" xr:uid="{00000000-0005-0000-0000-000011720000}"/>
    <cellStyle name="Entrée 5" xfId="30118" hidden="1" xr:uid="{00000000-0005-0000-0000-000012720000}"/>
    <cellStyle name="Entrée 5" xfId="30152" hidden="1" xr:uid="{00000000-0005-0000-0000-000013720000}"/>
    <cellStyle name="Entrée 5" xfId="30218" hidden="1" xr:uid="{00000000-0005-0000-0000-000014720000}"/>
    <cellStyle name="Entrée 5" xfId="30290" hidden="1" xr:uid="{00000000-0005-0000-0000-000015720000}"/>
    <cellStyle name="Entrée 5" xfId="30352" hidden="1" xr:uid="{00000000-0005-0000-0000-000016720000}"/>
    <cellStyle name="Entrée 5" xfId="30398" hidden="1" xr:uid="{00000000-0005-0000-0000-000017720000}"/>
    <cellStyle name="Entrée 5" xfId="30442" hidden="1" xr:uid="{00000000-0005-0000-0000-000018720000}"/>
    <cellStyle name="Entrée 5" xfId="30481" hidden="1" xr:uid="{00000000-0005-0000-0000-000019720000}"/>
    <cellStyle name="Entrée 5" xfId="30517" hidden="1" xr:uid="{00000000-0005-0000-0000-00001A720000}"/>
    <cellStyle name="Entrée 5" xfId="30552" hidden="1" xr:uid="{00000000-0005-0000-0000-00001B720000}"/>
    <cellStyle name="Entrée 5" xfId="30578" hidden="1" xr:uid="{00000000-0005-0000-0000-00001C720000}"/>
    <cellStyle name="Entrée 5" xfId="30678" hidden="1" xr:uid="{00000000-0005-0000-0000-00001D720000}"/>
    <cellStyle name="Entrée 5" xfId="30773" hidden="1" xr:uid="{00000000-0005-0000-0000-00001E720000}"/>
    <cellStyle name="Entrée 5" xfId="30854" hidden="1" xr:uid="{00000000-0005-0000-0000-00001F720000}"/>
    <cellStyle name="Entrée 5" xfId="30904" hidden="1" xr:uid="{00000000-0005-0000-0000-000020720000}"/>
    <cellStyle name="Entrée 5" xfId="30954" hidden="1" xr:uid="{00000000-0005-0000-0000-000021720000}"/>
    <cellStyle name="Entrée 5" xfId="31004" hidden="1" xr:uid="{00000000-0005-0000-0000-000022720000}"/>
    <cellStyle name="Entrée 5" xfId="31053" hidden="1" xr:uid="{00000000-0005-0000-0000-000023720000}"/>
    <cellStyle name="Entrée 5" xfId="31102" hidden="1" xr:uid="{00000000-0005-0000-0000-000024720000}"/>
    <cellStyle name="Entrée 5" xfId="31149" hidden="1" xr:uid="{00000000-0005-0000-0000-000025720000}"/>
    <cellStyle name="Entrée 5" xfId="31196" hidden="1" xr:uid="{00000000-0005-0000-0000-000026720000}"/>
    <cellStyle name="Entrée 5" xfId="31241" hidden="1" xr:uid="{00000000-0005-0000-0000-000027720000}"/>
    <cellStyle name="Entrée 5" xfId="31280" hidden="1" xr:uid="{00000000-0005-0000-0000-000028720000}"/>
    <cellStyle name="Entrée 5" xfId="31317" hidden="1" xr:uid="{00000000-0005-0000-0000-000029720000}"/>
    <cellStyle name="Entrée 5" xfId="31351" hidden="1" xr:uid="{00000000-0005-0000-0000-00002A720000}"/>
    <cellStyle name="Entrée 5" xfId="31418" hidden="1" xr:uid="{00000000-0005-0000-0000-00002B720000}"/>
    <cellStyle name="Entrée 5" xfId="31490" hidden="1" xr:uid="{00000000-0005-0000-0000-00002C720000}"/>
    <cellStyle name="Entrée 5" xfId="31552" hidden="1" xr:uid="{00000000-0005-0000-0000-00002D720000}"/>
    <cellStyle name="Entrée 5" xfId="31598" hidden="1" xr:uid="{00000000-0005-0000-0000-00002E720000}"/>
    <cellStyle name="Entrée 5" xfId="31642" hidden="1" xr:uid="{00000000-0005-0000-0000-00002F720000}"/>
    <cellStyle name="Entrée 5" xfId="31681" hidden="1" xr:uid="{00000000-0005-0000-0000-000030720000}"/>
    <cellStyle name="Entrée 5" xfId="31717" hidden="1" xr:uid="{00000000-0005-0000-0000-000031720000}"/>
    <cellStyle name="Entrée 5" xfId="31752" hidden="1" xr:uid="{00000000-0005-0000-0000-000032720000}"/>
    <cellStyle name="Entrée 5" xfId="31778" hidden="1" xr:uid="{00000000-0005-0000-0000-000033720000}"/>
    <cellStyle name="Entrée 5" xfId="30628" xr:uid="{00000000-0005-0000-0000-000034720000}"/>
    <cellStyle name="Entrée 6" xfId="119" hidden="1" xr:uid="{00000000-0005-0000-0000-000035720000}"/>
    <cellStyle name="Entrée 6" xfId="224" hidden="1" xr:uid="{00000000-0005-0000-0000-000036720000}"/>
    <cellStyle name="Entrée 6" xfId="190" hidden="1" xr:uid="{00000000-0005-0000-0000-000037720000}"/>
    <cellStyle name="Entrée 6" xfId="300" hidden="1" xr:uid="{00000000-0005-0000-0000-000038720000}"/>
    <cellStyle name="Entrée 6" xfId="350" hidden="1" xr:uid="{00000000-0005-0000-0000-000039720000}"/>
    <cellStyle name="Entrée 6" xfId="400" hidden="1" xr:uid="{00000000-0005-0000-0000-00003A720000}"/>
    <cellStyle name="Entrée 6" xfId="450" hidden="1" xr:uid="{00000000-0005-0000-0000-00003B720000}"/>
    <cellStyle name="Entrée 6" xfId="499" hidden="1" xr:uid="{00000000-0005-0000-0000-00003C720000}"/>
    <cellStyle name="Entrée 6" xfId="548" hidden="1" xr:uid="{00000000-0005-0000-0000-00003D720000}"/>
    <cellStyle name="Entrée 6" xfId="595" hidden="1" xr:uid="{00000000-0005-0000-0000-00003E720000}"/>
    <cellStyle name="Entrée 6" xfId="642" hidden="1" xr:uid="{00000000-0005-0000-0000-00003F720000}"/>
    <cellStyle name="Entrée 6" xfId="687" hidden="1" xr:uid="{00000000-0005-0000-0000-000040720000}"/>
    <cellStyle name="Entrée 6" xfId="726" hidden="1" xr:uid="{00000000-0005-0000-0000-000041720000}"/>
    <cellStyle name="Entrée 6" xfId="763" hidden="1" xr:uid="{00000000-0005-0000-0000-000042720000}"/>
    <cellStyle name="Entrée 6" xfId="876" hidden="1" xr:uid="{00000000-0005-0000-0000-000043720000}"/>
    <cellStyle name="Entrée 6" xfId="833" hidden="1" xr:uid="{00000000-0005-0000-0000-000044720000}"/>
    <cellStyle name="Entrée 6" xfId="844" hidden="1" xr:uid="{00000000-0005-0000-0000-000045720000}"/>
    <cellStyle name="Entrée 6" xfId="935" hidden="1" xr:uid="{00000000-0005-0000-0000-000046720000}"/>
    <cellStyle name="Entrée 6" xfId="978" hidden="1" xr:uid="{00000000-0005-0000-0000-000047720000}"/>
    <cellStyle name="Entrée 6" xfId="1037" hidden="1" xr:uid="{00000000-0005-0000-0000-000048720000}"/>
    <cellStyle name="Entrée 6" xfId="1083" hidden="1" xr:uid="{00000000-0005-0000-0000-000049720000}"/>
    <cellStyle name="Entrée 6" xfId="1126" hidden="1" xr:uid="{00000000-0005-0000-0000-00004A720000}"/>
    <cellStyle name="Entrée 6" xfId="1248" hidden="1" xr:uid="{00000000-0005-0000-0000-00004B720000}"/>
    <cellStyle name="Entrée 6" xfId="1495" hidden="1" xr:uid="{00000000-0005-0000-0000-00004C720000}"/>
    <cellStyle name="Entrée 6" xfId="1600" hidden="1" xr:uid="{00000000-0005-0000-0000-00004D720000}"/>
    <cellStyle name="Entrée 6" xfId="1566" hidden="1" xr:uid="{00000000-0005-0000-0000-00004E720000}"/>
    <cellStyle name="Entrée 6" xfId="1676" hidden="1" xr:uid="{00000000-0005-0000-0000-00004F720000}"/>
    <cellStyle name="Entrée 6" xfId="1726" hidden="1" xr:uid="{00000000-0005-0000-0000-000050720000}"/>
    <cellStyle name="Entrée 6" xfId="1776" hidden="1" xr:uid="{00000000-0005-0000-0000-000051720000}"/>
    <cellStyle name="Entrée 6" xfId="1826" hidden="1" xr:uid="{00000000-0005-0000-0000-000052720000}"/>
    <cellStyle name="Entrée 6" xfId="1875" hidden="1" xr:uid="{00000000-0005-0000-0000-000053720000}"/>
    <cellStyle name="Entrée 6" xfId="1924" hidden="1" xr:uid="{00000000-0005-0000-0000-000054720000}"/>
    <cellStyle name="Entrée 6" xfId="1971" hidden="1" xr:uid="{00000000-0005-0000-0000-000055720000}"/>
    <cellStyle name="Entrée 6" xfId="2018" hidden="1" xr:uid="{00000000-0005-0000-0000-000056720000}"/>
    <cellStyle name="Entrée 6" xfId="2063" hidden="1" xr:uid="{00000000-0005-0000-0000-000057720000}"/>
    <cellStyle name="Entrée 6" xfId="2102" hidden="1" xr:uid="{00000000-0005-0000-0000-000058720000}"/>
    <cellStyle name="Entrée 6" xfId="2139" hidden="1" xr:uid="{00000000-0005-0000-0000-000059720000}"/>
    <cellStyle name="Entrée 6" xfId="2252" hidden="1" xr:uid="{00000000-0005-0000-0000-00005A720000}"/>
    <cellStyle name="Entrée 6" xfId="2209" hidden="1" xr:uid="{00000000-0005-0000-0000-00005B720000}"/>
    <cellStyle name="Entrée 6" xfId="2220" hidden="1" xr:uid="{00000000-0005-0000-0000-00005C720000}"/>
    <cellStyle name="Entrée 6" xfId="2311" hidden="1" xr:uid="{00000000-0005-0000-0000-00005D720000}"/>
    <cellStyle name="Entrée 6" xfId="2354" hidden="1" xr:uid="{00000000-0005-0000-0000-00005E720000}"/>
    <cellStyle name="Entrée 6" xfId="2413" hidden="1" xr:uid="{00000000-0005-0000-0000-00005F720000}"/>
    <cellStyle name="Entrée 6" xfId="2459" hidden="1" xr:uid="{00000000-0005-0000-0000-000060720000}"/>
    <cellStyle name="Entrée 6" xfId="2502" hidden="1" xr:uid="{00000000-0005-0000-0000-000061720000}"/>
    <cellStyle name="Entrée 6" xfId="2623" hidden="1" xr:uid="{00000000-0005-0000-0000-000062720000}"/>
    <cellStyle name="Entrée 6" xfId="1421" hidden="1" xr:uid="{00000000-0005-0000-0000-000063720000}"/>
    <cellStyle name="Entrée 6" xfId="1479" hidden="1" xr:uid="{00000000-0005-0000-0000-000064720000}"/>
    <cellStyle name="Entrée 6" xfId="2795" hidden="1" xr:uid="{00000000-0005-0000-0000-000065720000}"/>
    <cellStyle name="Entrée 6" xfId="2762" hidden="1" xr:uid="{00000000-0005-0000-0000-000066720000}"/>
    <cellStyle name="Entrée 6" xfId="2871" hidden="1" xr:uid="{00000000-0005-0000-0000-000067720000}"/>
    <cellStyle name="Entrée 6" xfId="2920" hidden="1" xr:uid="{00000000-0005-0000-0000-000068720000}"/>
    <cellStyle name="Entrée 6" xfId="2970" hidden="1" xr:uid="{00000000-0005-0000-0000-000069720000}"/>
    <cellStyle name="Entrée 6" xfId="3020" hidden="1" xr:uid="{00000000-0005-0000-0000-00006A720000}"/>
    <cellStyle name="Entrée 6" xfId="3069" hidden="1" xr:uid="{00000000-0005-0000-0000-00006B720000}"/>
    <cellStyle name="Entrée 6" xfId="3118" hidden="1" xr:uid="{00000000-0005-0000-0000-00006C720000}"/>
    <cellStyle name="Entrée 6" xfId="3165" hidden="1" xr:uid="{00000000-0005-0000-0000-00006D720000}"/>
    <cellStyle name="Entrée 6" xfId="3212" hidden="1" xr:uid="{00000000-0005-0000-0000-00006E720000}"/>
    <cellStyle name="Entrée 6" xfId="3257" hidden="1" xr:uid="{00000000-0005-0000-0000-00006F720000}"/>
    <cellStyle name="Entrée 6" xfId="3296" hidden="1" xr:uid="{00000000-0005-0000-0000-000070720000}"/>
    <cellStyle name="Entrée 6" xfId="3333" hidden="1" xr:uid="{00000000-0005-0000-0000-000071720000}"/>
    <cellStyle name="Entrée 6" xfId="3445" hidden="1" xr:uid="{00000000-0005-0000-0000-000072720000}"/>
    <cellStyle name="Entrée 6" xfId="3403" hidden="1" xr:uid="{00000000-0005-0000-0000-000073720000}"/>
    <cellStyle name="Entrée 6" xfId="3414" hidden="1" xr:uid="{00000000-0005-0000-0000-000074720000}"/>
    <cellStyle name="Entrée 6" xfId="3504" hidden="1" xr:uid="{00000000-0005-0000-0000-000075720000}"/>
    <cellStyle name="Entrée 6" xfId="3547" hidden="1" xr:uid="{00000000-0005-0000-0000-000076720000}"/>
    <cellStyle name="Entrée 6" xfId="3605" hidden="1" xr:uid="{00000000-0005-0000-0000-000077720000}"/>
    <cellStyle name="Entrée 6" xfId="3651" hidden="1" xr:uid="{00000000-0005-0000-0000-000078720000}"/>
    <cellStyle name="Entrée 6" xfId="3694" hidden="1" xr:uid="{00000000-0005-0000-0000-000079720000}"/>
    <cellStyle name="Entrée 6" xfId="3814" hidden="1" xr:uid="{00000000-0005-0000-0000-00007A720000}"/>
    <cellStyle name="Entrée 6" xfId="1545" hidden="1" xr:uid="{00000000-0005-0000-0000-00007B720000}"/>
    <cellStyle name="Entrée 6" xfId="2695" hidden="1" xr:uid="{00000000-0005-0000-0000-00007C720000}"/>
    <cellStyle name="Entrée 6" xfId="2700" hidden="1" xr:uid="{00000000-0005-0000-0000-00007D720000}"/>
    <cellStyle name="Entrée 6" xfId="3981" hidden="1" xr:uid="{00000000-0005-0000-0000-00007E720000}"/>
    <cellStyle name="Entrée 6" xfId="4031" hidden="1" xr:uid="{00000000-0005-0000-0000-00007F720000}"/>
    <cellStyle name="Entrée 6" xfId="4081" hidden="1" xr:uid="{00000000-0005-0000-0000-000080720000}"/>
    <cellStyle name="Entrée 6" xfId="4131" hidden="1" xr:uid="{00000000-0005-0000-0000-000081720000}"/>
    <cellStyle name="Entrée 6" xfId="4180" hidden="1" xr:uid="{00000000-0005-0000-0000-000082720000}"/>
    <cellStyle name="Entrée 6" xfId="4229" hidden="1" xr:uid="{00000000-0005-0000-0000-000083720000}"/>
    <cellStyle name="Entrée 6" xfId="4276" hidden="1" xr:uid="{00000000-0005-0000-0000-000084720000}"/>
    <cellStyle name="Entrée 6" xfId="4323" hidden="1" xr:uid="{00000000-0005-0000-0000-000085720000}"/>
    <cellStyle name="Entrée 6" xfId="4368" hidden="1" xr:uid="{00000000-0005-0000-0000-000086720000}"/>
    <cellStyle name="Entrée 6" xfId="4407" hidden="1" xr:uid="{00000000-0005-0000-0000-000087720000}"/>
    <cellStyle name="Entrée 6" xfId="4444" hidden="1" xr:uid="{00000000-0005-0000-0000-000088720000}"/>
    <cellStyle name="Entrée 6" xfId="4551" hidden="1" xr:uid="{00000000-0005-0000-0000-000089720000}"/>
    <cellStyle name="Entrée 6" xfId="4514" hidden="1" xr:uid="{00000000-0005-0000-0000-00008A720000}"/>
    <cellStyle name="Entrée 6" xfId="4524" hidden="1" xr:uid="{00000000-0005-0000-0000-00008B720000}"/>
    <cellStyle name="Entrée 6" xfId="4609" hidden="1" xr:uid="{00000000-0005-0000-0000-00008C720000}"/>
    <cellStyle name="Entrée 6" xfId="4652" hidden="1" xr:uid="{00000000-0005-0000-0000-00008D720000}"/>
    <cellStyle name="Entrée 6" xfId="4709" hidden="1" xr:uid="{00000000-0005-0000-0000-00008E720000}"/>
    <cellStyle name="Entrée 6" xfId="4755" hidden="1" xr:uid="{00000000-0005-0000-0000-00008F720000}"/>
    <cellStyle name="Entrée 6" xfId="4798" hidden="1" xr:uid="{00000000-0005-0000-0000-000090720000}"/>
    <cellStyle name="Entrée 6" xfId="4914" hidden="1" xr:uid="{00000000-0005-0000-0000-000091720000}"/>
    <cellStyle name="Entrée 6" xfId="3898" hidden="1" xr:uid="{00000000-0005-0000-0000-000092720000}"/>
    <cellStyle name="Entrée 6" xfId="1400" hidden="1" xr:uid="{00000000-0005-0000-0000-000093720000}"/>
    <cellStyle name="Entrée 6" xfId="5006" hidden="1" xr:uid="{00000000-0005-0000-0000-000094720000}"/>
    <cellStyle name="Entrée 6" xfId="2363" hidden="1" xr:uid="{00000000-0005-0000-0000-000095720000}"/>
    <cellStyle name="Entrée 6" xfId="5081" hidden="1" xr:uid="{00000000-0005-0000-0000-000096720000}"/>
    <cellStyle name="Entrée 6" xfId="5130" hidden="1" xr:uid="{00000000-0005-0000-0000-000097720000}"/>
    <cellStyle name="Entrée 6" xfId="5180" hidden="1" xr:uid="{00000000-0005-0000-0000-000098720000}"/>
    <cellStyle name="Entrée 6" xfId="5230" hidden="1" xr:uid="{00000000-0005-0000-0000-000099720000}"/>
    <cellStyle name="Entrée 6" xfId="5279" hidden="1" xr:uid="{00000000-0005-0000-0000-00009A720000}"/>
    <cellStyle name="Entrée 6" xfId="5328" hidden="1" xr:uid="{00000000-0005-0000-0000-00009B720000}"/>
    <cellStyle name="Entrée 6" xfId="5375" hidden="1" xr:uid="{00000000-0005-0000-0000-00009C720000}"/>
    <cellStyle name="Entrée 6" xfId="5422" hidden="1" xr:uid="{00000000-0005-0000-0000-00009D720000}"/>
    <cellStyle name="Entrée 6" xfId="5467" hidden="1" xr:uid="{00000000-0005-0000-0000-00009E720000}"/>
    <cellStyle name="Entrée 6" xfId="5506" hidden="1" xr:uid="{00000000-0005-0000-0000-00009F720000}"/>
    <cellStyle name="Entrée 6" xfId="5543" hidden="1" xr:uid="{00000000-0005-0000-0000-0000A0720000}"/>
    <cellStyle name="Entrée 6" xfId="5650" hidden="1" xr:uid="{00000000-0005-0000-0000-0000A1720000}"/>
    <cellStyle name="Entrée 6" xfId="5613" hidden="1" xr:uid="{00000000-0005-0000-0000-0000A2720000}"/>
    <cellStyle name="Entrée 6" xfId="5623" hidden="1" xr:uid="{00000000-0005-0000-0000-0000A3720000}"/>
    <cellStyle name="Entrée 6" xfId="5708" hidden="1" xr:uid="{00000000-0005-0000-0000-0000A4720000}"/>
    <cellStyle name="Entrée 6" xfId="5749" hidden="1" xr:uid="{00000000-0005-0000-0000-0000A5720000}"/>
    <cellStyle name="Entrée 6" xfId="5806" hidden="1" xr:uid="{00000000-0005-0000-0000-0000A6720000}"/>
    <cellStyle name="Entrée 6" xfId="5852" hidden="1" xr:uid="{00000000-0005-0000-0000-0000A7720000}"/>
    <cellStyle name="Entrée 6" xfId="5895" hidden="1" xr:uid="{00000000-0005-0000-0000-0000A8720000}"/>
    <cellStyle name="Entrée 6" xfId="6011" hidden="1" xr:uid="{00000000-0005-0000-0000-0000A9720000}"/>
    <cellStyle name="Entrée 6" xfId="6178" hidden="1" xr:uid="{00000000-0005-0000-0000-0000AA720000}"/>
    <cellStyle name="Entrée 6" xfId="6283" hidden="1" xr:uid="{00000000-0005-0000-0000-0000AB720000}"/>
    <cellStyle name="Entrée 6" xfId="6249" hidden="1" xr:uid="{00000000-0005-0000-0000-0000AC720000}"/>
    <cellStyle name="Entrée 6" xfId="6359" hidden="1" xr:uid="{00000000-0005-0000-0000-0000AD720000}"/>
    <cellStyle name="Entrée 6" xfId="6409" hidden="1" xr:uid="{00000000-0005-0000-0000-0000AE720000}"/>
    <cellStyle name="Entrée 6" xfId="6459" hidden="1" xr:uid="{00000000-0005-0000-0000-0000AF720000}"/>
    <cellStyle name="Entrée 6" xfId="6509" hidden="1" xr:uid="{00000000-0005-0000-0000-0000B0720000}"/>
    <cellStyle name="Entrée 6" xfId="6558" hidden="1" xr:uid="{00000000-0005-0000-0000-0000B1720000}"/>
    <cellStyle name="Entrée 6" xfId="6607" hidden="1" xr:uid="{00000000-0005-0000-0000-0000B2720000}"/>
    <cellStyle name="Entrée 6" xfId="6654" hidden="1" xr:uid="{00000000-0005-0000-0000-0000B3720000}"/>
    <cellStyle name="Entrée 6" xfId="6701" hidden="1" xr:uid="{00000000-0005-0000-0000-0000B4720000}"/>
    <cellStyle name="Entrée 6" xfId="6746" hidden="1" xr:uid="{00000000-0005-0000-0000-0000B5720000}"/>
    <cellStyle name="Entrée 6" xfId="6785" hidden="1" xr:uid="{00000000-0005-0000-0000-0000B6720000}"/>
    <cellStyle name="Entrée 6" xfId="6822" hidden="1" xr:uid="{00000000-0005-0000-0000-0000B7720000}"/>
    <cellStyle name="Entrée 6" xfId="6933" hidden="1" xr:uid="{00000000-0005-0000-0000-0000B8720000}"/>
    <cellStyle name="Entrée 6" xfId="6892" hidden="1" xr:uid="{00000000-0005-0000-0000-0000B9720000}"/>
    <cellStyle name="Entrée 6" xfId="6902" hidden="1" xr:uid="{00000000-0005-0000-0000-0000BA720000}"/>
    <cellStyle name="Entrée 6" xfId="6992" hidden="1" xr:uid="{00000000-0005-0000-0000-0000BB720000}"/>
    <cellStyle name="Entrée 6" xfId="7035" hidden="1" xr:uid="{00000000-0005-0000-0000-0000BC720000}"/>
    <cellStyle name="Entrée 6" xfId="7094" hidden="1" xr:uid="{00000000-0005-0000-0000-0000BD720000}"/>
    <cellStyle name="Entrée 6" xfId="7140" hidden="1" xr:uid="{00000000-0005-0000-0000-0000BE720000}"/>
    <cellStyle name="Entrée 6" xfId="7183" hidden="1" xr:uid="{00000000-0005-0000-0000-0000BF720000}"/>
    <cellStyle name="Entrée 6" xfId="7304" hidden="1" xr:uid="{00000000-0005-0000-0000-0000C0720000}"/>
    <cellStyle name="Entrée 6" xfId="7455" hidden="1" xr:uid="{00000000-0005-0000-0000-0000C1720000}"/>
    <cellStyle name="Entrée 6" xfId="7551" hidden="1" xr:uid="{00000000-0005-0000-0000-0000C2720000}"/>
    <cellStyle name="Entrée 6" xfId="7517" hidden="1" xr:uid="{00000000-0005-0000-0000-0000C3720000}"/>
    <cellStyle name="Entrée 6" xfId="7626" hidden="1" xr:uid="{00000000-0005-0000-0000-0000C4720000}"/>
    <cellStyle name="Entrée 6" xfId="7676" hidden="1" xr:uid="{00000000-0005-0000-0000-0000C5720000}"/>
    <cellStyle name="Entrée 6" xfId="7726" hidden="1" xr:uid="{00000000-0005-0000-0000-0000C6720000}"/>
    <cellStyle name="Entrée 6" xfId="7776" hidden="1" xr:uid="{00000000-0005-0000-0000-0000C7720000}"/>
    <cellStyle name="Entrée 6" xfId="7825" hidden="1" xr:uid="{00000000-0005-0000-0000-0000C8720000}"/>
    <cellStyle name="Entrée 6" xfId="7874" hidden="1" xr:uid="{00000000-0005-0000-0000-0000C9720000}"/>
    <cellStyle name="Entrée 6" xfId="7921" hidden="1" xr:uid="{00000000-0005-0000-0000-0000CA720000}"/>
    <cellStyle name="Entrée 6" xfId="7968" hidden="1" xr:uid="{00000000-0005-0000-0000-0000CB720000}"/>
    <cellStyle name="Entrée 6" xfId="8013" hidden="1" xr:uid="{00000000-0005-0000-0000-0000CC720000}"/>
    <cellStyle name="Entrée 6" xfId="8052" hidden="1" xr:uid="{00000000-0005-0000-0000-0000CD720000}"/>
    <cellStyle name="Entrée 6" xfId="8089" hidden="1" xr:uid="{00000000-0005-0000-0000-0000CE720000}"/>
    <cellStyle name="Entrée 6" xfId="8198" hidden="1" xr:uid="{00000000-0005-0000-0000-0000CF720000}"/>
    <cellStyle name="Entrée 6" xfId="8159" hidden="1" xr:uid="{00000000-0005-0000-0000-0000D0720000}"/>
    <cellStyle name="Entrée 6" xfId="8169" hidden="1" xr:uid="{00000000-0005-0000-0000-0000D1720000}"/>
    <cellStyle name="Entrée 6" xfId="8256" hidden="1" xr:uid="{00000000-0005-0000-0000-0000D2720000}"/>
    <cellStyle name="Entrée 6" xfId="8297" hidden="1" xr:uid="{00000000-0005-0000-0000-0000D3720000}"/>
    <cellStyle name="Entrée 6" xfId="8355" hidden="1" xr:uid="{00000000-0005-0000-0000-0000D4720000}"/>
    <cellStyle name="Entrée 6" xfId="8401" hidden="1" xr:uid="{00000000-0005-0000-0000-0000D5720000}"/>
    <cellStyle name="Entrée 6" xfId="8444" hidden="1" xr:uid="{00000000-0005-0000-0000-0000D6720000}"/>
    <cellStyle name="Entrée 6" xfId="8562" hidden="1" xr:uid="{00000000-0005-0000-0000-0000D7720000}"/>
    <cellStyle name="Entrée 6" xfId="7403" hidden="1" xr:uid="{00000000-0005-0000-0000-0000D8720000}"/>
    <cellStyle name="Entrée 6" xfId="8658" hidden="1" xr:uid="{00000000-0005-0000-0000-0000D9720000}"/>
    <cellStyle name="Entrée 6" xfId="6062" hidden="1" xr:uid="{00000000-0005-0000-0000-0000DA720000}"/>
    <cellStyle name="Entrée 6" xfId="8734" hidden="1" xr:uid="{00000000-0005-0000-0000-0000DB720000}"/>
    <cellStyle name="Entrée 6" xfId="8784" hidden="1" xr:uid="{00000000-0005-0000-0000-0000DC720000}"/>
    <cellStyle name="Entrée 6" xfId="8833" hidden="1" xr:uid="{00000000-0005-0000-0000-0000DD720000}"/>
    <cellStyle name="Entrée 6" xfId="8883" hidden="1" xr:uid="{00000000-0005-0000-0000-0000DE720000}"/>
    <cellStyle name="Entrée 6" xfId="8932" hidden="1" xr:uid="{00000000-0005-0000-0000-0000DF720000}"/>
    <cellStyle name="Entrée 6" xfId="8981" hidden="1" xr:uid="{00000000-0005-0000-0000-0000E0720000}"/>
    <cellStyle name="Entrée 6" xfId="9028" hidden="1" xr:uid="{00000000-0005-0000-0000-0000E1720000}"/>
    <cellStyle name="Entrée 6" xfId="9075" hidden="1" xr:uid="{00000000-0005-0000-0000-0000E2720000}"/>
    <cellStyle name="Entrée 6" xfId="9120" hidden="1" xr:uid="{00000000-0005-0000-0000-0000E3720000}"/>
    <cellStyle name="Entrée 6" xfId="9159" hidden="1" xr:uid="{00000000-0005-0000-0000-0000E4720000}"/>
    <cellStyle name="Entrée 6" xfId="9196" hidden="1" xr:uid="{00000000-0005-0000-0000-0000E5720000}"/>
    <cellStyle name="Entrée 6" xfId="9309" hidden="1" xr:uid="{00000000-0005-0000-0000-0000E6720000}"/>
    <cellStyle name="Entrée 6" xfId="9266" hidden="1" xr:uid="{00000000-0005-0000-0000-0000E7720000}"/>
    <cellStyle name="Entrée 6" xfId="9277" hidden="1" xr:uid="{00000000-0005-0000-0000-0000E8720000}"/>
    <cellStyle name="Entrée 6" xfId="9368" hidden="1" xr:uid="{00000000-0005-0000-0000-0000E9720000}"/>
    <cellStyle name="Entrée 6" xfId="9411" hidden="1" xr:uid="{00000000-0005-0000-0000-0000EA720000}"/>
    <cellStyle name="Entrée 6" xfId="9470" hidden="1" xr:uid="{00000000-0005-0000-0000-0000EB720000}"/>
    <cellStyle name="Entrée 6" xfId="9516" hidden="1" xr:uid="{00000000-0005-0000-0000-0000EC720000}"/>
    <cellStyle name="Entrée 6" xfId="9559" hidden="1" xr:uid="{00000000-0005-0000-0000-0000ED720000}"/>
    <cellStyle name="Entrée 6" xfId="9681" hidden="1" xr:uid="{00000000-0005-0000-0000-0000EE720000}"/>
    <cellStyle name="Entrée 6" xfId="9835" hidden="1" xr:uid="{00000000-0005-0000-0000-0000EF720000}"/>
    <cellStyle name="Entrée 6" xfId="9931" hidden="1" xr:uid="{00000000-0005-0000-0000-0000F0720000}"/>
    <cellStyle name="Entrée 6" xfId="9897" hidden="1" xr:uid="{00000000-0005-0000-0000-0000F1720000}"/>
    <cellStyle name="Entrée 6" xfId="10006" hidden="1" xr:uid="{00000000-0005-0000-0000-0000F2720000}"/>
    <cellStyle name="Entrée 6" xfId="10056" hidden="1" xr:uid="{00000000-0005-0000-0000-0000F3720000}"/>
    <cellStyle name="Entrée 6" xfId="10106" hidden="1" xr:uid="{00000000-0005-0000-0000-0000F4720000}"/>
    <cellStyle name="Entrée 6" xfId="10156" hidden="1" xr:uid="{00000000-0005-0000-0000-0000F5720000}"/>
    <cellStyle name="Entrée 6" xfId="10205" hidden="1" xr:uid="{00000000-0005-0000-0000-0000F6720000}"/>
    <cellStyle name="Entrée 6" xfId="10254" hidden="1" xr:uid="{00000000-0005-0000-0000-0000F7720000}"/>
    <cellStyle name="Entrée 6" xfId="10301" hidden="1" xr:uid="{00000000-0005-0000-0000-0000F8720000}"/>
    <cellStyle name="Entrée 6" xfId="10348" hidden="1" xr:uid="{00000000-0005-0000-0000-0000F9720000}"/>
    <cellStyle name="Entrée 6" xfId="10393" hidden="1" xr:uid="{00000000-0005-0000-0000-0000FA720000}"/>
    <cellStyle name="Entrée 6" xfId="10432" hidden="1" xr:uid="{00000000-0005-0000-0000-0000FB720000}"/>
    <cellStyle name="Entrée 6" xfId="10469" hidden="1" xr:uid="{00000000-0005-0000-0000-0000FC720000}"/>
    <cellStyle name="Entrée 6" xfId="10578" hidden="1" xr:uid="{00000000-0005-0000-0000-0000FD720000}"/>
    <cellStyle name="Entrée 6" xfId="10539" hidden="1" xr:uid="{00000000-0005-0000-0000-0000FE720000}"/>
    <cellStyle name="Entrée 6" xfId="10549" hidden="1" xr:uid="{00000000-0005-0000-0000-0000FF720000}"/>
    <cellStyle name="Entrée 6" xfId="10636" hidden="1" xr:uid="{00000000-0005-0000-0000-000000730000}"/>
    <cellStyle name="Entrée 6" xfId="10677" hidden="1" xr:uid="{00000000-0005-0000-0000-000001730000}"/>
    <cellStyle name="Entrée 6" xfId="10735" hidden="1" xr:uid="{00000000-0005-0000-0000-000002730000}"/>
    <cellStyle name="Entrée 6" xfId="10781" hidden="1" xr:uid="{00000000-0005-0000-0000-000003730000}"/>
    <cellStyle name="Entrée 6" xfId="10824" hidden="1" xr:uid="{00000000-0005-0000-0000-000004730000}"/>
    <cellStyle name="Entrée 6" xfId="10943" hidden="1" xr:uid="{00000000-0005-0000-0000-000005730000}"/>
    <cellStyle name="Entrée 6" xfId="9783" hidden="1" xr:uid="{00000000-0005-0000-0000-000006730000}"/>
    <cellStyle name="Entrée 6" xfId="6156" hidden="1" xr:uid="{00000000-0005-0000-0000-000007730000}"/>
    <cellStyle name="Entrée 6" xfId="6090" hidden="1" xr:uid="{00000000-0005-0000-0000-000008730000}"/>
    <cellStyle name="Entrée 6" xfId="6165" hidden="1" xr:uid="{00000000-0005-0000-0000-000009730000}"/>
    <cellStyle name="Entrée 6" xfId="11076" hidden="1" xr:uid="{00000000-0005-0000-0000-00000A730000}"/>
    <cellStyle name="Entrée 6" xfId="11126" hidden="1" xr:uid="{00000000-0005-0000-0000-00000B730000}"/>
    <cellStyle name="Entrée 6" xfId="11176" hidden="1" xr:uid="{00000000-0005-0000-0000-00000C730000}"/>
    <cellStyle name="Entrée 6" xfId="11226" hidden="1" xr:uid="{00000000-0005-0000-0000-00000D730000}"/>
    <cellStyle name="Entrée 6" xfId="11275" hidden="1" xr:uid="{00000000-0005-0000-0000-00000E730000}"/>
    <cellStyle name="Entrée 6" xfId="11324" hidden="1" xr:uid="{00000000-0005-0000-0000-00000F730000}"/>
    <cellStyle name="Entrée 6" xfId="11371" hidden="1" xr:uid="{00000000-0005-0000-0000-000010730000}"/>
    <cellStyle name="Entrée 6" xfId="11418" hidden="1" xr:uid="{00000000-0005-0000-0000-000011730000}"/>
    <cellStyle name="Entrée 6" xfId="11463" hidden="1" xr:uid="{00000000-0005-0000-0000-000012730000}"/>
    <cellStyle name="Entrée 6" xfId="11502" hidden="1" xr:uid="{00000000-0005-0000-0000-000013730000}"/>
    <cellStyle name="Entrée 6" xfId="11539" hidden="1" xr:uid="{00000000-0005-0000-0000-000014730000}"/>
    <cellStyle name="Entrée 6" xfId="11648" hidden="1" xr:uid="{00000000-0005-0000-0000-000015730000}"/>
    <cellStyle name="Entrée 6" xfId="11609" hidden="1" xr:uid="{00000000-0005-0000-0000-000016730000}"/>
    <cellStyle name="Entrée 6" xfId="11619" hidden="1" xr:uid="{00000000-0005-0000-0000-000017730000}"/>
    <cellStyle name="Entrée 6" xfId="11707" hidden="1" xr:uid="{00000000-0005-0000-0000-000018730000}"/>
    <cellStyle name="Entrée 6" xfId="11749" hidden="1" xr:uid="{00000000-0005-0000-0000-000019730000}"/>
    <cellStyle name="Entrée 6" xfId="11806" hidden="1" xr:uid="{00000000-0005-0000-0000-00001A730000}"/>
    <cellStyle name="Entrée 6" xfId="11852" hidden="1" xr:uid="{00000000-0005-0000-0000-00001B730000}"/>
    <cellStyle name="Entrée 6" xfId="11895" hidden="1" xr:uid="{00000000-0005-0000-0000-00001C730000}"/>
    <cellStyle name="Entrée 6" xfId="12012" hidden="1" xr:uid="{00000000-0005-0000-0000-00001D730000}"/>
    <cellStyle name="Entrée 6" xfId="12135" hidden="1" xr:uid="{00000000-0005-0000-0000-00001E730000}"/>
    <cellStyle name="Entrée 6" xfId="12230" hidden="1" xr:uid="{00000000-0005-0000-0000-00001F730000}"/>
    <cellStyle name="Entrée 6" xfId="12196" hidden="1" xr:uid="{00000000-0005-0000-0000-000020730000}"/>
    <cellStyle name="Entrée 6" xfId="12305" hidden="1" xr:uid="{00000000-0005-0000-0000-000021730000}"/>
    <cellStyle name="Entrée 6" xfId="12355" hidden="1" xr:uid="{00000000-0005-0000-0000-000022730000}"/>
    <cellStyle name="Entrée 6" xfId="12405" hidden="1" xr:uid="{00000000-0005-0000-0000-000023730000}"/>
    <cellStyle name="Entrée 6" xfId="12455" hidden="1" xr:uid="{00000000-0005-0000-0000-000024730000}"/>
    <cellStyle name="Entrée 6" xfId="12504" hidden="1" xr:uid="{00000000-0005-0000-0000-000025730000}"/>
    <cellStyle name="Entrée 6" xfId="12553" hidden="1" xr:uid="{00000000-0005-0000-0000-000026730000}"/>
    <cellStyle name="Entrée 6" xfId="12600" hidden="1" xr:uid="{00000000-0005-0000-0000-000027730000}"/>
    <cellStyle name="Entrée 6" xfId="12647" hidden="1" xr:uid="{00000000-0005-0000-0000-000028730000}"/>
    <cellStyle name="Entrée 6" xfId="12692" hidden="1" xr:uid="{00000000-0005-0000-0000-000029730000}"/>
    <cellStyle name="Entrée 6" xfId="12731" hidden="1" xr:uid="{00000000-0005-0000-0000-00002A730000}"/>
    <cellStyle name="Entrée 6" xfId="12768" hidden="1" xr:uid="{00000000-0005-0000-0000-00002B730000}"/>
    <cellStyle name="Entrée 6" xfId="12876" hidden="1" xr:uid="{00000000-0005-0000-0000-00002C730000}"/>
    <cellStyle name="Entrée 6" xfId="12838" hidden="1" xr:uid="{00000000-0005-0000-0000-00002D730000}"/>
    <cellStyle name="Entrée 6" xfId="12848" hidden="1" xr:uid="{00000000-0005-0000-0000-00002E730000}"/>
    <cellStyle name="Entrée 6" xfId="12934" hidden="1" xr:uid="{00000000-0005-0000-0000-00002F730000}"/>
    <cellStyle name="Entrée 6" xfId="12975" hidden="1" xr:uid="{00000000-0005-0000-0000-000030730000}"/>
    <cellStyle name="Entrée 6" xfId="13032" hidden="1" xr:uid="{00000000-0005-0000-0000-000031730000}"/>
    <cellStyle name="Entrée 6" xfId="13078" hidden="1" xr:uid="{00000000-0005-0000-0000-000032730000}"/>
    <cellStyle name="Entrée 6" xfId="13121" hidden="1" xr:uid="{00000000-0005-0000-0000-000033730000}"/>
    <cellStyle name="Entrée 6" xfId="13237" hidden="1" xr:uid="{00000000-0005-0000-0000-000034730000}"/>
    <cellStyle name="Entrée 6" xfId="12084" hidden="1" xr:uid="{00000000-0005-0000-0000-000035730000}"/>
    <cellStyle name="Entrée 6" xfId="6087" hidden="1" xr:uid="{00000000-0005-0000-0000-000036730000}"/>
    <cellStyle name="Entrée 6" xfId="6068" hidden="1" xr:uid="{00000000-0005-0000-0000-000037730000}"/>
    <cellStyle name="Entrée 6" xfId="12058" hidden="1" xr:uid="{00000000-0005-0000-0000-000038730000}"/>
    <cellStyle name="Entrée 6" xfId="13308" hidden="1" xr:uid="{00000000-0005-0000-0000-000039730000}"/>
    <cellStyle name="Entrée 6" xfId="13357" hidden="1" xr:uid="{00000000-0005-0000-0000-00003A730000}"/>
    <cellStyle name="Entrée 6" xfId="13406" hidden="1" xr:uid="{00000000-0005-0000-0000-00003B730000}"/>
    <cellStyle name="Entrée 6" xfId="13455" hidden="1" xr:uid="{00000000-0005-0000-0000-00003C730000}"/>
    <cellStyle name="Entrée 6" xfId="13503" hidden="1" xr:uid="{00000000-0005-0000-0000-00003D730000}"/>
    <cellStyle name="Entrée 6" xfId="13551" hidden="1" xr:uid="{00000000-0005-0000-0000-00003E730000}"/>
    <cellStyle name="Entrée 6" xfId="13597" hidden="1" xr:uid="{00000000-0005-0000-0000-00003F730000}"/>
    <cellStyle name="Entrée 6" xfId="13644" hidden="1" xr:uid="{00000000-0005-0000-0000-000040730000}"/>
    <cellStyle name="Entrée 6" xfId="13689" hidden="1" xr:uid="{00000000-0005-0000-0000-000041730000}"/>
    <cellStyle name="Entrée 6" xfId="13728" hidden="1" xr:uid="{00000000-0005-0000-0000-000042730000}"/>
    <cellStyle name="Entrée 6" xfId="13765" hidden="1" xr:uid="{00000000-0005-0000-0000-000043730000}"/>
    <cellStyle name="Entrée 6" xfId="13872" hidden="1" xr:uid="{00000000-0005-0000-0000-000044730000}"/>
    <cellStyle name="Entrée 6" xfId="13835" hidden="1" xr:uid="{00000000-0005-0000-0000-000045730000}"/>
    <cellStyle name="Entrée 6" xfId="13845" hidden="1" xr:uid="{00000000-0005-0000-0000-000046730000}"/>
    <cellStyle name="Entrée 6" xfId="13930" hidden="1" xr:uid="{00000000-0005-0000-0000-000047730000}"/>
    <cellStyle name="Entrée 6" xfId="13971" hidden="1" xr:uid="{00000000-0005-0000-0000-000048730000}"/>
    <cellStyle name="Entrée 6" xfId="14028" hidden="1" xr:uid="{00000000-0005-0000-0000-000049730000}"/>
    <cellStyle name="Entrée 6" xfId="14074" hidden="1" xr:uid="{00000000-0005-0000-0000-00004A730000}"/>
    <cellStyle name="Entrée 6" xfId="14117" hidden="1" xr:uid="{00000000-0005-0000-0000-00004B730000}"/>
    <cellStyle name="Entrée 6" xfId="14233" hidden="1" xr:uid="{00000000-0005-0000-0000-00004C730000}"/>
    <cellStyle name="Entrée 6" xfId="14334" hidden="1" xr:uid="{00000000-0005-0000-0000-00004D730000}"/>
    <cellStyle name="Entrée 6" xfId="14429" hidden="1" xr:uid="{00000000-0005-0000-0000-00004E730000}"/>
    <cellStyle name="Entrée 6" xfId="14396" hidden="1" xr:uid="{00000000-0005-0000-0000-00004F730000}"/>
    <cellStyle name="Entrée 6" xfId="14504" hidden="1" xr:uid="{00000000-0005-0000-0000-000050730000}"/>
    <cellStyle name="Entrée 6" xfId="14554" hidden="1" xr:uid="{00000000-0005-0000-0000-000051730000}"/>
    <cellStyle name="Entrée 6" xfId="14604" hidden="1" xr:uid="{00000000-0005-0000-0000-000052730000}"/>
    <cellStyle name="Entrée 6" xfId="14654" hidden="1" xr:uid="{00000000-0005-0000-0000-000053730000}"/>
    <cellStyle name="Entrée 6" xfId="14703" hidden="1" xr:uid="{00000000-0005-0000-0000-000054730000}"/>
    <cellStyle name="Entrée 6" xfId="14752" hidden="1" xr:uid="{00000000-0005-0000-0000-000055730000}"/>
    <cellStyle name="Entrée 6" xfId="14799" hidden="1" xr:uid="{00000000-0005-0000-0000-000056730000}"/>
    <cellStyle name="Entrée 6" xfId="14846" hidden="1" xr:uid="{00000000-0005-0000-0000-000057730000}"/>
    <cellStyle name="Entrée 6" xfId="14891" hidden="1" xr:uid="{00000000-0005-0000-0000-000058730000}"/>
    <cellStyle name="Entrée 6" xfId="14930" hidden="1" xr:uid="{00000000-0005-0000-0000-000059730000}"/>
    <cellStyle name="Entrée 6" xfId="14967" hidden="1" xr:uid="{00000000-0005-0000-0000-00005A730000}"/>
    <cellStyle name="Entrée 6" xfId="15075" hidden="1" xr:uid="{00000000-0005-0000-0000-00005B730000}"/>
    <cellStyle name="Entrée 6" xfId="15037" hidden="1" xr:uid="{00000000-0005-0000-0000-00005C730000}"/>
    <cellStyle name="Entrée 6" xfId="15047" hidden="1" xr:uid="{00000000-0005-0000-0000-00005D730000}"/>
    <cellStyle name="Entrée 6" xfId="15133" hidden="1" xr:uid="{00000000-0005-0000-0000-00005E730000}"/>
    <cellStyle name="Entrée 6" xfId="15174" hidden="1" xr:uid="{00000000-0005-0000-0000-00005F730000}"/>
    <cellStyle name="Entrée 6" xfId="15232" hidden="1" xr:uid="{00000000-0005-0000-0000-000060730000}"/>
    <cellStyle name="Entrée 6" xfId="15278" hidden="1" xr:uid="{00000000-0005-0000-0000-000061730000}"/>
    <cellStyle name="Entrée 6" xfId="15321" hidden="1" xr:uid="{00000000-0005-0000-0000-000062730000}"/>
    <cellStyle name="Entrée 6" xfId="15438" hidden="1" xr:uid="{00000000-0005-0000-0000-000063730000}"/>
    <cellStyle name="Entrée 6" xfId="14283" hidden="1" xr:uid="{00000000-0005-0000-0000-000064730000}"/>
    <cellStyle name="Entrée 6" xfId="15616" hidden="1" xr:uid="{00000000-0005-0000-0000-000065730000}"/>
    <cellStyle name="Entrée 6" xfId="15721" hidden="1" xr:uid="{00000000-0005-0000-0000-000066730000}"/>
    <cellStyle name="Entrée 6" xfId="15687" hidden="1" xr:uid="{00000000-0005-0000-0000-000067730000}"/>
    <cellStyle name="Entrée 6" xfId="15797" hidden="1" xr:uid="{00000000-0005-0000-0000-000068730000}"/>
    <cellStyle name="Entrée 6" xfId="15847" hidden="1" xr:uid="{00000000-0005-0000-0000-000069730000}"/>
    <cellStyle name="Entrée 6" xfId="15897" hidden="1" xr:uid="{00000000-0005-0000-0000-00006A730000}"/>
    <cellStyle name="Entrée 6" xfId="15947" hidden="1" xr:uid="{00000000-0005-0000-0000-00006B730000}"/>
    <cellStyle name="Entrée 6" xfId="15996" hidden="1" xr:uid="{00000000-0005-0000-0000-00006C730000}"/>
    <cellStyle name="Entrée 6" xfId="16045" hidden="1" xr:uid="{00000000-0005-0000-0000-00006D730000}"/>
    <cellStyle name="Entrée 6" xfId="16092" hidden="1" xr:uid="{00000000-0005-0000-0000-00006E730000}"/>
    <cellStyle name="Entrée 6" xfId="16139" hidden="1" xr:uid="{00000000-0005-0000-0000-00006F730000}"/>
    <cellStyle name="Entrée 6" xfId="16184" hidden="1" xr:uid="{00000000-0005-0000-0000-000070730000}"/>
    <cellStyle name="Entrée 6" xfId="16223" hidden="1" xr:uid="{00000000-0005-0000-0000-000071730000}"/>
    <cellStyle name="Entrée 6" xfId="16260" hidden="1" xr:uid="{00000000-0005-0000-0000-000072730000}"/>
    <cellStyle name="Entrée 6" xfId="16373" hidden="1" xr:uid="{00000000-0005-0000-0000-000073730000}"/>
    <cellStyle name="Entrée 6" xfId="16330" hidden="1" xr:uid="{00000000-0005-0000-0000-000074730000}"/>
    <cellStyle name="Entrée 6" xfId="16341" hidden="1" xr:uid="{00000000-0005-0000-0000-000075730000}"/>
    <cellStyle name="Entrée 6" xfId="16432" hidden="1" xr:uid="{00000000-0005-0000-0000-000076730000}"/>
    <cellStyle name="Entrée 6" xfId="16475" hidden="1" xr:uid="{00000000-0005-0000-0000-000077730000}"/>
    <cellStyle name="Entrée 6" xfId="16534" hidden="1" xr:uid="{00000000-0005-0000-0000-000078730000}"/>
    <cellStyle name="Entrée 6" xfId="16580" hidden="1" xr:uid="{00000000-0005-0000-0000-000079730000}"/>
    <cellStyle name="Entrée 6" xfId="16623" hidden="1" xr:uid="{00000000-0005-0000-0000-00007A730000}"/>
    <cellStyle name="Entrée 6" xfId="16745" hidden="1" xr:uid="{00000000-0005-0000-0000-00007B730000}"/>
    <cellStyle name="Entrée 6" xfId="16910" hidden="1" xr:uid="{00000000-0005-0000-0000-00007C730000}"/>
    <cellStyle name="Entrée 6" xfId="17006" hidden="1" xr:uid="{00000000-0005-0000-0000-00007D730000}"/>
    <cellStyle name="Entrée 6" xfId="16972" hidden="1" xr:uid="{00000000-0005-0000-0000-00007E730000}"/>
    <cellStyle name="Entrée 6" xfId="17081" hidden="1" xr:uid="{00000000-0005-0000-0000-00007F730000}"/>
    <cellStyle name="Entrée 6" xfId="17131" hidden="1" xr:uid="{00000000-0005-0000-0000-000080730000}"/>
    <cellStyle name="Entrée 6" xfId="17181" hidden="1" xr:uid="{00000000-0005-0000-0000-000081730000}"/>
    <cellStyle name="Entrée 6" xfId="17231" hidden="1" xr:uid="{00000000-0005-0000-0000-000082730000}"/>
    <cellStyle name="Entrée 6" xfId="17280" hidden="1" xr:uid="{00000000-0005-0000-0000-000083730000}"/>
    <cellStyle name="Entrée 6" xfId="17329" hidden="1" xr:uid="{00000000-0005-0000-0000-000084730000}"/>
    <cellStyle name="Entrée 6" xfId="17376" hidden="1" xr:uid="{00000000-0005-0000-0000-000085730000}"/>
    <cellStyle name="Entrée 6" xfId="17423" hidden="1" xr:uid="{00000000-0005-0000-0000-000086730000}"/>
    <cellStyle name="Entrée 6" xfId="17468" hidden="1" xr:uid="{00000000-0005-0000-0000-000087730000}"/>
    <cellStyle name="Entrée 6" xfId="17507" hidden="1" xr:uid="{00000000-0005-0000-0000-000088730000}"/>
    <cellStyle name="Entrée 6" xfId="17544" hidden="1" xr:uid="{00000000-0005-0000-0000-000089730000}"/>
    <cellStyle name="Entrée 6" xfId="17653" hidden="1" xr:uid="{00000000-0005-0000-0000-00008A730000}"/>
    <cellStyle name="Entrée 6" xfId="17614" hidden="1" xr:uid="{00000000-0005-0000-0000-00008B730000}"/>
    <cellStyle name="Entrée 6" xfId="17624" hidden="1" xr:uid="{00000000-0005-0000-0000-00008C730000}"/>
    <cellStyle name="Entrée 6" xfId="17711" hidden="1" xr:uid="{00000000-0005-0000-0000-00008D730000}"/>
    <cellStyle name="Entrée 6" xfId="17752" hidden="1" xr:uid="{00000000-0005-0000-0000-00008E730000}"/>
    <cellStyle name="Entrée 6" xfId="17810" hidden="1" xr:uid="{00000000-0005-0000-0000-00008F730000}"/>
    <cellStyle name="Entrée 6" xfId="17856" hidden="1" xr:uid="{00000000-0005-0000-0000-000090730000}"/>
    <cellStyle name="Entrée 6" xfId="17899" hidden="1" xr:uid="{00000000-0005-0000-0000-000091730000}"/>
    <cellStyle name="Entrée 6" xfId="18018" hidden="1" xr:uid="{00000000-0005-0000-0000-000092730000}"/>
    <cellStyle name="Entrée 6" xfId="16858" hidden="1" xr:uid="{00000000-0005-0000-0000-000093730000}"/>
    <cellStyle name="Entrée 6" xfId="15507" hidden="1" xr:uid="{00000000-0005-0000-0000-000094730000}"/>
    <cellStyle name="Entrée 6" xfId="16421" hidden="1" xr:uid="{00000000-0005-0000-0000-000095730000}"/>
    <cellStyle name="Entrée 6" xfId="18089" hidden="1" xr:uid="{00000000-0005-0000-0000-000096730000}"/>
    <cellStyle name="Entrée 6" xfId="18136" hidden="1" xr:uid="{00000000-0005-0000-0000-000097730000}"/>
    <cellStyle name="Entrée 6" xfId="18186" hidden="1" xr:uid="{00000000-0005-0000-0000-000098730000}"/>
    <cellStyle name="Entrée 6" xfId="18236" hidden="1" xr:uid="{00000000-0005-0000-0000-000099730000}"/>
    <cellStyle name="Entrée 6" xfId="18286" hidden="1" xr:uid="{00000000-0005-0000-0000-00009A730000}"/>
    <cellStyle name="Entrée 6" xfId="18335" hidden="1" xr:uid="{00000000-0005-0000-0000-00009B730000}"/>
    <cellStyle name="Entrée 6" xfId="18383" hidden="1" xr:uid="{00000000-0005-0000-0000-00009C730000}"/>
    <cellStyle name="Entrée 6" xfId="18430" hidden="1" xr:uid="{00000000-0005-0000-0000-00009D730000}"/>
    <cellStyle name="Entrée 6" xfId="18477" hidden="1" xr:uid="{00000000-0005-0000-0000-00009E730000}"/>
    <cellStyle name="Entrée 6" xfId="18522" hidden="1" xr:uid="{00000000-0005-0000-0000-00009F730000}"/>
    <cellStyle name="Entrée 6" xfId="18561" hidden="1" xr:uid="{00000000-0005-0000-0000-0000A0730000}"/>
    <cellStyle name="Entrée 6" xfId="18598" hidden="1" xr:uid="{00000000-0005-0000-0000-0000A1730000}"/>
    <cellStyle name="Entrée 6" xfId="18711" hidden="1" xr:uid="{00000000-0005-0000-0000-0000A2730000}"/>
    <cellStyle name="Entrée 6" xfId="18668" hidden="1" xr:uid="{00000000-0005-0000-0000-0000A3730000}"/>
    <cellStyle name="Entrée 6" xfId="18679" hidden="1" xr:uid="{00000000-0005-0000-0000-0000A4730000}"/>
    <cellStyle name="Entrée 6" xfId="18770" hidden="1" xr:uid="{00000000-0005-0000-0000-0000A5730000}"/>
    <cellStyle name="Entrée 6" xfId="18813" hidden="1" xr:uid="{00000000-0005-0000-0000-0000A6730000}"/>
    <cellStyle name="Entrée 6" xfId="18872" hidden="1" xr:uid="{00000000-0005-0000-0000-0000A7730000}"/>
    <cellStyle name="Entrée 6" xfId="18918" hidden="1" xr:uid="{00000000-0005-0000-0000-0000A8730000}"/>
    <cellStyle name="Entrée 6" xfId="18961" hidden="1" xr:uid="{00000000-0005-0000-0000-0000A9730000}"/>
    <cellStyle name="Entrée 6" xfId="19083" hidden="1" xr:uid="{00000000-0005-0000-0000-0000AA730000}"/>
    <cellStyle name="Entrée 6" xfId="19246" hidden="1" xr:uid="{00000000-0005-0000-0000-0000AB730000}"/>
    <cellStyle name="Entrée 6" xfId="19342" hidden="1" xr:uid="{00000000-0005-0000-0000-0000AC730000}"/>
    <cellStyle name="Entrée 6" xfId="19308" hidden="1" xr:uid="{00000000-0005-0000-0000-0000AD730000}"/>
    <cellStyle name="Entrée 6" xfId="19417" hidden="1" xr:uid="{00000000-0005-0000-0000-0000AE730000}"/>
    <cellStyle name="Entrée 6" xfId="19467" hidden="1" xr:uid="{00000000-0005-0000-0000-0000AF730000}"/>
    <cellStyle name="Entrée 6" xfId="19517" hidden="1" xr:uid="{00000000-0005-0000-0000-0000B0730000}"/>
    <cellStyle name="Entrée 6" xfId="19567" hidden="1" xr:uid="{00000000-0005-0000-0000-0000B1730000}"/>
    <cellStyle name="Entrée 6" xfId="19616" hidden="1" xr:uid="{00000000-0005-0000-0000-0000B2730000}"/>
    <cellStyle name="Entrée 6" xfId="19665" hidden="1" xr:uid="{00000000-0005-0000-0000-0000B3730000}"/>
    <cellStyle name="Entrée 6" xfId="19712" hidden="1" xr:uid="{00000000-0005-0000-0000-0000B4730000}"/>
    <cellStyle name="Entrée 6" xfId="19759" hidden="1" xr:uid="{00000000-0005-0000-0000-0000B5730000}"/>
    <cellStyle name="Entrée 6" xfId="19804" hidden="1" xr:uid="{00000000-0005-0000-0000-0000B6730000}"/>
    <cellStyle name="Entrée 6" xfId="19843" hidden="1" xr:uid="{00000000-0005-0000-0000-0000B7730000}"/>
    <cellStyle name="Entrée 6" xfId="19880" hidden="1" xr:uid="{00000000-0005-0000-0000-0000B8730000}"/>
    <cellStyle name="Entrée 6" xfId="19988" hidden="1" xr:uid="{00000000-0005-0000-0000-0000B9730000}"/>
    <cellStyle name="Entrée 6" xfId="19950" hidden="1" xr:uid="{00000000-0005-0000-0000-0000BA730000}"/>
    <cellStyle name="Entrée 6" xfId="19960" hidden="1" xr:uid="{00000000-0005-0000-0000-0000BB730000}"/>
    <cellStyle name="Entrée 6" xfId="20046" hidden="1" xr:uid="{00000000-0005-0000-0000-0000BC730000}"/>
    <cellStyle name="Entrée 6" xfId="20087" hidden="1" xr:uid="{00000000-0005-0000-0000-0000BD730000}"/>
    <cellStyle name="Entrée 6" xfId="20145" hidden="1" xr:uid="{00000000-0005-0000-0000-0000BE730000}"/>
    <cellStyle name="Entrée 6" xfId="20191" hidden="1" xr:uid="{00000000-0005-0000-0000-0000BF730000}"/>
    <cellStyle name="Entrée 6" xfId="20234" hidden="1" xr:uid="{00000000-0005-0000-0000-0000C0730000}"/>
    <cellStyle name="Entrée 6" xfId="20353" hidden="1" xr:uid="{00000000-0005-0000-0000-0000C1730000}"/>
    <cellStyle name="Entrée 6" xfId="19194" hidden="1" xr:uid="{00000000-0005-0000-0000-0000C2730000}"/>
    <cellStyle name="Entrée 6" xfId="19244" hidden="1" xr:uid="{00000000-0005-0000-0000-0000C3730000}"/>
    <cellStyle name="Entrée 6" xfId="15601" hidden="1" xr:uid="{00000000-0005-0000-0000-0000C4730000}"/>
    <cellStyle name="Entrée 6" xfId="16848" hidden="1" xr:uid="{00000000-0005-0000-0000-0000C5730000}"/>
    <cellStyle name="Entrée 6" xfId="20466" hidden="1" xr:uid="{00000000-0005-0000-0000-0000C6730000}"/>
    <cellStyle name="Entrée 6" xfId="20516" hidden="1" xr:uid="{00000000-0005-0000-0000-0000C7730000}"/>
    <cellStyle name="Entrée 6" xfId="20566" hidden="1" xr:uid="{00000000-0005-0000-0000-0000C8730000}"/>
    <cellStyle name="Entrée 6" xfId="20616" hidden="1" xr:uid="{00000000-0005-0000-0000-0000C9730000}"/>
    <cellStyle name="Entrée 6" xfId="20665" hidden="1" xr:uid="{00000000-0005-0000-0000-0000CA730000}"/>
    <cellStyle name="Entrée 6" xfId="20714" hidden="1" xr:uid="{00000000-0005-0000-0000-0000CB730000}"/>
    <cellStyle name="Entrée 6" xfId="20761" hidden="1" xr:uid="{00000000-0005-0000-0000-0000CC730000}"/>
    <cellStyle name="Entrée 6" xfId="20808" hidden="1" xr:uid="{00000000-0005-0000-0000-0000CD730000}"/>
    <cellStyle name="Entrée 6" xfId="20853" hidden="1" xr:uid="{00000000-0005-0000-0000-0000CE730000}"/>
    <cellStyle name="Entrée 6" xfId="20892" hidden="1" xr:uid="{00000000-0005-0000-0000-0000CF730000}"/>
    <cellStyle name="Entrée 6" xfId="20929" hidden="1" xr:uid="{00000000-0005-0000-0000-0000D0730000}"/>
    <cellStyle name="Entrée 6" xfId="21040" hidden="1" xr:uid="{00000000-0005-0000-0000-0000D1730000}"/>
    <cellStyle name="Entrée 6" xfId="20999" hidden="1" xr:uid="{00000000-0005-0000-0000-0000D2730000}"/>
    <cellStyle name="Entrée 6" xfId="21009" hidden="1" xr:uid="{00000000-0005-0000-0000-0000D3730000}"/>
    <cellStyle name="Entrée 6" xfId="21099" hidden="1" xr:uid="{00000000-0005-0000-0000-0000D4730000}"/>
    <cellStyle name="Entrée 6" xfId="21141" hidden="1" xr:uid="{00000000-0005-0000-0000-0000D5730000}"/>
    <cellStyle name="Entrée 6" xfId="21200" hidden="1" xr:uid="{00000000-0005-0000-0000-0000D6730000}"/>
    <cellStyle name="Entrée 6" xfId="21246" hidden="1" xr:uid="{00000000-0005-0000-0000-0000D7730000}"/>
    <cellStyle name="Entrée 6" xfId="21289" hidden="1" xr:uid="{00000000-0005-0000-0000-0000D8730000}"/>
    <cellStyle name="Entrée 6" xfId="21409" hidden="1" xr:uid="{00000000-0005-0000-0000-0000D9730000}"/>
    <cellStyle name="Entrée 6" xfId="21567" hidden="1" xr:uid="{00000000-0005-0000-0000-0000DA730000}"/>
    <cellStyle name="Entrée 6" xfId="21663" hidden="1" xr:uid="{00000000-0005-0000-0000-0000DB730000}"/>
    <cellStyle name="Entrée 6" xfId="21629" hidden="1" xr:uid="{00000000-0005-0000-0000-0000DC730000}"/>
    <cellStyle name="Entrée 6" xfId="21738" hidden="1" xr:uid="{00000000-0005-0000-0000-0000DD730000}"/>
    <cellStyle name="Entrée 6" xfId="21788" hidden="1" xr:uid="{00000000-0005-0000-0000-0000DE730000}"/>
    <cellStyle name="Entrée 6" xfId="21838" hidden="1" xr:uid="{00000000-0005-0000-0000-0000DF730000}"/>
    <cellStyle name="Entrée 6" xfId="21888" hidden="1" xr:uid="{00000000-0005-0000-0000-0000E0730000}"/>
    <cellStyle name="Entrée 6" xfId="21937" hidden="1" xr:uid="{00000000-0005-0000-0000-0000E1730000}"/>
    <cellStyle name="Entrée 6" xfId="21986" hidden="1" xr:uid="{00000000-0005-0000-0000-0000E2730000}"/>
    <cellStyle name="Entrée 6" xfId="22033" hidden="1" xr:uid="{00000000-0005-0000-0000-0000E3730000}"/>
    <cellStyle name="Entrée 6" xfId="22080" hidden="1" xr:uid="{00000000-0005-0000-0000-0000E4730000}"/>
    <cellStyle name="Entrée 6" xfId="22125" hidden="1" xr:uid="{00000000-0005-0000-0000-0000E5730000}"/>
    <cellStyle name="Entrée 6" xfId="22164" hidden="1" xr:uid="{00000000-0005-0000-0000-0000E6730000}"/>
    <cellStyle name="Entrée 6" xfId="22201" hidden="1" xr:uid="{00000000-0005-0000-0000-0000E7730000}"/>
    <cellStyle name="Entrée 6" xfId="22310" hidden="1" xr:uid="{00000000-0005-0000-0000-0000E8730000}"/>
    <cellStyle name="Entrée 6" xfId="22271" hidden="1" xr:uid="{00000000-0005-0000-0000-0000E9730000}"/>
    <cellStyle name="Entrée 6" xfId="22281" hidden="1" xr:uid="{00000000-0005-0000-0000-0000EA730000}"/>
    <cellStyle name="Entrée 6" xfId="22368" hidden="1" xr:uid="{00000000-0005-0000-0000-0000EB730000}"/>
    <cellStyle name="Entrée 6" xfId="22409" hidden="1" xr:uid="{00000000-0005-0000-0000-0000EC730000}"/>
    <cellStyle name="Entrée 6" xfId="22467" hidden="1" xr:uid="{00000000-0005-0000-0000-0000ED730000}"/>
    <cellStyle name="Entrée 6" xfId="22513" hidden="1" xr:uid="{00000000-0005-0000-0000-0000EE730000}"/>
    <cellStyle name="Entrée 6" xfId="22556" hidden="1" xr:uid="{00000000-0005-0000-0000-0000EF730000}"/>
    <cellStyle name="Entrée 6" xfId="22675" hidden="1" xr:uid="{00000000-0005-0000-0000-0000F0730000}"/>
    <cellStyle name="Entrée 6" xfId="21515" hidden="1" xr:uid="{00000000-0005-0000-0000-0000F1730000}"/>
    <cellStyle name="Entrée 6" xfId="16847" hidden="1" xr:uid="{00000000-0005-0000-0000-0000F2730000}"/>
    <cellStyle name="Entrée 6" xfId="20426" hidden="1" xr:uid="{00000000-0005-0000-0000-0000F3730000}"/>
    <cellStyle name="Entrée 6" xfId="19179" hidden="1" xr:uid="{00000000-0005-0000-0000-0000F4730000}"/>
    <cellStyle name="Entrée 6" xfId="22781" hidden="1" xr:uid="{00000000-0005-0000-0000-0000F5730000}"/>
    <cellStyle name="Entrée 6" xfId="22831" hidden="1" xr:uid="{00000000-0005-0000-0000-0000F6730000}"/>
    <cellStyle name="Entrée 6" xfId="22881" hidden="1" xr:uid="{00000000-0005-0000-0000-0000F7730000}"/>
    <cellStyle name="Entrée 6" xfId="22931" hidden="1" xr:uid="{00000000-0005-0000-0000-0000F8730000}"/>
    <cellStyle name="Entrée 6" xfId="22979" hidden="1" xr:uid="{00000000-0005-0000-0000-0000F9730000}"/>
    <cellStyle name="Entrée 6" xfId="23028" hidden="1" xr:uid="{00000000-0005-0000-0000-0000FA730000}"/>
    <cellStyle name="Entrée 6" xfId="23074" hidden="1" xr:uid="{00000000-0005-0000-0000-0000FB730000}"/>
    <cellStyle name="Entrée 6" xfId="23121" hidden="1" xr:uid="{00000000-0005-0000-0000-0000FC730000}"/>
    <cellStyle name="Entrée 6" xfId="23166" hidden="1" xr:uid="{00000000-0005-0000-0000-0000FD730000}"/>
    <cellStyle name="Entrée 6" xfId="23205" hidden="1" xr:uid="{00000000-0005-0000-0000-0000FE730000}"/>
    <cellStyle name="Entrée 6" xfId="23242" hidden="1" xr:uid="{00000000-0005-0000-0000-0000FF730000}"/>
    <cellStyle name="Entrée 6" xfId="23352" hidden="1" xr:uid="{00000000-0005-0000-0000-000000740000}"/>
    <cellStyle name="Entrée 6" xfId="23312" hidden="1" xr:uid="{00000000-0005-0000-0000-000001740000}"/>
    <cellStyle name="Entrée 6" xfId="23322" hidden="1" xr:uid="{00000000-0005-0000-0000-000002740000}"/>
    <cellStyle name="Entrée 6" xfId="23411" hidden="1" xr:uid="{00000000-0005-0000-0000-000003740000}"/>
    <cellStyle name="Entrée 6" xfId="23453" hidden="1" xr:uid="{00000000-0005-0000-0000-000004740000}"/>
    <cellStyle name="Entrée 6" xfId="23511" hidden="1" xr:uid="{00000000-0005-0000-0000-000005740000}"/>
    <cellStyle name="Entrée 6" xfId="23557" hidden="1" xr:uid="{00000000-0005-0000-0000-000006740000}"/>
    <cellStyle name="Entrée 6" xfId="23600" hidden="1" xr:uid="{00000000-0005-0000-0000-000007740000}"/>
    <cellStyle name="Entrée 6" xfId="23717" hidden="1" xr:uid="{00000000-0005-0000-0000-000008740000}"/>
    <cellStyle name="Entrée 6" xfId="23868" hidden="1" xr:uid="{00000000-0005-0000-0000-000009740000}"/>
    <cellStyle name="Entrée 6" xfId="23963" hidden="1" xr:uid="{00000000-0005-0000-0000-00000A740000}"/>
    <cellStyle name="Entrée 6" xfId="23929" hidden="1" xr:uid="{00000000-0005-0000-0000-00000B740000}"/>
    <cellStyle name="Entrée 6" xfId="24038" hidden="1" xr:uid="{00000000-0005-0000-0000-00000C740000}"/>
    <cellStyle name="Entrée 6" xfId="24088" hidden="1" xr:uid="{00000000-0005-0000-0000-00000D740000}"/>
    <cellStyle name="Entrée 6" xfId="24138" hidden="1" xr:uid="{00000000-0005-0000-0000-00000E740000}"/>
    <cellStyle name="Entrée 6" xfId="24188" hidden="1" xr:uid="{00000000-0005-0000-0000-00000F740000}"/>
    <cellStyle name="Entrée 6" xfId="24237" hidden="1" xr:uid="{00000000-0005-0000-0000-000010740000}"/>
    <cellStyle name="Entrée 6" xfId="24286" hidden="1" xr:uid="{00000000-0005-0000-0000-000011740000}"/>
    <cellStyle name="Entrée 6" xfId="24333" hidden="1" xr:uid="{00000000-0005-0000-0000-000012740000}"/>
    <cellStyle name="Entrée 6" xfId="24380" hidden="1" xr:uid="{00000000-0005-0000-0000-000013740000}"/>
    <cellStyle name="Entrée 6" xfId="24425" hidden="1" xr:uid="{00000000-0005-0000-0000-000014740000}"/>
    <cellStyle name="Entrée 6" xfId="24464" hidden="1" xr:uid="{00000000-0005-0000-0000-000015740000}"/>
    <cellStyle name="Entrée 6" xfId="24501" hidden="1" xr:uid="{00000000-0005-0000-0000-000016740000}"/>
    <cellStyle name="Entrée 6" xfId="24610" hidden="1" xr:uid="{00000000-0005-0000-0000-000017740000}"/>
    <cellStyle name="Entrée 6" xfId="24571" hidden="1" xr:uid="{00000000-0005-0000-0000-000018740000}"/>
    <cellStyle name="Entrée 6" xfId="24581" hidden="1" xr:uid="{00000000-0005-0000-0000-000019740000}"/>
    <cellStyle name="Entrée 6" xfId="24668" hidden="1" xr:uid="{00000000-0005-0000-0000-00001A740000}"/>
    <cellStyle name="Entrée 6" xfId="24709" hidden="1" xr:uid="{00000000-0005-0000-0000-00001B740000}"/>
    <cellStyle name="Entrée 6" xfId="24767" hidden="1" xr:uid="{00000000-0005-0000-0000-00001C740000}"/>
    <cellStyle name="Entrée 6" xfId="24813" hidden="1" xr:uid="{00000000-0005-0000-0000-00001D740000}"/>
    <cellStyle name="Entrée 6" xfId="24856" hidden="1" xr:uid="{00000000-0005-0000-0000-00001E740000}"/>
    <cellStyle name="Entrée 6" xfId="24973" hidden="1" xr:uid="{00000000-0005-0000-0000-00001F740000}"/>
    <cellStyle name="Entrée 6" xfId="23816" hidden="1" xr:uid="{00000000-0005-0000-0000-000020740000}"/>
    <cellStyle name="Entrée 6" xfId="15546" hidden="1" xr:uid="{00000000-0005-0000-0000-000021740000}"/>
    <cellStyle name="Entrée 6" xfId="22735" hidden="1" xr:uid="{00000000-0005-0000-0000-000022740000}"/>
    <cellStyle name="Entrée 6" xfId="21504" hidden="1" xr:uid="{00000000-0005-0000-0000-000023740000}"/>
    <cellStyle name="Entrée 6" xfId="25080" hidden="1" xr:uid="{00000000-0005-0000-0000-000024740000}"/>
    <cellStyle name="Entrée 6" xfId="25130" hidden="1" xr:uid="{00000000-0005-0000-0000-000025740000}"/>
    <cellStyle name="Entrée 6" xfId="25180" hidden="1" xr:uid="{00000000-0005-0000-0000-000026740000}"/>
    <cellStyle name="Entrée 6" xfId="25230" hidden="1" xr:uid="{00000000-0005-0000-0000-000027740000}"/>
    <cellStyle name="Entrée 6" xfId="25279" hidden="1" xr:uid="{00000000-0005-0000-0000-000028740000}"/>
    <cellStyle name="Entrée 6" xfId="25328" hidden="1" xr:uid="{00000000-0005-0000-0000-000029740000}"/>
    <cellStyle name="Entrée 6" xfId="25375" hidden="1" xr:uid="{00000000-0005-0000-0000-00002A740000}"/>
    <cellStyle name="Entrée 6" xfId="25421" hidden="1" xr:uid="{00000000-0005-0000-0000-00002B740000}"/>
    <cellStyle name="Entrée 6" xfId="25465" hidden="1" xr:uid="{00000000-0005-0000-0000-00002C740000}"/>
    <cellStyle name="Entrée 6" xfId="25503" hidden="1" xr:uid="{00000000-0005-0000-0000-00002D740000}"/>
    <cellStyle name="Entrée 6" xfId="25540" hidden="1" xr:uid="{00000000-0005-0000-0000-00002E740000}"/>
    <cellStyle name="Entrée 6" xfId="25648" hidden="1" xr:uid="{00000000-0005-0000-0000-00002F740000}"/>
    <cellStyle name="Entrée 6" xfId="25610" hidden="1" xr:uid="{00000000-0005-0000-0000-000030740000}"/>
    <cellStyle name="Entrée 6" xfId="25620" hidden="1" xr:uid="{00000000-0005-0000-0000-000031740000}"/>
    <cellStyle name="Entrée 6" xfId="25707" hidden="1" xr:uid="{00000000-0005-0000-0000-000032740000}"/>
    <cellStyle name="Entrée 6" xfId="25749" hidden="1" xr:uid="{00000000-0005-0000-0000-000033740000}"/>
    <cellStyle name="Entrée 6" xfId="25806" hidden="1" xr:uid="{00000000-0005-0000-0000-000034740000}"/>
    <cellStyle name="Entrée 6" xfId="25852" hidden="1" xr:uid="{00000000-0005-0000-0000-000035740000}"/>
    <cellStyle name="Entrée 6" xfId="25895" hidden="1" xr:uid="{00000000-0005-0000-0000-000036740000}"/>
    <cellStyle name="Entrée 6" xfId="26011" hidden="1" xr:uid="{00000000-0005-0000-0000-000037740000}"/>
    <cellStyle name="Entrée 6" xfId="26133" hidden="1" xr:uid="{00000000-0005-0000-0000-000038740000}"/>
    <cellStyle name="Entrée 6" xfId="26228" hidden="1" xr:uid="{00000000-0005-0000-0000-000039740000}"/>
    <cellStyle name="Entrée 6" xfId="26194" hidden="1" xr:uid="{00000000-0005-0000-0000-00003A740000}"/>
    <cellStyle name="Entrée 6" xfId="26303" hidden="1" xr:uid="{00000000-0005-0000-0000-00003B740000}"/>
    <cellStyle name="Entrée 6" xfId="26353" hidden="1" xr:uid="{00000000-0005-0000-0000-00003C740000}"/>
    <cellStyle name="Entrée 6" xfId="26403" hidden="1" xr:uid="{00000000-0005-0000-0000-00003D740000}"/>
    <cellStyle name="Entrée 6" xfId="26453" hidden="1" xr:uid="{00000000-0005-0000-0000-00003E740000}"/>
    <cellStyle name="Entrée 6" xfId="26502" hidden="1" xr:uid="{00000000-0005-0000-0000-00003F740000}"/>
    <cellStyle name="Entrée 6" xfId="26551" hidden="1" xr:uid="{00000000-0005-0000-0000-000040740000}"/>
    <cellStyle name="Entrée 6" xfId="26598" hidden="1" xr:uid="{00000000-0005-0000-0000-000041740000}"/>
    <cellStyle name="Entrée 6" xfId="26645" hidden="1" xr:uid="{00000000-0005-0000-0000-000042740000}"/>
    <cellStyle name="Entrée 6" xfId="26690" hidden="1" xr:uid="{00000000-0005-0000-0000-000043740000}"/>
    <cellStyle name="Entrée 6" xfId="26729" hidden="1" xr:uid="{00000000-0005-0000-0000-000044740000}"/>
    <cellStyle name="Entrée 6" xfId="26766" hidden="1" xr:uid="{00000000-0005-0000-0000-000045740000}"/>
    <cellStyle name="Entrée 6" xfId="26874" hidden="1" xr:uid="{00000000-0005-0000-0000-000046740000}"/>
    <cellStyle name="Entrée 6" xfId="26836" hidden="1" xr:uid="{00000000-0005-0000-0000-000047740000}"/>
    <cellStyle name="Entrée 6" xfId="26846" hidden="1" xr:uid="{00000000-0005-0000-0000-000048740000}"/>
    <cellStyle name="Entrée 6" xfId="26932" hidden="1" xr:uid="{00000000-0005-0000-0000-000049740000}"/>
    <cellStyle name="Entrée 6" xfId="26973" hidden="1" xr:uid="{00000000-0005-0000-0000-00004A740000}"/>
    <cellStyle name="Entrée 6" xfId="27030" hidden="1" xr:uid="{00000000-0005-0000-0000-00004B740000}"/>
    <cellStyle name="Entrée 6" xfId="27076" hidden="1" xr:uid="{00000000-0005-0000-0000-00004C740000}"/>
    <cellStyle name="Entrée 6" xfId="27119" hidden="1" xr:uid="{00000000-0005-0000-0000-00004D740000}"/>
    <cellStyle name="Entrée 6" xfId="27235" hidden="1" xr:uid="{00000000-0005-0000-0000-00004E740000}"/>
    <cellStyle name="Entrée 6" xfId="26082" hidden="1" xr:uid="{00000000-0005-0000-0000-00004F740000}"/>
    <cellStyle name="Entrée 6" xfId="18810" hidden="1" xr:uid="{00000000-0005-0000-0000-000050740000}"/>
    <cellStyle name="Entrée 6" xfId="25033" hidden="1" xr:uid="{00000000-0005-0000-0000-000051740000}"/>
    <cellStyle name="Entrée 6" xfId="23769" hidden="1" xr:uid="{00000000-0005-0000-0000-000052740000}"/>
    <cellStyle name="Entrée 6" xfId="27315" hidden="1" xr:uid="{00000000-0005-0000-0000-000053740000}"/>
    <cellStyle name="Entrée 6" xfId="27364" hidden="1" xr:uid="{00000000-0005-0000-0000-000054740000}"/>
    <cellStyle name="Entrée 6" xfId="27413" hidden="1" xr:uid="{00000000-0005-0000-0000-000055740000}"/>
    <cellStyle name="Entrée 6" xfId="27462" hidden="1" xr:uid="{00000000-0005-0000-0000-000056740000}"/>
    <cellStyle name="Entrée 6" xfId="27510" hidden="1" xr:uid="{00000000-0005-0000-0000-000057740000}"/>
    <cellStyle name="Entrée 6" xfId="27558" hidden="1" xr:uid="{00000000-0005-0000-0000-000058740000}"/>
    <cellStyle name="Entrée 6" xfId="27604" hidden="1" xr:uid="{00000000-0005-0000-0000-000059740000}"/>
    <cellStyle name="Entrée 6" xfId="27651" hidden="1" xr:uid="{00000000-0005-0000-0000-00005A740000}"/>
    <cellStyle name="Entrée 6" xfId="27696" hidden="1" xr:uid="{00000000-0005-0000-0000-00005B740000}"/>
    <cellStyle name="Entrée 6" xfId="27735" hidden="1" xr:uid="{00000000-0005-0000-0000-00005C740000}"/>
    <cellStyle name="Entrée 6" xfId="27772" hidden="1" xr:uid="{00000000-0005-0000-0000-00005D740000}"/>
    <cellStyle name="Entrée 6" xfId="27879" hidden="1" xr:uid="{00000000-0005-0000-0000-00005E740000}"/>
    <cellStyle name="Entrée 6" xfId="27842" hidden="1" xr:uid="{00000000-0005-0000-0000-00005F740000}"/>
    <cellStyle name="Entrée 6" xfId="27852" hidden="1" xr:uid="{00000000-0005-0000-0000-000060740000}"/>
    <cellStyle name="Entrée 6" xfId="27937" hidden="1" xr:uid="{00000000-0005-0000-0000-000061740000}"/>
    <cellStyle name="Entrée 6" xfId="27978" hidden="1" xr:uid="{00000000-0005-0000-0000-000062740000}"/>
    <cellStyle name="Entrée 6" xfId="28035" hidden="1" xr:uid="{00000000-0005-0000-0000-000063740000}"/>
    <cellStyle name="Entrée 6" xfId="28081" hidden="1" xr:uid="{00000000-0005-0000-0000-000064740000}"/>
    <cellStyle name="Entrée 6" xfId="28124" hidden="1" xr:uid="{00000000-0005-0000-0000-000065740000}"/>
    <cellStyle name="Entrée 6" xfId="28240" hidden="1" xr:uid="{00000000-0005-0000-0000-000066740000}"/>
    <cellStyle name="Entrée 6" xfId="28340" hidden="1" xr:uid="{00000000-0005-0000-0000-000067740000}"/>
    <cellStyle name="Entrée 6" xfId="28434" hidden="1" xr:uid="{00000000-0005-0000-0000-000068740000}"/>
    <cellStyle name="Entrée 6" xfId="28401" hidden="1" xr:uid="{00000000-0005-0000-0000-000069740000}"/>
    <cellStyle name="Entrée 6" xfId="28509" hidden="1" xr:uid="{00000000-0005-0000-0000-00006A740000}"/>
    <cellStyle name="Entrée 6" xfId="28559" hidden="1" xr:uid="{00000000-0005-0000-0000-00006B740000}"/>
    <cellStyle name="Entrée 6" xfId="28609" hidden="1" xr:uid="{00000000-0005-0000-0000-00006C740000}"/>
    <cellStyle name="Entrée 6" xfId="28659" hidden="1" xr:uid="{00000000-0005-0000-0000-00006D740000}"/>
    <cellStyle name="Entrée 6" xfId="28708" hidden="1" xr:uid="{00000000-0005-0000-0000-00006E740000}"/>
    <cellStyle name="Entrée 6" xfId="28757" hidden="1" xr:uid="{00000000-0005-0000-0000-00006F740000}"/>
    <cellStyle name="Entrée 6" xfId="28804" hidden="1" xr:uid="{00000000-0005-0000-0000-000070740000}"/>
    <cellStyle name="Entrée 6" xfId="28851" hidden="1" xr:uid="{00000000-0005-0000-0000-000071740000}"/>
    <cellStyle name="Entrée 6" xfId="28896" hidden="1" xr:uid="{00000000-0005-0000-0000-000072740000}"/>
    <cellStyle name="Entrée 6" xfId="28935" hidden="1" xr:uid="{00000000-0005-0000-0000-000073740000}"/>
    <cellStyle name="Entrée 6" xfId="28972" hidden="1" xr:uid="{00000000-0005-0000-0000-000074740000}"/>
    <cellStyle name="Entrée 6" xfId="29079" hidden="1" xr:uid="{00000000-0005-0000-0000-000075740000}"/>
    <cellStyle name="Entrée 6" xfId="29042" hidden="1" xr:uid="{00000000-0005-0000-0000-000076740000}"/>
    <cellStyle name="Entrée 6" xfId="29052" hidden="1" xr:uid="{00000000-0005-0000-0000-000077740000}"/>
    <cellStyle name="Entrée 6" xfId="29137" hidden="1" xr:uid="{00000000-0005-0000-0000-000078740000}"/>
    <cellStyle name="Entrée 6" xfId="29178" hidden="1" xr:uid="{00000000-0005-0000-0000-000079740000}"/>
    <cellStyle name="Entrée 6" xfId="29235" hidden="1" xr:uid="{00000000-0005-0000-0000-00007A740000}"/>
    <cellStyle name="Entrée 6" xfId="29281" hidden="1" xr:uid="{00000000-0005-0000-0000-00007B740000}"/>
    <cellStyle name="Entrée 6" xfId="29324" hidden="1" xr:uid="{00000000-0005-0000-0000-00007C740000}"/>
    <cellStyle name="Entrée 6" xfId="29440" hidden="1" xr:uid="{00000000-0005-0000-0000-00007D740000}"/>
    <cellStyle name="Entrée 6" xfId="28290" hidden="1" xr:uid="{00000000-0005-0000-0000-00007E740000}"/>
    <cellStyle name="Entrée 6" xfId="29493" hidden="1" xr:uid="{00000000-0005-0000-0000-00007F740000}"/>
    <cellStyle name="Entrée 6" xfId="29576" hidden="1" xr:uid="{00000000-0005-0000-0000-000080740000}"/>
    <cellStyle name="Entrée 6" xfId="29544" hidden="1" xr:uid="{00000000-0005-0000-0000-000081740000}"/>
    <cellStyle name="Entrée 6" xfId="29651" hidden="1" xr:uid="{00000000-0005-0000-0000-000082740000}"/>
    <cellStyle name="Entrée 6" xfId="29700" hidden="1" xr:uid="{00000000-0005-0000-0000-000083740000}"/>
    <cellStyle name="Entrée 6" xfId="29749" hidden="1" xr:uid="{00000000-0005-0000-0000-000084740000}"/>
    <cellStyle name="Entrée 6" xfId="29798" hidden="1" xr:uid="{00000000-0005-0000-0000-000085740000}"/>
    <cellStyle name="Entrée 6" xfId="29846" hidden="1" xr:uid="{00000000-0005-0000-0000-000086740000}"/>
    <cellStyle name="Entrée 6" xfId="29894" hidden="1" xr:uid="{00000000-0005-0000-0000-000087740000}"/>
    <cellStyle name="Entrée 6" xfId="29940" hidden="1" xr:uid="{00000000-0005-0000-0000-000088740000}"/>
    <cellStyle name="Entrée 6" xfId="29986" hidden="1" xr:uid="{00000000-0005-0000-0000-000089740000}"/>
    <cellStyle name="Entrée 6" xfId="30030" hidden="1" xr:uid="{00000000-0005-0000-0000-00008A740000}"/>
    <cellStyle name="Entrée 6" xfId="30068" hidden="1" xr:uid="{00000000-0005-0000-0000-00008B740000}"/>
    <cellStyle name="Entrée 6" xfId="30105" hidden="1" xr:uid="{00000000-0005-0000-0000-00008C740000}"/>
    <cellStyle name="Entrée 6" xfId="30211" hidden="1" xr:uid="{00000000-0005-0000-0000-00008D740000}"/>
    <cellStyle name="Entrée 6" xfId="30175" hidden="1" xr:uid="{00000000-0005-0000-0000-00008E740000}"/>
    <cellStyle name="Entrée 6" xfId="30185" hidden="1" xr:uid="{00000000-0005-0000-0000-00008F740000}"/>
    <cellStyle name="Entrée 6" xfId="30269" hidden="1" xr:uid="{00000000-0005-0000-0000-000090740000}"/>
    <cellStyle name="Entrée 6" xfId="30310" hidden="1" xr:uid="{00000000-0005-0000-0000-000091740000}"/>
    <cellStyle name="Entrée 6" xfId="30367" hidden="1" xr:uid="{00000000-0005-0000-0000-000092740000}"/>
    <cellStyle name="Entrée 6" xfId="30413" hidden="1" xr:uid="{00000000-0005-0000-0000-000093740000}"/>
    <cellStyle name="Entrée 6" xfId="30456" hidden="1" xr:uid="{00000000-0005-0000-0000-000094740000}"/>
    <cellStyle name="Entrée 6" xfId="30572" hidden="1" xr:uid="{00000000-0005-0000-0000-000095740000}"/>
    <cellStyle name="Entrée 6" xfId="30672" hidden="1" xr:uid="{00000000-0005-0000-0000-000096740000}"/>
    <cellStyle name="Entrée 6" xfId="30766" hidden="1" xr:uid="{00000000-0005-0000-0000-000097740000}"/>
    <cellStyle name="Entrée 6" xfId="30733" hidden="1" xr:uid="{00000000-0005-0000-0000-000098740000}"/>
    <cellStyle name="Entrée 6" xfId="30841" hidden="1" xr:uid="{00000000-0005-0000-0000-000099740000}"/>
    <cellStyle name="Entrée 6" xfId="30891" hidden="1" xr:uid="{00000000-0005-0000-0000-00009A740000}"/>
    <cellStyle name="Entrée 6" xfId="30941" hidden="1" xr:uid="{00000000-0005-0000-0000-00009B740000}"/>
    <cellStyle name="Entrée 6" xfId="30991" hidden="1" xr:uid="{00000000-0005-0000-0000-00009C740000}"/>
    <cellStyle name="Entrée 6" xfId="31040" hidden="1" xr:uid="{00000000-0005-0000-0000-00009D740000}"/>
    <cellStyle name="Entrée 6" xfId="31089" hidden="1" xr:uid="{00000000-0005-0000-0000-00009E740000}"/>
    <cellStyle name="Entrée 6" xfId="31136" hidden="1" xr:uid="{00000000-0005-0000-0000-00009F740000}"/>
    <cellStyle name="Entrée 6" xfId="31183" hidden="1" xr:uid="{00000000-0005-0000-0000-0000A0740000}"/>
    <cellStyle name="Entrée 6" xfId="31228" hidden="1" xr:uid="{00000000-0005-0000-0000-0000A1740000}"/>
    <cellStyle name="Entrée 6" xfId="31267" hidden="1" xr:uid="{00000000-0005-0000-0000-0000A2740000}"/>
    <cellStyle name="Entrée 6" xfId="31304" hidden="1" xr:uid="{00000000-0005-0000-0000-0000A3740000}"/>
    <cellStyle name="Entrée 6" xfId="31411" hidden="1" xr:uid="{00000000-0005-0000-0000-0000A4740000}"/>
    <cellStyle name="Entrée 6" xfId="31374" hidden="1" xr:uid="{00000000-0005-0000-0000-0000A5740000}"/>
    <cellStyle name="Entrée 6" xfId="31384" hidden="1" xr:uid="{00000000-0005-0000-0000-0000A6740000}"/>
    <cellStyle name="Entrée 6" xfId="31469" hidden="1" xr:uid="{00000000-0005-0000-0000-0000A7740000}"/>
    <cellStyle name="Entrée 6" xfId="31510" hidden="1" xr:uid="{00000000-0005-0000-0000-0000A8740000}"/>
    <cellStyle name="Entrée 6" xfId="31567" hidden="1" xr:uid="{00000000-0005-0000-0000-0000A9740000}"/>
    <cellStyle name="Entrée 6" xfId="31613" hidden="1" xr:uid="{00000000-0005-0000-0000-0000AA740000}"/>
    <cellStyle name="Entrée 6" xfId="31656" hidden="1" xr:uid="{00000000-0005-0000-0000-0000AB740000}"/>
    <cellStyle name="Entrée 6" xfId="31772" hidden="1" xr:uid="{00000000-0005-0000-0000-0000AC740000}"/>
    <cellStyle name="Entrée 6" xfId="30622" xr:uid="{00000000-0005-0000-0000-0000AD740000}"/>
    <cellStyle name="Entrée 7" xfId="124" hidden="1" xr:uid="{00000000-0005-0000-0000-0000AE740000}"/>
    <cellStyle name="Entrée 7" xfId="230" hidden="1" xr:uid="{00000000-0005-0000-0000-0000AF740000}"/>
    <cellStyle name="Entrée 7" xfId="316" hidden="1" xr:uid="{00000000-0005-0000-0000-0000B0740000}"/>
    <cellStyle name="Entrée 7" xfId="366" hidden="1" xr:uid="{00000000-0005-0000-0000-0000B1740000}"/>
    <cellStyle name="Entrée 7" xfId="416" hidden="1" xr:uid="{00000000-0005-0000-0000-0000B2740000}"/>
    <cellStyle name="Entrée 7" xfId="466" hidden="1" xr:uid="{00000000-0005-0000-0000-0000B3740000}"/>
    <cellStyle name="Entrée 7" xfId="515" hidden="1" xr:uid="{00000000-0005-0000-0000-0000B4740000}"/>
    <cellStyle name="Entrée 7" xfId="564" hidden="1" xr:uid="{00000000-0005-0000-0000-0000B5740000}"/>
    <cellStyle name="Entrée 7" xfId="611" hidden="1" xr:uid="{00000000-0005-0000-0000-0000B6740000}"/>
    <cellStyle name="Entrée 7" xfId="658" hidden="1" xr:uid="{00000000-0005-0000-0000-0000B7740000}"/>
    <cellStyle name="Entrée 7" xfId="703" hidden="1" xr:uid="{00000000-0005-0000-0000-0000B8740000}"/>
    <cellStyle name="Entrée 7" xfId="742" hidden="1" xr:uid="{00000000-0005-0000-0000-0000B9740000}"/>
    <cellStyle name="Entrée 7" xfId="779" hidden="1" xr:uid="{00000000-0005-0000-0000-0000BA740000}"/>
    <cellStyle name="Entrée 7" xfId="813" hidden="1" xr:uid="{00000000-0005-0000-0000-0000BB740000}"/>
    <cellStyle name="Entrée 7" xfId="882" hidden="1" xr:uid="{00000000-0005-0000-0000-0000BC740000}"/>
    <cellStyle name="Entrée 7" xfId="961" hidden="1" xr:uid="{00000000-0005-0000-0000-0000BD740000}"/>
    <cellStyle name="Entrée 7" xfId="1025" hidden="1" xr:uid="{00000000-0005-0000-0000-0000BE740000}"/>
    <cellStyle name="Entrée 7" xfId="1071" hidden="1" xr:uid="{00000000-0005-0000-0000-0000BF740000}"/>
    <cellStyle name="Entrée 7" xfId="1115" hidden="1" xr:uid="{00000000-0005-0000-0000-0000C0740000}"/>
    <cellStyle name="Entrée 7" xfId="1154" hidden="1" xr:uid="{00000000-0005-0000-0000-0000C1740000}"/>
    <cellStyle name="Entrée 7" xfId="1190" hidden="1" xr:uid="{00000000-0005-0000-0000-0000C2740000}"/>
    <cellStyle name="Entrée 7" xfId="1225" hidden="1" xr:uid="{00000000-0005-0000-0000-0000C3740000}"/>
    <cellStyle name="Entrée 7" xfId="1253" hidden="1" xr:uid="{00000000-0005-0000-0000-0000C4740000}"/>
    <cellStyle name="Entrée 7" xfId="1500" hidden="1" xr:uid="{00000000-0005-0000-0000-0000C5740000}"/>
    <cellStyle name="Entrée 7" xfId="1606" hidden="1" xr:uid="{00000000-0005-0000-0000-0000C6740000}"/>
    <cellStyle name="Entrée 7" xfId="1692" hidden="1" xr:uid="{00000000-0005-0000-0000-0000C7740000}"/>
    <cellStyle name="Entrée 7" xfId="1742" hidden="1" xr:uid="{00000000-0005-0000-0000-0000C8740000}"/>
    <cellStyle name="Entrée 7" xfId="1792" hidden="1" xr:uid="{00000000-0005-0000-0000-0000C9740000}"/>
    <cellStyle name="Entrée 7" xfId="1842" hidden="1" xr:uid="{00000000-0005-0000-0000-0000CA740000}"/>
    <cellStyle name="Entrée 7" xfId="1891" hidden="1" xr:uid="{00000000-0005-0000-0000-0000CB740000}"/>
    <cellStyle name="Entrée 7" xfId="1940" hidden="1" xr:uid="{00000000-0005-0000-0000-0000CC740000}"/>
    <cellStyle name="Entrée 7" xfId="1987" hidden="1" xr:uid="{00000000-0005-0000-0000-0000CD740000}"/>
    <cellStyle name="Entrée 7" xfId="2034" hidden="1" xr:uid="{00000000-0005-0000-0000-0000CE740000}"/>
    <cellStyle name="Entrée 7" xfId="2079" hidden="1" xr:uid="{00000000-0005-0000-0000-0000CF740000}"/>
    <cellStyle name="Entrée 7" xfId="2118" hidden="1" xr:uid="{00000000-0005-0000-0000-0000D0740000}"/>
    <cellStyle name="Entrée 7" xfId="2155" hidden="1" xr:uid="{00000000-0005-0000-0000-0000D1740000}"/>
    <cellStyle name="Entrée 7" xfId="2189" hidden="1" xr:uid="{00000000-0005-0000-0000-0000D2740000}"/>
    <cellStyle name="Entrée 7" xfId="2258" hidden="1" xr:uid="{00000000-0005-0000-0000-0000D3740000}"/>
    <cellStyle name="Entrée 7" xfId="2337" hidden="1" xr:uid="{00000000-0005-0000-0000-0000D4740000}"/>
    <cellStyle name="Entrée 7" xfId="2401" hidden="1" xr:uid="{00000000-0005-0000-0000-0000D5740000}"/>
    <cellStyle name="Entrée 7" xfId="2447" hidden="1" xr:uid="{00000000-0005-0000-0000-0000D6740000}"/>
    <cellStyle name="Entrée 7" xfId="2491" hidden="1" xr:uid="{00000000-0005-0000-0000-0000D7740000}"/>
    <cellStyle name="Entrée 7" xfId="2530" hidden="1" xr:uid="{00000000-0005-0000-0000-0000D8740000}"/>
    <cellStyle name="Entrée 7" xfId="2566" hidden="1" xr:uid="{00000000-0005-0000-0000-0000D9740000}"/>
    <cellStyle name="Entrée 7" xfId="2601" hidden="1" xr:uid="{00000000-0005-0000-0000-0000DA740000}"/>
    <cellStyle name="Entrée 7" xfId="2628" hidden="1" xr:uid="{00000000-0005-0000-0000-0000DB740000}"/>
    <cellStyle name="Entrée 7" xfId="1427" hidden="1" xr:uid="{00000000-0005-0000-0000-0000DC740000}"/>
    <cellStyle name="Entrée 7" xfId="2671" hidden="1" xr:uid="{00000000-0005-0000-0000-0000DD740000}"/>
    <cellStyle name="Entrée 7" xfId="2801" hidden="1" xr:uid="{00000000-0005-0000-0000-0000DE740000}"/>
    <cellStyle name="Entrée 7" xfId="2887" hidden="1" xr:uid="{00000000-0005-0000-0000-0000DF740000}"/>
    <cellStyle name="Entrée 7" xfId="2936" hidden="1" xr:uid="{00000000-0005-0000-0000-0000E0740000}"/>
    <cellStyle name="Entrée 7" xfId="2986" hidden="1" xr:uid="{00000000-0005-0000-0000-0000E1740000}"/>
    <cellStyle name="Entrée 7" xfId="3036" hidden="1" xr:uid="{00000000-0005-0000-0000-0000E2740000}"/>
    <cellStyle name="Entrée 7" xfId="3085" hidden="1" xr:uid="{00000000-0005-0000-0000-0000E3740000}"/>
    <cellStyle name="Entrée 7" xfId="3134" hidden="1" xr:uid="{00000000-0005-0000-0000-0000E4740000}"/>
    <cellStyle name="Entrée 7" xfId="3181" hidden="1" xr:uid="{00000000-0005-0000-0000-0000E5740000}"/>
    <cellStyle name="Entrée 7" xfId="3228" hidden="1" xr:uid="{00000000-0005-0000-0000-0000E6740000}"/>
    <cellStyle name="Entrée 7" xfId="3273" hidden="1" xr:uid="{00000000-0005-0000-0000-0000E7740000}"/>
    <cellStyle name="Entrée 7" xfId="3312" hidden="1" xr:uid="{00000000-0005-0000-0000-0000E8740000}"/>
    <cellStyle name="Entrée 7" xfId="3349" hidden="1" xr:uid="{00000000-0005-0000-0000-0000E9740000}"/>
    <cellStyle name="Entrée 7" xfId="3383" hidden="1" xr:uid="{00000000-0005-0000-0000-0000EA740000}"/>
    <cellStyle name="Entrée 7" xfId="3451" hidden="1" xr:uid="{00000000-0005-0000-0000-0000EB740000}"/>
    <cellStyle name="Entrée 7" xfId="3530" hidden="1" xr:uid="{00000000-0005-0000-0000-0000EC740000}"/>
    <cellStyle name="Entrée 7" xfId="3593" hidden="1" xr:uid="{00000000-0005-0000-0000-0000ED740000}"/>
    <cellStyle name="Entrée 7" xfId="3639" hidden="1" xr:uid="{00000000-0005-0000-0000-0000EE740000}"/>
    <cellStyle name="Entrée 7" xfId="3683" hidden="1" xr:uid="{00000000-0005-0000-0000-0000EF740000}"/>
    <cellStyle name="Entrée 7" xfId="3722" hidden="1" xr:uid="{00000000-0005-0000-0000-0000F0740000}"/>
    <cellStyle name="Entrée 7" xfId="3758" hidden="1" xr:uid="{00000000-0005-0000-0000-0000F1740000}"/>
    <cellStyle name="Entrée 7" xfId="3793" hidden="1" xr:uid="{00000000-0005-0000-0000-0000F2740000}"/>
    <cellStyle name="Entrée 7" xfId="3819" hidden="1" xr:uid="{00000000-0005-0000-0000-0000F3740000}"/>
    <cellStyle name="Entrée 7" xfId="2735" hidden="1" xr:uid="{00000000-0005-0000-0000-0000F4740000}"/>
    <cellStyle name="Entrée 7" xfId="2747" hidden="1" xr:uid="{00000000-0005-0000-0000-0000F5740000}"/>
    <cellStyle name="Entrée 7" xfId="3997" hidden="1" xr:uid="{00000000-0005-0000-0000-0000F6740000}"/>
    <cellStyle name="Entrée 7" xfId="4047" hidden="1" xr:uid="{00000000-0005-0000-0000-0000F7740000}"/>
    <cellStyle name="Entrée 7" xfId="4097" hidden="1" xr:uid="{00000000-0005-0000-0000-0000F8740000}"/>
    <cellStyle name="Entrée 7" xfId="4147" hidden="1" xr:uid="{00000000-0005-0000-0000-0000F9740000}"/>
    <cellStyle name="Entrée 7" xfId="4196" hidden="1" xr:uid="{00000000-0005-0000-0000-0000FA740000}"/>
    <cellStyle name="Entrée 7" xfId="4245" hidden="1" xr:uid="{00000000-0005-0000-0000-0000FB740000}"/>
    <cellStyle name="Entrée 7" xfId="4292" hidden="1" xr:uid="{00000000-0005-0000-0000-0000FC740000}"/>
    <cellStyle name="Entrée 7" xfId="4339" hidden="1" xr:uid="{00000000-0005-0000-0000-0000FD740000}"/>
    <cellStyle name="Entrée 7" xfId="4384" hidden="1" xr:uid="{00000000-0005-0000-0000-0000FE740000}"/>
    <cellStyle name="Entrée 7" xfId="4423" hidden="1" xr:uid="{00000000-0005-0000-0000-0000FF740000}"/>
    <cellStyle name="Entrée 7" xfId="4460" hidden="1" xr:uid="{00000000-0005-0000-0000-000000750000}"/>
    <cellStyle name="Entrée 7" xfId="4494" hidden="1" xr:uid="{00000000-0005-0000-0000-000001750000}"/>
    <cellStyle name="Entrée 7" xfId="4557" hidden="1" xr:uid="{00000000-0005-0000-0000-000002750000}"/>
    <cellStyle name="Entrée 7" xfId="4635" hidden="1" xr:uid="{00000000-0005-0000-0000-000003750000}"/>
    <cellStyle name="Entrée 7" xfId="4697" hidden="1" xr:uid="{00000000-0005-0000-0000-000004750000}"/>
    <cellStyle name="Entrée 7" xfId="4743" hidden="1" xr:uid="{00000000-0005-0000-0000-000005750000}"/>
    <cellStyle name="Entrée 7" xfId="4787" hidden="1" xr:uid="{00000000-0005-0000-0000-000006750000}"/>
    <cellStyle name="Entrée 7" xfId="4826" hidden="1" xr:uid="{00000000-0005-0000-0000-000007750000}"/>
    <cellStyle name="Entrée 7" xfId="4862" hidden="1" xr:uid="{00000000-0005-0000-0000-000008750000}"/>
    <cellStyle name="Entrée 7" xfId="4897" hidden="1" xr:uid="{00000000-0005-0000-0000-000009750000}"/>
    <cellStyle name="Entrée 7" xfId="4919" hidden="1" xr:uid="{00000000-0005-0000-0000-00000A750000}"/>
    <cellStyle name="Entrée 7" xfId="3929" hidden="1" xr:uid="{00000000-0005-0000-0000-00000B750000}"/>
    <cellStyle name="Entrée 7" xfId="3915" hidden="1" xr:uid="{00000000-0005-0000-0000-00000C750000}"/>
    <cellStyle name="Entrée 7" xfId="5012" hidden="1" xr:uid="{00000000-0005-0000-0000-00000D750000}"/>
    <cellStyle name="Entrée 7" xfId="5097" hidden="1" xr:uid="{00000000-0005-0000-0000-00000E750000}"/>
    <cellStyle name="Entrée 7" xfId="5146" hidden="1" xr:uid="{00000000-0005-0000-0000-00000F750000}"/>
    <cellStyle name="Entrée 7" xfId="5196" hidden="1" xr:uid="{00000000-0005-0000-0000-000010750000}"/>
    <cellStyle name="Entrée 7" xfId="5246" hidden="1" xr:uid="{00000000-0005-0000-0000-000011750000}"/>
    <cellStyle name="Entrée 7" xfId="5295" hidden="1" xr:uid="{00000000-0005-0000-0000-000012750000}"/>
    <cellStyle name="Entrée 7" xfId="5344" hidden="1" xr:uid="{00000000-0005-0000-0000-000013750000}"/>
    <cellStyle name="Entrée 7" xfId="5391" hidden="1" xr:uid="{00000000-0005-0000-0000-000014750000}"/>
    <cellStyle name="Entrée 7" xfId="5438" hidden="1" xr:uid="{00000000-0005-0000-0000-000015750000}"/>
    <cellStyle name="Entrée 7" xfId="5483" hidden="1" xr:uid="{00000000-0005-0000-0000-000016750000}"/>
    <cellStyle name="Entrée 7" xfId="5522" hidden="1" xr:uid="{00000000-0005-0000-0000-000017750000}"/>
    <cellStyle name="Entrée 7" xfId="5559" hidden="1" xr:uid="{00000000-0005-0000-0000-000018750000}"/>
    <cellStyle name="Entrée 7" xfId="5593" hidden="1" xr:uid="{00000000-0005-0000-0000-000019750000}"/>
    <cellStyle name="Entrée 7" xfId="5656" hidden="1" xr:uid="{00000000-0005-0000-0000-00001A750000}"/>
    <cellStyle name="Entrée 7" xfId="5733" hidden="1" xr:uid="{00000000-0005-0000-0000-00001B750000}"/>
    <cellStyle name="Entrée 7" xfId="5794" hidden="1" xr:uid="{00000000-0005-0000-0000-00001C750000}"/>
    <cellStyle name="Entrée 7" xfId="5840" hidden="1" xr:uid="{00000000-0005-0000-0000-00001D750000}"/>
    <cellStyle name="Entrée 7" xfId="5884" hidden="1" xr:uid="{00000000-0005-0000-0000-00001E750000}"/>
    <cellStyle name="Entrée 7" xfId="5923" hidden="1" xr:uid="{00000000-0005-0000-0000-00001F750000}"/>
    <cellStyle name="Entrée 7" xfId="5959" hidden="1" xr:uid="{00000000-0005-0000-0000-000020750000}"/>
    <cellStyle name="Entrée 7" xfId="5994" hidden="1" xr:uid="{00000000-0005-0000-0000-000021750000}"/>
    <cellStyle name="Entrée 7" xfId="6016" hidden="1" xr:uid="{00000000-0005-0000-0000-000022750000}"/>
    <cellStyle name="Entrée 7" xfId="6183" hidden="1" xr:uid="{00000000-0005-0000-0000-000023750000}"/>
    <cellStyle name="Entrée 7" xfId="6289" hidden="1" xr:uid="{00000000-0005-0000-0000-000024750000}"/>
    <cellStyle name="Entrée 7" xfId="6375" hidden="1" xr:uid="{00000000-0005-0000-0000-000025750000}"/>
    <cellStyle name="Entrée 7" xfId="6425" hidden="1" xr:uid="{00000000-0005-0000-0000-000026750000}"/>
    <cellStyle name="Entrée 7" xfId="6475" hidden="1" xr:uid="{00000000-0005-0000-0000-000027750000}"/>
    <cellStyle name="Entrée 7" xfId="6525" hidden="1" xr:uid="{00000000-0005-0000-0000-000028750000}"/>
    <cellStyle name="Entrée 7" xfId="6574" hidden="1" xr:uid="{00000000-0005-0000-0000-000029750000}"/>
    <cellStyle name="Entrée 7" xfId="6623" hidden="1" xr:uid="{00000000-0005-0000-0000-00002A750000}"/>
    <cellStyle name="Entrée 7" xfId="6670" hidden="1" xr:uid="{00000000-0005-0000-0000-00002B750000}"/>
    <cellStyle name="Entrée 7" xfId="6717" hidden="1" xr:uid="{00000000-0005-0000-0000-00002C750000}"/>
    <cellStyle name="Entrée 7" xfId="6762" hidden="1" xr:uid="{00000000-0005-0000-0000-00002D750000}"/>
    <cellStyle name="Entrée 7" xfId="6801" hidden="1" xr:uid="{00000000-0005-0000-0000-00002E750000}"/>
    <cellStyle name="Entrée 7" xfId="6838" hidden="1" xr:uid="{00000000-0005-0000-0000-00002F750000}"/>
    <cellStyle name="Entrée 7" xfId="6872" hidden="1" xr:uid="{00000000-0005-0000-0000-000030750000}"/>
    <cellStyle name="Entrée 7" xfId="6939" hidden="1" xr:uid="{00000000-0005-0000-0000-000031750000}"/>
    <cellStyle name="Entrée 7" xfId="7018" hidden="1" xr:uid="{00000000-0005-0000-0000-000032750000}"/>
    <cellStyle name="Entrée 7" xfId="7082" hidden="1" xr:uid="{00000000-0005-0000-0000-000033750000}"/>
    <cellStyle name="Entrée 7" xfId="7128" hidden="1" xr:uid="{00000000-0005-0000-0000-000034750000}"/>
    <cellStyle name="Entrée 7" xfId="7172" hidden="1" xr:uid="{00000000-0005-0000-0000-000035750000}"/>
    <cellStyle name="Entrée 7" xfId="7211" hidden="1" xr:uid="{00000000-0005-0000-0000-000036750000}"/>
    <cellStyle name="Entrée 7" xfId="7247" hidden="1" xr:uid="{00000000-0005-0000-0000-000037750000}"/>
    <cellStyle name="Entrée 7" xfId="7282" hidden="1" xr:uid="{00000000-0005-0000-0000-000038750000}"/>
    <cellStyle name="Entrée 7" xfId="7309" hidden="1" xr:uid="{00000000-0005-0000-0000-000039750000}"/>
    <cellStyle name="Entrée 7" xfId="7460" hidden="1" xr:uid="{00000000-0005-0000-0000-00003A750000}"/>
    <cellStyle name="Entrée 7" xfId="7557" hidden="1" xr:uid="{00000000-0005-0000-0000-00003B750000}"/>
    <cellStyle name="Entrée 7" xfId="7642" hidden="1" xr:uid="{00000000-0005-0000-0000-00003C750000}"/>
    <cellStyle name="Entrée 7" xfId="7692" hidden="1" xr:uid="{00000000-0005-0000-0000-00003D750000}"/>
    <cellStyle name="Entrée 7" xfId="7742" hidden="1" xr:uid="{00000000-0005-0000-0000-00003E750000}"/>
    <cellStyle name="Entrée 7" xfId="7792" hidden="1" xr:uid="{00000000-0005-0000-0000-00003F750000}"/>
    <cellStyle name="Entrée 7" xfId="7841" hidden="1" xr:uid="{00000000-0005-0000-0000-000040750000}"/>
    <cellStyle name="Entrée 7" xfId="7890" hidden="1" xr:uid="{00000000-0005-0000-0000-000041750000}"/>
    <cellStyle name="Entrée 7" xfId="7937" hidden="1" xr:uid="{00000000-0005-0000-0000-000042750000}"/>
    <cellStyle name="Entrée 7" xfId="7984" hidden="1" xr:uid="{00000000-0005-0000-0000-000043750000}"/>
    <cellStyle name="Entrée 7" xfId="8029" hidden="1" xr:uid="{00000000-0005-0000-0000-000044750000}"/>
    <cellStyle name="Entrée 7" xfId="8068" hidden="1" xr:uid="{00000000-0005-0000-0000-000045750000}"/>
    <cellStyle name="Entrée 7" xfId="8105" hidden="1" xr:uid="{00000000-0005-0000-0000-000046750000}"/>
    <cellStyle name="Entrée 7" xfId="8139" hidden="1" xr:uid="{00000000-0005-0000-0000-000047750000}"/>
    <cellStyle name="Entrée 7" xfId="8204" hidden="1" xr:uid="{00000000-0005-0000-0000-000048750000}"/>
    <cellStyle name="Entrée 7" xfId="8281" hidden="1" xr:uid="{00000000-0005-0000-0000-000049750000}"/>
    <cellStyle name="Entrée 7" xfId="8343" hidden="1" xr:uid="{00000000-0005-0000-0000-00004A750000}"/>
    <cellStyle name="Entrée 7" xfId="8389" hidden="1" xr:uid="{00000000-0005-0000-0000-00004B750000}"/>
    <cellStyle name="Entrée 7" xfId="8433" hidden="1" xr:uid="{00000000-0005-0000-0000-00004C750000}"/>
    <cellStyle name="Entrée 7" xfId="8472" hidden="1" xr:uid="{00000000-0005-0000-0000-00004D750000}"/>
    <cellStyle name="Entrée 7" xfId="8508" hidden="1" xr:uid="{00000000-0005-0000-0000-00004E750000}"/>
    <cellStyle name="Entrée 7" xfId="8543" hidden="1" xr:uid="{00000000-0005-0000-0000-00004F750000}"/>
    <cellStyle name="Entrée 7" xfId="8567" hidden="1" xr:uid="{00000000-0005-0000-0000-000050750000}"/>
    <cellStyle name="Entrée 7" xfId="7408" hidden="1" xr:uid="{00000000-0005-0000-0000-000051750000}"/>
    <cellStyle name="Entrée 7" xfId="8664" hidden="1" xr:uid="{00000000-0005-0000-0000-000052750000}"/>
    <cellStyle name="Entrée 7" xfId="8750" hidden="1" xr:uid="{00000000-0005-0000-0000-000053750000}"/>
    <cellStyle name="Entrée 7" xfId="8800" hidden="1" xr:uid="{00000000-0005-0000-0000-000054750000}"/>
    <cellStyle name="Entrée 7" xfId="8849" hidden="1" xr:uid="{00000000-0005-0000-0000-000055750000}"/>
    <cellStyle name="Entrée 7" xfId="8899" hidden="1" xr:uid="{00000000-0005-0000-0000-000056750000}"/>
    <cellStyle name="Entrée 7" xfId="8948" hidden="1" xr:uid="{00000000-0005-0000-0000-000057750000}"/>
    <cellStyle name="Entrée 7" xfId="8997" hidden="1" xr:uid="{00000000-0005-0000-0000-000058750000}"/>
    <cellStyle name="Entrée 7" xfId="9044" hidden="1" xr:uid="{00000000-0005-0000-0000-000059750000}"/>
    <cellStyle name="Entrée 7" xfId="9091" hidden="1" xr:uid="{00000000-0005-0000-0000-00005A750000}"/>
    <cellStyle name="Entrée 7" xfId="9136" hidden="1" xr:uid="{00000000-0005-0000-0000-00005B750000}"/>
    <cellStyle name="Entrée 7" xfId="9175" hidden="1" xr:uid="{00000000-0005-0000-0000-00005C750000}"/>
    <cellStyle name="Entrée 7" xfId="9212" hidden="1" xr:uid="{00000000-0005-0000-0000-00005D750000}"/>
    <cellStyle name="Entrée 7" xfId="9246" hidden="1" xr:uid="{00000000-0005-0000-0000-00005E750000}"/>
    <cellStyle name="Entrée 7" xfId="9315" hidden="1" xr:uid="{00000000-0005-0000-0000-00005F750000}"/>
    <cellStyle name="Entrée 7" xfId="9394" hidden="1" xr:uid="{00000000-0005-0000-0000-000060750000}"/>
    <cellStyle name="Entrée 7" xfId="9458" hidden="1" xr:uid="{00000000-0005-0000-0000-000061750000}"/>
    <cellStyle name="Entrée 7" xfId="9504" hidden="1" xr:uid="{00000000-0005-0000-0000-000062750000}"/>
    <cellStyle name="Entrée 7" xfId="9548" hidden="1" xr:uid="{00000000-0005-0000-0000-000063750000}"/>
    <cellStyle name="Entrée 7" xfId="9587" hidden="1" xr:uid="{00000000-0005-0000-0000-000064750000}"/>
    <cellStyle name="Entrée 7" xfId="9623" hidden="1" xr:uid="{00000000-0005-0000-0000-000065750000}"/>
    <cellStyle name="Entrée 7" xfId="9658" hidden="1" xr:uid="{00000000-0005-0000-0000-000066750000}"/>
    <cellStyle name="Entrée 7" xfId="9686" hidden="1" xr:uid="{00000000-0005-0000-0000-000067750000}"/>
    <cellStyle name="Entrée 7" xfId="9840" hidden="1" xr:uid="{00000000-0005-0000-0000-000068750000}"/>
    <cellStyle name="Entrée 7" xfId="9937" hidden="1" xr:uid="{00000000-0005-0000-0000-000069750000}"/>
    <cellStyle name="Entrée 7" xfId="10022" hidden="1" xr:uid="{00000000-0005-0000-0000-00006A750000}"/>
    <cellStyle name="Entrée 7" xfId="10072" hidden="1" xr:uid="{00000000-0005-0000-0000-00006B750000}"/>
    <cellStyle name="Entrée 7" xfId="10122" hidden="1" xr:uid="{00000000-0005-0000-0000-00006C750000}"/>
    <cellStyle name="Entrée 7" xfId="10172" hidden="1" xr:uid="{00000000-0005-0000-0000-00006D750000}"/>
    <cellStyle name="Entrée 7" xfId="10221" hidden="1" xr:uid="{00000000-0005-0000-0000-00006E750000}"/>
    <cellStyle name="Entrée 7" xfId="10270" hidden="1" xr:uid="{00000000-0005-0000-0000-00006F750000}"/>
    <cellStyle name="Entrée 7" xfId="10317" hidden="1" xr:uid="{00000000-0005-0000-0000-000070750000}"/>
    <cellStyle name="Entrée 7" xfId="10364" hidden="1" xr:uid="{00000000-0005-0000-0000-000071750000}"/>
    <cellStyle name="Entrée 7" xfId="10409" hidden="1" xr:uid="{00000000-0005-0000-0000-000072750000}"/>
    <cellStyle name="Entrée 7" xfId="10448" hidden="1" xr:uid="{00000000-0005-0000-0000-000073750000}"/>
    <cellStyle name="Entrée 7" xfId="10485" hidden="1" xr:uid="{00000000-0005-0000-0000-000074750000}"/>
    <cellStyle name="Entrée 7" xfId="10519" hidden="1" xr:uid="{00000000-0005-0000-0000-000075750000}"/>
    <cellStyle name="Entrée 7" xfId="10584" hidden="1" xr:uid="{00000000-0005-0000-0000-000076750000}"/>
    <cellStyle name="Entrée 7" xfId="10661" hidden="1" xr:uid="{00000000-0005-0000-0000-000077750000}"/>
    <cellStyle name="Entrée 7" xfId="10723" hidden="1" xr:uid="{00000000-0005-0000-0000-000078750000}"/>
    <cellStyle name="Entrée 7" xfId="10769" hidden="1" xr:uid="{00000000-0005-0000-0000-000079750000}"/>
    <cellStyle name="Entrée 7" xfId="10813" hidden="1" xr:uid="{00000000-0005-0000-0000-00007A750000}"/>
    <cellStyle name="Entrée 7" xfId="10852" hidden="1" xr:uid="{00000000-0005-0000-0000-00007B750000}"/>
    <cellStyle name="Entrée 7" xfId="10888" hidden="1" xr:uid="{00000000-0005-0000-0000-00007C750000}"/>
    <cellStyle name="Entrée 7" xfId="10923" hidden="1" xr:uid="{00000000-0005-0000-0000-00007D750000}"/>
    <cellStyle name="Entrée 7" xfId="10948" hidden="1" xr:uid="{00000000-0005-0000-0000-00007E750000}"/>
    <cellStyle name="Entrée 7" xfId="9788" hidden="1" xr:uid="{00000000-0005-0000-0000-00007F750000}"/>
    <cellStyle name="Entrée 7" xfId="6099" hidden="1" xr:uid="{00000000-0005-0000-0000-000080750000}"/>
    <cellStyle name="Entrée 7" xfId="11092" hidden="1" xr:uid="{00000000-0005-0000-0000-000081750000}"/>
    <cellStyle name="Entrée 7" xfId="11142" hidden="1" xr:uid="{00000000-0005-0000-0000-000082750000}"/>
    <cellStyle name="Entrée 7" xfId="11192" hidden="1" xr:uid="{00000000-0005-0000-0000-000083750000}"/>
    <cellStyle name="Entrée 7" xfId="11242" hidden="1" xr:uid="{00000000-0005-0000-0000-000084750000}"/>
    <cellStyle name="Entrée 7" xfId="11291" hidden="1" xr:uid="{00000000-0005-0000-0000-000085750000}"/>
    <cellStyle name="Entrée 7" xfId="11340" hidden="1" xr:uid="{00000000-0005-0000-0000-000086750000}"/>
    <cellStyle name="Entrée 7" xfId="11387" hidden="1" xr:uid="{00000000-0005-0000-0000-000087750000}"/>
    <cellStyle name="Entrée 7" xfId="11434" hidden="1" xr:uid="{00000000-0005-0000-0000-000088750000}"/>
    <cellStyle name="Entrée 7" xfId="11479" hidden="1" xr:uid="{00000000-0005-0000-0000-000089750000}"/>
    <cellStyle name="Entrée 7" xfId="11518" hidden="1" xr:uid="{00000000-0005-0000-0000-00008A750000}"/>
    <cellStyle name="Entrée 7" xfId="11555" hidden="1" xr:uid="{00000000-0005-0000-0000-00008B750000}"/>
    <cellStyle name="Entrée 7" xfId="11589" hidden="1" xr:uid="{00000000-0005-0000-0000-00008C750000}"/>
    <cellStyle name="Entrée 7" xfId="11654" hidden="1" xr:uid="{00000000-0005-0000-0000-00008D750000}"/>
    <cellStyle name="Entrée 7" xfId="11733" hidden="1" xr:uid="{00000000-0005-0000-0000-00008E750000}"/>
    <cellStyle name="Entrée 7" xfId="11794" hidden="1" xr:uid="{00000000-0005-0000-0000-00008F750000}"/>
    <cellStyle name="Entrée 7" xfId="11840" hidden="1" xr:uid="{00000000-0005-0000-0000-000090750000}"/>
    <cellStyle name="Entrée 7" xfId="11884" hidden="1" xr:uid="{00000000-0005-0000-0000-000091750000}"/>
    <cellStyle name="Entrée 7" xfId="11923" hidden="1" xr:uid="{00000000-0005-0000-0000-000092750000}"/>
    <cellStyle name="Entrée 7" xfId="11959" hidden="1" xr:uid="{00000000-0005-0000-0000-000093750000}"/>
    <cellStyle name="Entrée 7" xfId="11994" hidden="1" xr:uid="{00000000-0005-0000-0000-000094750000}"/>
    <cellStyle name="Entrée 7" xfId="12017" hidden="1" xr:uid="{00000000-0005-0000-0000-000095750000}"/>
    <cellStyle name="Entrée 7" xfId="12140" hidden="1" xr:uid="{00000000-0005-0000-0000-000096750000}"/>
    <cellStyle name="Entrée 7" xfId="12236" hidden="1" xr:uid="{00000000-0005-0000-0000-000097750000}"/>
    <cellStyle name="Entrée 7" xfId="12321" hidden="1" xr:uid="{00000000-0005-0000-0000-000098750000}"/>
    <cellStyle name="Entrée 7" xfId="12371" hidden="1" xr:uid="{00000000-0005-0000-0000-000099750000}"/>
    <cellStyle name="Entrée 7" xfId="12421" hidden="1" xr:uid="{00000000-0005-0000-0000-00009A750000}"/>
    <cellStyle name="Entrée 7" xfId="12471" hidden="1" xr:uid="{00000000-0005-0000-0000-00009B750000}"/>
    <cellStyle name="Entrée 7" xfId="12520" hidden="1" xr:uid="{00000000-0005-0000-0000-00009C750000}"/>
    <cellStyle name="Entrée 7" xfId="12569" hidden="1" xr:uid="{00000000-0005-0000-0000-00009D750000}"/>
    <cellStyle name="Entrée 7" xfId="12616" hidden="1" xr:uid="{00000000-0005-0000-0000-00009E750000}"/>
    <cellStyle name="Entrée 7" xfId="12663" hidden="1" xr:uid="{00000000-0005-0000-0000-00009F750000}"/>
    <cellStyle name="Entrée 7" xfId="12708" hidden="1" xr:uid="{00000000-0005-0000-0000-0000A0750000}"/>
    <cellStyle name="Entrée 7" xfId="12747" hidden="1" xr:uid="{00000000-0005-0000-0000-0000A1750000}"/>
    <cellStyle name="Entrée 7" xfId="12784" hidden="1" xr:uid="{00000000-0005-0000-0000-0000A2750000}"/>
    <cellStyle name="Entrée 7" xfId="12818" hidden="1" xr:uid="{00000000-0005-0000-0000-0000A3750000}"/>
    <cellStyle name="Entrée 7" xfId="12882" hidden="1" xr:uid="{00000000-0005-0000-0000-0000A4750000}"/>
    <cellStyle name="Entrée 7" xfId="12959" hidden="1" xr:uid="{00000000-0005-0000-0000-0000A5750000}"/>
    <cellStyle name="Entrée 7" xfId="13020" hidden="1" xr:uid="{00000000-0005-0000-0000-0000A6750000}"/>
    <cellStyle name="Entrée 7" xfId="13066" hidden="1" xr:uid="{00000000-0005-0000-0000-0000A7750000}"/>
    <cellStyle name="Entrée 7" xfId="13110" hidden="1" xr:uid="{00000000-0005-0000-0000-0000A8750000}"/>
    <cellStyle name="Entrée 7" xfId="13149" hidden="1" xr:uid="{00000000-0005-0000-0000-0000A9750000}"/>
    <cellStyle name="Entrée 7" xfId="13185" hidden="1" xr:uid="{00000000-0005-0000-0000-0000AA750000}"/>
    <cellStyle name="Entrée 7" xfId="13220" hidden="1" xr:uid="{00000000-0005-0000-0000-0000AB750000}"/>
    <cellStyle name="Entrée 7" xfId="13242" hidden="1" xr:uid="{00000000-0005-0000-0000-0000AC750000}"/>
    <cellStyle name="Entrée 7" xfId="12089" hidden="1" xr:uid="{00000000-0005-0000-0000-0000AD750000}"/>
    <cellStyle name="Entrée 7" xfId="12082" hidden="1" xr:uid="{00000000-0005-0000-0000-0000AE750000}"/>
    <cellStyle name="Entrée 7" xfId="7295" hidden="1" xr:uid="{00000000-0005-0000-0000-0000AF750000}"/>
    <cellStyle name="Entrée 7" xfId="13324" hidden="1" xr:uid="{00000000-0005-0000-0000-0000B0750000}"/>
    <cellStyle name="Entrée 7" xfId="13373" hidden="1" xr:uid="{00000000-0005-0000-0000-0000B1750000}"/>
    <cellStyle name="Entrée 7" xfId="13422" hidden="1" xr:uid="{00000000-0005-0000-0000-0000B2750000}"/>
    <cellStyle name="Entrée 7" xfId="13471" hidden="1" xr:uid="{00000000-0005-0000-0000-0000B3750000}"/>
    <cellStyle name="Entrée 7" xfId="13519" hidden="1" xr:uid="{00000000-0005-0000-0000-0000B4750000}"/>
    <cellStyle name="Entrée 7" xfId="13567" hidden="1" xr:uid="{00000000-0005-0000-0000-0000B5750000}"/>
    <cellStyle name="Entrée 7" xfId="13613" hidden="1" xr:uid="{00000000-0005-0000-0000-0000B6750000}"/>
    <cellStyle name="Entrée 7" xfId="13660" hidden="1" xr:uid="{00000000-0005-0000-0000-0000B7750000}"/>
    <cellStyle name="Entrée 7" xfId="13705" hidden="1" xr:uid="{00000000-0005-0000-0000-0000B8750000}"/>
    <cellStyle name="Entrée 7" xfId="13744" hidden="1" xr:uid="{00000000-0005-0000-0000-0000B9750000}"/>
    <cellStyle name="Entrée 7" xfId="13781" hidden="1" xr:uid="{00000000-0005-0000-0000-0000BA750000}"/>
    <cellStyle name="Entrée 7" xfId="13815" hidden="1" xr:uid="{00000000-0005-0000-0000-0000BB750000}"/>
    <cellStyle name="Entrée 7" xfId="13878" hidden="1" xr:uid="{00000000-0005-0000-0000-0000BC750000}"/>
    <cellStyle name="Entrée 7" xfId="13955" hidden="1" xr:uid="{00000000-0005-0000-0000-0000BD750000}"/>
    <cellStyle name="Entrée 7" xfId="14016" hidden="1" xr:uid="{00000000-0005-0000-0000-0000BE750000}"/>
    <cellStyle name="Entrée 7" xfId="14062" hidden="1" xr:uid="{00000000-0005-0000-0000-0000BF750000}"/>
    <cellStyle name="Entrée 7" xfId="14106" hidden="1" xr:uid="{00000000-0005-0000-0000-0000C0750000}"/>
    <cellStyle name="Entrée 7" xfId="14145" hidden="1" xr:uid="{00000000-0005-0000-0000-0000C1750000}"/>
    <cellStyle name="Entrée 7" xfId="14181" hidden="1" xr:uid="{00000000-0005-0000-0000-0000C2750000}"/>
    <cellStyle name="Entrée 7" xfId="14216" hidden="1" xr:uid="{00000000-0005-0000-0000-0000C3750000}"/>
    <cellStyle name="Entrée 7" xfId="14238" hidden="1" xr:uid="{00000000-0005-0000-0000-0000C4750000}"/>
    <cellStyle name="Entrée 7" xfId="14339" hidden="1" xr:uid="{00000000-0005-0000-0000-0000C5750000}"/>
    <cellStyle name="Entrée 7" xfId="14435" hidden="1" xr:uid="{00000000-0005-0000-0000-0000C6750000}"/>
    <cellStyle name="Entrée 7" xfId="14520" hidden="1" xr:uid="{00000000-0005-0000-0000-0000C7750000}"/>
    <cellStyle name="Entrée 7" xfId="14570" hidden="1" xr:uid="{00000000-0005-0000-0000-0000C8750000}"/>
    <cellStyle name="Entrée 7" xfId="14620" hidden="1" xr:uid="{00000000-0005-0000-0000-0000C9750000}"/>
    <cellStyle name="Entrée 7" xfId="14670" hidden="1" xr:uid="{00000000-0005-0000-0000-0000CA750000}"/>
    <cellStyle name="Entrée 7" xfId="14719" hidden="1" xr:uid="{00000000-0005-0000-0000-0000CB750000}"/>
    <cellStyle name="Entrée 7" xfId="14768" hidden="1" xr:uid="{00000000-0005-0000-0000-0000CC750000}"/>
    <cellStyle name="Entrée 7" xfId="14815" hidden="1" xr:uid="{00000000-0005-0000-0000-0000CD750000}"/>
    <cellStyle name="Entrée 7" xfId="14862" hidden="1" xr:uid="{00000000-0005-0000-0000-0000CE750000}"/>
    <cellStyle name="Entrée 7" xfId="14907" hidden="1" xr:uid="{00000000-0005-0000-0000-0000CF750000}"/>
    <cellStyle name="Entrée 7" xfId="14946" hidden="1" xr:uid="{00000000-0005-0000-0000-0000D0750000}"/>
    <cellStyle name="Entrée 7" xfId="14983" hidden="1" xr:uid="{00000000-0005-0000-0000-0000D1750000}"/>
    <cellStyle name="Entrée 7" xfId="15017" hidden="1" xr:uid="{00000000-0005-0000-0000-0000D2750000}"/>
    <cellStyle name="Entrée 7" xfId="15081" hidden="1" xr:uid="{00000000-0005-0000-0000-0000D3750000}"/>
    <cellStyle name="Entrée 7" xfId="15158" hidden="1" xr:uid="{00000000-0005-0000-0000-0000D4750000}"/>
    <cellStyle name="Entrée 7" xfId="15220" hidden="1" xr:uid="{00000000-0005-0000-0000-0000D5750000}"/>
    <cellStyle name="Entrée 7" xfId="15266" hidden="1" xr:uid="{00000000-0005-0000-0000-0000D6750000}"/>
    <cellStyle name="Entrée 7" xfId="15310" hidden="1" xr:uid="{00000000-0005-0000-0000-0000D7750000}"/>
    <cellStyle name="Entrée 7" xfId="15349" hidden="1" xr:uid="{00000000-0005-0000-0000-0000D8750000}"/>
    <cellStyle name="Entrée 7" xfId="15385" hidden="1" xr:uid="{00000000-0005-0000-0000-0000D9750000}"/>
    <cellStyle name="Entrée 7" xfId="15420" hidden="1" xr:uid="{00000000-0005-0000-0000-0000DA750000}"/>
    <cellStyle name="Entrée 7" xfId="15443" hidden="1" xr:uid="{00000000-0005-0000-0000-0000DB750000}"/>
    <cellStyle name="Entrée 7" xfId="14288" hidden="1" xr:uid="{00000000-0005-0000-0000-0000DC750000}"/>
    <cellStyle name="Entrée 7" xfId="15621" hidden="1" xr:uid="{00000000-0005-0000-0000-0000DD750000}"/>
    <cellStyle name="Entrée 7" xfId="15727" hidden="1" xr:uid="{00000000-0005-0000-0000-0000DE750000}"/>
    <cellStyle name="Entrée 7" xfId="15813" hidden="1" xr:uid="{00000000-0005-0000-0000-0000DF750000}"/>
    <cellStyle name="Entrée 7" xfId="15863" hidden="1" xr:uid="{00000000-0005-0000-0000-0000E0750000}"/>
    <cellStyle name="Entrée 7" xfId="15913" hidden="1" xr:uid="{00000000-0005-0000-0000-0000E1750000}"/>
    <cellStyle name="Entrée 7" xfId="15963" hidden="1" xr:uid="{00000000-0005-0000-0000-0000E2750000}"/>
    <cellStyle name="Entrée 7" xfId="16012" hidden="1" xr:uid="{00000000-0005-0000-0000-0000E3750000}"/>
    <cellStyle name="Entrée 7" xfId="16061" hidden="1" xr:uid="{00000000-0005-0000-0000-0000E4750000}"/>
    <cellStyle name="Entrée 7" xfId="16108" hidden="1" xr:uid="{00000000-0005-0000-0000-0000E5750000}"/>
    <cellStyle name="Entrée 7" xfId="16155" hidden="1" xr:uid="{00000000-0005-0000-0000-0000E6750000}"/>
    <cellStyle name="Entrée 7" xfId="16200" hidden="1" xr:uid="{00000000-0005-0000-0000-0000E7750000}"/>
    <cellStyle name="Entrée 7" xfId="16239" hidden="1" xr:uid="{00000000-0005-0000-0000-0000E8750000}"/>
    <cellStyle name="Entrée 7" xfId="16276" hidden="1" xr:uid="{00000000-0005-0000-0000-0000E9750000}"/>
    <cellStyle name="Entrée 7" xfId="16310" hidden="1" xr:uid="{00000000-0005-0000-0000-0000EA750000}"/>
    <cellStyle name="Entrée 7" xfId="16379" hidden="1" xr:uid="{00000000-0005-0000-0000-0000EB750000}"/>
    <cellStyle name="Entrée 7" xfId="16458" hidden="1" xr:uid="{00000000-0005-0000-0000-0000EC750000}"/>
    <cellStyle name="Entrée 7" xfId="16522" hidden="1" xr:uid="{00000000-0005-0000-0000-0000ED750000}"/>
    <cellStyle name="Entrée 7" xfId="16568" hidden="1" xr:uid="{00000000-0005-0000-0000-0000EE750000}"/>
    <cellStyle name="Entrée 7" xfId="16612" hidden="1" xr:uid="{00000000-0005-0000-0000-0000EF750000}"/>
    <cellStyle name="Entrée 7" xfId="16651" hidden="1" xr:uid="{00000000-0005-0000-0000-0000F0750000}"/>
    <cellStyle name="Entrée 7" xfId="16687" hidden="1" xr:uid="{00000000-0005-0000-0000-0000F1750000}"/>
    <cellStyle name="Entrée 7" xfId="16722" hidden="1" xr:uid="{00000000-0005-0000-0000-0000F2750000}"/>
    <cellStyle name="Entrée 7" xfId="16750" hidden="1" xr:uid="{00000000-0005-0000-0000-0000F3750000}"/>
    <cellStyle name="Entrée 7" xfId="16915" hidden="1" xr:uid="{00000000-0005-0000-0000-0000F4750000}"/>
    <cellStyle name="Entrée 7" xfId="17012" hidden="1" xr:uid="{00000000-0005-0000-0000-0000F5750000}"/>
    <cellStyle name="Entrée 7" xfId="17097" hidden="1" xr:uid="{00000000-0005-0000-0000-0000F6750000}"/>
    <cellStyle name="Entrée 7" xfId="17147" hidden="1" xr:uid="{00000000-0005-0000-0000-0000F7750000}"/>
    <cellStyle name="Entrée 7" xfId="17197" hidden="1" xr:uid="{00000000-0005-0000-0000-0000F8750000}"/>
    <cellStyle name="Entrée 7" xfId="17247" hidden="1" xr:uid="{00000000-0005-0000-0000-0000F9750000}"/>
    <cellStyle name="Entrée 7" xfId="17296" hidden="1" xr:uid="{00000000-0005-0000-0000-0000FA750000}"/>
    <cellStyle name="Entrée 7" xfId="17345" hidden="1" xr:uid="{00000000-0005-0000-0000-0000FB750000}"/>
    <cellStyle name="Entrée 7" xfId="17392" hidden="1" xr:uid="{00000000-0005-0000-0000-0000FC750000}"/>
    <cellStyle name="Entrée 7" xfId="17439" hidden="1" xr:uid="{00000000-0005-0000-0000-0000FD750000}"/>
    <cellStyle name="Entrée 7" xfId="17484" hidden="1" xr:uid="{00000000-0005-0000-0000-0000FE750000}"/>
    <cellStyle name="Entrée 7" xfId="17523" hidden="1" xr:uid="{00000000-0005-0000-0000-0000FF750000}"/>
    <cellStyle name="Entrée 7" xfId="17560" hidden="1" xr:uid="{00000000-0005-0000-0000-000000760000}"/>
    <cellStyle name="Entrée 7" xfId="17594" hidden="1" xr:uid="{00000000-0005-0000-0000-000001760000}"/>
    <cellStyle name="Entrée 7" xfId="17659" hidden="1" xr:uid="{00000000-0005-0000-0000-000002760000}"/>
    <cellStyle name="Entrée 7" xfId="17736" hidden="1" xr:uid="{00000000-0005-0000-0000-000003760000}"/>
    <cellStyle name="Entrée 7" xfId="17798" hidden="1" xr:uid="{00000000-0005-0000-0000-000004760000}"/>
    <cellStyle name="Entrée 7" xfId="17844" hidden="1" xr:uid="{00000000-0005-0000-0000-000005760000}"/>
    <cellStyle name="Entrée 7" xfId="17888" hidden="1" xr:uid="{00000000-0005-0000-0000-000006760000}"/>
    <cellStyle name="Entrée 7" xfId="17927" hidden="1" xr:uid="{00000000-0005-0000-0000-000007760000}"/>
    <cellStyle name="Entrée 7" xfId="17963" hidden="1" xr:uid="{00000000-0005-0000-0000-000008760000}"/>
    <cellStyle name="Entrée 7" xfId="17998" hidden="1" xr:uid="{00000000-0005-0000-0000-000009760000}"/>
    <cellStyle name="Entrée 7" xfId="18023" hidden="1" xr:uid="{00000000-0005-0000-0000-00000A760000}"/>
    <cellStyle name="Entrée 7" xfId="16863" hidden="1" xr:uid="{00000000-0005-0000-0000-00000B760000}"/>
    <cellStyle name="Entrée 7" xfId="15595" hidden="1" xr:uid="{00000000-0005-0000-0000-00000C760000}"/>
    <cellStyle name="Entrée 7" xfId="15580" hidden="1" xr:uid="{00000000-0005-0000-0000-00000D760000}"/>
    <cellStyle name="Entrée 7" xfId="18152" hidden="1" xr:uid="{00000000-0005-0000-0000-00000E760000}"/>
    <cellStyle name="Entrée 7" xfId="18202" hidden="1" xr:uid="{00000000-0005-0000-0000-00000F760000}"/>
    <cellStyle name="Entrée 7" xfId="18252" hidden="1" xr:uid="{00000000-0005-0000-0000-000010760000}"/>
    <cellStyle name="Entrée 7" xfId="18302" hidden="1" xr:uid="{00000000-0005-0000-0000-000011760000}"/>
    <cellStyle name="Entrée 7" xfId="18351" hidden="1" xr:uid="{00000000-0005-0000-0000-000012760000}"/>
    <cellStyle name="Entrée 7" xfId="18399" hidden="1" xr:uid="{00000000-0005-0000-0000-000013760000}"/>
    <cellStyle name="Entrée 7" xfId="18446" hidden="1" xr:uid="{00000000-0005-0000-0000-000014760000}"/>
    <cellStyle name="Entrée 7" xfId="18493" hidden="1" xr:uid="{00000000-0005-0000-0000-000015760000}"/>
    <cellStyle name="Entrée 7" xfId="18538" hidden="1" xr:uid="{00000000-0005-0000-0000-000016760000}"/>
    <cellStyle name="Entrée 7" xfId="18577" hidden="1" xr:uid="{00000000-0005-0000-0000-000017760000}"/>
    <cellStyle name="Entrée 7" xfId="18614" hidden="1" xr:uid="{00000000-0005-0000-0000-000018760000}"/>
    <cellStyle name="Entrée 7" xfId="18648" hidden="1" xr:uid="{00000000-0005-0000-0000-000019760000}"/>
    <cellStyle name="Entrée 7" xfId="18717" hidden="1" xr:uid="{00000000-0005-0000-0000-00001A760000}"/>
    <cellStyle name="Entrée 7" xfId="18796" hidden="1" xr:uid="{00000000-0005-0000-0000-00001B760000}"/>
    <cellStyle name="Entrée 7" xfId="18860" hidden="1" xr:uid="{00000000-0005-0000-0000-00001C760000}"/>
    <cellStyle name="Entrée 7" xfId="18906" hidden="1" xr:uid="{00000000-0005-0000-0000-00001D760000}"/>
    <cellStyle name="Entrée 7" xfId="18950" hidden="1" xr:uid="{00000000-0005-0000-0000-00001E760000}"/>
    <cellStyle name="Entrée 7" xfId="18989" hidden="1" xr:uid="{00000000-0005-0000-0000-00001F760000}"/>
    <cellStyle name="Entrée 7" xfId="19025" hidden="1" xr:uid="{00000000-0005-0000-0000-000020760000}"/>
    <cellStyle name="Entrée 7" xfId="19060" hidden="1" xr:uid="{00000000-0005-0000-0000-000021760000}"/>
    <cellStyle name="Entrée 7" xfId="19088" hidden="1" xr:uid="{00000000-0005-0000-0000-000022760000}"/>
    <cellStyle name="Entrée 7" xfId="19251" hidden="1" xr:uid="{00000000-0005-0000-0000-000023760000}"/>
    <cellStyle name="Entrée 7" xfId="19348" hidden="1" xr:uid="{00000000-0005-0000-0000-000024760000}"/>
    <cellStyle name="Entrée 7" xfId="19433" hidden="1" xr:uid="{00000000-0005-0000-0000-000025760000}"/>
    <cellStyle name="Entrée 7" xfId="19483" hidden="1" xr:uid="{00000000-0005-0000-0000-000026760000}"/>
    <cellStyle name="Entrée 7" xfId="19533" hidden="1" xr:uid="{00000000-0005-0000-0000-000027760000}"/>
    <cellStyle name="Entrée 7" xfId="19583" hidden="1" xr:uid="{00000000-0005-0000-0000-000028760000}"/>
    <cellStyle name="Entrée 7" xfId="19632" hidden="1" xr:uid="{00000000-0005-0000-0000-000029760000}"/>
    <cellStyle name="Entrée 7" xfId="19681" hidden="1" xr:uid="{00000000-0005-0000-0000-00002A760000}"/>
    <cellStyle name="Entrée 7" xfId="19728" hidden="1" xr:uid="{00000000-0005-0000-0000-00002B760000}"/>
    <cellStyle name="Entrée 7" xfId="19775" hidden="1" xr:uid="{00000000-0005-0000-0000-00002C760000}"/>
    <cellStyle name="Entrée 7" xfId="19820" hidden="1" xr:uid="{00000000-0005-0000-0000-00002D760000}"/>
    <cellStyle name="Entrée 7" xfId="19859" hidden="1" xr:uid="{00000000-0005-0000-0000-00002E760000}"/>
    <cellStyle name="Entrée 7" xfId="19896" hidden="1" xr:uid="{00000000-0005-0000-0000-00002F760000}"/>
    <cellStyle name="Entrée 7" xfId="19930" hidden="1" xr:uid="{00000000-0005-0000-0000-000030760000}"/>
    <cellStyle name="Entrée 7" xfId="19994" hidden="1" xr:uid="{00000000-0005-0000-0000-000031760000}"/>
    <cellStyle name="Entrée 7" xfId="20071" hidden="1" xr:uid="{00000000-0005-0000-0000-000032760000}"/>
    <cellStyle name="Entrée 7" xfId="20133" hidden="1" xr:uid="{00000000-0005-0000-0000-000033760000}"/>
    <cellStyle name="Entrée 7" xfId="20179" hidden="1" xr:uid="{00000000-0005-0000-0000-000034760000}"/>
    <cellStyle name="Entrée 7" xfId="20223" hidden="1" xr:uid="{00000000-0005-0000-0000-000035760000}"/>
    <cellStyle name="Entrée 7" xfId="20262" hidden="1" xr:uid="{00000000-0005-0000-0000-000036760000}"/>
    <cellStyle name="Entrée 7" xfId="20298" hidden="1" xr:uid="{00000000-0005-0000-0000-000037760000}"/>
    <cellStyle name="Entrée 7" xfId="20333" hidden="1" xr:uid="{00000000-0005-0000-0000-000038760000}"/>
    <cellStyle name="Entrée 7" xfId="20358" hidden="1" xr:uid="{00000000-0005-0000-0000-000039760000}"/>
    <cellStyle name="Entrée 7" xfId="19199" hidden="1" xr:uid="{00000000-0005-0000-0000-00003A760000}"/>
    <cellStyle name="Entrée 7" xfId="18088" hidden="1" xr:uid="{00000000-0005-0000-0000-00003B760000}"/>
    <cellStyle name="Entrée 7" xfId="18759" hidden="1" xr:uid="{00000000-0005-0000-0000-00003C760000}"/>
    <cellStyle name="Entrée 7" xfId="20482" hidden="1" xr:uid="{00000000-0005-0000-0000-00003D760000}"/>
    <cellStyle name="Entrée 7" xfId="20532" hidden="1" xr:uid="{00000000-0005-0000-0000-00003E760000}"/>
    <cellStyle name="Entrée 7" xfId="20582" hidden="1" xr:uid="{00000000-0005-0000-0000-00003F760000}"/>
    <cellStyle name="Entrée 7" xfId="20632" hidden="1" xr:uid="{00000000-0005-0000-0000-000040760000}"/>
    <cellStyle name="Entrée 7" xfId="20681" hidden="1" xr:uid="{00000000-0005-0000-0000-000041760000}"/>
    <cellStyle name="Entrée 7" xfId="20730" hidden="1" xr:uid="{00000000-0005-0000-0000-000042760000}"/>
    <cellStyle name="Entrée 7" xfId="20777" hidden="1" xr:uid="{00000000-0005-0000-0000-000043760000}"/>
    <cellStyle name="Entrée 7" xfId="20824" hidden="1" xr:uid="{00000000-0005-0000-0000-000044760000}"/>
    <cellStyle name="Entrée 7" xfId="20869" hidden="1" xr:uid="{00000000-0005-0000-0000-000045760000}"/>
    <cellStyle name="Entrée 7" xfId="20908" hidden="1" xr:uid="{00000000-0005-0000-0000-000046760000}"/>
    <cellStyle name="Entrée 7" xfId="20945" hidden="1" xr:uid="{00000000-0005-0000-0000-000047760000}"/>
    <cellStyle name="Entrée 7" xfId="20979" hidden="1" xr:uid="{00000000-0005-0000-0000-000048760000}"/>
    <cellStyle name="Entrée 7" xfId="21046" hidden="1" xr:uid="{00000000-0005-0000-0000-000049760000}"/>
    <cellStyle name="Entrée 7" xfId="21125" hidden="1" xr:uid="{00000000-0005-0000-0000-00004A760000}"/>
    <cellStyle name="Entrée 7" xfId="21188" hidden="1" xr:uid="{00000000-0005-0000-0000-00004B760000}"/>
    <cellStyle name="Entrée 7" xfId="21234" hidden="1" xr:uid="{00000000-0005-0000-0000-00004C760000}"/>
    <cellStyle name="Entrée 7" xfId="21278" hidden="1" xr:uid="{00000000-0005-0000-0000-00004D760000}"/>
    <cellStyle name="Entrée 7" xfId="21317" hidden="1" xr:uid="{00000000-0005-0000-0000-00004E760000}"/>
    <cellStyle name="Entrée 7" xfId="21353" hidden="1" xr:uid="{00000000-0005-0000-0000-00004F760000}"/>
    <cellStyle name="Entrée 7" xfId="21388" hidden="1" xr:uid="{00000000-0005-0000-0000-000050760000}"/>
    <cellStyle name="Entrée 7" xfId="21414" hidden="1" xr:uid="{00000000-0005-0000-0000-000051760000}"/>
    <cellStyle name="Entrée 7" xfId="21572" hidden="1" xr:uid="{00000000-0005-0000-0000-000052760000}"/>
    <cellStyle name="Entrée 7" xfId="21669" hidden="1" xr:uid="{00000000-0005-0000-0000-000053760000}"/>
    <cellStyle name="Entrée 7" xfId="21754" hidden="1" xr:uid="{00000000-0005-0000-0000-000054760000}"/>
    <cellStyle name="Entrée 7" xfId="21804" hidden="1" xr:uid="{00000000-0005-0000-0000-000055760000}"/>
    <cellStyle name="Entrée 7" xfId="21854" hidden="1" xr:uid="{00000000-0005-0000-0000-000056760000}"/>
    <cellStyle name="Entrée 7" xfId="21904" hidden="1" xr:uid="{00000000-0005-0000-0000-000057760000}"/>
    <cellStyle name="Entrée 7" xfId="21953" hidden="1" xr:uid="{00000000-0005-0000-0000-000058760000}"/>
    <cellStyle name="Entrée 7" xfId="22002" hidden="1" xr:uid="{00000000-0005-0000-0000-000059760000}"/>
    <cellStyle name="Entrée 7" xfId="22049" hidden="1" xr:uid="{00000000-0005-0000-0000-00005A760000}"/>
    <cellStyle name="Entrée 7" xfId="22096" hidden="1" xr:uid="{00000000-0005-0000-0000-00005B760000}"/>
    <cellStyle name="Entrée 7" xfId="22141" hidden="1" xr:uid="{00000000-0005-0000-0000-00005C760000}"/>
    <cellStyle name="Entrée 7" xfId="22180" hidden="1" xr:uid="{00000000-0005-0000-0000-00005D760000}"/>
    <cellStyle name="Entrée 7" xfId="22217" hidden="1" xr:uid="{00000000-0005-0000-0000-00005E760000}"/>
    <cellStyle name="Entrée 7" xfId="22251" hidden="1" xr:uid="{00000000-0005-0000-0000-00005F760000}"/>
    <cellStyle name="Entrée 7" xfId="22316" hidden="1" xr:uid="{00000000-0005-0000-0000-000060760000}"/>
    <cellStyle name="Entrée 7" xfId="22393" hidden="1" xr:uid="{00000000-0005-0000-0000-000061760000}"/>
    <cellStyle name="Entrée 7" xfId="22455" hidden="1" xr:uid="{00000000-0005-0000-0000-000062760000}"/>
    <cellStyle name="Entrée 7" xfId="22501" hidden="1" xr:uid="{00000000-0005-0000-0000-000063760000}"/>
    <cellStyle name="Entrée 7" xfId="22545" hidden="1" xr:uid="{00000000-0005-0000-0000-000064760000}"/>
    <cellStyle name="Entrée 7" xfId="22584" hidden="1" xr:uid="{00000000-0005-0000-0000-000065760000}"/>
    <cellStyle name="Entrée 7" xfId="22620" hidden="1" xr:uid="{00000000-0005-0000-0000-000066760000}"/>
    <cellStyle name="Entrée 7" xfId="22655" hidden="1" xr:uid="{00000000-0005-0000-0000-000067760000}"/>
    <cellStyle name="Entrée 7" xfId="22680" hidden="1" xr:uid="{00000000-0005-0000-0000-000068760000}"/>
    <cellStyle name="Entrée 7" xfId="21520" hidden="1" xr:uid="{00000000-0005-0000-0000-000069760000}"/>
    <cellStyle name="Entrée 7" xfId="21513" hidden="1" xr:uid="{00000000-0005-0000-0000-00006A760000}"/>
    <cellStyle name="Entrée 7" xfId="20399" hidden="1" xr:uid="{00000000-0005-0000-0000-00006B760000}"/>
    <cellStyle name="Entrée 7" xfId="22797" hidden="1" xr:uid="{00000000-0005-0000-0000-00006C760000}"/>
    <cellStyle name="Entrée 7" xfId="22847" hidden="1" xr:uid="{00000000-0005-0000-0000-00006D760000}"/>
    <cellStyle name="Entrée 7" xfId="22897" hidden="1" xr:uid="{00000000-0005-0000-0000-00006E760000}"/>
    <cellStyle name="Entrée 7" xfId="22947" hidden="1" xr:uid="{00000000-0005-0000-0000-00006F760000}"/>
    <cellStyle name="Entrée 7" xfId="22995" hidden="1" xr:uid="{00000000-0005-0000-0000-000070760000}"/>
    <cellStyle name="Entrée 7" xfId="23044" hidden="1" xr:uid="{00000000-0005-0000-0000-000071760000}"/>
    <cellStyle name="Entrée 7" xfId="23090" hidden="1" xr:uid="{00000000-0005-0000-0000-000072760000}"/>
    <cellStyle name="Entrée 7" xfId="23137" hidden="1" xr:uid="{00000000-0005-0000-0000-000073760000}"/>
    <cellStyle name="Entrée 7" xfId="23182" hidden="1" xr:uid="{00000000-0005-0000-0000-000074760000}"/>
    <cellStyle name="Entrée 7" xfId="23221" hidden="1" xr:uid="{00000000-0005-0000-0000-000075760000}"/>
    <cellStyle name="Entrée 7" xfId="23258" hidden="1" xr:uid="{00000000-0005-0000-0000-000076760000}"/>
    <cellStyle name="Entrée 7" xfId="23292" hidden="1" xr:uid="{00000000-0005-0000-0000-000077760000}"/>
    <cellStyle name="Entrée 7" xfId="23358" hidden="1" xr:uid="{00000000-0005-0000-0000-000078760000}"/>
    <cellStyle name="Entrée 7" xfId="23437" hidden="1" xr:uid="{00000000-0005-0000-0000-000079760000}"/>
    <cellStyle name="Entrée 7" xfId="23499" hidden="1" xr:uid="{00000000-0005-0000-0000-00007A760000}"/>
    <cellStyle name="Entrée 7" xfId="23545" hidden="1" xr:uid="{00000000-0005-0000-0000-00007B760000}"/>
    <cellStyle name="Entrée 7" xfId="23589" hidden="1" xr:uid="{00000000-0005-0000-0000-00007C760000}"/>
    <cellStyle name="Entrée 7" xfId="23628" hidden="1" xr:uid="{00000000-0005-0000-0000-00007D760000}"/>
    <cellStyle name="Entrée 7" xfId="23664" hidden="1" xr:uid="{00000000-0005-0000-0000-00007E760000}"/>
    <cellStyle name="Entrée 7" xfId="23699" hidden="1" xr:uid="{00000000-0005-0000-0000-00007F760000}"/>
    <cellStyle name="Entrée 7" xfId="23722" hidden="1" xr:uid="{00000000-0005-0000-0000-000080760000}"/>
    <cellStyle name="Entrée 7" xfId="23873" hidden="1" xr:uid="{00000000-0005-0000-0000-000081760000}"/>
    <cellStyle name="Entrée 7" xfId="23969" hidden="1" xr:uid="{00000000-0005-0000-0000-000082760000}"/>
    <cellStyle name="Entrée 7" xfId="24054" hidden="1" xr:uid="{00000000-0005-0000-0000-000083760000}"/>
    <cellStyle name="Entrée 7" xfId="24104" hidden="1" xr:uid="{00000000-0005-0000-0000-000084760000}"/>
    <cellStyle name="Entrée 7" xfId="24154" hidden="1" xr:uid="{00000000-0005-0000-0000-000085760000}"/>
    <cellStyle name="Entrée 7" xfId="24204" hidden="1" xr:uid="{00000000-0005-0000-0000-000086760000}"/>
    <cellStyle name="Entrée 7" xfId="24253" hidden="1" xr:uid="{00000000-0005-0000-0000-000087760000}"/>
    <cellStyle name="Entrée 7" xfId="24302" hidden="1" xr:uid="{00000000-0005-0000-0000-000088760000}"/>
    <cellStyle name="Entrée 7" xfId="24349" hidden="1" xr:uid="{00000000-0005-0000-0000-000089760000}"/>
    <cellStyle name="Entrée 7" xfId="24396" hidden="1" xr:uid="{00000000-0005-0000-0000-00008A760000}"/>
    <cellStyle name="Entrée 7" xfId="24441" hidden="1" xr:uid="{00000000-0005-0000-0000-00008B760000}"/>
    <cellStyle name="Entrée 7" xfId="24480" hidden="1" xr:uid="{00000000-0005-0000-0000-00008C760000}"/>
    <cellStyle name="Entrée 7" xfId="24517" hidden="1" xr:uid="{00000000-0005-0000-0000-00008D760000}"/>
    <cellStyle name="Entrée 7" xfId="24551" hidden="1" xr:uid="{00000000-0005-0000-0000-00008E760000}"/>
    <cellStyle name="Entrée 7" xfId="24616" hidden="1" xr:uid="{00000000-0005-0000-0000-00008F760000}"/>
    <cellStyle name="Entrée 7" xfId="24693" hidden="1" xr:uid="{00000000-0005-0000-0000-000090760000}"/>
    <cellStyle name="Entrée 7" xfId="24755" hidden="1" xr:uid="{00000000-0005-0000-0000-000091760000}"/>
    <cellStyle name="Entrée 7" xfId="24801" hidden="1" xr:uid="{00000000-0005-0000-0000-000092760000}"/>
    <cellStyle name="Entrée 7" xfId="24845" hidden="1" xr:uid="{00000000-0005-0000-0000-000093760000}"/>
    <cellStyle name="Entrée 7" xfId="24884" hidden="1" xr:uid="{00000000-0005-0000-0000-000094760000}"/>
    <cellStyle name="Entrée 7" xfId="24920" hidden="1" xr:uid="{00000000-0005-0000-0000-000095760000}"/>
    <cellStyle name="Entrée 7" xfId="24955" hidden="1" xr:uid="{00000000-0005-0000-0000-000096760000}"/>
    <cellStyle name="Entrée 7" xfId="24978" hidden="1" xr:uid="{00000000-0005-0000-0000-000097760000}"/>
    <cellStyle name="Entrée 7" xfId="23821" hidden="1" xr:uid="{00000000-0005-0000-0000-000098760000}"/>
    <cellStyle name="Entrée 7" xfId="23814" hidden="1" xr:uid="{00000000-0005-0000-0000-000099760000}"/>
    <cellStyle name="Entrée 7" xfId="23777" hidden="1" xr:uid="{00000000-0005-0000-0000-00009A760000}"/>
    <cellStyle name="Entrée 7" xfId="25096" hidden="1" xr:uid="{00000000-0005-0000-0000-00009B760000}"/>
    <cellStyle name="Entrée 7" xfId="25146" hidden="1" xr:uid="{00000000-0005-0000-0000-00009C760000}"/>
    <cellStyle name="Entrée 7" xfId="25196" hidden="1" xr:uid="{00000000-0005-0000-0000-00009D760000}"/>
    <cellStyle name="Entrée 7" xfId="25246" hidden="1" xr:uid="{00000000-0005-0000-0000-00009E760000}"/>
    <cellStyle name="Entrée 7" xfId="25295" hidden="1" xr:uid="{00000000-0005-0000-0000-00009F760000}"/>
    <cellStyle name="Entrée 7" xfId="25344" hidden="1" xr:uid="{00000000-0005-0000-0000-0000A0760000}"/>
    <cellStyle name="Entrée 7" xfId="25391" hidden="1" xr:uid="{00000000-0005-0000-0000-0000A1760000}"/>
    <cellStyle name="Entrée 7" xfId="25437" hidden="1" xr:uid="{00000000-0005-0000-0000-0000A2760000}"/>
    <cellStyle name="Entrée 7" xfId="25481" hidden="1" xr:uid="{00000000-0005-0000-0000-0000A3760000}"/>
    <cellStyle name="Entrée 7" xfId="25519" hidden="1" xr:uid="{00000000-0005-0000-0000-0000A4760000}"/>
    <cellStyle name="Entrée 7" xfId="25556" hidden="1" xr:uid="{00000000-0005-0000-0000-0000A5760000}"/>
    <cellStyle name="Entrée 7" xfId="25590" hidden="1" xr:uid="{00000000-0005-0000-0000-0000A6760000}"/>
    <cellStyle name="Entrée 7" xfId="25654" hidden="1" xr:uid="{00000000-0005-0000-0000-0000A7760000}"/>
    <cellStyle name="Entrée 7" xfId="25733" hidden="1" xr:uid="{00000000-0005-0000-0000-0000A8760000}"/>
    <cellStyle name="Entrée 7" xfId="25794" hidden="1" xr:uid="{00000000-0005-0000-0000-0000A9760000}"/>
    <cellStyle name="Entrée 7" xfId="25840" hidden="1" xr:uid="{00000000-0005-0000-0000-0000AA760000}"/>
    <cellStyle name="Entrée 7" xfId="25884" hidden="1" xr:uid="{00000000-0005-0000-0000-0000AB760000}"/>
    <cellStyle name="Entrée 7" xfId="25923" hidden="1" xr:uid="{00000000-0005-0000-0000-0000AC760000}"/>
    <cellStyle name="Entrée 7" xfId="25959" hidden="1" xr:uid="{00000000-0005-0000-0000-0000AD760000}"/>
    <cellStyle name="Entrée 7" xfId="25994" hidden="1" xr:uid="{00000000-0005-0000-0000-0000AE760000}"/>
    <cellStyle name="Entrée 7" xfId="26016" hidden="1" xr:uid="{00000000-0005-0000-0000-0000AF760000}"/>
    <cellStyle name="Entrée 7" xfId="26138" hidden="1" xr:uid="{00000000-0005-0000-0000-0000B0760000}"/>
    <cellStyle name="Entrée 7" xfId="26234" hidden="1" xr:uid="{00000000-0005-0000-0000-0000B1760000}"/>
    <cellStyle name="Entrée 7" xfId="26319" hidden="1" xr:uid="{00000000-0005-0000-0000-0000B2760000}"/>
    <cellStyle name="Entrée 7" xfId="26369" hidden="1" xr:uid="{00000000-0005-0000-0000-0000B3760000}"/>
    <cellStyle name="Entrée 7" xfId="26419" hidden="1" xr:uid="{00000000-0005-0000-0000-0000B4760000}"/>
    <cellStyle name="Entrée 7" xfId="26469" hidden="1" xr:uid="{00000000-0005-0000-0000-0000B5760000}"/>
    <cellStyle name="Entrée 7" xfId="26518" hidden="1" xr:uid="{00000000-0005-0000-0000-0000B6760000}"/>
    <cellStyle name="Entrée 7" xfId="26567" hidden="1" xr:uid="{00000000-0005-0000-0000-0000B7760000}"/>
    <cellStyle name="Entrée 7" xfId="26614" hidden="1" xr:uid="{00000000-0005-0000-0000-0000B8760000}"/>
    <cellStyle name="Entrée 7" xfId="26661" hidden="1" xr:uid="{00000000-0005-0000-0000-0000B9760000}"/>
    <cellStyle name="Entrée 7" xfId="26706" hidden="1" xr:uid="{00000000-0005-0000-0000-0000BA760000}"/>
    <cellStyle name="Entrée 7" xfId="26745" hidden="1" xr:uid="{00000000-0005-0000-0000-0000BB760000}"/>
    <cellStyle name="Entrée 7" xfId="26782" hidden="1" xr:uid="{00000000-0005-0000-0000-0000BC760000}"/>
    <cellStyle name="Entrée 7" xfId="26816" hidden="1" xr:uid="{00000000-0005-0000-0000-0000BD760000}"/>
    <cellStyle name="Entrée 7" xfId="26880" hidden="1" xr:uid="{00000000-0005-0000-0000-0000BE760000}"/>
    <cellStyle name="Entrée 7" xfId="26957" hidden="1" xr:uid="{00000000-0005-0000-0000-0000BF760000}"/>
    <cellStyle name="Entrée 7" xfId="27018" hidden="1" xr:uid="{00000000-0005-0000-0000-0000C0760000}"/>
    <cellStyle name="Entrée 7" xfId="27064" hidden="1" xr:uid="{00000000-0005-0000-0000-0000C1760000}"/>
    <cellStyle name="Entrée 7" xfId="27108" hidden="1" xr:uid="{00000000-0005-0000-0000-0000C2760000}"/>
    <cellStyle name="Entrée 7" xfId="27147" hidden="1" xr:uid="{00000000-0005-0000-0000-0000C3760000}"/>
    <cellStyle name="Entrée 7" xfId="27183" hidden="1" xr:uid="{00000000-0005-0000-0000-0000C4760000}"/>
    <cellStyle name="Entrée 7" xfId="27218" hidden="1" xr:uid="{00000000-0005-0000-0000-0000C5760000}"/>
    <cellStyle name="Entrée 7" xfId="27240" hidden="1" xr:uid="{00000000-0005-0000-0000-0000C6760000}"/>
    <cellStyle name="Entrée 7" xfId="26087" hidden="1" xr:uid="{00000000-0005-0000-0000-0000C7760000}"/>
    <cellStyle name="Entrée 7" xfId="26080" hidden="1" xr:uid="{00000000-0005-0000-0000-0000C8760000}"/>
    <cellStyle name="Entrée 7" xfId="23772" hidden="1" xr:uid="{00000000-0005-0000-0000-0000C9760000}"/>
    <cellStyle name="Entrée 7" xfId="27331" hidden="1" xr:uid="{00000000-0005-0000-0000-0000CA760000}"/>
    <cellStyle name="Entrée 7" xfId="27380" hidden="1" xr:uid="{00000000-0005-0000-0000-0000CB760000}"/>
    <cellStyle name="Entrée 7" xfId="27429" hidden="1" xr:uid="{00000000-0005-0000-0000-0000CC760000}"/>
    <cellStyle name="Entrée 7" xfId="27478" hidden="1" xr:uid="{00000000-0005-0000-0000-0000CD760000}"/>
    <cellStyle name="Entrée 7" xfId="27526" hidden="1" xr:uid="{00000000-0005-0000-0000-0000CE760000}"/>
    <cellStyle name="Entrée 7" xfId="27574" hidden="1" xr:uid="{00000000-0005-0000-0000-0000CF760000}"/>
    <cellStyle name="Entrée 7" xfId="27620" hidden="1" xr:uid="{00000000-0005-0000-0000-0000D0760000}"/>
    <cellStyle name="Entrée 7" xfId="27667" hidden="1" xr:uid="{00000000-0005-0000-0000-0000D1760000}"/>
    <cellStyle name="Entrée 7" xfId="27712" hidden="1" xr:uid="{00000000-0005-0000-0000-0000D2760000}"/>
    <cellStyle name="Entrée 7" xfId="27751" hidden="1" xr:uid="{00000000-0005-0000-0000-0000D3760000}"/>
    <cellStyle name="Entrée 7" xfId="27788" hidden="1" xr:uid="{00000000-0005-0000-0000-0000D4760000}"/>
    <cellStyle name="Entrée 7" xfId="27822" hidden="1" xr:uid="{00000000-0005-0000-0000-0000D5760000}"/>
    <cellStyle name="Entrée 7" xfId="27885" hidden="1" xr:uid="{00000000-0005-0000-0000-0000D6760000}"/>
    <cellStyle name="Entrée 7" xfId="27962" hidden="1" xr:uid="{00000000-0005-0000-0000-0000D7760000}"/>
    <cellStyle name="Entrée 7" xfId="28023" hidden="1" xr:uid="{00000000-0005-0000-0000-0000D8760000}"/>
    <cellStyle name="Entrée 7" xfId="28069" hidden="1" xr:uid="{00000000-0005-0000-0000-0000D9760000}"/>
    <cellStyle name="Entrée 7" xfId="28113" hidden="1" xr:uid="{00000000-0005-0000-0000-0000DA760000}"/>
    <cellStyle name="Entrée 7" xfId="28152" hidden="1" xr:uid="{00000000-0005-0000-0000-0000DB760000}"/>
    <cellStyle name="Entrée 7" xfId="28188" hidden="1" xr:uid="{00000000-0005-0000-0000-0000DC760000}"/>
    <cellStyle name="Entrée 7" xfId="28223" hidden="1" xr:uid="{00000000-0005-0000-0000-0000DD760000}"/>
    <cellStyle name="Entrée 7" xfId="28245" hidden="1" xr:uid="{00000000-0005-0000-0000-0000DE760000}"/>
    <cellStyle name="Entrée 7" xfId="28345" hidden="1" xr:uid="{00000000-0005-0000-0000-0000DF760000}"/>
    <cellStyle name="Entrée 7" xfId="28440" hidden="1" xr:uid="{00000000-0005-0000-0000-0000E0760000}"/>
    <cellStyle name="Entrée 7" xfId="28525" hidden="1" xr:uid="{00000000-0005-0000-0000-0000E1760000}"/>
    <cellStyle name="Entrée 7" xfId="28575" hidden="1" xr:uid="{00000000-0005-0000-0000-0000E2760000}"/>
    <cellStyle name="Entrée 7" xfId="28625" hidden="1" xr:uid="{00000000-0005-0000-0000-0000E3760000}"/>
    <cellStyle name="Entrée 7" xfId="28675" hidden="1" xr:uid="{00000000-0005-0000-0000-0000E4760000}"/>
    <cellStyle name="Entrée 7" xfId="28724" hidden="1" xr:uid="{00000000-0005-0000-0000-0000E5760000}"/>
    <cellStyle name="Entrée 7" xfId="28773" hidden="1" xr:uid="{00000000-0005-0000-0000-0000E6760000}"/>
    <cellStyle name="Entrée 7" xfId="28820" hidden="1" xr:uid="{00000000-0005-0000-0000-0000E7760000}"/>
    <cellStyle name="Entrée 7" xfId="28867" hidden="1" xr:uid="{00000000-0005-0000-0000-0000E8760000}"/>
    <cellStyle name="Entrée 7" xfId="28912" hidden="1" xr:uid="{00000000-0005-0000-0000-0000E9760000}"/>
    <cellStyle name="Entrée 7" xfId="28951" hidden="1" xr:uid="{00000000-0005-0000-0000-0000EA760000}"/>
    <cellStyle name="Entrée 7" xfId="28988" hidden="1" xr:uid="{00000000-0005-0000-0000-0000EB760000}"/>
    <cellStyle name="Entrée 7" xfId="29022" hidden="1" xr:uid="{00000000-0005-0000-0000-0000EC760000}"/>
    <cellStyle name="Entrée 7" xfId="29085" hidden="1" xr:uid="{00000000-0005-0000-0000-0000ED760000}"/>
    <cellStyle name="Entrée 7" xfId="29162" hidden="1" xr:uid="{00000000-0005-0000-0000-0000EE760000}"/>
    <cellStyle name="Entrée 7" xfId="29223" hidden="1" xr:uid="{00000000-0005-0000-0000-0000EF760000}"/>
    <cellStyle name="Entrée 7" xfId="29269" hidden="1" xr:uid="{00000000-0005-0000-0000-0000F0760000}"/>
    <cellStyle name="Entrée 7" xfId="29313" hidden="1" xr:uid="{00000000-0005-0000-0000-0000F1760000}"/>
    <cellStyle name="Entrée 7" xfId="29352" hidden="1" xr:uid="{00000000-0005-0000-0000-0000F2760000}"/>
    <cellStyle name="Entrée 7" xfId="29388" hidden="1" xr:uid="{00000000-0005-0000-0000-0000F3760000}"/>
    <cellStyle name="Entrée 7" xfId="29423" hidden="1" xr:uid="{00000000-0005-0000-0000-0000F4760000}"/>
    <cellStyle name="Entrée 7" xfId="29445" hidden="1" xr:uid="{00000000-0005-0000-0000-0000F5760000}"/>
    <cellStyle name="Entrée 7" xfId="28295" hidden="1" xr:uid="{00000000-0005-0000-0000-0000F6760000}"/>
    <cellStyle name="Entrée 7" xfId="29498" hidden="1" xr:uid="{00000000-0005-0000-0000-0000F7760000}"/>
    <cellStyle name="Entrée 7" xfId="29582" hidden="1" xr:uid="{00000000-0005-0000-0000-0000F8760000}"/>
    <cellStyle name="Entrée 7" xfId="29667" hidden="1" xr:uid="{00000000-0005-0000-0000-0000F9760000}"/>
    <cellStyle name="Entrée 7" xfId="29716" hidden="1" xr:uid="{00000000-0005-0000-0000-0000FA760000}"/>
    <cellStyle name="Entrée 7" xfId="29765" hidden="1" xr:uid="{00000000-0005-0000-0000-0000FB760000}"/>
    <cellStyle name="Entrée 7" xfId="29814" hidden="1" xr:uid="{00000000-0005-0000-0000-0000FC760000}"/>
    <cellStyle name="Entrée 7" xfId="29862" hidden="1" xr:uid="{00000000-0005-0000-0000-0000FD760000}"/>
    <cellStyle name="Entrée 7" xfId="29910" hidden="1" xr:uid="{00000000-0005-0000-0000-0000FE760000}"/>
    <cellStyle name="Entrée 7" xfId="29956" hidden="1" xr:uid="{00000000-0005-0000-0000-0000FF760000}"/>
    <cellStyle name="Entrée 7" xfId="30002" hidden="1" xr:uid="{00000000-0005-0000-0000-000000770000}"/>
    <cellStyle name="Entrée 7" xfId="30046" hidden="1" xr:uid="{00000000-0005-0000-0000-000001770000}"/>
    <cellStyle name="Entrée 7" xfId="30084" hidden="1" xr:uid="{00000000-0005-0000-0000-000002770000}"/>
    <cellStyle name="Entrée 7" xfId="30121" hidden="1" xr:uid="{00000000-0005-0000-0000-000003770000}"/>
    <cellStyle name="Entrée 7" xfId="30155" hidden="1" xr:uid="{00000000-0005-0000-0000-000004770000}"/>
    <cellStyle name="Entrée 7" xfId="30217" hidden="1" xr:uid="{00000000-0005-0000-0000-000005770000}"/>
    <cellStyle name="Entrée 7" xfId="30294" hidden="1" xr:uid="{00000000-0005-0000-0000-000006770000}"/>
    <cellStyle name="Entrée 7" xfId="30355" hidden="1" xr:uid="{00000000-0005-0000-0000-000007770000}"/>
    <cellStyle name="Entrée 7" xfId="30401" hidden="1" xr:uid="{00000000-0005-0000-0000-000008770000}"/>
    <cellStyle name="Entrée 7" xfId="30445" hidden="1" xr:uid="{00000000-0005-0000-0000-000009770000}"/>
    <cellStyle name="Entrée 7" xfId="30484" hidden="1" xr:uid="{00000000-0005-0000-0000-00000A770000}"/>
    <cellStyle name="Entrée 7" xfId="30520" hidden="1" xr:uid="{00000000-0005-0000-0000-00000B770000}"/>
    <cellStyle name="Entrée 7" xfId="30555" hidden="1" xr:uid="{00000000-0005-0000-0000-00000C770000}"/>
    <cellStyle name="Entrée 7" xfId="30577" hidden="1" xr:uid="{00000000-0005-0000-0000-00000D770000}"/>
    <cellStyle name="Entrée 7" xfId="30677" hidden="1" xr:uid="{00000000-0005-0000-0000-00000E770000}"/>
    <cellStyle name="Entrée 7" xfId="30772" hidden="1" xr:uid="{00000000-0005-0000-0000-00000F770000}"/>
    <cellStyle name="Entrée 7" xfId="30857" hidden="1" xr:uid="{00000000-0005-0000-0000-000010770000}"/>
    <cellStyle name="Entrée 7" xfId="30907" hidden="1" xr:uid="{00000000-0005-0000-0000-000011770000}"/>
    <cellStyle name="Entrée 7" xfId="30957" hidden="1" xr:uid="{00000000-0005-0000-0000-000012770000}"/>
    <cellStyle name="Entrée 7" xfId="31007" hidden="1" xr:uid="{00000000-0005-0000-0000-000013770000}"/>
    <cellStyle name="Entrée 7" xfId="31056" hidden="1" xr:uid="{00000000-0005-0000-0000-000014770000}"/>
    <cellStyle name="Entrée 7" xfId="31105" hidden="1" xr:uid="{00000000-0005-0000-0000-000015770000}"/>
    <cellStyle name="Entrée 7" xfId="31152" hidden="1" xr:uid="{00000000-0005-0000-0000-000016770000}"/>
    <cellStyle name="Entrée 7" xfId="31199" hidden="1" xr:uid="{00000000-0005-0000-0000-000017770000}"/>
    <cellStyle name="Entrée 7" xfId="31244" hidden="1" xr:uid="{00000000-0005-0000-0000-000018770000}"/>
    <cellStyle name="Entrée 7" xfId="31283" hidden="1" xr:uid="{00000000-0005-0000-0000-000019770000}"/>
    <cellStyle name="Entrée 7" xfId="31320" hidden="1" xr:uid="{00000000-0005-0000-0000-00001A770000}"/>
    <cellStyle name="Entrée 7" xfId="31354" hidden="1" xr:uid="{00000000-0005-0000-0000-00001B770000}"/>
    <cellStyle name="Entrée 7" xfId="31417" hidden="1" xr:uid="{00000000-0005-0000-0000-00001C770000}"/>
    <cellStyle name="Entrée 7" xfId="31494" hidden="1" xr:uid="{00000000-0005-0000-0000-00001D770000}"/>
    <cellStyle name="Entrée 7" xfId="31555" hidden="1" xr:uid="{00000000-0005-0000-0000-00001E770000}"/>
    <cellStyle name="Entrée 7" xfId="31601" hidden="1" xr:uid="{00000000-0005-0000-0000-00001F770000}"/>
    <cellStyle name="Entrée 7" xfId="31645" hidden="1" xr:uid="{00000000-0005-0000-0000-000020770000}"/>
    <cellStyle name="Entrée 7" xfId="31684" hidden="1" xr:uid="{00000000-0005-0000-0000-000021770000}"/>
    <cellStyle name="Entrée 7" xfId="31720" hidden="1" xr:uid="{00000000-0005-0000-0000-000022770000}"/>
    <cellStyle name="Entrée 7" xfId="31755" hidden="1" xr:uid="{00000000-0005-0000-0000-000023770000}"/>
    <cellStyle name="Entrée 7" xfId="31777" hidden="1" xr:uid="{00000000-0005-0000-0000-000024770000}"/>
    <cellStyle name="Entrée 7" xfId="30627" xr:uid="{00000000-0005-0000-0000-000025770000}"/>
    <cellStyle name="Entrée 8" xfId="120" hidden="1" xr:uid="{00000000-0005-0000-0000-000026770000}"/>
    <cellStyle name="Entrée 8" xfId="225" hidden="1" xr:uid="{00000000-0005-0000-0000-000027770000}"/>
    <cellStyle name="Entrée 8" xfId="181" hidden="1" xr:uid="{00000000-0005-0000-0000-000028770000}"/>
    <cellStyle name="Entrée 8" xfId="192" hidden="1" xr:uid="{00000000-0005-0000-0000-000029770000}"/>
    <cellStyle name="Entrée 8" xfId="177" hidden="1" xr:uid="{00000000-0005-0000-0000-00002A770000}"/>
    <cellStyle name="Entrée 8" xfId="185" hidden="1" xr:uid="{00000000-0005-0000-0000-00002B770000}"/>
    <cellStyle name="Entrée 8" xfId="186" hidden="1" xr:uid="{00000000-0005-0000-0000-00002C770000}"/>
    <cellStyle name="Entrée 8" xfId="189" hidden="1" xr:uid="{00000000-0005-0000-0000-00002D770000}"/>
    <cellStyle name="Entrée 8" xfId="284" hidden="1" xr:uid="{00000000-0005-0000-0000-00002E770000}"/>
    <cellStyle name="Entrée 8" xfId="208" hidden="1" xr:uid="{00000000-0005-0000-0000-00002F770000}"/>
    <cellStyle name="Entrée 8" xfId="220" hidden="1" xr:uid="{00000000-0005-0000-0000-000030770000}"/>
    <cellStyle name="Entrée 8" xfId="338" hidden="1" xr:uid="{00000000-0005-0000-0000-000031770000}"/>
    <cellStyle name="Entrée 8" xfId="388" hidden="1" xr:uid="{00000000-0005-0000-0000-000032770000}"/>
    <cellStyle name="Entrée 8" xfId="438" hidden="1" xr:uid="{00000000-0005-0000-0000-000033770000}"/>
    <cellStyle name="Entrée 8" xfId="877" hidden="1" xr:uid="{00000000-0005-0000-0000-000034770000}"/>
    <cellStyle name="Entrée 8" xfId="929" hidden="1" xr:uid="{00000000-0005-0000-0000-000035770000}"/>
    <cellStyle name="Entrée 8" xfId="934" hidden="1" xr:uid="{00000000-0005-0000-0000-000036770000}"/>
    <cellStyle name="Entrée 8" xfId="829" hidden="1" xr:uid="{00000000-0005-0000-0000-000037770000}"/>
    <cellStyle name="Entrée 8" xfId="835" hidden="1" xr:uid="{00000000-0005-0000-0000-000038770000}"/>
    <cellStyle name="Entrée 8" xfId="864" hidden="1" xr:uid="{00000000-0005-0000-0000-000039770000}"/>
    <cellStyle name="Entrée 8" xfId="872" hidden="1" xr:uid="{00000000-0005-0000-0000-00003A770000}"/>
    <cellStyle name="Entrée 8" xfId="861" hidden="1" xr:uid="{00000000-0005-0000-0000-00003B770000}"/>
    <cellStyle name="Entrée 8" xfId="1249" hidden="1" xr:uid="{00000000-0005-0000-0000-00003C770000}"/>
    <cellStyle name="Entrée 8" xfId="1496" hidden="1" xr:uid="{00000000-0005-0000-0000-00003D770000}"/>
    <cellStyle name="Entrée 8" xfId="1601" hidden="1" xr:uid="{00000000-0005-0000-0000-00003E770000}"/>
    <cellStyle name="Entrée 8" xfId="1557" hidden="1" xr:uid="{00000000-0005-0000-0000-00003F770000}"/>
    <cellStyle name="Entrée 8" xfId="1568" hidden="1" xr:uid="{00000000-0005-0000-0000-000040770000}"/>
    <cellStyle name="Entrée 8" xfId="1553" hidden="1" xr:uid="{00000000-0005-0000-0000-000041770000}"/>
    <cellStyle name="Entrée 8" xfId="1561" hidden="1" xr:uid="{00000000-0005-0000-0000-000042770000}"/>
    <cellStyle name="Entrée 8" xfId="1562" hidden="1" xr:uid="{00000000-0005-0000-0000-000043770000}"/>
    <cellStyle name="Entrée 8" xfId="1565" hidden="1" xr:uid="{00000000-0005-0000-0000-000044770000}"/>
    <cellStyle name="Entrée 8" xfId="1660" hidden="1" xr:uid="{00000000-0005-0000-0000-000045770000}"/>
    <cellStyle name="Entrée 8" xfId="1584" hidden="1" xr:uid="{00000000-0005-0000-0000-000046770000}"/>
    <cellStyle name="Entrée 8" xfId="1596" hidden="1" xr:uid="{00000000-0005-0000-0000-000047770000}"/>
    <cellStyle name="Entrée 8" xfId="1714" hidden="1" xr:uid="{00000000-0005-0000-0000-000048770000}"/>
    <cellStyle name="Entrée 8" xfId="1764" hidden="1" xr:uid="{00000000-0005-0000-0000-000049770000}"/>
    <cellStyle name="Entrée 8" xfId="1814" hidden="1" xr:uid="{00000000-0005-0000-0000-00004A770000}"/>
    <cellStyle name="Entrée 8" xfId="2253" hidden="1" xr:uid="{00000000-0005-0000-0000-00004B770000}"/>
    <cellStyle name="Entrée 8" xfId="2305" hidden="1" xr:uid="{00000000-0005-0000-0000-00004C770000}"/>
    <cellStyle name="Entrée 8" xfId="2310" hidden="1" xr:uid="{00000000-0005-0000-0000-00004D770000}"/>
    <cellStyle name="Entrée 8" xfId="2205" hidden="1" xr:uid="{00000000-0005-0000-0000-00004E770000}"/>
    <cellStyle name="Entrée 8" xfId="2211" hidden="1" xr:uid="{00000000-0005-0000-0000-00004F770000}"/>
    <cellStyle name="Entrée 8" xfId="2240" hidden="1" xr:uid="{00000000-0005-0000-0000-000050770000}"/>
    <cellStyle name="Entrée 8" xfId="2248" hidden="1" xr:uid="{00000000-0005-0000-0000-000051770000}"/>
    <cellStyle name="Entrée 8" xfId="2237" hidden="1" xr:uid="{00000000-0005-0000-0000-000052770000}"/>
    <cellStyle name="Entrée 8" xfId="2624" hidden="1" xr:uid="{00000000-0005-0000-0000-000053770000}"/>
    <cellStyle name="Entrée 8" xfId="1422" hidden="1" xr:uid="{00000000-0005-0000-0000-000054770000}"/>
    <cellStyle name="Entrée 8" xfId="1478" hidden="1" xr:uid="{00000000-0005-0000-0000-000055770000}"/>
    <cellStyle name="Entrée 8" xfId="2796" hidden="1" xr:uid="{00000000-0005-0000-0000-000056770000}"/>
    <cellStyle name="Entrée 8" xfId="1390" hidden="1" xr:uid="{00000000-0005-0000-0000-000057770000}"/>
    <cellStyle name="Entrée 8" xfId="2764" hidden="1" xr:uid="{00000000-0005-0000-0000-000058770000}"/>
    <cellStyle name="Entrée 8" xfId="1394" hidden="1" xr:uid="{00000000-0005-0000-0000-000059770000}"/>
    <cellStyle name="Entrée 8" xfId="2757" hidden="1" xr:uid="{00000000-0005-0000-0000-00005A770000}"/>
    <cellStyle name="Entrée 8" xfId="2758" hidden="1" xr:uid="{00000000-0005-0000-0000-00005B770000}"/>
    <cellStyle name="Entrée 8" xfId="2761" hidden="1" xr:uid="{00000000-0005-0000-0000-00005C770000}"/>
    <cellStyle name="Entrée 8" xfId="2855" hidden="1" xr:uid="{00000000-0005-0000-0000-00005D770000}"/>
    <cellStyle name="Entrée 8" xfId="2780" hidden="1" xr:uid="{00000000-0005-0000-0000-00005E770000}"/>
    <cellStyle name="Entrée 8" xfId="2792" hidden="1" xr:uid="{00000000-0005-0000-0000-00005F770000}"/>
    <cellStyle name="Entrée 8" xfId="2909" hidden="1" xr:uid="{00000000-0005-0000-0000-000060770000}"/>
    <cellStyle name="Entrée 8" xfId="2958" hidden="1" xr:uid="{00000000-0005-0000-0000-000061770000}"/>
    <cellStyle name="Entrée 8" xfId="3008" hidden="1" xr:uid="{00000000-0005-0000-0000-000062770000}"/>
    <cellStyle name="Entrée 8" xfId="3446" hidden="1" xr:uid="{00000000-0005-0000-0000-000063770000}"/>
    <cellStyle name="Entrée 8" xfId="3498" hidden="1" xr:uid="{00000000-0005-0000-0000-000064770000}"/>
    <cellStyle name="Entrée 8" xfId="3503" hidden="1" xr:uid="{00000000-0005-0000-0000-000065770000}"/>
    <cellStyle name="Entrée 8" xfId="3399" hidden="1" xr:uid="{00000000-0005-0000-0000-000066770000}"/>
    <cellStyle name="Entrée 8" xfId="3405" hidden="1" xr:uid="{00000000-0005-0000-0000-000067770000}"/>
    <cellStyle name="Entrée 8" xfId="3434" hidden="1" xr:uid="{00000000-0005-0000-0000-000068770000}"/>
    <cellStyle name="Entrée 8" xfId="3442" hidden="1" xr:uid="{00000000-0005-0000-0000-000069770000}"/>
    <cellStyle name="Entrée 8" xfId="3431" hidden="1" xr:uid="{00000000-0005-0000-0000-00006A770000}"/>
    <cellStyle name="Entrée 8" xfId="3815" hidden="1" xr:uid="{00000000-0005-0000-0000-00006B770000}"/>
    <cellStyle name="Entrée 8" xfId="2733" hidden="1" xr:uid="{00000000-0005-0000-0000-00006C770000}"/>
    <cellStyle name="Entrée 8" xfId="2676" hidden="1" xr:uid="{00000000-0005-0000-0000-00006D770000}"/>
    <cellStyle name="Entrée 8" xfId="2749" hidden="1" xr:uid="{00000000-0005-0000-0000-00006E770000}"/>
    <cellStyle name="Entrée 8" xfId="2719" hidden="1" xr:uid="{00000000-0005-0000-0000-00006F770000}"/>
    <cellStyle name="Entrée 8" xfId="2678" hidden="1" xr:uid="{00000000-0005-0000-0000-000070770000}"/>
    <cellStyle name="Entrée 8" xfId="3909" hidden="1" xr:uid="{00000000-0005-0000-0000-000071770000}"/>
    <cellStyle name="Entrée 8" xfId="3904" hidden="1" xr:uid="{00000000-0005-0000-0000-000072770000}"/>
    <cellStyle name="Entrée 8" xfId="2861" hidden="1" xr:uid="{00000000-0005-0000-0000-000073770000}"/>
    <cellStyle name="Entrée 8" xfId="3965" hidden="1" xr:uid="{00000000-0005-0000-0000-000074770000}"/>
    <cellStyle name="Entrée 8" xfId="2680" hidden="1" xr:uid="{00000000-0005-0000-0000-000075770000}"/>
    <cellStyle name="Entrée 8" xfId="3873" hidden="1" xr:uid="{00000000-0005-0000-0000-000076770000}"/>
    <cellStyle name="Entrée 8" xfId="4019" hidden="1" xr:uid="{00000000-0005-0000-0000-000077770000}"/>
    <cellStyle name="Entrée 8" xfId="4069" hidden="1" xr:uid="{00000000-0005-0000-0000-000078770000}"/>
    <cellStyle name="Entrée 8" xfId="4119" hidden="1" xr:uid="{00000000-0005-0000-0000-000079770000}"/>
    <cellStyle name="Entrée 8" xfId="4552" hidden="1" xr:uid="{00000000-0005-0000-0000-00007A770000}"/>
    <cellStyle name="Entrée 8" xfId="4603" hidden="1" xr:uid="{00000000-0005-0000-0000-00007B770000}"/>
    <cellStyle name="Entrée 8" xfId="4608" hidden="1" xr:uid="{00000000-0005-0000-0000-00007C770000}"/>
    <cellStyle name="Entrée 8" xfId="4510" hidden="1" xr:uid="{00000000-0005-0000-0000-00007D770000}"/>
    <cellStyle name="Entrée 8" xfId="4516" hidden="1" xr:uid="{00000000-0005-0000-0000-00007E770000}"/>
    <cellStyle name="Entrée 8" xfId="4542" hidden="1" xr:uid="{00000000-0005-0000-0000-00007F770000}"/>
    <cellStyle name="Entrée 8" xfId="4548" hidden="1" xr:uid="{00000000-0005-0000-0000-000080770000}"/>
    <cellStyle name="Entrée 8" xfId="4539" hidden="1" xr:uid="{00000000-0005-0000-0000-000081770000}"/>
    <cellStyle name="Entrée 8" xfId="4915" hidden="1" xr:uid="{00000000-0005-0000-0000-000082770000}"/>
    <cellStyle name="Entrée 8" xfId="3930" hidden="1" xr:uid="{00000000-0005-0000-0000-000083770000}"/>
    <cellStyle name="Entrée 8" xfId="3913" hidden="1" xr:uid="{00000000-0005-0000-0000-000084770000}"/>
    <cellStyle name="Entrée 8" xfId="5007" hidden="1" xr:uid="{00000000-0005-0000-0000-000085770000}"/>
    <cellStyle name="Entrée 8" xfId="3806" hidden="1" xr:uid="{00000000-0005-0000-0000-000086770000}"/>
    <cellStyle name="Entrée 8" xfId="4976" hidden="1" xr:uid="{00000000-0005-0000-0000-000087770000}"/>
    <cellStyle name="Entrée 8" xfId="2696" hidden="1" xr:uid="{00000000-0005-0000-0000-000088770000}"/>
    <cellStyle name="Entrée 8" xfId="3895" hidden="1" xr:uid="{00000000-0005-0000-0000-000089770000}"/>
    <cellStyle name="Entrée 8" xfId="3439" hidden="1" xr:uid="{00000000-0005-0000-0000-00008A770000}"/>
    <cellStyle name="Entrée 8" xfId="2707" hidden="1" xr:uid="{00000000-0005-0000-0000-00008B770000}"/>
    <cellStyle name="Entrée 8" xfId="5066" hidden="1" xr:uid="{00000000-0005-0000-0000-00008C770000}"/>
    <cellStyle name="Entrée 8" xfId="4992" hidden="1" xr:uid="{00000000-0005-0000-0000-00008D770000}"/>
    <cellStyle name="Entrée 8" xfId="5003" hidden="1" xr:uid="{00000000-0005-0000-0000-00008E770000}"/>
    <cellStyle name="Entrée 8" xfId="5119" hidden="1" xr:uid="{00000000-0005-0000-0000-00008F770000}"/>
    <cellStyle name="Entrée 8" xfId="5168" hidden="1" xr:uid="{00000000-0005-0000-0000-000090770000}"/>
    <cellStyle name="Entrée 8" xfId="5218" hidden="1" xr:uid="{00000000-0005-0000-0000-000091770000}"/>
    <cellStyle name="Entrée 8" xfId="5651" hidden="1" xr:uid="{00000000-0005-0000-0000-000092770000}"/>
    <cellStyle name="Entrée 8" xfId="5702" hidden="1" xr:uid="{00000000-0005-0000-0000-000093770000}"/>
    <cellStyle name="Entrée 8" xfId="5707" hidden="1" xr:uid="{00000000-0005-0000-0000-000094770000}"/>
    <cellStyle name="Entrée 8" xfId="5609" hidden="1" xr:uid="{00000000-0005-0000-0000-000095770000}"/>
    <cellStyle name="Entrée 8" xfId="5615" hidden="1" xr:uid="{00000000-0005-0000-0000-000096770000}"/>
    <cellStyle name="Entrée 8" xfId="5641" hidden="1" xr:uid="{00000000-0005-0000-0000-000097770000}"/>
    <cellStyle name="Entrée 8" xfId="5647" hidden="1" xr:uid="{00000000-0005-0000-0000-000098770000}"/>
    <cellStyle name="Entrée 8" xfId="5638" hidden="1" xr:uid="{00000000-0005-0000-0000-000099770000}"/>
    <cellStyle name="Entrée 8" xfId="6012" hidden="1" xr:uid="{00000000-0005-0000-0000-00009A770000}"/>
    <cellStyle name="Entrée 8" xfId="6179" hidden="1" xr:uid="{00000000-0005-0000-0000-00009B770000}"/>
    <cellStyle name="Entrée 8" xfId="6284" hidden="1" xr:uid="{00000000-0005-0000-0000-00009C770000}"/>
    <cellStyle name="Entrée 8" xfId="6240" hidden="1" xr:uid="{00000000-0005-0000-0000-00009D770000}"/>
    <cellStyle name="Entrée 8" xfId="6251" hidden="1" xr:uid="{00000000-0005-0000-0000-00009E770000}"/>
    <cellStyle name="Entrée 8" xfId="6236" hidden="1" xr:uid="{00000000-0005-0000-0000-00009F770000}"/>
    <cellStyle name="Entrée 8" xfId="6244" hidden="1" xr:uid="{00000000-0005-0000-0000-0000A0770000}"/>
    <cellStyle name="Entrée 8" xfId="6245" hidden="1" xr:uid="{00000000-0005-0000-0000-0000A1770000}"/>
    <cellStyle name="Entrée 8" xfId="6248" hidden="1" xr:uid="{00000000-0005-0000-0000-0000A2770000}"/>
    <cellStyle name="Entrée 8" xfId="6343" hidden="1" xr:uid="{00000000-0005-0000-0000-0000A3770000}"/>
    <cellStyle name="Entrée 8" xfId="6267" hidden="1" xr:uid="{00000000-0005-0000-0000-0000A4770000}"/>
    <cellStyle name="Entrée 8" xfId="6279" hidden="1" xr:uid="{00000000-0005-0000-0000-0000A5770000}"/>
    <cellStyle name="Entrée 8" xfId="6397" hidden="1" xr:uid="{00000000-0005-0000-0000-0000A6770000}"/>
    <cellStyle name="Entrée 8" xfId="6447" hidden="1" xr:uid="{00000000-0005-0000-0000-0000A7770000}"/>
    <cellStyle name="Entrée 8" xfId="6497" hidden="1" xr:uid="{00000000-0005-0000-0000-0000A8770000}"/>
    <cellStyle name="Entrée 8" xfId="6934" hidden="1" xr:uid="{00000000-0005-0000-0000-0000A9770000}"/>
    <cellStyle name="Entrée 8" xfId="6986" hidden="1" xr:uid="{00000000-0005-0000-0000-0000AA770000}"/>
    <cellStyle name="Entrée 8" xfId="6991" hidden="1" xr:uid="{00000000-0005-0000-0000-0000AB770000}"/>
    <cellStyle name="Entrée 8" xfId="6888" hidden="1" xr:uid="{00000000-0005-0000-0000-0000AC770000}"/>
    <cellStyle name="Entrée 8" xfId="6894" hidden="1" xr:uid="{00000000-0005-0000-0000-0000AD770000}"/>
    <cellStyle name="Entrée 8" xfId="6922" hidden="1" xr:uid="{00000000-0005-0000-0000-0000AE770000}"/>
    <cellStyle name="Entrée 8" xfId="6930" hidden="1" xr:uid="{00000000-0005-0000-0000-0000AF770000}"/>
    <cellStyle name="Entrée 8" xfId="6919" hidden="1" xr:uid="{00000000-0005-0000-0000-0000B0770000}"/>
    <cellStyle name="Entrée 8" xfId="7305" hidden="1" xr:uid="{00000000-0005-0000-0000-0000B1770000}"/>
    <cellStyle name="Entrée 8" xfId="7456" hidden="1" xr:uid="{00000000-0005-0000-0000-0000B2770000}"/>
    <cellStyle name="Entrée 8" xfId="7552" hidden="1" xr:uid="{00000000-0005-0000-0000-0000B3770000}"/>
    <cellStyle name="Entrée 8" xfId="7508" hidden="1" xr:uid="{00000000-0005-0000-0000-0000B4770000}"/>
    <cellStyle name="Entrée 8" xfId="7519" hidden="1" xr:uid="{00000000-0005-0000-0000-0000B5770000}"/>
    <cellStyle name="Entrée 8" xfId="7504" hidden="1" xr:uid="{00000000-0005-0000-0000-0000B6770000}"/>
    <cellStyle name="Entrée 8" xfId="7512" hidden="1" xr:uid="{00000000-0005-0000-0000-0000B7770000}"/>
    <cellStyle name="Entrée 8" xfId="7513" hidden="1" xr:uid="{00000000-0005-0000-0000-0000B8770000}"/>
    <cellStyle name="Entrée 8" xfId="7516" hidden="1" xr:uid="{00000000-0005-0000-0000-0000B9770000}"/>
    <cellStyle name="Entrée 8" xfId="7611" hidden="1" xr:uid="{00000000-0005-0000-0000-0000BA770000}"/>
    <cellStyle name="Entrée 8" xfId="7535" hidden="1" xr:uid="{00000000-0005-0000-0000-0000BB770000}"/>
    <cellStyle name="Entrée 8" xfId="7547" hidden="1" xr:uid="{00000000-0005-0000-0000-0000BC770000}"/>
    <cellStyle name="Entrée 8" xfId="7664" hidden="1" xr:uid="{00000000-0005-0000-0000-0000BD770000}"/>
    <cellStyle name="Entrée 8" xfId="7714" hidden="1" xr:uid="{00000000-0005-0000-0000-0000BE770000}"/>
    <cellStyle name="Entrée 8" xfId="7764" hidden="1" xr:uid="{00000000-0005-0000-0000-0000BF770000}"/>
    <cellStyle name="Entrée 8" xfId="8199" hidden="1" xr:uid="{00000000-0005-0000-0000-0000C0770000}"/>
    <cellStyle name="Entrée 8" xfId="8250" hidden="1" xr:uid="{00000000-0005-0000-0000-0000C1770000}"/>
    <cellStyle name="Entrée 8" xfId="8255" hidden="1" xr:uid="{00000000-0005-0000-0000-0000C2770000}"/>
    <cellStyle name="Entrée 8" xfId="8155" hidden="1" xr:uid="{00000000-0005-0000-0000-0000C3770000}"/>
    <cellStyle name="Entrée 8" xfId="8161" hidden="1" xr:uid="{00000000-0005-0000-0000-0000C4770000}"/>
    <cellStyle name="Entrée 8" xfId="8187" hidden="1" xr:uid="{00000000-0005-0000-0000-0000C5770000}"/>
    <cellStyle name="Entrée 8" xfId="8194" hidden="1" xr:uid="{00000000-0005-0000-0000-0000C6770000}"/>
    <cellStyle name="Entrée 8" xfId="8184" hidden="1" xr:uid="{00000000-0005-0000-0000-0000C7770000}"/>
    <cellStyle name="Entrée 8" xfId="8563" hidden="1" xr:uid="{00000000-0005-0000-0000-0000C8770000}"/>
    <cellStyle name="Entrée 8" xfId="7404" hidden="1" xr:uid="{00000000-0005-0000-0000-0000C9770000}"/>
    <cellStyle name="Entrée 8" xfId="8659" hidden="1" xr:uid="{00000000-0005-0000-0000-0000CA770000}"/>
    <cellStyle name="Entrée 8" xfId="6070" hidden="1" xr:uid="{00000000-0005-0000-0000-0000CB770000}"/>
    <cellStyle name="Entrée 8" xfId="6060" hidden="1" xr:uid="{00000000-0005-0000-0000-0000CC770000}"/>
    <cellStyle name="Entrée 8" xfId="6151" hidden="1" xr:uid="{00000000-0005-0000-0000-0000CD770000}"/>
    <cellStyle name="Entrée 8" xfId="6067" hidden="1" xr:uid="{00000000-0005-0000-0000-0000CE770000}"/>
    <cellStyle name="Entrée 8" xfId="6066" hidden="1" xr:uid="{00000000-0005-0000-0000-0000CF770000}"/>
    <cellStyle name="Entrée 8" xfId="6063" hidden="1" xr:uid="{00000000-0005-0000-0000-0000D0770000}"/>
    <cellStyle name="Entrée 8" xfId="8718" hidden="1" xr:uid="{00000000-0005-0000-0000-0000D1770000}"/>
    <cellStyle name="Entrée 8" xfId="8642" hidden="1" xr:uid="{00000000-0005-0000-0000-0000D2770000}"/>
    <cellStyle name="Entrée 8" xfId="8654" hidden="1" xr:uid="{00000000-0005-0000-0000-0000D3770000}"/>
    <cellStyle name="Entrée 8" xfId="8772" hidden="1" xr:uid="{00000000-0005-0000-0000-0000D4770000}"/>
    <cellStyle name="Entrée 8" xfId="8822" hidden="1" xr:uid="{00000000-0005-0000-0000-0000D5770000}"/>
    <cellStyle name="Entrée 8" xfId="8871" hidden="1" xr:uid="{00000000-0005-0000-0000-0000D6770000}"/>
    <cellStyle name="Entrée 8" xfId="9310" hidden="1" xr:uid="{00000000-0005-0000-0000-0000D7770000}"/>
    <cellStyle name="Entrée 8" xfId="9362" hidden="1" xr:uid="{00000000-0005-0000-0000-0000D8770000}"/>
    <cellStyle name="Entrée 8" xfId="9367" hidden="1" xr:uid="{00000000-0005-0000-0000-0000D9770000}"/>
    <cellStyle name="Entrée 8" xfId="9262" hidden="1" xr:uid="{00000000-0005-0000-0000-0000DA770000}"/>
    <cellStyle name="Entrée 8" xfId="9268" hidden="1" xr:uid="{00000000-0005-0000-0000-0000DB770000}"/>
    <cellStyle name="Entrée 8" xfId="9297" hidden="1" xr:uid="{00000000-0005-0000-0000-0000DC770000}"/>
    <cellStyle name="Entrée 8" xfId="9305" hidden="1" xr:uid="{00000000-0005-0000-0000-0000DD770000}"/>
    <cellStyle name="Entrée 8" xfId="9294" hidden="1" xr:uid="{00000000-0005-0000-0000-0000DE770000}"/>
    <cellStyle name="Entrée 8" xfId="9682" hidden="1" xr:uid="{00000000-0005-0000-0000-0000DF770000}"/>
    <cellStyle name="Entrée 8" xfId="9836" hidden="1" xr:uid="{00000000-0005-0000-0000-0000E0770000}"/>
    <cellStyle name="Entrée 8" xfId="9932" hidden="1" xr:uid="{00000000-0005-0000-0000-0000E1770000}"/>
    <cellStyle name="Entrée 8" xfId="9888" hidden="1" xr:uid="{00000000-0005-0000-0000-0000E2770000}"/>
    <cellStyle name="Entrée 8" xfId="9899" hidden="1" xr:uid="{00000000-0005-0000-0000-0000E3770000}"/>
    <cellStyle name="Entrée 8" xfId="9884" hidden="1" xr:uid="{00000000-0005-0000-0000-0000E4770000}"/>
    <cellStyle name="Entrée 8" xfId="9892" hidden="1" xr:uid="{00000000-0005-0000-0000-0000E5770000}"/>
    <cellStyle name="Entrée 8" xfId="9893" hidden="1" xr:uid="{00000000-0005-0000-0000-0000E6770000}"/>
    <cellStyle name="Entrée 8" xfId="9896" hidden="1" xr:uid="{00000000-0005-0000-0000-0000E7770000}"/>
    <cellStyle name="Entrée 8" xfId="9991" hidden="1" xr:uid="{00000000-0005-0000-0000-0000E8770000}"/>
    <cellStyle name="Entrée 8" xfId="9915" hidden="1" xr:uid="{00000000-0005-0000-0000-0000E9770000}"/>
    <cellStyle name="Entrée 8" xfId="9927" hidden="1" xr:uid="{00000000-0005-0000-0000-0000EA770000}"/>
    <cellStyle name="Entrée 8" xfId="10044" hidden="1" xr:uid="{00000000-0005-0000-0000-0000EB770000}"/>
    <cellStyle name="Entrée 8" xfId="10094" hidden="1" xr:uid="{00000000-0005-0000-0000-0000EC770000}"/>
    <cellStyle name="Entrée 8" xfId="10144" hidden="1" xr:uid="{00000000-0005-0000-0000-0000ED770000}"/>
    <cellStyle name="Entrée 8" xfId="10579" hidden="1" xr:uid="{00000000-0005-0000-0000-0000EE770000}"/>
    <cellStyle name="Entrée 8" xfId="10630" hidden="1" xr:uid="{00000000-0005-0000-0000-0000EF770000}"/>
    <cellStyle name="Entrée 8" xfId="10635" hidden="1" xr:uid="{00000000-0005-0000-0000-0000F0770000}"/>
    <cellStyle name="Entrée 8" xfId="10535" hidden="1" xr:uid="{00000000-0005-0000-0000-0000F1770000}"/>
    <cellStyle name="Entrée 8" xfId="10541" hidden="1" xr:uid="{00000000-0005-0000-0000-0000F2770000}"/>
    <cellStyle name="Entrée 8" xfId="10567" hidden="1" xr:uid="{00000000-0005-0000-0000-0000F3770000}"/>
    <cellStyle name="Entrée 8" xfId="10574" hidden="1" xr:uid="{00000000-0005-0000-0000-0000F4770000}"/>
    <cellStyle name="Entrée 8" xfId="10564" hidden="1" xr:uid="{00000000-0005-0000-0000-0000F5770000}"/>
    <cellStyle name="Entrée 8" xfId="10944" hidden="1" xr:uid="{00000000-0005-0000-0000-0000F6770000}"/>
    <cellStyle name="Entrée 8" xfId="9784" hidden="1" xr:uid="{00000000-0005-0000-0000-0000F7770000}"/>
    <cellStyle name="Entrée 8" xfId="6091" hidden="1" xr:uid="{00000000-0005-0000-0000-0000F8770000}"/>
    <cellStyle name="Entrée 8" xfId="7369" hidden="1" xr:uid="{00000000-0005-0000-0000-0000F9770000}"/>
    <cellStyle name="Entrée 8" xfId="6108" hidden="1" xr:uid="{00000000-0005-0000-0000-0000FA770000}"/>
    <cellStyle name="Entrée 8" xfId="7350" hidden="1" xr:uid="{00000000-0005-0000-0000-0000FB770000}"/>
    <cellStyle name="Entrée 8" xfId="7388" hidden="1" xr:uid="{00000000-0005-0000-0000-0000FC770000}"/>
    <cellStyle name="Entrée 8" xfId="8609" hidden="1" xr:uid="{00000000-0005-0000-0000-0000FD770000}"/>
    <cellStyle name="Entrée 8" xfId="6231" hidden="1" xr:uid="{00000000-0005-0000-0000-0000FE770000}"/>
    <cellStyle name="Entrée 8" xfId="11060" hidden="1" xr:uid="{00000000-0005-0000-0000-0000FF770000}"/>
    <cellStyle name="Entrée 8" xfId="8625" hidden="1" xr:uid="{00000000-0005-0000-0000-000000780000}"/>
    <cellStyle name="Entrée 8" xfId="6169" hidden="1" xr:uid="{00000000-0005-0000-0000-000001780000}"/>
    <cellStyle name="Entrée 8" xfId="11114" hidden="1" xr:uid="{00000000-0005-0000-0000-000002780000}"/>
    <cellStyle name="Entrée 8" xfId="11164" hidden="1" xr:uid="{00000000-0005-0000-0000-000003780000}"/>
    <cellStyle name="Entrée 8" xfId="11214" hidden="1" xr:uid="{00000000-0005-0000-0000-000004780000}"/>
    <cellStyle name="Entrée 8" xfId="11649" hidden="1" xr:uid="{00000000-0005-0000-0000-000005780000}"/>
    <cellStyle name="Entrée 8" xfId="11701" hidden="1" xr:uid="{00000000-0005-0000-0000-000006780000}"/>
    <cellStyle name="Entrée 8" xfId="11706" hidden="1" xr:uid="{00000000-0005-0000-0000-000007780000}"/>
    <cellStyle name="Entrée 8" xfId="11605" hidden="1" xr:uid="{00000000-0005-0000-0000-000008780000}"/>
    <cellStyle name="Entrée 8" xfId="11611" hidden="1" xr:uid="{00000000-0005-0000-0000-000009780000}"/>
    <cellStyle name="Entrée 8" xfId="11639" hidden="1" xr:uid="{00000000-0005-0000-0000-00000A780000}"/>
    <cellStyle name="Entrée 8" xfId="11644" hidden="1" xr:uid="{00000000-0005-0000-0000-00000B780000}"/>
    <cellStyle name="Entrée 8" xfId="11636" hidden="1" xr:uid="{00000000-0005-0000-0000-00000C780000}"/>
    <cellStyle name="Entrée 8" xfId="12013" hidden="1" xr:uid="{00000000-0005-0000-0000-00000D780000}"/>
    <cellStyle name="Entrée 8" xfId="12136" hidden="1" xr:uid="{00000000-0005-0000-0000-00000E780000}"/>
    <cellStyle name="Entrée 8" xfId="12231" hidden="1" xr:uid="{00000000-0005-0000-0000-00000F780000}"/>
    <cellStyle name="Entrée 8" xfId="12187" hidden="1" xr:uid="{00000000-0005-0000-0000-000010780000}"/>
    <cellStyle name="Entrée 8" xfId="12198" hidden="1" xr:uid="{00000000-0005-0000-0000-000011780000}"/>
    <cellStyle name="Entrée 8" xfId="12183" hidden="1" xr:uid="{00000000-0005-0000-0000-000012780000}"/>
    <cellStyle name="Entrée 8" xfId="12191" hidden="1" xr:uid="{00000000-0005-0000-0000-000013780000}"/>
    <cellStyle name="Entrée 8" xfId="12192" hidden="1" xr:uid="{00000000-0005-0000-0000-000014780000}"/>
    <cellStyle name="Entrée 8" xfId="12195" hidden="1" xr:uid="{00000000-0005-0000-0000-000015780000}"/>
    <cellStyle name="Entrée 8" xfId="12290" hidden="1" xr:uid="{00000000-0005-0000-0000-000016780000}"/>
    <cellStyle name="Entrée 8" xfId="12214" hidden="1" xr:uid="{00000000-0005-0000-0000-000017780000}"/>
    <cellStyle name="Entrée 8" xfId="12226" hidden="1" xr:uid="{00000000-0005-0000-0000-000018780000}"/>
    <cellStyle name="Entrée 8" xfId="12343" hidden="1" xr:uid="{00000000-0005-0000-0000-000019780000}"/>
    <cellStyle name="Entrée 8" xfId="12393" hidden="1" xr:uid="{00000000-0005-0000-0000-00001A780000}"/>
    <cellStyle name="Entrée 8" xfId="12443" hidden="1" xr:uid="{00000000-0005-0000-0000-00001B780000}"/>
    <cellStyle name="Entrée 8" xfId="12877" hidden="1" xr:uid="{00000000-0005-0000-0000-00001C780000}"/>
    <cellStyle name="Entrée 8" xfId="12928" hidden="1" xr:uid="{00000000-0005-0000-0000-00001D780000}"/>
    <cellStyle name="Entrée 8" xfId="12933" hidden="1" xr:uid="{00000000-0005-0000-0000-00001E780000}"/>
    <cellStyle name="Entrée 8" xfId="12834" hidden="1" xr:uid="{00000000-0005-0000-0000-00001F780000}"/>
    <cellStyle name="Entrée 8" xfId="12840" hidden="1" xr:uid="{00000000-0005-0000-0000-000020780000}"/>
    <cellStyle name="Entrée 8" xfId="12866" hidden="1" xr:uid="{00000000-0005-0000-0000-000021780000}"/>
    <cellStyle name="Entrée 8" xfId="12872" hidden="1" xr:uid="{00000000-0005-0000-0000-000022780000}"/>
    <cellStyle name="Entrée 8" xfId="12863" hidden="1" xr:uid="{00000000-0005-0000-0000-000023780000}"/>
    <cellStyle name="Entrée 8" xfId="13238" hidden="1" xr:uid="{00000000-0005-0000-0000-000024780000}"/>
    <cellStyle name="Entrée 8" xfId="12085" hidden="1" xr:uid="{00000000-0005-0000-0000-000025780000}"/>
    <cellStyle name="Entrée 8" xfId="12133" hidden="1" xr:uid="{00000000-0005-0000-0000-000026780000}"/>
    <cellStyle name="Entrée 8" xfId="12057" hidden="1" xr:uid="{00000000-0005-0000-0000-000027780000}"/>
    <cellStyle name="Entrée 8" xfId="11166" hidden="1" xr:uid="{00000000-0005-0000-0000-000028780000}"/>
    <cellStyle name="Entrée 8" xfId="7401" hidden="1" xr:uid="{00000000-0005-0000-0000-000029780000}"/>
    <cellStyle name="Entrée 8" xfId="11362" hidden="1" xr:uid="{00000000-0005-0000-0000-00002A780000}"/>
    <cellStyle name="Entrée 8" xfId="8608" hidden="1" xr:uid="{00000000-0005-0000-0000-00002B780000}"/>
    <cellStyle name="Entrée 8" xfId="6168" hidden="1" xr:uid="{00000000-0005-0000-0000-00002C780000}"/>
    <cellStyle name="Entrée 8" xfId="7386" hidden="1" xr:uid="{00000000-0005-0000-0000-00002D780000}"/>
    <cellStyle name="Entrée 8" xfId="13293" hidden="1" xr:uid="{00000000-0005-0000-0000-00002E780000}"/>
    <cellStyle name="Entrée 8" xfId="11066" hidden="1" xr:uid="{00000000-0005-0000-0000-00002F780000}"/>
    <cellStyle name="Entrée 8" xfId="7391" hidden="1" xr:uid="{00000000-0005-0000-0000-000030780000}"/>
    <cellStyle name="Entrée 8" xfId="13346" hidden="1" xr:uid="{00000000-0005-0000-0000-000031780000}"/>
    <cellStyle name="Entrée 8" xfId="13395" hidden="1" xr:uid="{00000000-0005-0000-0000-000032780000}"/>
    <cellStyle name="Entrée 8" xfId="13444" hidden="1" xr:uid="{00000000-0005-0000-0000-000033780000}"/>
    <cellStyle name="Entrée 8" xfId="13873" hidden="1" xr:uid="{00000000-0005-0000-0000-000034780000}"/>
    <cellStyle name="Entrée 8" xfId="13924" hidden="1" xr:uid="{00000000-0005-0000-0000-000035780000}"/>
    <cellStyle name="Entrée 8" xfId="13929" hidden="1" xr:uid="{00000000-0005-0000-0000-000036780000}"/>
    <cellStyle name="Entrée 8" xfId="13831" hidden="1" xr:uid="{00000000-0005-0000-0000-000037780000}"/>
    <cellStyle name="Entrée 8" xfId="13837" hidden="1" xr:uid="{00000000-0005-0000-0000-000038780000}"/>
    <cellStyle name="Entrée 8" xfId="13863" hidden="1" xr:uid="{00000000-0005-0000-0000-000039780000}"/>
    <cellStyle name="Entrée 8" xfId="13869" hidden="1" xr:uid="{00000000-0005-0000-0000-00003A780000}"/>
    <cellStyle name="Entrée 8" xfId="13860" hidden="1" xr:uid="{00000000-0005-0000-0000-00003B780000}"/>
    <cellStyle name="Entrée 8" xfId="14234" hidden="1" xr:uid="{00000000-0005-0000-0000-00003C780000}"/>
    <cellStyle name="Entrée 8" xfId="14335" hidden="1" xr:uid="{00000000-0005-0000-0000-00003D780000}"/>
    <cellStyle name="Entrée 8" xfId="14430" hidden="1" xr:uid="{00000000-0005-0000-0000-00003E780000}"/>
    <cellStyle name="Entrée 8" xfId="14387" hidden="1" xr:uid="{00000000-0005-0000-0000-00003F780000}"/>
    <cellStyle name="Entrée 8" xfId="14398" hidden="1" xr:uid="{00000000-0005-0000-0000-000040780000}"/>
    <cellStyle name="Entrée 8" xfId="14383" hidden="1" xr:uid="{00000000-0005-0000-0000-000041780000}"/>
    <cellStyle name="Entrée 8" xfId="14391" hidden="1" xr:uid="{00000000-0005-0000-0000-000042780000}"/>
    <cellStyle name="Entrée 8" xfId="14392" hidden="1" xr:uid="{00000000-0005-0000-0000-000043780000}"/>
    <cellStyle name="Entrée 8" xfId="14395" hidden="1" xr:uid="{00000000-0005-0000-0000-000044780000}"/>
    <cellStyle name="Entrée 8" xfId="14489" hidden="1" xr:uid="{00000000-0005-0000-0000-000045780000}"/>
    <cellStyle name="Entrée 8" xfId="14414" hidden="1" xr:uid="{00000000-0005-0000-0000-000046780000}"/>
    <cellStyle name="Entrée 8" xfId="14426" hidden="1" xr:uid="{00000000-0005-0000-0000-000047780000}"/>
    <cellStyle name="Entrée 8" xfId="14542" hidden="1" xr:uid="{00000000-0005-0000-0000-000048780000}"/>
    <cellStyle name="Entrée 8" xfId="14592" hidden="1" xr:uid="{00000000-0005-0000-0000-000049780000}"/>
    <cellStyle name="Entrée 8" xfId="14642" hidden="1" xr:uid="{00000000-0005-0000-0000-00004A780000}"/>
    <cellStyle name="Entrée 8" xfId="15076" hidden="1" xr:uid="{00000000-0005-0000-0000-00004B780000}"/>
    <cellStyle name="Entrée 8" xfId="15127" hidden="1" xr:uid="{00000000-0005-0000-0000-00004C780000}"/>
    <cellStyle name="Entrée 8" xfId="15132" hidden="1" xr:uid="{00000000-0005-0000-0000-00004D780000}"/>
    <cellStyle name="Entrée 8" xfId="15033" hidden="1" xr:uid="{00000000-0005-0000-0000-00004E780000}"/>
    <cellStyle name="Entrée 8" xfId="15039" hidden="1" xr:uid="{00000000-0005-0000-0000-00004F780000}"/>
    <cellStyle name="Entrée 8" xfId="15065" hidden="1" xr:uid="{00000000-0005-0000-0000-000050780000}"/>
    <cellStyle name="Entrée 8" xfId="15072" hidden="1" xr:uid="{00000000-0005-0000-0000-000051780000}"/>
    <cellStyle name="Entrée 8" xfId="15062" hidden="1" xr:uid="{00000000-0005-0000-0000-000052780000}"/>
    <cellStyle name="Entrée 8" xfId="15439" hidden="1" xr:uid="{00000000-0005-0000-0000-000053780000}"/>
    <cellStyle name="Entrée 8" xfId="14284" hidden="1" xr:uid="{00000000-0005-0000-0000-000054780000}"/>
    <cellStyle name="Entrée 8" xfId="15617" hidden="1" xr:uid="{00000000-0005-0000-0000-000055780000}"/>
    <cellStyle name="Entrée 8" xfId="15722" hidden="1" xr:uid="{00000000-0005-0000-0000-000056780000}"/>
    <cellStyle name="Entrée 8" xfId="15678" hidden="1" xr:uid="{00000000-0005-0000-0000-000057780000}"/>
    <cellStyle name="Entrée 8" xfId="15689" hidden="1" xr:uid="{00000000-0005-0000-0000-000058780000}"/>
    <cellStyle name="Entrée 8" xfId="15674" hidden="1" xr:uid="{00000000-0005-0000-0000-000059780000}"/>
    <cellStyle name="Entrée 8" xfId="15682" hidden="1" xr:uid="{00000000-0005-0000-0000-00005A780000}"/>
    <cellStyle name="Entrée 8" xfId="15683" hidden="1" xr:uid="{00000000-0005-0000-0000-00005B780000}"/>
    <cellStyle name="Entrée 8" xfId="15686" hidden="1" xr:uid="{00000000-0005-0000-0000-00005C780000}"/>
    <cellStyle name="Entrée 8" xfId="15781" hidden="1" xr:uid="{00000000-0005-0000-0000-00005D780000}"/>
    <cellStyle name="Entrée 8" xfId="15705" hidden="1" xr:uid="{00000000-0005-0000-0000-00005E780000}"/>
    <cellStyle name="Entrée 8" xfId="15717" hidden="1" xr:uid="{00000000-0005-0000-0000-00005F780000}"/>
    <cellStyle name="Entrée 8" xfId="15835" hidden="1" xr:uid="{00000000-0005-0000-0000-000060780000}"/>
    <cellStyle name="Entrée 8" xfId="15885" hidden="1" xr:uid="{00000000-0005-0000-0000-000061780000}"/>
    <cellStyle name="Entrée 8" xfId="15935" hidden="1" xr:uid="{00000000-0005-0000-0000-000062780000}"/>
    <cellStyle name="Entrée 8" xfId="16374" hidden="1" xr:uid="{00000000-0005-0000-0000-000063780000}"/>
    <cellStyle name="Entrée 8" xfId="16426" hidden="1" xr:uid="{00000000-0005-0000-0000-000064780000}"/>
    <cellStyle name="Entrée 8" xfId="16431" hidden="1" xr:uid="{00000000-0005-0000-0000-000065780000}"/>
    <cellStyle name="Entrée 8" xfId="16326" hidden="1" xr:uid="{00000000-0005-0000-0000-000066780000}"/>
    <cellStyle name="Entrée 8" xfId="16332" hidden="1" xr:uid="{00000000-0005-0000-0000-000067780000}"/>
    <cellStyle name="Entrée 8" xfId="16361" hidden="1" xr:uid="{00000000-0005-0000-0000-000068780000}"/>
    <cellStyle name="Entrée 8" xfId="16369" hidden="1" xr:uid="{00000000-0005-0000-0000-000069780000}"/>
    <cellStyle name="Entrée 8" xfId="16358" hidden="1" xr:uid="{00000000-0005-0000-0000-00006A780000}"/>
    <cellStyle name="Entrée 8" xfId="16746" hidden="1" xr:uid="{00000000-0005-0000-0000-00006B780000}"/>
    <cellStyle name="Entrée 8" xfId="16911" hidden="1" xr:uid="{00000000-0005-0000-0000-00006C780000}"/>
    <cellStyle name="Entrée 8" xfId="17007" hidden="1" xr:uid="{00000000-0005-0000-0000-00006D780000}"/>
    <cellStyle name="Entrée 8" xfId="16963" hidden="1" xr:uid="{00000000-0005-0000-0000-00006E780000}"/>
    <cellStyle name="Entrée 8" xfId="16974" hidden="1" xr:uid="{00000000-0005-0000-0000-00006F780000}"/>
    <cellStyle name="Entrée 8" xfId="16959" hidden="1" xr:uid="{00000000-0005-0000-0000-000070780000}"/>
    <cellStyle name="Entrée 8" xfId="16967" hidden="1" xr:uid="{00000000-0005-0000-0000-000071780000}"/>
    <cellStyle name="Entrée 8" xfId="16968" hidden="1" xr:uid="{00000000-0005-0000-0000-000072780000}"/>
    <cellStyle name="Entrée 8" xfId="16971" hidden="1" xr:uid="{00000000-0005-0000-0000-000073780000}"/>
    <cellStyle name="Entrée 8" xfId="17066" hidden="1" xr:uid="{00000000-0005-0000-0000-000074780000}"/>
    <cellStyle name="Entrée 8" xfId="16990" hidden="1" xr:uid="{00000000-0005-0000-0000-000075780000}"/>
    <cellStyle name="Entrée 8" xfId="17002" hidden="1" xr:uid="{00000000-0005-0000-0000-000076780000}"/>
    <cellStyle name="Entrée 8" xfId="17119" hidden="1" xr:uid="{00000000-0005-0000-0000-000077780000}"/>
    <cellStyle name="Entrée 8" xfId="17169" hidden="1" xr:uid="{00000000-0005-0000-0000-000078780000}"/>
    <cellStyle name="Entrée 8" xfId="17219" hidden="1" xr:uid="{00000000-0005-0000-0000-000079780000}"/>
    <cellStyle name="Entrée 8" xfId="17654" hidden="1" xr:uid="{00000000-0005-0000-0000-00007A780000}"/>
    <cellStyle name="Entrée 8" xfId="17705" hidden="1" xr:uid="{00000000-0005-0000-0000-00007B780000}"/>
    <cellStyle name="Entrée 8" xfId="17710" hidden="1" xr:uid="{00000000-0005-0000-0000-00007C780000}"/>
    <cellStyle name="Entrée 8" xfId="17610" hidden="1" xr:uid="{00000000-0005-0000-0000-00007D780000}"/>
    <cellStyle name="Entrée 8" xfId="17616" hidden="1" xr:uid="{00000000-0005-0000-0000-00007E780000}"/>
    <cellStyle name="Entrée 8" xfId="17642" hidden="1" xr:uid="{00000000-0005-0000-0000-00007F780000}"/>
    <cellStyle name="Entrée 8" xfId="17649" hidden="1" xr:uid="{00000000-0005-0000-0000-000080780000}"/>
    <cellStyle name="Entrée 8" xfId="17639" hidden="1" xr:uid="{00000000-0005-0000-0000-000081780000}"/>
    <cellStyle name="Entrée 8" xfId="18019" hidden="1" xr:uid="{00000000-0005-0000-0000-000082780000}"/>
    <cellStyle name="Entrée 8" xfId="16859" hidden="1" xr:uid="{00000000-0005-0000-0000-000083780000}"/>
    <cellStyle name="Entrée 8" xfId="15599" hidden="1" xr:uid="{00000000-0005-0000-0000-000084780000}"/>
    <cellStyle name="Entrée 8" xfId="16807" hidden="1" xr:uid="{00000000-0005-0000-0000-000085780000}"/>
    <cellStyle name="Entrée 8" xfId="15581" hidden="1" xr:uid="{00000000-0005-0000-0000-000086780000}"/>
    <cellStyle name="Entrée 8" xfId="18084" hidden="1" xr:uid="{00000000-0005-0000-0000-000087780000}"/>
    <cellStyle name="Entrée 8" xfId="16811" hidden="1" xr:uid="{00000000-0005-0000-0000-000088780000}"/>
    <cellStyle name="Entrée 8" xfId="15566" hidden="1" xr:uid="{00000000-0005-0000-0000-000089780000}"/>
    <cellStyle name="Entrée 8" xfId="15562" hidden="1" xr:uid="{00000000-0005-0000-0000-00008A780000}"/>
    <cellStyle name="Entrée 8" xfId="15535" hidden="1" xr:uid="{00000000-0005-0000-0000-00008B780000}"/>
    <cellStyle name="Entrée 8" xfId="18120" hidden="1" xr:uid="{00000000-0005-0000-0000-00008C780000}"/>
    <cellStyle name="Entrée 8" xfId="16350" hidden="1" xr:uid="{00000000-0005-0000-0000-00008D780000}"/>
    <cellStyle name="Entrée 8" xfId="15549" hidden="1" xr:uid="{00000000-0005-0000-0000-00008E780000}"/>
    <cellStyle name="Entrée 8" xfId="18174" hidden="1" xr:uid="{00000000-0005-0000-0000-00008F780000}"/>
    <cellStyle name="Entrée 8" xfId="18224" hidden="1" xr:uid="{00000000-0005-0000-0000-000090780000}"/>
    <cellStyle name="Entrée 8" xfId="18274" hidden="1" xr:uid="{00000000-0005-0000-0000-000091780000}"/>
    <cellStyle name="Entrée 8" xfId="18712" hidden="1" xr:uid="{00000000-0005-0000-0000-000092780000}"/>
    <cellStyle name="Entrée 8" xfId="18764" hidden="1" xr:uid="{00000000-0005-0000-0000-000093780000}"/>
    <cellStyle name="Entrée 8" xfId="18769" hidden="1" xr:uid="{00000000-0005-0000-0000-000094780000}"/>
    <cellStyle name="Entrée 8" xfId="18664" hidden="1" xr:uid="{00000000-0005-0000-0000-000095780000}"/>
    <cellStyle name="Entrée 8" xfId="18670" hidden="1" xr:uid="{00000000-0005-0000-0000-000096780000}"/>
    <cellStyle name="Entrée 8" xfId="18699" hidden="1" xr:uid="{00000000-0005-0000-0000-000097780000}"/>
    <cellStyle name="Entrée 8" xfId="18707" hidden="1" xr:uid="{00000000-0005-0000-0000-000098780000}"/>
    <cellStyle name="Entrée 8" xfId="18696" hidden="1" xr:uid="{00000000-0005-0000-0000-000099780000}"/>
    <cellStyle name="Entrée 8" xfId="19084" hidden="1" xr:uid="{00000000-0005-0000-0000-00009A780000}"/>
    <cellStyle name="Entrée 8" xfId="19247" hidden="1" xr:uid="{00000000-0005-0000-0000-00009B780000}"/>
    <cellStyle name="Entrée 8" xfId="19343" hidden="1" xr:uid="{00000000-0005-0000-0000-00009C780000}"/>
    <cellStyle name="Entrée 8" xfId="19299" hidden="1" xr:uid="{00000000-0005-0000-0000-00009D780000}"/>
    <cellStyle name="Entrée 8" xfId="19310" hidden="1" xr:uid="{00000000-0005-0000-0000-00009E780000}"/>
    <cellStyle name="Entrée 8" xfId="19295" hidden="1" xr:uid="{00000000-0005-0000-0000-00009F780000}"/>
    <cellStyle name="Entrée 8" xfId="19303" hidden="1" xr:uid="{00000000-0005-0000-0000-0000A0780000}"/>
    <cellStyle name="Entrée 8" xfId="19304" hidden="1" xr:uid="{00000000-0005-0000-0000-0000A1780000}"/>
    <cellStyle name="Entrée 8" xfId="19307" hidden="1" xr:uid="{00000000-0005-0000-0000-0000A2780000}"/>
    <cellStyle name="Entrée 8" xfId="19402" hidden="1" xr:uid="{00000000-0005-0000-0000-0000A3780000}"/>
    <cellStyle name="Entrée 8" xfId="19326" hidden="1" xr:uid="{00000000-0005-0000-0000-0000A4780000}"/>
    <cellStyle name="Entrée 8" xfId="19338" hidden="1" xr:uid="{00000000-0005-0000-0000-0000A5780000}"/>
    <cellStyle name="Entrée 8" xfId="19455" hidden="1" xr:uid="{00000000-0005-0000-0000-0000A6780000}"/>
    <cellStyle name="Entrée 8" xfId="19505" hidden="1" xr:uid="{00000000-0005-0000-0000-0000A7780000}"/>
    <cellStyle name="Entrée 8" xfId="19555" hidden="1" xr:uid="{00000000-0005-0000-0000-0000A8780000}"/>
    <cellStyle name="Entrée 8" xfId="19989" hidden="1" xr:uid="{00000000-0005-0000-0000-0000A9780000}"/>
    <cellStyle name="Entrée 8" xfId="20040" hidden="1" xr:uid="{00000000-0005-0000-0000-0000AA780000}"/>
    <cellStyle name="Entrée 8" xfId="20045" hidden="1" xr:uid="{00000000-0005-0000-0000-0000AB780000}"/>
    <cellStyle name="Entrée 8" xfId="19946" hidden="1" xr:uid="{00000000-0005-0000-0000-0000AC780000}"/>
    <cellStyle name="Entrée 8" xfId="19952" hidden="1" xr:uid="{00000000-0005-0000-0000-0000AD780000}"/>
    <cellStyle name="Entrée 8" xfId="19978" hidden="1" xr:uid="{00000000-0005-0000-0000-0000AE780000}"/>
    <cellStyle name="Entrée 8" xfId="19985" hidden="1" xr:uid="{00000000-0005-0000-0000-0000AF780000}"/>
    <cellStyle name="Entrée 8" xfId="19975" hidden="1" xr:uid="{00000000-0005-0000-0000-0000B0780000}"/>
    <cellStyle name="Entrée 8" xfId="20354" hidden="1" xr:uid="{00000000-0005-0000-0000-0000B1780000}"/>
    <cellStyle name="Entrée 8" xfId="19195" hidden="1" xr:uid="{00000000-0005-0000-0000-0000B2780000}"/>
    <cellStyle name="Entrée 8" xfId="20406" hidden="1" xr:uid="{00000000-0005-0000-0000-0000B3780000}"/>
    <cellStyle name="Entrée 8" xfId="16482" hidden="1" xr:uid="{00000000-0005-0000-0000-0000B4780000}"/>
    <cellStyle name="Entrée 8" xfId="15681" hidden="1" xr:uid="{00000000-0005-0000-0000-0000B5780000}"/>
    <cellStyle name="Entrée 8" xfId="18082" hidden="1" xr:uid="{00000000-0005-0000-0000-0000B6780000}"/>
    <cellStyle name="Entrée 8" xfId="15570" hidden="1" xr:uid="{00000000-0005-0000-0000-0000B7780000}"/>
    <cellStyle name="Entrée 8" xfId="16824" hidden="1" xr:uid="{00000000-0005-0000-0000-0000B8780000}"/>
    <cellStyle name="Entrée 8" xfId="16818" hidden="1" xr:uid="{00000000-0005-0000-0000-0000B9780000}"/>
    <cellStyle name="Entrée 8" xfId="16806" hidden="1" xr:uid="{00000000-0005-0000-0000-0000BA780000}"/>
    <cellStyle name="Entrée 8" xfId="20450" hidden="1" xr:uid="{00000000-0005-0000-0000-0000BB780000}"/>
    <cellStyle name="Entrée 8" xfId="15600" hidden="1" xr:uid="{00000000-0005-0000-0000-0000BC780000}"/>
    <cellStyle name="Entrée 8" xfId="18066" hidden="1" xr:uid="{00000000-0005-0000-0000-0000BD780000}"/>
    <cellStyle name="Entrée 8" xfId="20504" hidden="1" xr:uid="{00000000-0005-0000-0000-0000BE780000}"/>
    <cellStyle name="Entrée 8" xfId="20554" hidden="1" xr:uid="{00000000-0005-0000-0000-0000BF780000}"/>
    <cellStyle name="Entrée 8" xfId="20604" hidden="1" xr:uid="{00000000-0005-0000-0000-0000C0780000}"/>
    <cellStyle name="Entrée 8" xfId="21041" hidden="1" xr:uid="{00000000-0005-0000-0000-0000C1780000}"/>
    <cellStyle name="Entrée 8" xfId="21093" hidden="1" xr:uid="{00000000-0005-0000-0000-0000C2780000}"/>
    <cellStyle name="Entrée 8" xfId="21098" hidden="1" xr:uid="{00000000-0005-0000-0000-0000C3780000}"/>
    <cellStyle name="Entrée 8" xfId="20995" hidden="1" xr:uid="{00000000-0005-0000-0000-0000C4780000}"/>
    <cellStyle name="Entrée 8" xfId="21001" hidden="1" xr:uid="{00000000-0005-0000-0000-0000C5780000}"/>
    <cellStyle name="Entrée 8" xfId="21029" hidden="1" xr:uid="{00000000-0005-0000-0000-0000C6780000}"/>
    <cellStyle name="Entrée 8" xfId="21036" hidden="1" xr:uid="{00000000-0005-0000-0000-0000C7780000}"/>
    <cellStyle name="Entrée 8" xfId="21026" hidden="1" xr:uid="{00000000-0005-0000-0000-0000C8780000}"/>
    <cellStyle name="Entrée 8" xfId="21410" hidden="1" xr:uid="{00000000-0005-0000-0000-0000C9780000}"/>
    <cellStyle name="Entrée 8" xfId="21568" hidden="1" xr:uid="{00000000-0005-0000-0000-0000CA780000}"/>
    <cellStyle name="Entrée 8" xfId="21664" hidden="1" xr:uid="{00000000-0005-0000-0000-0000CB780000}"/>
    <cellStyle name="Entrée 8" xfId="21620" hidden="1" xr:uid="{00000000-0005-0000-0000-0000CC780000}"/>
    <cellStyle name="Entrée 8" xfId="21631" hidden="1" xr:uid="{00000000-0005-0000-0000-0000CD780000}"/>
    <cellStyle name="Entrée 8" xfId="21616" hidden="1" xr:uid="{00000000-0005-0000-0000-0000CE780000}"/>
    <cellStyle name="Entrée 8" xfId="21624" hidden="1" xr:uid="{00000000-0005-0000-0000-0000CF780000}"/>
    <cellStyle name="Entrée 8" xfId="21625" hidden="1" xr:uid="{00000000-0005-0000-0000-0000D0780000}"/>
    <cellStyle name="Entrée 8" xfId="21628" hidden="1" xr:uid="{00000000-0005-0000-0000-0000D1780000}"/>
    <cellStyle name="Entrée 8" xfId="21723" hidden="1" xr:uid="{00000000-0005-0000-0000-0000D2780000}"/>
    <cellStyle name="Entrée 8" xfId="21647" hidden="1" xr:uid="{00000000-0005-0000-0000-0000D3780000}"/>
    <cellStyle name="Entrée 8" xfId="21659" hidden="1" xr:uid="{00000000-0005-0000-0000-0000D4780000}"/>
    <cellStyle name="Entrée 8" xfId="21776" hidden="1" xr:uid="{00000000-0005-0000-0000-0000D5780000}"/>
    <cellStyle name="Entrée 8" xfId="21826" hidden="1" xr:uid="{00000000-0005-0000-0000-0000D6780000}"/>
    <cellStyle name="Entrée 8" xfId="21876" hidden="1" xr:uid="{00000000-0005-0000-0000-0000D7780000}"/>
    <cellStyle name="Entrée 8" xfId="22311" hidden="1" xr:uid="{00000000-0005-0000-0000-0000D8780000}"/>
    <cellStyle name="Entrée 8" xfId="22362" hidden="1" xr:uid="{00000000-0005-0000-0000-0000D9780000}"/>
    <cellStyle name="Entrée 8" xfId="22367" hidden="1" xr:uid="{00000000-0005-0000-0000-0000DA780000}"/>
    <cellStyle name="Entrée 8" xfId="22267" hidden="1" xr:uid="{00000000-0005-0000-0000-0000DB780000}"/>
    <cellStyle name="Entrée 8" xfId="22273" hidden="1" xr:uid="{00000000-0005-0000-0000-0000DC780000}"/>
    <cellStyle name="Entrée 8" xfId="22299" hidden="1" xr:uid="{00000000-0005-0000-0000-0000DD780000}"/>
    <cellStyle name="Entrée 8" xfId="22306" hidden="1" xr:uid="{00000000-0005-0000-0000-0000DE780000}"/>
    <cellStyle name="Entrée 8" xfId="22296" hidden="1" xr:uid="{00000000-0005-0000-0000-0000DF780000}"/>
    <cellStyle name="Entrée 8" xfId="22676" hidden="1" xr:uid="{00000000-0005-0000-0000-0000E0780000}"/>
    <cellStyle name="Entrée 8" xfId="21516" hidden="1" xr:uid="{00000000-0005-0000-0000-0000E1780000}"/>
    <cellStyle name="Entrée 8" xfId="21565" hidden="1" xr:uid="{00000000-0005-0000-0000-0000E2780000}"/>
    <cellStyle name="Entrée 8" xfId="18073" hidden="1" xr:uid="{00000000-0005-0000-0000-0000E3780000}"/>
    <cellStyle name="Entrée 8" xfId="18226" hidden="1" xr:uid="{00000000-0005-0000-0000-0000E4780000}"/>
    <cellStyle name="Entrée 8" xfId="19178" hidden="1" xr:uid="{00000000-0005-0000-0000-0000E5780000}"/>
    <cellStyle name="Entrée 8" xfId="20606" hidden="1" xr:uid="{00000000-0005-0000-0000-0000E6780000}"/>
    <cellStyle name="Entrée 8" xfId="21475" hidden="1" xr:uid="{00000000-0005-0000-0000-0000E7780000}"/>
    <cellStyle name="Entrée 8" xfId="18325" hidden="1" xr:uid="{00000000-0005-0000-0000-0000E8780000}"/>
    <cellStyle name="Entrée 8" xfId="15544" hidden="1" xr:uid="{00000000-0005-0000-0000-0000E9780000}"/>
    <cellStyle name="Entrée 8" xfId="22765" hidden="1" xr:uid="{00000000-0005-0000-0000-0000EA780000}"/>
    <cellStyle name="Entrée 8" xfId="19184" hidden="1" xr:uid="{00000000-0005-0000-0000-0000EB780000}"/>
    <cellStyle name="Entrée 8" xfId="21472" hidden="1" xr:uid="{00000000-0005-0000-0000-0000EC780000}"/>
    <cellStyle name="Entrée 8" xfId="22819" hidden="1" xr:uid="{00000000-0005-0000-0000-0000ED780000}"/>
    <cellStyle name="Entrée 8" xfId="22869" hidden="1" xr:uid="{00000000-0005-0000-0000-0000EE780000}"/>
    <cellStyle name="Entrée 8" xfId="22919" hidden="1" xr:uid="{00000000-0005-0000-0000-0000EF780000}"/>
    <cellStyle name="Entrée 8" xfId="23353" hidden="1" xr:uid="{00000000-0005-0000-0000-0000F0780000}"/>
    <cellStyle name="Entrée 8" xfId="23405" hidden="1" xr:uid="{00000000-0005-0000-0000-0000F1780000}"/>
    <cellStyle name="Entrée 8" xfId="23410" hidden="1" xr:uid="{00000000-0005-0000-0000-0000F2780000}"/>
    <cellStyle name="Entrée 8" xfId="23308" hidden="1" xr:uid="{00000000-0005-0000-0000-0000F3780000}"/>
    <cellStyle name="Entrée 8" xfId="23314" hidden="1" xr:uid="{00000000-0005-0000-0000-0000F4780000}"/>
    <cellStyle name="Entrée 8" xfId="23342" hidden="1" xr:uid="{00000000-0005-0000-0000-0000F5780000}"/>
    <cellStyle name="Entrée 8" xfId="23348" hidden="1" xr:uid="{00000000-0005-0000-0000-0000F6780000}"/>
    <cellStyle name="Entrée 8" xfId="23339" hidden="1" xr:uid="{00000000-0005-0000-0000-0000F7780000}"/>
    <cellStyle name="Entrée 8" xfId="23718" hidden="1" xr:uid="{00000000-0005-0000-0000-0000F8780000}"/>
    <cellStyle name="Entrée 8" xfId="23869" hidden="1" xr:uid="{00000000-0005-0000-0000-0000F9780000}"/>
    <cellStyle name="Entrée 8" xfId="23964" hidden="1" xr:uid="{00000000-0005-0000-0000-0000FA780000}"/>
    <cellStyle name="Entrée 8" xfId="23920" hidden="1" xr:uid="{00000000-0005-0000-0000-0000FB780000}"/>
    <cellStyle name="Entrée 8" xfId="23931" hidden="1" xr:uid="{00000000-0005-0000-0000-0000FC780000}"/>
    <cellStyle name="Entrée 8" xfId="23916" hidden="1" xr:uid="{00000000-0005-0000-0000-0000FD780000}"/>
    <cellStyle name="Entrée 8" xfId="23924" hidden="1" xr:uid="{00000000-0005-0000-0000-0000FE780000}"/>
    <cellStyle name="Entrée 8" xfId="23925" hidden="1" xr:uid="{00000000-0005-0000-0000-0000FF780000}"/>
    <cellStyle name="Entrée 8" xfId="23928" hidden="1" xr:uid="{00000000-0005-0000-0000-000000790000}"/>
    <cellStyle name="Entrée 8" xfId="24023" hidden="1" xr:uid="{00000000-0005-0000-0000-000001790000}"/>
    <cellStyle name="Entrée 8" xfId="23947" hidden="1" xr:uid="{00000000-0005-0000-0000-000002790000}"/>
    <cellStyle name="Entrée 8" xfId="23959" hidden="1" xr:uid="{00000000-0005-0000-0000-000003790000}"/>
    <cellStyle name="Entrée 8" xfId="24076" hidden="1" xr:uid="{00000000-0005-0000-0000-000004790000}"/>
    <cellStyle name="Entrée 8" xfId="24126" hidden="1" xr:uid="{00000000-0005-0000-0000-000005790000}"/>
    <cellStyle name="Entrée 8" xfId="24176" hidden="1" xr:uid="{00000000-0005-0000-0000-000006790000}"/>
    <cellStyle name="Entrée 8" xfId="24611" hidden="1" xr:uid="{00000000-0005-0000-0000-000007790000}"/>
    <cellStyle name="Entrée 8" xfId="24662" hidden="1" xr:uid="{00000000-0005-0000-0000-000008790000}"/>
    <cellStyle name="Entrée 8" xfId="24667" hidden="1" xr:uid="{00000000-0005-0000-0000-000009790000}"/>
    <cellStyle name="Entrée 8" xfId="24567" hidden="1" xr:uid="{00000000-0005-0000-0000-00000A790000}"/>
    <cellStyle name="Entrée 8" xfId="24573" hidden="1" xr:uid="{00000000-0005-0000-0000-00000B790000}"/>
    <cellStyle name="Entrée 8" xfId="24599" hidden="1" xr:uid="{00000000-0005-0000-0000-00000C790000}"/>
    <cellStyle name="Entrée 8" xfId="24606" hidden="1" xr:uid="{00000000-0005-0000-0000-00000D790000}"/>
    <cellStyle name="Entrée 8" xfId="24596" hidden="1" xr:uid="{00000000-0005-0000-0000-00000E790000}"/>
    <cellStyle name="Entrée 8" xfId="24974" hidden="1" xr:uid="{00000000-0005-0000-0000-00000F790000}"/>
    <cellStyle name="Entrée 8" xfId="23817" hidden="1" xr:uid="{00000000-0005-0000-0000-000010790000}"/>
    <cellStyle name="Entrée 8" xfId="23866" hidden="1" xr:uid="{00000000-0005-0000-0000-000011790000}"/>
    <cellStyle name="Entrée 8" xfId="22726" hidden="1" xr:uid="{00000000-0005-0000-0000-000012790000}"/>
    <cellStyle name="Entrée 8" xfId="23781" hidden="1" xr:uid="{00000000-0005-0000-0000-000013790000}"/>
    <cellStyle name="Entrée 8" xfId="18276" hidden="1" xr:uid="{00000000-0005-0000-0000-000014790000}"/>
    <cellStyle name="Entrée 8" xfId="20799" hidden="1" xr:uid="{00000000-0005-0000-0000-000015790000}"/>
    <cellStyle name="Entrée 8" xfId="19130" hidden="1" xr:uid="{00000000-0005-0000-0000-000016790000}"/>
    <cellStyle name="Entrée 8" xfId="21463" hidden="1" xr:uid="{00000000-0005-0000-0000-000017790000}"/>
    <cellStyle name="Entrée 8" xfId="22723" hidden="1" xr:uid="{00000000-0005-0000-0000-000018790000}"/>
    <cellStyle name="Entrée 8" xfId="25064" hidden="1" xr:uid="{00000000-0005-0000-0000-000019790000}"/>
    <cellStyle name="Entrée 8" xfId="21488" hidden="1" xr:uid="{00000000-0005-0000-0000-00001A790000}"/>
    <cellStyle name="Entrée 8" xfId="22738" hidden="1" xr:uid="{00000000-0005-0000-0000-00001B790000}"/>
    <cellStyle name="Entrée 8" xfId="25118" hidden="1" xr:uid="{00000000-0005-0000-0000-00001C790000}"/>
    <cellStyle name="Entrée 8" xfId="25168" hidden="1" xr:uid="{00000000-0005-0000-0000-00001D790000}"/>
    <cellStyle name="Entrée 8" xfId="25218" hidden="1" xr:uid="{00000000-0005-0000-0000-00001E790000}"/>
    <cellStyle name="Entrée 8" xfId="25649" hidden="1" xr:uid="{00000000-0005-0000-0000-00001F790000}"/>
    <cellStyle name="Entrée 8" xfId="25701" hidden="1" xr:uid="{00000000-0005-0000-0000-000020790000}"/>
    <cellStyle name="Entrée 8" xfId="25706" hidden="1" xr:uid="{00000000-0005-0000-0000-000021790000}"/>
    <cellStyle name="Entrée 8" xfId="25606" hidden="1" xr:uid="{00000000-0005-0000-0000-000022790000}"/>
    <cellStyle name="Entrée 8" xfId="25612" hidden="1" xr:uid="{00000000-0005-0000-0000-000023790000}"/>
    <cellStyle name="Entrée 8" xfId="25639" hidden="1" xr:uid="{00000000-0005-0000-0000-000024790000}"/>
    <cellStyle name="Entrée 8" xfId="25644" hidden="1" xr:uid="{00000000-0005-0000-0000-000025790000}"/>
    <cellStyle name="Entrée 8" xfId="25636" hidden="1" xr:uid="{00000000-0005-0000-0000-000026790000}"/>
    <cellStyle name="Entrée 8" xfId="26012" hidden="1" xr:uid="{00000000-0005-0000-0000-000027790000}"/>
    <cellStyle name="Entrée 8" xfId="26134" hidden="1" xr:uid="{00000000-0005-0000-0000-000028790000}"/>
    <cellStyle name="Entrée 8" xfId="26229" hidden="1" xr:uid="{00000000-0005-0000-0000-000029790000}"/>
    <cellStyle name="Entrée 8" xfId="26185" hidden="1" xr:uid="{00000000-0005-0000-0000-00002A790000}"/>
    <cellStyle name="Entrée 8" xfId="26196" hidden="1" xr:uid="{00000000-0005-0000-0000-00002B790000}"/>
    <cellStyle name="Entrée 8" xfId="26181" hidden="1" xr:uid="{00000000-0005-0000-0000-00002C790000}"/>
    <cellStyle name="Entrée 8" xfId="26189" hidden="1" xr:uid="{00000000-0005-0000-0000-00002D790000}"/>
    <cellStyle name="Entrée 8" xfId="26190" hidden="1" xr:uid="{00000000-0005-0000-0000-00002E790000}"/>
    <cellStyle name="Entrée 8" xfId="26193" hidden="1" xr:uid="{00000000-0005-0000-0000-00002F790000}"/>
    <cellStyle name="Entrée 8" xfId="26288" hidden="1" xr:uid="{00000000-0005-0000-0000-000030790000}"/>
    <cellStyle name="Entrée 8" xfId="26212" hidden="1" xr:uid="{00000000-0005-0000-0000-000031790000}"/>
    <cellStyle name="Entrée 8" xfId="26224" hidden="1" xr:uid="{00000000-0005-0000-0000-000032790000}"/>
    <cellStyle name="Entrée 8" xfId="26341" hidden="1" xr:uid="{00000000-0005-0000-0000-000033790000}"/>
    <cellStyle name="Entrée 8" xfId="26391" hidden="1" xr:uid="{00000000-0005-0000-0000-000034790000}"/>
    <cellStyle name="Entrée 8" xfId="26441" hidden="1" xr:uid="{00000000-0005-0000-0000-000035790000}"/>
    <cellStyle name="Entrée 8" xfId="26875" hidden="1" xr:uid="{00000000-0005-0000-0000-000036790000}"/>
    <cellStyle name="Entrée 8" xfId="26926" hidden="1" xr:uid="{00000000-0005-0000-0000-000037790000}"/>
    <cellStyle name="Entrée 8" xfId="26931" hidden="1" xr:uid="{00000000-0005-0000-0000-000038790000}"/>
    <cellStyle name="Entrée 8" xfId="26832" hidden="1" xr:uid="{00000000-0005-0000-0000-000039790000}"/>
    <cellStyle name="Entrée 8" xfId="26838" hidden="1" xr:uid="{00000000-0005-0000-0000-00003A790000}"/>
    <cellStyle name="Entrée 8" xfId="26864" hidden="1" xr:uid="{00000000-0005-0000-0000-00003B790000}"/>
    <cellStyle name="Entrée 8" xfId="26870" hidden="1" xr:uid="{00000000-0005-0000-0000-00003C790000}"/>
    <cellStyle name="Entrée 8" xfId="26861" hidden="1" xr:uid="{00000000-0005-0000-0000-00003D790000}"/>
    <cellStyle name="Entrée 8" xfId="27236" hidden="1" xr:uid="{00000000-0005-0000-0000-00003E790000}"/>
    <cellStyle name="Entrée 8" xfId="26083" hidden="1" xr:uid="{00000000-0005-0000-0000-00003F790000}"/>
    <cellStyle name="Entrée 8" xfId="26131" hidden="1" xr:uid="{00000000-0005-0000-0000-000040790000}"/>
    <cellStyle name="Entrée 8" xfId="21476" hidden="1" xr:uid="{00000000-0005-0000-0000-000041790000}"/>
    <cellStyle name="Entrée 8" xfId="22921" hidden="1" xr:uid="{00000000-0005-0000-0000-000042790000}"/>
    <cellStyle name="Entrée 8" xfId="25037" hidden="1" xr:uid="{00000000-0005-0000-0000-000043790000}"/>
    <cellStyle name="Entrée 8" xfId="25220" hidden="1" xr:uid="{00000000-0005-0000-0000-000044790000}"/>
    <cellStyle name="Entrée 8" xfId="26064" hidden="1" xr:uid="{00000000-0005-0000-0000-000045790000}"/>
    <cellStyle name="Entrée 8" xfId="23018" hidden="1" xr:uid="{00000000-0005-0000-0000-000046790000}"/>
    <cellStyle name="Entrée 8" xfId="20405" hidden="1" xr:uid="{00000000-0005-0000-0000-000047790000}"/>
    <cellStyle name="Entrée 8" xfId="27300" hidden="1" xr:uid="{00000000-0005-0000-0000-000048790000}"/>
    <cellStyle name="Entrée 8" xfId="25042" hidden="1" xr:uid="{00000000-0005-0000-0000-000049790000}"/>
    <cellStyle name="Entrée 8" xfId="26061" hidden="1" xr:uid="{00000000-0005-0000-0000-00004A790000}"/>
    <cellStyle name="Entrée 8" xfId="27353" hidden="1" xr:uid="{00000000-0005-0000-0000-00004B790000}"/>
    <cellStyle name="Entrée 8" xfId="27402" hidden="1" xr:uid="{00000000-0005-0000-0000-00004C790000}"/>
    <cellStyle name="Entrée 8" xfId="27451" hidden="1" xr:uid="{00000000-0005-0000-0000-00004D790000}"/>
    <cellStyle name="Entrée 8" xfId="27880" hidden="1" xr:uid="{00000000-0005-0000-0000-00004E790000}"/>
    <cellStyle name="Entrée 8" xfId="27931" hidden="1" xr:uid="{00000000-0005-0000-0000-00004F790000}"/>
    <cellStyle name="Entrée 8" xfId="27936" hidden="1" xr:uid="{00000000-0005-0000-0000-000050790000}"/>
    <cellStyle name="Entrée 8" xfId="27838" hidden="1" xr:uid="{00000000-0005-0000-0000-000051790000}"/>
    <cellStyle name="Entrée 8" xfId="27844" hidden="1" xr:uid="{00000000-0005-0000-0000-000052790000}"/>
    <cellStyle name="Entrée 8" xfId="27870" hidden="1" xr:uid="{00000000-0005-0000-0000-000053790000}"/>
    <cellStyle name="Entrée 8" xfId="27876" hidden="1" xr:uid="{00000000-0005-0000-0000-000054790000}"/>
    <cellStyle name="Entrée 8" xfId="27867" hidden="1" xr:uid="{00000000-0005-0000-0000-000055790000}"/>
    <cellStyle name="Entrée 8" xfId="28241" hidden="1" xr:uid="{00000000-0005-0000-0000-000056790000}"/>
    <cellStyle name="Entrée 8" xfId="28341" hidden="1" xr:uid="{00000000-0005-0000-0000-000057790000}"/>
    <cellStyle name="Entrée 8" xfId="28435" hidden="1" xr:uid="{00000000-0005-0000-0000-000058790000}"/>
    <cellStyle name="Entrée 8" xfId="28392" hidden="1" xr:uid="{00000000-0005-0000-0000-000059790000}"/>
    <cellStyle name="Entrée 8" xfId="28403" hidden="1" xr:uid="{00000000-0005-0000-0000-00005A790000}"/>
    <cellStyle name="Entrée 8" xfId="28388" hidden="1" xr:uid="{00000000-0005-0000-0000-00005B790000}"/>
    <cellStyle name="Entrée 8" xfId="28396" hidden="1" xr:uid="{00000000-0005-0000-0000-00005C790000}"/>
    <cellStyle name="Entrée 8" xfId="28397" hidden="1" xr:uid="{00000000-0005-0000-0000-00005D790000}"/>
    <cellStyle name="Entrée 8" xfId="28400" hidden="1" xr:uid="{00000000-0005-0000-0000-00005E790000}"/>
    <cellStyle name="Entrée 8" xfId="28494" hidden="1" xr:uid="{00000000-0005-0000-0000-00005F790000}"/>
    <cellStyle name="Entrée 8" xfId="28419" hidden="1" xr:uid="{00000000-0005-0000-0000-000060790000}"/>
    <cellStyle name="Entrée 8" xfId="28431" hidden="1" xr:uid="{00000000-0005-0000-0000-000061790000}"/>
    <cellStyle name="Entrée 8" xfId="28547" hidden="1" xr:uid="{00000000-0005-0000-0000-000062790000}"/>
    <cellStyle name="Entrée 8" xfId="28597" hidden="1" xr:uid="{00000000-0005-0000-0000-000063790000}"/>
    <cellStyle name="Entrée 8" xfId="28647" hidden="1" xr:uid="{00000000-0005-0000-0000-000064790000}"/>
    <cellStyle name="Entrée 8" xfId="29080" hidden="1" xr:uid="{00000000-0005-0000-0000-000065790000}"/>
    <cellStyle name="Entrée 8" xfId="29131" hidden="1" xr:uid="{00000000-0005-0000-0000-000066790000}"/>
    <cellStyle name="Entrée 8" xfId="29136" hidden="1" xr:uid="{00000000-0005-0000-0000-000067790000}"/>
    <cellStyle name="Entrée 8" xfId="29038" hidden="1" xr:uid="{00000000-0005-0000-0000-000068790000}"/>
    <cellStyle name="Entrée 8" xfId="29044" hidden="1" xr:uid="{00000000-0005-0000-0000-000069790000}"/>
    <cellStyle name="Entrée 8" xfId="29070" hidden="1" xr:uid="{00000000-0005-0000-0000-00006A790000}"/>
    <cellStyle name="Entrée 8" xfId="29076" hidden="1" xr:uid="{00000000-0005-0000-0000-00006B790000}"/>
    <cellStyle name="Entrée 8" xfId="29067" hidden="1" xr:uid="{00000000-0005-0000-0000-00006C790000}"/>
    <cellStyle name="Entrée 8" xfId="29441" hidden="1" xr:uid="{00000000-0005-0000-0000-00006D790000}"/>
    <cellStyle name="Entrée 8" xfId="28291" hidden="1" xr:uid="{00000000-0005-0000-0000-00006E790000}"/>
    <cellStyle name="Entrée 8" xfId="29494" hidden="1" xr:uid="{00000000-0005-0000-0000-00006F790000}"/>
    <cellStyle name="Entrée 8" xfId="29577" hidden="1" xr:uid="{00000000-0005-0000-0000-000070790000}"/>
    <cellStyle name="Entrée 8" xfId="29537" hidden="1" xr:uid="{00000000-0005-0000-0000-000071790000}"/>
    <cellStyle name="Entrée 8" xfId="29546" hidden="1" xr:uid="{00000000-0005-0000-0000-000072790000}"/>
    <cellStyle name="Entrée 8" xfId="29533" hidden="1" xr:uid="{00000000-0005-0000-0000-000073790000}"/>
    <cellStyle name="Entrée 8" xfId="29539" hidden="1" xr:uid="{00000000-0005-0000-0000-000074790000}"/>
    <cellStyle name="Entrée 8" xfId="29540" hidden="1" xr:uid="{00000000-0005-0000-0000-000075790000}"/>
    <cellStyle name="Entrée 8" xfId="29543" hidden="1" xr:uid="{00000000-0005-0000-0000-000076790000}"/>
    <cellStyle name="Entrée 8" xfId="29636" hidden="1" xr:uid="{00000000-0005-0000-0000-000077790000}"/>
    <cellStyle name="Entrée 8" xfId="29562" hidden="1" xr:uid="{00000000-0005-0000-0000-000078790000}"/>
    <cellStyle name="Entrée 8" xfId="29573" hidden="1" xr:uid="{00000000-0005-0000-0000-000079790000}"/>
    <cellStyle name="Entrée 8" xfId="29689" hidden="1" xr:uid="{00000000-0005-0000-0000-00007A790000}"/>
    <cellStyle name="Entrée 8" xfId="29738" hidden="1" xr:uid="{00000000-0005-0000-0000-00007B790000}"/>
    <cellStyle name="Entrée 8" xfId="29787" hidden="1" xr:uid="{00000000-0005-0000-0000-00007C790000}"/>
    <cellStyle name="Entrée 8" xfId="30212" hidden="1" xr:uid="{00000000-0005-0000-0000-00007D790000}"/>
    <cellStyle name="Entrée 8" xfId="30263" hidden="1" xr:uid="{00000000-0005-0000-0000-00007E790000}"/>
    <cellStyle name="Entrée 8" xfId="30268" hidden="1" xr:uid="{00000000-0005-0000-0000-00007F790000}"/>
    <cellStyle name="Entrée 8" xfId="30171" hidden="1" xr:uid="{00000000-0005-0000-0000-000080790000}"/>
    <cellStyle name="Entrée 8" xfId="30177" hidden="1" xr:uid="{00000000-0005-0000-0000-000081790000}"/>
    <cellStyle name="Entrée 8" xfId="30203" hidden="1" xr:uid="{00000000-0005-0000-0000-000082790000}"/>
    <cellStyle name="Entrée 8" xfId="30208" hidden="1" xr:uid="{00000000-0005-0000-0000-000083790000}"/>
    <cellStyle name="Entrée 8" xfId="30200" hidden="1" xr:uid="{00000000-0005-0000-0000-000084790000}"/>
    <cellStyle name="Entrée 8" xfId="30573" hidden="1" xr:uid="{00000000-0005-0000-0000-000085790000}"/>
    <cellStyle name="Entrée 8" xfId="30673" hidden="1" xr:uid="{00000000-0005-0000-0000-000086790000}"/>
    <cellStyle name="Entrée 8" xfId="30767" hidden="1" xr:uid="{00000000-0005-0000-0000-000087790000}"/>
    <cellStyle name="Entrée 8" xfId="30724" hidden="1" xr:uid="{00000000-0005-0000-0000-000088790000}"/>
    <cellStyle name="Entrée 8" xfId="30735" hidden="1" xr:uid="{00000000-0005-0000-0000-000089790000}"/>
    <cellStyle name="Entrée 8" xfId="30720" hidden="1" xr:uid="{00000000-0005-0000-0000-00008A790000}"/>
    <cellStyle name="Entrée 8" xfId="30728" hidden="1" xr:uid="{00000000-0005-0000-0000-00008B790000}"/>
    <cellStyle name="Entrée 8" xfId="30729" hidden="1" xr:uid="{00000000-0005-0000-0000-00008C790000}"/>
    <cellStyle name="Entrée 8" xfId="30732" hidden="1" xr:uid="{00000000-0005-0000-0000-00008D790000}"/>
    <cellStyle name="Entrée 8" xfId="30826" hidden="1" xr:uid="{00000000-0005-0000-0000-00008E790000}"/>
    <cellStyle name="Entrée 8" xfId="30751" hidden="1" xr:uid="{00000000-0005-0000-0000-00008F790000}"/>
    <cellStyle name="Entrée 8" xfId="30763" hidden="1" xr:uid="{00000000-0005-0000-0000-000090790000}"/>
    <cellStyle name="Entrée 8" xfId="30879" hidden="1" xr:uid="{00000000-0005-0000-0000-000091790000}"/>
    <cellStyle name="Entrée 8" xfId="30929" hidden="1" xr:uid="{00000000-0005-0000-0000-000092790000}"/>
    <cellStyle name="Entrée 8" xfId="30979" hidden="1" xr:uid="{00000000-0005-0000-0000-000093790000}"/>
    <cellStyle name="Entrée 8" xfId="31412" hidden="1" xr:uid="{00000000-0005-0000-0000-000094790000}"/>
    <cellStyle name="Entrée 8" xfId="31463" hidden="1" xr:uid="{00000000-0005-0000-0000-000095790000}"/>
    <cellStyle name="Entrée 8" xfId="31468" hidden="1" xr:uid="{00000000-0005-0000-0000-000096790000}"/>
    <cellStyle name="Entrée 8" xfId="31370" hidden="1" xr:uid="{00000000-0005-0000-0000-000097790000}"/>
    <cellStyle name="Entrée 8" xfId="31376" hidden="1" xr:uid="{00000000-0005-0000-0000-000098790000}"/>
    <cellStyle name="Entrée 8" xfId="31402" hidden="1" xr:uid="{00000000-0005-0000-0000-000099790000}"/>
    <cellStyle name="Entrée 8" xfId="31408" hidden="1" xr:uid="{00000000-0005-0000-0000-00009A790000}"/>
    <cellStyle name="Entrée 8" xfId="31399" hidden="1" xr:uid="{00000000-0005-0000-0000-00009B790000}"/>
    <cellStyle name="Entrée 8" xfId="31773" hidden="1" xr:uid="{00000000-0005-0000-0000-00009C790000}"/>
    <cellStyle name="Entrée 8" xfId="30623" xr:uid="{00000000-0005-0000-0000-00009D790000}"/>
    <cellStyle name="Entrée 9" xfId="123" hidden="1" xr:uid="{00000000-0005-0000-0000-00009E790000}"/>
    <cellStyle name="Entrée 9" xfId="229" hidden="1" xr:uid="{00000000-0005-0000-0000-00009F790000}"/>
    <cellStyle name="Entrée 9" xfId="319" hidden="1" xr:uid="{00000000-0005-0000-0000-0000A0790000}"/>
    <cellStyle name="Entrée 9" xfId="369" hidden="1" xr:uid="{00000000-0005-0000-0000-0000A1790000}"/>
    <cellStyle name="Entrée 9" xfId="419" hidden="1" xr:uid="{00000000-0005-0000-0000-0000A2790000}"/>
    <cellStyle name="Entrée 9" xfId="469" hidden="1" xr:uid="{00000000-0005-0000-0000-0000A3790000}"/>
    <cellStyle name="Entrée 9" xfId="518" hidden="1" xr:uid="{00000000-0005-0000-0000-0000A4790000}"/>
    <cellStyle name="Entrée 9" xfId="567" hidden="1" xr:uid="{00000000-0005-0000-0000-0000A5790000}"/>
    <cellStyle name="Entrée 9" xfId="614" hidden="1" xr:uid="{00000000-0005-0000-0000-0000A6790000}"/>
    <cellStyle name="Entrée 9" xfId="661" hidden="1" xr:uid="{00000000-0005-0000-0000-0000A7790000}"/>
    <cellStyle name="Entrée 9" xfId="706" hidden="1" xr:uid="{00000000-0005-0000-0000-0000A8790000}"/>
    <cellStyle name="Entrée 9" xfId="745" hidden="1" xr:uid="{00000000-0005-0000-0000-0000A9790000}"/>
    <cellStyle name="Entrée 9" xfId="782" hidden="1" xr:uid="{00000000-0005-0000-0000-0000AA790000}"/>
    <cellStyle name="Entrée 9" xfId="816" hidden="1" xr:uid="{00000000-0005-0000-0000-0000AB790000}"/>
    <cellStyle name="Entrée 9" xfId="881" hidden="1" xr:uid="{00000000-0005-0000-0000-0000AC790000}"/>
    <cellStyle name="Entrée 9" xfId="965" hidden="1" xr:uid="{00000000-0005-0000-0000-0000AD790000}"/>
    <cellStyle name="Entrée 9" xfId="1028" hidden="1" xr:uid="{00000000-0005-0000-0000-0000AE790000}"/>
    <cellStyle name="Entrée 9" xfId="1074" hidden="1" xr:uid="{00000000-0005-0000-0000-0000AF790000}"/>
    <cellStyle name="Entrée 9" xfId="1118" hidden="1" xr:uid="{00000000-0005-0000-0000-0000B0790000}"/>
    <cellStyle name="Entrée 9" xfId="1157" hidden="1" xr:uid="{00000000-0005-0000-0000-0000B1790000}"/>
    <cellStyle name="Entrée 9" xfId="1193" hidden="1" xr:uid="{00000000-0005-0000-0000-0000B2790000}"/>
    <cellStyle name="Entrée 9" xfId="1228" hidden="1" xr:uid="{00000000-0005-0000-0000-0000B3790000}"/>
    <cellStyle name="Entrée 9" xfId="1252" hidden="1" xr:uid="{00000000-0005-0000-0000-0000B4790000}"/>
    <cellStyle name="Entrée 9" xfId="1499" hidden="1" xr:uid="{00000000-0005-0000-0000-0000B5790000}"/>
    <cellStyle name="Entrée 9" xfId="1605" hidden="1" xr:uid="{00000000-0005-0000-0000-0000B6790000}"/>
    <cellStyle name="Entrée 9" xfId="1695" hidden="1" xr:uid="{00000000-0005-0000-0000-0000B7790000}"/>
    <cellStyle name="Entrée 9" xfId="1745" hidden="1" xr:uid="{00000000-0005-0000-0000-0000B8790000}"/>
    <cellStyle name="Entrée 9" xfId="1795" hidden="1" xr:uid="{00000000-0005-0000-0000-0000B9790000}"/>
    <cellStyle name="Entrée 9" xfId="1845" hidden="1" xr:uid="{00000000-0005-0000-0000-0000BA790000}"/>
    <cellStyle name="Entrée 9" xfId="1894" hidden="1" xr:uid="{00000000-0005-0000-0000-0000BB790000}"/>
    <cellStyle name="Entrée 9" xfId="1943" hidden="1" xr:uid="{00000000-0005-0000-0000-0000BC790000}"/>
    <cellStyle name="Entrée 9" xfId="1990" hidden="1" xr:uid="{00000000-0005-0000-0000-0000BD790000}"/>
    <cellStyle name="Entrée 9" xfId="2037" hidden="1" xr:uid="{00000000-0005-0000-0000-0000BE790000}"/>
    <cellStyle name="Entrée 9" xfId="2082" hidden="1" xr:uid="{00000000-0005-0000-0000-0000BF790000}"/>
    <cellStyle name="Entrée 9" xfId="2121" hidden="1" xr:uid="{00000000-0005-0000-0000-0000C0790000}"/>
    <cellStyle name="Entrée 9" xfId="2158" hidden="1" xr:uid="{00000000-0005-0000-0000-0000C1790000}"/>
    <cellStyle name="Entrée 9" xfId="2192" hidden="1" xr:uid="{00000000-0005-0000-0000-0000C2790000}"/>
    <cellStyle name="Entrée 9" xfId="2257" hidden="1" xr:uid="{00000000-0005-0000-0000-0000C3790000}"/>
    <cellStyle name="Entrée 9" xfId="2341" hidden="1" xr:uid="{00000000-0005-0000-0000-0000C4790000}"/>
    <cellStyle name="Entrée 9" xfId="2404" hidden="1" xr:uid="{00000000-0005-0000-0000-0000C5790000}"/>
    <cellStyle name="Entrée 9" xfId="2450" hidden="1" xr:uid="{00000000-0005-0000-0000-0000C6790000}"/>
    <cellStyle name="Entrée 9" xfId="2494" hidden="1" xr:uid="{00000000-0005-0000-0000-0000C7790000}"/>
    <cellStyle name="Entrée 9" xfId="2533" hidden="1" xr:uid="{00000000-0005-0000-0000-0000C8790000}"/>
    <cellStyle name="Entrée 9" xfId="2569" hidden="1" xr:uid="{00000000-0005-0000-0000-0000C9790000}"/>
    <cellStyle name="Entrée 9" xfId="2604" hidden="1" xr:uid="{00000000-0005-0000-0000-0000CA790000}"/>
    <cellStyle name="Entrée 9" xfId="2627" hidden="1" xr:uid="{00000000-0005-0000-0000-0000CB790000}"/>
    <cellStyle name="Entrée 9" xfId="1426" hidden="1" xr:uid="{00000000-0005-0000-0000-0000CC790000}"/>
    <cellStyle name="Entrée 9" xfId="1475" hidden="1" xr:uid="{00000000-0005-0000-0000-0000CD790000}"/>
    <cellStyle name="Entrée 9" xfId="2800" hidden="1" xr:uid="{00000000-0005-0000-0000-0000CE790000}"/>
    <cellStyle name="Entrée 9" xfId="2890" hidden="1" xr:uid="{00000000-0005-0000-0000-0000CF790000}"/>
    <cellStyle name="Entrée 9" xfId="2939" hidden="1" xr:uid="{00000000-0005-0000-0000-0000D0790000}"/>
    <cellStyle name="Entrée 9" xfId="2989" hidden="1" xr:uid="{00000000-0005-0000-0000-0000D1790000}"/>
    <cellStyle name="Entrée 9" xfId="3039" hidden="1" xr:uid="{00000000-0005-0000-0000-0000D2790000}"/>
    <cellStyle name="Entrée 9" xfId="3088" hidden="1" xr:uid="{00000000-0005-0000-0000-0000D3790000}"/>
    <cellStyle name="Entrée 9" xfId="3137" hidden="1" xr:uid="{00000000-0005-0000-0000-0000D4790000}"/>
    <cellStyle name="Entrée 9" xfId="3184" hidden="1" xr:uid="{00000000-0005-0000-0000-0000D5790000}"/>
    <cellStyle name="Entrée 9" xfId="3231" hidden="1" xr:uid="{00000000-0005-0000-0000-0000D6790000}"/>
    <cellStyle name="Entrée 9" xfId="3276" hidden="1" xr:uid="{00000000-0005-0000-0000-0000D7790000}"/>
    <cellStyle name="Entrée 9" xfId="3315" hidden="1" xr:uid="{00000000-0005-0000-0000-0000D8790000}"/>
    <cellStyle name="Entrée 9" xfId="3352" hidden="1" xr:uid="{00000000-0005-0000-0000-0000D9790000}"/>
    <cellStyle name="Entrée 9" xfId="3386" hidden="1" xr:uid="{00000000-0005-0000-0000-0000DA790000}"/>
    <cellStyle name="Entrée 9" xfId="3450" hidden="1" xr:uid="{00000000-0005-0000-0000-0000DB790000}"/>
    <cellStyle name="Entrée 9" xfId="3534" hidden="1" xr:uid="{00000000-0005-0000-0000-0000DC790000}"/>
    <cellStyle name="Entrée 9" xfId="3596" hidden="1" xr:uid="{00000000-0005-0000-0000-0000DD790000}"/>
    <cellStyle name="Entrée 9" xfId="3642" hidden="1" xr:uid="{00000000-0005-0000-0000-0000DE790000}"/>
    <cellStyle name="Entrée 9" xfId="3686" hidden="1" xr:uid="{00000000-0005-0000-0000-0000DF790000}"/>
    <cellStyle name="Entrée 9" xfId="3725" hidden="1" xr:uid="{00000000-0005-0000-0000-0000E0790000}"/>
    <cellStyle name="Entrée 9" xfId="3761" hidden="1" xr:uid="{00000000-0005-0000-0000-0000E1790000}"/>
    <cellStyle name="Entrée 9" xfId="3796" hidden="1" xr:uid="{00000000-0005-0000-0000-0000E2790000}"/>
    <cellStyle name="Entrée 9" xfId="3818" hidden="1" xr:uid="{00000000-0005-0000-0000-0000E3790000}"/>
    <cellStyle name="Entrée 9" xfId="2698" hidden="1" xr:uid="{00000000-0005-0000-0000-0000E4790000}"/>
    <cellStyle name="Entrée 9" xfId="2717" hidden="1" xr:uid="{00000000-0005-0000-0000-0000E5790000}"/>
    <cellStyle name="Entrée 9" xfId="4000" hidden="1" xr:uid="{00000000-0005-0000-0000-0000E6790000}"/>
    <cellStyle name="Entrée 9" xfId="4050" hidden="1" xr:uid="{00000000-0005-0000-0000-0000E7790000}"/>
    <cellStyle name="Entrée 9" xfId="4100" hidden="1" xr:uid="{00000000-0005-0000-0000-0000E8790000}"/>
    <cellStyle name="Entrée 9" xfId="4150" hidden="1" xr:uid="{00000000-0005-0000-0000-0000E9790000}"/>
    <cellStyle name="Entrée 9" xfId="4199" hidden="1" xr:uid="{00000000-0005-0000-0000-0000EA790000}"/>
    <cellStyle name="Entrée 9" xfId="4248" hidden="1" xr:uid="{00000000-0005-0000-0000-0000EB790000}"/>
    <cellStyle name="Entrée 9" xfId="4295" hidden="1" xr:uid="{00000000-0005-0000-0000-0000EC790000}"/>
    <cellStyle name="Entrée 9" xfId="4342" hidden="1" xr:uid="{00000000-0005-0000-0000-0000ED790000}"/>
    <cellStyle name="Entrée 9" xfId="4387" hidden="1" xr:uid="{00000000-0005-0000-0000-0000EE790000}"/>
    <cellStyle name="Entrée 9" xfId="4426" hidden="1" xr:uid="{00000000-0005-0000-0000-0000EF790000}"/>
    <cellStyle name="Entrée 9" xfId="4463" hidden="1" xr:uid="{00000000-0005-0000-0000-0000F0790000}"/>
    <cellStyle name="Entrée 9" xfId="4497" hidden="1" xr:uid="{00000000-0005-0000-0000-0000F1790000}"/>
    <cellStyle name="Entrée 9" xfId="4556" hidden="1" xr:uid="{00000000-0005-0000-0000-0000F2790000}"/>
    <cellStyle name="Entrée 9" xfId="4639" hidden="1" xr:uid="{00000000-0005-0000-0000-0000F3790000}"/>
    <cellStyle name="Entrée 9" xfId="4700" hidden="1" xr:uid="{00000000-0005-0000-0000-0000F4790000}"/>
    <cellStyle name="Entrée 9" xfId="4746" hidden="1" xr:uid="{00000000-0005-0000-0000-0000F5790000}"/>
    <cellStyle name="Entrée 9" xfId="4790" hidden="1" xr:uid="{00000000-0005-0000-0000-0000F6790000}"/>
    <cellStyle name="Entrée 9" xfId="4829" hidden="1" xr:uid="{00000000-0005-0000-0000-0000F7790000}"/>
    <cellStyle name="Entrée 9" xfId="4865" hidden="1" xr:uid="{00000000-0005-0000-0000-0000F8790000}"/>
    <cellStyle name="Entrée 9" xfId="4900" hidden="1" xr:uid="{00000000-0005-0000-0000-0000F9790000}"/>
    <cellStyle name="Entrée 9" xfId="4918" hidden="1" xr:uid="{00000000-0005-0000-0000-0000FA790000}"/>
    <cellStyle name="Entrée 9" xfId="3928" hidden="1" xr:uid="{00000000-0005-0000-0000-0000FB790000}"/>
    <cellStyle name="Entrée 9" xfId="3883" hidden="1" xr:uid="{00000000-0005-0000-0000-0000FC790000}"/>
    <cellStyle name="Entrée 9" xfId="5011" hidden="1" xr:uid="{00000000-0005-0000-0000-0000FD790000}"/>
    <cellStyle name="Entrée 9" xfId="5100" hidden="1" xr:uid="{00000000-0005-0000-0000-0000FE790000}"/>
    <cellStyle name="Entrée 9" xfId="5149" hidden="1" xr:uid="{00000000-0005-0000-0000-0000FF790000}"/>
    <cellStyle name="Entrée 9" xfId="5199" hidden="1" xr:uid="{00000000-0005-0000-0000-0000007A0000}"/>
    <cellStyle name="Entrée 9" xfId="5249" hidden="1" xr:uid="{00000000-0005-0000-0000-0000017A0000}"/>
    <cellStyle name="Entrée 9" xfId="5298" hidden="1" xr:uid="{00000000-0005-0000-0000-0000027A0000}"/>
    <cellStyle name="Entrée 9" xfId="5347" hidden="1" xr:uid="{00000000-0005-0000-0000-0000037A0000}"/>
    <cellStyle name="Entrée 9" xfId="5394" hidden="1" xr:uid="{00000000-0005-0000-0000-0000047A0000}"/>
    <cellStyle name="Entrée 9" xfId="5441" hidden="1" xr:uid="{00000000-0005-0000-0000-0000057A0000}"/>
    <cellStyle name="Entrée 9" xfId="5486" hidden="1" xr:uid="{00000000-0005-0000-0000-0000067A0000}"/>
    <cellStyle name="Entrée 9" xfId="5525" hidden="1" xr:uid="{00000000-0005-0000-0000-0000077A0000}"/>
    <cellStyle name="Entrée 9" xfId="5562" hidden="1" xr:uid="{00000000-0005-0000-0000-0000087A0000}"/>
    <cellStyle name="Entrée 9" xfId="5596" hidden="1" xr:uid="{00000000-0005-0000-0000-0000097A0000}"/>
    <cellStyle name="Entrée 9" xfId="5655" hidden="1" xr:uid="{00000000-0005-0000-0000-00000A7A0000}"/>
    <cellStyle name="Entrée 9" xfId="5737" hidden="1" xr:uid="{00000000-0005-0000-0000-00000B7A0000}"/>
    <cellStyle name="Entrée 9" xfId="5797" hidden="1" xr:uid="{00000000-0005-0000-0000-00000C7A0000}"/>
    <cellStyle name="Entrée 9" xfId="5843" hidden="1" xr:uid="{00000000-0005-0000-0000-00000D7A0000}"/>
    <cellStyle name="Entrée 9" xfId="5887" hidden="1" xr:uid="{00000000-0005-0000-0000-00000E7A0000}"/>
    <cellStyle name="Entrée 9" xfId="5926" hidden="1" xr:uid="{00000000-0005-0000-0000-00000F7A0000}"/>
    <cellStyle name="Entrée 9" xfId="5962" hidden="1" xr:uid="{00000000-0005-0000-0000-0000107A0000}"/>
    <cellStyle name="Entrée 9" xfId="5997" hidden="1" xr:uid="{00000000-0005-0000-0000-0000117A0000}"/>
    <cellStyle name="Entrée 9" xfId="6015" hidden="1" xr:uid="{00000000-0005-0000-0000-0000127A0000}"/>
    <cellStyle name="Entrée 9" xfId="6182" hidden="1" xr:uid="{00000000-0005-0000-0000-0000137A0000}"/>
    <cellStyle name="Entrée 9" xfId="6288" hidden="1" xr:uid="{00000000-0005-0000-0000-0000147A0000}"/>
    <cellStyle name="Entrée 9" xfId="6378" hidden="1" xr:uid="{00000000-0005-0000-0000-0000157A0000}"/>
    <cellStyle name="Entrée 9" xfId="6428" hidden="1" xr:uid="{00000000-0005-0000-0000-0000167A0000}"/>
    <cellStyle name="Entrée 9" xfId="6478" hidden="1" xr:uid="{00000000-0005-0000-0000-0000177A0000}"/>
    <cellStyle name="Entrée 9" xfId="6528" hidden="1" xr:uid="{00000000-0005-0000-0000-0000187A0000}"/>
    <cellStyle name="Entrée 9" xfId="6577" hidden="1" xr:uid="{00000000-0005-0000-0000-0000197A0000}"/>
    <cellStyle name="Entrée 9" xfId="6626" hidden="1" xr:uid="{00000000-0005-0000-0000-00001A7A0000}"/>
    <cellStyle name="Entrée 9" xfId="6673" hidden="1" xr:uid="{00000000-0005-0000-0000-00001B7A0000}"/>
    <cellStyle name="Entrée 9" xfId="6720" hidden="1" xr:uid="{00000000-0005-0000-0000-00001C7A0000}"/>
    <cellStyle name="Entrée 9" xfId="6765" hidden="1" xr:uid="{00000000-0005-0000-0000-00001D7A0000}"/>
    <cellStyle name="Entrée 9" xfId="6804" hidden="1" xr:uid="{00000000-0005-0000-0000-00001E7A0000}"/>
    <cellStyle name="Entrée 9" xfId="6841" hidden="1" xr:uid="{00000000-0005-0000-0000-00001F7A0000}"/>
    <cellStyle name="Entrée 9" xfId="6875" hidden="1" xr:uid="{00000000-0005-0000-0000-0000207A0000}"/>
    <cellStyle name="Entrée 9" xfId="6938" hidden="1" xr:uid="{00000000-0005-0000-0000-0000217A0000}"/>
    <cellStyle name="Entrée 9" xfId="7022" hidden="1" xr:uid="{00000000-0005-0000-0000-0000227A0000}"/>
    <cellStyle name="Entrée 9" xfId="7085" hidden="1" xr:uid="{00000000-0005-0000-0000-0000237A0000}"/>
    <cellStyle name="Entrée 9" xfId="7131" hidden="1" xr:uid="{00000000-0005-0000-0000-0000247A0000}"/>
    <cellStyle name="Entrée 9" xfId="7175" hidden="1" xr:uid="{00000000-0005-0000-0000-0000257A0000}"/>
    <cellStyle name="Entrée 9" xfId="7214" hidden="1" xr:uid="{00000000-0005-0000-0000-0000267A0000}"/>
    <cellStyle name="Entrée 9" xfId="7250" hidden="1" xr:uid="{00000000-0005-0000-0000-0000277A0000}"/>
    <cellStyle name="Entrée 9" xfId="7285" hidden="1" xr:uid="{00000000-0005-0000-0000-0000287A0000}"/>
    <cellStyle name="Entrée 9" xfId="7308" hidden="1" xr:uid="{00000000-0005-0000-0000-0000297A0000}"/>
    <cellStyle name="Entrée 9" xfId="7459" hidden="1" xr:uid="{00000000-0005-0000-0000-00002A7A0000}"/>
    <cellStyle name="Entrée 9" xfId="7556" hidden="1" xr:uid="{00000000-0005-0000-0000-00002B7A0000}"/>
    <cellStyle name="Entrée 9" xfId="7645" hidden="1" xr:uid="{00000000-0005-0000-0000-00002C7A0000}"/>
    <cellStyle name="Entrée 9" xfId="7695" hidden="1" xr:uid="{00000000-0005-0000-0000-00002D7A0000}"/>
    <cellStyle name="Entrée 9" xfId="7745" hidden="1" xr:uid="{00000000-0005-0000-0000-00002E7A0000}"/>
    <cellStyle name="Entrée 9" xfId="7795" hidden="1" xr:uid="{00000000-0005-0000-0000-00002F7A0000}"/>
    <cellStyle name="Entrée 9" xfId="7844" hidden="1" xr:uid="{00000000-0005-0000-0000-0000307A0000}"/>
    <cellStyle name="Entrée 9" xfId="7893" hidden="1" xr:uid="{00000000-0005-0000-0000-0000317A0000}"/>
    <cellStyle name="Entrée 9" xfId="7940" hidden="1" xr:uid="{00000000-0005-0000-0000-0000327A0000}"/>
    <cellStyle name="Entrée 9" xfId="7987" hidden="1" xr:uid="{00000000-0005-0000-0000-0000337A0000}"/>
    <cellStyle name="Entrée 9" xfId="8032" hidden="1" xr:uid="{00000000-0005-0000-0000-0000347A0000}"/>
    <cellStyle name="Entrée 9" xfId="8071" hidden="1" xr:uid="{00000000-0005-0000-0000-0000357A0000}"/>
    <cellStyle name="Entrée 9" xfId="8108" hidden="1" xr:uid="{00000000-0005-0000-0000-0000367A0000}"/>
    <cellStyle name="Entrée 9" xfId="8142" hidden="1" xr:uid="{00000000-0005-0000-0000-0000377A0000}"/>
    <cellStyle name="Entrée 9" xfId="8203" hidden="1" xr:uid="{00000000-0005-0000-0000-0000387A0000}"/>
    <cellStyle name="Entrée 9" xfId="8285" hidden="1" xr:uid="{00000000-0005-0000-0000-0000397A0000}"/>
    <cellStyle name="Entrée 9" xfId="8346" hidden="1" xr:uid="{00000000-0005-0000-0000-00003A7A0000}"/>
    <cellStyle name="Entrée 9" xfId="8392" hidden="1" xr:uid="{00000000-0005-0000-0000-00003B7A0000}"/>
    <cellStyle name="Entrée 9" xfId="8436" hidden="1" xr:uid="{00000000-0005-0000-0000-00003C7A0000}"/>
    <cellStyle name="Entrée 9" xfId="8475" hidden="1" xr:uid="{00000000-0005-0000-0000-00003D7A0000}"/>
    <cellStyle name="Entrée 9" xfId="8511" hidden="1" xr:uid="{00000000-0005-0000-0000-00003E7A0000}"/>
    <cellStyle name="Entrée 9" xfId="8546" hidden="1" xr:uid="{00000000-0005-0000-0000-00003F7A0000}"/>
    <cellStyle name="Entrée 9" xfId="8566" hidden="1" xr:uid="{00000000-0005-0000-0000-0000407A0000}"/>
    <cellStyle name="Entrée 9" xfId="7407" hidden="1" xr:uid="{00000000-0005-0000-0000-0000417A0000}"/>
    <cellStyle name="Entrée 9" xfId="8663" hidden="1" xr:uid="{00000000-0005-0000-0000-0000427A0000}"/>
    <cellStyle name="Entrée 9" xfId="8753" hidden="1" xr:uid="{00000000-0005-0000-0000-0000437A0000}"/>
    <cellStyle name="Entrée 9" xfId="8803" hidden="1" xr:uid="{00000000-0005-0000-0000-0000447A0000}"/>
    <cellStyle name="Entrée 9" xfId="8852" hidden="1" xr:uid="{00000000-0005-0000-0000-0000457A0000}"/>
    <cellStyle name="Entrée 9" xfId="8902" hidden="1" xr:uid="{00000000-0005-0000-0000-0000467A0000}"/>
    <cellStyle name="Entrée 9" xfId="8951" hidden="1" xr:uid="{00000000-0005-0000-0000-0000477A0000}"/>
    <cellStyle name="Entrée 9" xfId="9000" hidden="1" xr:uid="{00000000-0005-0000-0000-0000487A0000}"/>
    <cellStyle name="Entrée 9" xfId="9047" hidden="1" xr:uid="{00000000-0005-0000-0000-0000497A0000}"/>
    <cellStyle name="Entrée 9" xfId="9094" hidden="1" xr:uid="{00000000-0005-0000-0000-00004A7A0000}"/>
    <cellStyle name="Entrée 9" xfId="9139" hidden="1" xr:uid="{00000000-0005-0000-0000-00004B7A0000}"/>
    <cellStyle name="Entrée 9" xfId="9178" hidden="1" xr:uid="{00000000-0005-0000-0000-00004C7A0000}"/>
    <cellStyle name="Entrée 9" xfId="9215" hidden="1" xr:uid="{00000000-0005-0000-0000-00004D7A0000}"/>
    <cellStyle name="Entrée 9" xfId="9249" hidden="1" xr:uid="{00000000-0005-0000-0000-00004E7A0000}"/>
    <cellStyle name="Entrée 9" xfId="9314" hidden="1" xr:uid="{00000000-0005-0000-0000-00004F7A0000}"/>
    <cellStyle name="Entrée 9" xfId="9398" hidden="1" xr:uid="{00000000-0005-0000-0000-0000507A0000}"/>
    <cellStyle name="Entrée 9" xfId="9461" hidden="1" xr:uid="{00000000-0005-0000-0000-0000517A0000}"/>
    <cellStyle name="Entrée 9" xfId="9507" hidden="1" xr:uid="{00000000-0005-0000-0000-0000527A0000}"/>
    <cellStyle name="Entrée 9" xfId="9551" hidden="1" xr:uid="{00000000-0005-0000-0000-0000537A0000}"/>
    <cellStyle name="Entrée 9" xfId="9590" hidden="1" xr:uid="{00000000-0005-0000-0000-0000547A0000}"/>
    <cellStyle name="Entrée 9" xfId="9626" hidden="1" xr:uid="{00000000-0005-0000-0000-0000557A0000}"/>
    <cellStyle name="Entrée 9" xfId="9661" hidden="1" xr:uid="{00000000-0005-0000-0000-0000567A0000}"/>
    <cellStyle name="Entrée 9" xfId="9685" hidden="1" xr:uid="{00000000-0005-0000-0000-0000577A0000}"/>
    <cellStyle name="Entrée 9" xfId="9839" hidden="1" xr:uid="{00000000-0005-0000-0000-0000587A0000}"/>
    <cellStyle name="Entrée 9" xfId="9936" hidden="1" xr:uid="{00000000-0005-0000-0000-0000597A0000}"/>
    <cellStyle name="Entrée 9" xfId="10025" hidden="1" xr:uid="{00000000-0005-0000-0000-00005A7A0000}"/>
    <cellStyle name="Entrée 9" xfId="10075" hidden="1" xr:uid="{00000000-0005-0000-0000-00005B7A0000}"/>
    <cellStyle name="Entrée 9" xfId="10125" hidden="1" xr:uid="{00000000-0005-0000-0000-00005C7A0000}"/>
    <cellStyle name="Entrée 9" xfId="10175" hidden="1" xr:uid="{00000000-0005-0000-0000-00005D7A0000}"/>
    <cellStyle name="Entrée 9" xfId="10224" hidden="1" xr:uid="{00000000-0005-0000-0000-00005E7A0000}"/>
    <cellStyle name="Entrée 9" xfId="10273" hidden="1" xr:uid="{00000000-0005-0000-0000-00005F7A0000}"/>
    <cellStyle name="Entrée 9" xfId="10320" hidden="1" xr:uid="{00000000-0005-0000-0000-0000607A0000}"/>
    <cellStyle name="Entrée 9" xfId="10367" hidden="1" xr:uid="{00000000-0005-0000-0000-0000617A0000}"/>
    <cellStyle name="Entrée 9" xfId="10412" hidden="1" xr:uid="{00000000-0005-0000-0000-0000627A0000}"/>
    <cellStyle name="Entrée 9" xfId="10451" hidden="1" xr:uid="{00000000-0005-0000-0000-0000637A0000}"/>
    <cellStyle name="Entrée 9" xfId="10488" hidden="1" xr:uid="{00000000-0005-0000-0000-0000647A0000}"/>
    <cellStyle name="Entrée 9" xfId="10522" hidden="1" xr:uid="{00000000-0005-0000-0000-0000657A0000}"/>
    <cellStyle name="Entrée 9" xfId="10583" hidden="1" xr:uid="{00000000-0005-0000-0000-0000667A0000}"/>
    <cellStyle name="Entrée 9" xfId="10665" hidden="1" xr:uid="{00000000-0005-0000-0000-0000677A0000}"/>
    <cellStyle name="Entrée 9" xfId="10726" hidden="1" xr:uid="{00000000-0005-0000-0000-0000687A0000}"/>
    <cellStyle name="Entrée 9" xfId="10772" hidden="1" xr:uid="{00000000-0005-0000-0000-0000697A0000}"/>
    <cellStyle name="Entrée 9" xfId="10816" hidden="1" xr:uid="{00000000-0005-0000-0000-00006A7A0000}"/>
    <cellStyle name="Entrée 9" xfId="10855" hidden="1" xr:uid="{00000000-0005-0000-0000-00006B7A0000}"/>
    <cellStyle name="Entrée 9" xfId="10891" hidden="1" xr:uid="{00000000-0005-0000-0000-00006C7A0000}"/>
    <cellStyle name="Entrée 9" xfId="10926" hidden="1" xr:uid="{00000000-0005-0000-0000-00006D7A0000}"/>
    <cellStyle name="Entrée 9" xfId="10947" hidden="1" xr:uid="{00000000-0005-0000-0000-00006E7A0000}"/>
    <cellStyle name="Entrée 9" xfId="9787" hidden="1" xr:uid="{00000000-0005-0000-0000-00006F7A0000}"/>
    <cellStyle name="Entrée 9" xfId="6096" hidden="1" xr:uid="{00000000-0005-0000-0000-0000707A0000}"/>
    <cellStyle name="Entrée 9" xfId="11095" hidden="1" xr:uid="{00000000-0005-0000-0000-0000717A0000}"/>
    <cellStyle name="Entrée 9" xfId="11145" hidden="1" xr:uid="{00000000-0005-0000-0000-0000727A0000}"/>
    <cellStyle name="Entrée 9" xfId="11195" hidden="1" xr:uid="{00000000-0005-0000-0000-0000737A0000}"/>
    <cellStyle name="Entrée 9" xfId="11245" hidden="1" xr:uid="{00000000-0005-0000-0000-0000747A0000}"/>
    <cellStyle name="Entrée 9" xfId="11294" hidden="1" xr:uid="{00000000-0005-0000-0000-0000757A0000}"/>
    <cellStyle name="Entrée 9" xfId="11343" hidden="1" xr:uid="{00000000-0005-0000-0000-0000767A0000}"/>
    <cellStyle name="Entrée 9" xfId="11390" hidden="1" xr:uid="{00000000-0005-0000-0000-0000777A0000}"/>
    <cellStyle name="Entrée 9" xfId="11437" hidden="1" xr:uid="{00000000-0005-0000-0000-0000787A0000}"/>
    <cellStyle name="Entrée 9" xfId="11482" hidden="1" xr:uid="{00000000-0005-0000-0000-0000797A0000}"/>
    <cellStyle name="Entrée 9" xfId="11521" hidden="1" xr:uid="{00000000-0005-0000-0000-00007A7A0000}"/>
    <cellStyle name="Entrée 9" xfId="11558" hidden="1" xr:uid="{00000000-0005-0000-0000-00007B7A0000}"/>
    <cellStyle name="Entrée 9" xfId="11592" hidden="1" xr:uid="{00000000-0005-0000-0000-00007C7A0000}"/>
    <cellStyle name="Entrée 9" xfId="11653" hidden="1" xr:uid="{00000000-0005-0000-0000-00007D7A0000}"/>
    <cellStyle name="Entrée 9" xfId="11737" hidden="1" xr:uid="{00000000-0005-0000-0000-00007E7A0000}"/>
    <cellStyle name="Entrée 9" xfId="11797" hidden="1" xr:uid="{00000000-0005-0000-0000-00007F7A0000}"/>
    <cellStyle name="Entrée 9" xfId="11843" hidden="1" xr:uid="{00000000-0005-0000-0000-0000807A0000}"/>
    <cellStyle name="Entrée 9" xfId="11887" hidden="1" xr:uid="{00000000-0005-0000-0000-0000817A0000}"/>
    <cellStyle name="Entrée 9" xfId="11926" hidden="1" xr:uid="{00000000-0005-0000-0000-0000827A0000}"/>
    <cellStyle name="Entrée 9" xfId="11962" hidden="1" xr:uid="{00000000-0005-0000-0000-0000837A0000}"/>
    <cellStyle name="Entrée 9" xfId="11997" hidden="1" xr:uid="{00000000-0005-0000-0000-0000847A0000}"/>
    <cellStyle name="Entrée 9" xfId="12016" hidden="1" xr:uid="{00000000-0005-0000-0000-0000857A0000}"/>
    <cellStyle name="Entrée 9" xfId="12139" hidden="1" xr:uid="{00000000-0005-0000-0000-0000867A0000}"/>
    <cellStyle name="Entrée 9" xfId="12235" hidden="1" xr:uid="{00000000-0005-0000-0000-0000877A0000}"/>
    <cellStyle name="Entrée 9" xfId="12324" hidden="1" xr:uid="{00000000-0005-0000-0000-0000887A0000}"/>
    <cellStyle name="Entrée 9" xfId="12374" hidden="1" xr:uid="{00000000-0005-0000-0000-0000897A0000}"/>
    <cellStyle name="Entrée 9" xfId="12424" hidden="1" xr:uid="{00000000-0005-0000-0000-00008A7A0000}"/>
    <cellStyle name="Entrée 9" xfId="12474" hidden="1" xr:uid="{00000000-0005-0000-0000-00008B7A0000}"/>
    <cellStyle name="Entrée 9" xfId="12523" hidden="1" xr:uid="{00000000-0005-0000-0000-00008C7A0000}"/>
    <cellStyle name="Entrée 9" xfId="12572" hidden="1" xr:uid="{00000000-0005-0000-0000-00008D7A0000}"/>
    <cellStyle name="Entrée 9" xfId="12619" hidden="1" xr:uid="{00000000-0005-0000-0000-00008E7A0000}"/>
    <cellStyle name="Entrée 9" xfId="12666" hidden="1" xr:uid="{00000000-0005-0000-0000-00008F7A0000}"/>
    <cellStyle name="Entrée 9" xfId="12711" hidden="1" xr:uid="{00000000-0005-0000-0000-0000907A0000}"/>
    <cellStyle name="Entrée 9" xfId="12750" hidden="1" xr:uid="{00000000-0005-0000-0000-0000917A0000}"/>
    <cellStyle name="Entrée 9" xfId="12787" hidden="1" xr:uid="{00000000-0005-0000-0000-0000927A0000}"/>
    <cellStyle name="Entrée 9" xfId="12821" hidden="1" xr:uid="{00000000-0005-0000-0000-0000937A0000}"/>
    <cellStyle name="Entrée 9" xfId="12881" hidden="1" xr:uid="{00000000-0005-0000-0000-0000947A0000}"/>
    <cellStyle name="Entrée 9" xfId="12963" hidden="1" xr:uid="{00000000-0005-0000-0000-0000957A0000}"/>
    <cellStyle name="Entrée 9" xfId="13023" hidden="1" xr:uid="{00000000-0005-0000-0000-0000967A0000}"/>
    <cellStyle name="Entrée 9" xfId="13069" hidden="1" xr:uid="{00000000-0005-0000-0000-0000977A0000}"/>
    <cellStyle name="Entrée 9" xfId="13113" hidden="1" xr:uid="{00000000-0005-0000-0000-0000987A0000}"/>
    <cellStyle name="Entrée 9" xfId="13152" hidden="1" xr:uid="{00000000-0005-0000-0000-0000997A0000}"/>
    <cellStyle name="Entrée 9" xfId="13188" hidden="1" xr:uid="{00000000-0005-0000-0000-00009A7A0000}"/>
    <cellStyle name="Entrée 9" xfId="13223" hidden="1" xr:uid="{00000000-0005-0000-0000-00009B7A0000}"/>
    <cellStyle name="Entrée 9" xfId="13241" hidden="1" xr:uid="{00000000-0005-0000-0000-00009C7A0000}"/>
    <cellStyle name="Entrée 9" xfId="12088" hidden="1" xr:uid="{00000000-0005-0000-0000-00009D7A0000}"/>
    <cellStyle name="Entrée 9" xfId="6224" hidden="1" xr:uid="{00000000-0005-0000-0000-00009E7A0000}"/>
    <cellStyle name="Entrée 9" xfId="6999" hidden="1" xr:uid="{00000000-0005-0000-0000-00009F7A0000}"/>
    <cellStyle name="Entrée 9" xfId="13327" hidden="1" xr:uid="{00000000-0005-0000-0000-0000A07A0000}"/>
    <cellStyle name="Entrée 9" xfId="13376" hidden="1" xr:uid="{00000000-0005-0000-0000-0000A17A0000}"/>
    <cellStyle name="Entrée 9" xfId="13425" hidden="1" xr:uid="{00000000-0005-0000-0000-0000A27A0000}"/>
    <cellStyle name="Entrée 9" xfId="13474" hidden="1" xr:uid="{00000000-0005-0000-0000-0000A37A0000}"/>
    <cellStyle name="Entrée 9" xfId="13522" hidden="1" xr:uid="{00000000-0005-0000-0000-0000A47A0000}"/>
    <cellStyle name="Entrée 9" xfId="13570" hidden="1" xr:uid="{00000000-0005-0000-0000-0000A57A0000}"/>
    <cellStyle name="Entrée 9" xfId="13616" hidden="1" xr:uid="{00000000-0005-0000-0000-0000A67A0000}"/>
    <cellStyle name="Entrée 9" xfId="13663" hidden="1" xr:uid="{00000000-0005-0000-0000-0000A77A0000}"/>
    <cellStyle name="Entrée 9" xfId="13708" hidden="1" xr:uid="{00000000-0005-0000-0000-0000A87A0000}"/>
    <cellStyle name="Entrée 9" xfId="13747" hidden="1" xr:uid="{00000000-0005-0000-0000-0000A97A0000}"/>
    <cellStyle name="Entrée 9" xfId="13784" hidden="1" xr:uid="{00000000-0005-0000-0000-0000AA7A0000}"/>
    <cellStyle name="Entrée 9" xfId="13818" hidden="1" xr:uid="{00000000-0005-0000-0000-0000AB7A0000}"/>
    <cellStyle name="Entrée 9" xfId="13877" hidden="1" xr:uid="{00000000-0005-0000-0000-0000AC7A0000}"/>
    <cellStyle name="Entrée 9" xfId="13959" hidden="1" xr:uid="{00000000-0005-0000-0000-0000AD7A0000}"/>
    <cellStyle name="Entrée 9" xfId="14019" hidden="1" xr:uid="{00000000-0005-0000-0000-0000AE7A0000}"/>
    <cellStyle name="Entrée 9" xfId="14065" hidden="1" xr:uid="{00000000-0005-0000-0000-0000AF7A0000}"/>
    <cellStyle name="Entrée 9" xfId="14109" hidden="1" xr:uid="{00000000-0005-0000-0000-0000B07A0000}"/>
    <cellStyle name="Entrée 9" xfId="14148" hidden="1" xr:uid="{00000000-0005-0000-0000-0000B17A0000}"/>
    <cellStyle name="Entrée 9" xfId="14184" hidden="1" xr:uid="{00000000-0005-0000-0000-0000B27A0000}"/>
    <cellStyle name="Entrée 9" xfId="14219" hidden="1" xr:uid="{00000000-0005-0000-0000-0000B37A0000}"/>
    <cellStyle name="Entrée 9" xfId="14237" hidden="1" xr:uid="{00000000-0005-0000-0000-0000B47A0000}"/>
    <cellStyle name="Entrée 9" xfId="14338" hidden="1" xr:uid="{00000000-0005-0000-0000-0000B57A0000}"/>
    <cellStyle name="Entrée 9" xfId="14434" hidden="1" xr:uid="{00000000-0005-0000-0000-0000B67A0000}"/>
    <cellStyle name="Entrée 9" xfId="14523" hidden="1" xr:uid="{00000000-0005-0000-0000-0000B77A0000}"/>
    <cellStyle name="Entrée 9" xfId="14573" hidden="1" xr:uid="{00000000-0005-0000-0000-0000B87A0000}"/>
    <cellStyle name="Entrée 9" xfId="14623" hidden="1" xr:uid="{00000000-0005-0000-0000-0000B97A0000}"/>
    <cellStyle name="Entrée 9" xfId="14673" hidden="1" xr:uid="{00000000-0005-0000-0000-0000BA7A0000}"/>
    <cellStyle name="Entrée 9" xfId="14722" hidden="1" xr:uid="{00000000-0005-0000-0000-0000BB7A0000}"/>
    <cellStyle name="Entrée 9" xfId="14771" hidden="1" xr:uid="{00000000-0005-0000-0000-0000BC7A0000}"/>
    <cellStyle name="Entrée 9" xfId="14818" hidden="1" xr:uid="{00000000-0005-0000-0000-0000BD7A0000}"/>
    <cellStyle name="Entrée 9" xfId="14865" hidden="1" xr:uid="{00000000-0005-0000-0000-0000BE7A0000}"/>
    <cellStyle name="Entrée 9" xfId="14910" hidden="1" xr:uid="{00000000-0005-0000-0000-0000BF7A0000}"/>
    <cellStyle name="Entrée 9" xfId="14949" hidden="1" xr:uid="{00000000-0005-0000-0000-0000C07A0000}"/>
    <cellStyle name="Entrée 9" xfId="14986" hidden="1" xr:uid="{00000000-0005-0000-0000-0000C17A0000}"/>
    <cellStyle name="Entrée 9" xfId="15020" hidden="1" xr:uid="{00000000-0005-0000-0000-0000C27A0000}"/>
    <cellStyle name="Entrée 9" xfId="15080" hidden="1" xr:uid="{00000000-0005-0000-0000-0000C37A0000}"/>
    <cellStyle name="Entrée 9" xfId="15162" hidden="1" xr:uid="{00000000-0005-0000-0000-0000C47A0000}"/>
    <cellStyle name="Entrée 9" xfId="15223" hidden="1" xr:uid="{00000000-0005-0000-0000-0000C57A0000}"/>
    <cellStyle name="Entrée 9" xfId="15269" hidden="1" xr:uid="{00000000-0005-0000-0000-0000C67A0000}"/>
    <cellStyle name="Entrée 9" xfId="15313" hidden="1" xr:uid="{00000000-0005-0000-0000-0000C77A0000}"/>
    <cellStyle name="Entrée 9" xfId="15352" hidden="1" xr:uid="{00000000-0005-0000-0000-0000C87A0000}"/>
    <cellStyle name="Entrée 9" xfId="15388" hidden="1" xr:uid="{00000000-0005-0000-0000-0000C97A0000}"/>
    <cellStyle name="Entrée 9" xfId="15423" hidden="1" xr:uid="{00000000-0005-0000-0000-0000CA7A0000}"/>
    <cellStyle name="Entrée 9" xfId="15442" hidden="1" xr:uid="{00000000-0005-0000-0000-0000CB7A0000}"/>
    <cellStyle name="Entrée 9" xfId="14287" hidden="1" xr:uid="{00000000-0005-0000-0000-0000CC7A0000}"/>
    <cellStyle name="Entrée 9" xfId="15620" hidden="1" xr:uid="{00000000-0005-0000-0000-0000CD7A0000}"/>
    <cellStyle name="Entrée 9" xfId="15726" hidden="1" xr:uid="{00000000-0005-0000-0000-0000CE7A0000}"/>
    <cellStyle name="Entrée 9" xfId="15816" hidden="1" xr:uid="{00000000-0005-0000-0000-0000CF7A0000}"/>
    <cellStyle name="Entrée 9" xfId="15866" hidden="1" xr:uid="{00000000-0005-0000-0000-0000D07A0000}"/>
    <cellStyle name="Entrée 9" xfId="15916" hidden="1" xr:uid="{00000000-0005-0000-0000-0000D17A0000}"/>
    <cellStyle name="Entrée 9" xfId="15966" hidden="1" xr:uid="{00000000-0005-0000-0000-0000D27A0000}"/>
    <cellStyle name="Entrée 9" xfId="16015" hidden="1" xr:uid="{00000000-0005-0000-0000-0000D37A0000}"/>
    <cellStyle name="Entrée 9" xfId="16064" hidden="1" xr:uid="{00000000-0005-0000-0000-0000D47A0000}"/>
    <cellStyle name="Entrée 9" xfId="16111" hidden="1" xr:uid="{00000000-0005-0000-0000-0000D57A0000}"/>
    <cellStyle name="Entrée 9" xfId="16158" hidden="1" xr:uid="{00000000-0005-0000-0000-0000D67A0000}"/>
    <cellStyle name="Entrée 9" xfId="16203" hidden="1" xr:uid="{00000000-0005-0000-0000-0000D77A0000}"/>
    <cellStyle name="Entrée 9" xfId="16242" hidden="1" xr:uid="{00000000-0005-0000-0000-0000D87A0000}"/>
    <cellStyle name="Entrée 9" xfId="16279" hidden="1" xr:uid="{00000000-0005-0000-0000-0000D97A0000}"/>
    <cellStyle name="Entrée 9" xfId="16313" hidden="1" xr:uid="{00000000-0005-0000-0000-0000DA7A0000}"/>
    <cellStyle name="Entrée 9" xfId="16378" hidden="1" xr:uid="{00000000-0005-0000-0000-0000DB7A0000}"/>
    <cellStyle name="Entrée 9" xfId="16462" hidden="1" xr:uid="{00000000-0005-0000-0000-0000DC7A0000}"/>
    <cellStyle name="Entrée 9" xfId="16525" hidden="1" xr:uid="{00000000-0005-0000-0000-0000DD7A0000}"/>
    <cellStyle name="Entrée 9" xfId="16571" hidden="1" xr:uid="{00000000-0005-0000-0000-0000DE7A0000}"/>
    <cellStyle name="Entrée 9" xfId="16615" hidden="1" xr:uid="{00000000-0005-0000-0000-0000DF7A0000}"/>
    <cellStyle name="Entrée 9" xfId="16654" hidden="1" xr:uid="{00000000-0005-0000-0000-0000E07A0000}"/>
    <cellStyle name="Entrée 9" xfId="16690" hidden="1" xr:uid="{00000000-0005-0000-0000-0000E17A0000}"/>
    <cellStyle name="Entrée 9" xfId="16725" hidden="1" xr:uid="{00000000-0005-0000-0000-0000E27A0000}"/>
    <cellStyle name="Entrée 9" xfId="16749" hidden="1" xr:uid="{00000000-0005-0000-0000-0000E37A0000}"/>
    <cellStyle name="Entrée 9" xfId="16914" hidden="1" xr:uid="{00000000-0005-0000-0000-0000E47A0000}"/>
    <cellStyle name="Entrée 9" xfId="17011" hidden="1" xr:uid="{00000000-0005-0000-0000-0000E57A0000}"/>
    <cellStyle name="Entrée 9" xfId="17100" hidden="1" xr:uid="{00000000-0005-0000-0000-0000E67A0000}"/>
    <cellStyle name="Entrée 9" xfId="17150" hidden="1" xr:uid="{00000000-0005-0000-0000-0000E77A0000}"/>
    <cellStyle name="Entrée 9" xfId="17200" hidden="1" xr:uid="{00000000-0005-0000-0000-0000E87A0000}"/>
    <cellStyle name="Entrée 9" xfId="17250" hidden="1" xr:uid="{00000000-0005-0000-0000-0000E97A0000}"/>
    <cellStyle name="Entrée 9" xfId="17299" hidden="1" xr:uid="{00000000-0005-0000-0000-0000EA7A0000}"/>
    <cellStyle name="Entrée 9" xfId="17348" hidden="1" xr:uid="{00000000-0005-0000-0000-0000EB7A0000}"/>
    <cellStyle name="Entrée 9" xfId="17395" hidden="1" xr:uid="{00000000-0005-0000-0000-0000EC7A0000}"/>
    <cellStyle name="Entrée 9" xfId="17442" hidden="1" xr:uid="{00000000-0005-0000-0000-0000ED7A0000}"/>
    <cellStyle name="Entrée 9" xfId="17487" hidden="1" xr:uid="{00000000-0005-0000-0000-0000EE7A0000}"/>
    <cellStyle name="Entrée 9" xfId="17526" hidden="1" xr:uid="{00000000-0005-0000-0000-0000EF7A0000}"/>
    <cellStyle name="Entrée 9" xfId="17563" hidden="1" xr:uid="{00000000-0005-0000-0000-0000F07A0000}"/>
    <cellStyle name="Entrée 9" xfId="17597" hidden="1" xr:uid="{00000000-0005-0000-0000-0000F17A0000}"/>
    <cellStyle name="Entrée 9" xfId="17658" hidden="1" xr:uid="{00000000-0005-0000-0000-0000F27A0000}"/>
    <cellStyle name="Entrée 9" xfId="17740" hidden="1" xr:uid="{00000000-0005-0000-0000-0000F37A0000}"/>
    <cellStyle name="Entrée 9" xfId="17801" hidden="1" xr:uid="{00000000-0005-0000-0000-0000F47A0000}"/>
    <cellStyle name="Entrée 9" xfId="17847" hidden="1" xr:uid="{00000000-0005-0000-0000-0000F57A0000}"/>
    <cellStyle name="Entrée 9" xfId="17891" hidden="1" xr:uid="{00000000-0005-0000-0000-0000F67A0000}"/>
    <cellStyle name="Entrée 9" xfId="17930" hidden="1" xr:uid="{00000000-0005-0000-0000-0000F77A0000}"/>
    <cellStyle name="Entrée 9" xfId="17966" hidden="1" xr:uid="{00000000-0005-0000-0000-0000F87A0000}"/>
    <cellStyle name="Entrée 9" xfId="18001" hidden="1" xr:uid="{00000000-0005-0000-0000-0000F97A0000}"/>
    <cellStyle name="Entrée 9" xfId="18022" hidden="1" xr:uid="{00000000-0005-0000-0000-0000FA7A0000}"/>
    <cellStyle name="Entrée 9" xfId="16862" hidden="1" xr:uid="{00000000-0005-0000-0000-0000FB7A0000}"/>
    <cellStyle name="Entrée 9" xfId="15596" hidden="1" xr:uid="{00000000-0005-0000-0000-0000FC7A0000}"/>
    <cellStyle name="Entrée 9" xfId="15583" hidden="1" xr:uid="{00000000-0005-0000-0000-0000FD7A0000}"/>
    <cellStyle name="Entrée 9" xfId="18155" hidden="1" xr:uid="{00000000-0005-0000-0000-0000FE7A0000}"/>
    <cellStyle name="Entrée 9" xfId="18205" hidden="1" xr:uid="{00000000-0005-0000-0000-0000FF7A0000}"/>
    <cellStyle name="Entrée 9" xfId="18255" hidden="1" xr:uid="{00000000-0005-0000-0000-0000007B0000}"/>
    <cellStyle name="Entrée 9" xfId="18305" hidden="1" xr:uid="{00000000-0005-0000-0000-0000017B0000}"/>
    <cellStyle name="Entrée 9" xfId="18354" hidden="1" xr:uid="{00000000-0005-0000-0000-0000027B0000}"/>
    <cellStyle name="Entrée 9" xfId="18402" hidden="1" xr:uid="{00000000-0005-0000-0000-0000037B0000}"/>
    <cellStyle name="Entrée 9" xfId="18449" hidden="1" xr:uid="{00000000-0005-0000-0000-0000047B0000}"/>
    <cellStyle name="Entrée 9" xfId="18496" hidden="1" xr:uid="{00000000-0005-0000-0000-0000057B0000}"/>
    <cellStyle name="Entrée 9" xfId="18541" hidden="1" xr:uid="{00000000-0005-0000-0000-0000067B0000}"/>
    <cellStyle name="Entrée 9" xfId="18580" hidden="1" xr:uid="{00000000-0005-0000-0000-0000077B0000}"/>
    <cellStyle name="Entrée 9" xfId="18617" hidden="1" xr:uid="{00000000-0005-0000-0000-0000087B0000}"/>
    <cellStyle name="Entrée 9" xfId="18651" hidden="1" xr:uid="{00000000-0005-0000-0000-0000097B0000}"/>
    <cellStyle name="Entrée 9" xfId="18716" hidden="1" xr:uid="{00000000-0005-0000-0000-00000A7B0000}"/>
    <cellStyle name="Entrée 9" xfId="18800" hidden="1" xr:uid="{00000000-0005-0000-0000-00000B7B0000}"/>
    <cellStyle name="Entrée 9" xfId="18863" hidden="1" xr:uid="{00000000-0005-0000-0000-00000C7B0000}"/>
    <cellStyle name="Entrée 9" xfId="18909" hidden="1" xr:uid="{00000000-0005-0000-0000-00000D7B0000}"/>
    <cellStyle name="Entrée 9" xfId="18953" hidden="1" xr:uid="{00000000-0005-0000-0000-00000E7B0000}"/>
    <cellStyle name="Entrée 9" xfId="18992" hidden="1" xr:uid="{00000000-0005-0000-0000-00000F7B0000}"/>
    <cellStyle name="Entrée 9" xfId="19028" hidden="1" xr:uid="{00000000-0005-0000-0000-0000107B0000}"/>
    <cellStyle name="Entrée 9" xfId="19063" hidden="1" xr:uid="{00000000-0005-0000-0000-0000117B0000}"/>
    <cellStyle name="Entrée 9" xfId="19087" hidden="1" xr:uid="{00000000-0005-0000-0000-0000127B0000}"/>
    <cellStyle name="Entrée 9" xfId="19250" hidden="1" xr:uid="{00000000-0005-0000-0000-0000137B0000}"/>
    <cellStyle name="Entrée 9" xfId="19347" hidden="1" xr:uid="{00000000-0005-0000-0000-0000147B0000}"/>
    <cellStyle name="Entrée 9" xfId="19436" hidden="1" xr:uid="{00000000-0005-0000-0000-0000157B0000}"/>
    <cellStyle name="Entrée 9" xfId="19486" hidden="1" xr:uid="{00000000-0005-0000-0000-0000167B0000}"/>
    <cellStyle name="Entrée 9" xfId="19536" hidden="1" xr:uid="{00000000-0005-0000-0000-0000177B0000}"/>
    <cellStyle name="Entrée 9" xfId="19586" hidden="1" xr:uid="{00000000-0005-0000-0000-0000187B0000}"/>
    <cellStyle name="Entrée 9" xfId="19635" hidden="1" xr:uid="{00000000-0005-0000-0000-0000197B0000}"/>
    <cellStyle name="Entrée 9" xfId="19684" hidden="1" xr:uid="{00000000-0005-0000-0000-00001A7B0000}"/>
    <cellStyle name="Entrée 9" xfId="19731" hidden="1" xr:uid="{00000000-0005-0000-0000-00001B7B0000}"/>
    <cellStyle name="Entrée 9" xfId="19778" hidden="1" xr:uid="{00000000-0005-0000-0000-00001C7B0000}"/>
    <cellStyle name="Entrée 9" xfId="19823" hidden="1" xr:uid="{00000000-0005-0000-0000-00001D7B0000}"/>
    <cellStyle name="Entrée 9" xfId="19862" hidden="1" xr:uid="{00000000-0005-0000-0000-00001E7B0000}"/>
    <cellStyle name="Entrée 9" xfId="19899" hidden="1" xr:uid="{00000000-0005-0000-0000-00001F7B0000}"/>
    <cellStyle name="Entrée 9" xfId="19933" hidden="1" xr:uid="{00000000-0005-0000-0000-0000207B0000}"/>
    <cellStyle name="Entrée 9" xfId="19993" hidden="1" xr:uid="{00000000-0005-0000-0000-0000217B0000}"/>
    <cellStyle name="Entrée 9" xfId="20075" hidden="1" xr:uid="{00000000-0005-0000-0000-0000227B0000}"/>
    <cellStyle name="Entrée 9" xfId="20136" hidden="1" xr:uid="{00000000-0005-0000-0000-0000237B0000}"/>
    <cellStyle name="Entrée 9" xfId="20182" hidden="1" xr:uid="{00000000-0005-0000-0000-0000247B0000}"/>
    <cellStyle name="Entrée 9" xfId="20226" hidden="1" xr:uid="{00000000-0005-0000-0000-0000257B0000}"/>
    <cellStyle name="Entrée 9" xfId="20265" hidden="1" xr:uid="{00000000-0005-0000-0000-0000267B0000}"/>
    <cellStyle name="Entrée 9" xfId="20301" hidden="1" xr:uid="{00000000-0005-0000-0000-0000277B0000}"/>
    <cellStyle name="Entrée 9" xfId="20336" hidden="1" xr:uid="{00000000-0005-0000-0000-0000287B0000}"/>
    <cellStyle name="Entrée 9" xfId="20357" hidden="1" xr:uid="{00000000-0005-0000-0000-0000297B0000}"/>
    <cellStyle name="Entrée 9" xfId="19198" hidden="1" xr:uid="{00000000-0005-0000-0000-00002A7B0000}"/>
    <cellStyle name="Entrée 9" xfId="19192" hidden="1" xr:uid="{00000000-0005-0000-0000-00002B7B0000}"/>
    <cellStyle name="Entrée 9" xfId="19146" hidden="1" xr:uid="{00000000-0005-0000-0000-00002C7B0000}"/>
    <cellStyle name="Entrée 9" xfId="20485" hidden="1" xr:uid="{00000000-0005-0000-0000-00002D7B0000}"/>
    <cellStyle name="Entrée 9" xfId="20535" hidden="1" xr:uid="{00000000-0005-0000-0000-00002E7B0000}"/>
    <cellStyle name="Entrée 9" xfId="20585" hidden="1" xr:uid="{00000000-0005-0000-0000-00002F7B0000}"/>
    <cellStyle name="Entrée 9" xfId="20635" hidden="1" xr:uid="{00000000-0005-0000-0000-0000307B0000}"/>
    <cellStyle name="Entrée 9" xfId="20684" hidden="1" xr:uid="{00000000-0005-0000-0000-0000317B0000}"/>
    <cellStyle name="Entrée 9" xfId="20733" hidden="1" xr:uid="{00000000-0005-0000-0000-0000327B0000}"/>
    <cellStyle name="Entrée 9" xfId="20780" hidden="1" xr:uid="{00000000-0005-0000-0000-0000337B0000}"/>
    <cellStyle name="Entrée 9" xfId="20827" hidden="1" xr:uid="{00000000-0005-0000-0000-0000347B0000}"/>
    <cellStyle name="Entrée 9" xfId="20872" hidden="1" xr:uid="{00000000-0005-0000-0000-0000357B0000}"/>
    <cellStyle name="Entrée 9" xfId="20911" hidden="1" xr:uid="{00000000-0005-0000-0000-0000367B0000}"/>
    <cellStyle name="Entrée 9" xfId="20948" hidden="1" xr:uid="{00000000-0005-0000-0000-0000377B0000}"/>
    <cellStyle name="Entrée 9" xfId="20982" hidden="1" xr:uid="{00000000-0005-0000-0000-0000387B0000}"/>
    <cellStyle name="Entrée 9" xfId="21045" hidden="1" xr:uid="{00000000-0005-0000-0000-0000397B0000}"/>
    <cellStyle name="Entrée 9" xfId="21129" hidden="1" xr:uid="{00000000-0005-0000-0000-00003A7B0000}"/>
    <cellStyle name="Entrée 9" xfId="21191" hidden="1" xr:uid="{00000000-0005-0000-0000-00003B7B0000}"/>
    <cellStyle name="Entrée 9" xfId="21237" hidden="1" xr:uid="{00000000-0005-0000-0000-00003C7B0000}"/>
    <cellStyle name="Entrée 9" xfId="21281" hidden="1" xr:uid="{00000000-0005-0000-0000-00003D7B0000}"/>
    <cellStyle name="Entrée 9" xfId="21320" hidden="1" xr:uid="{00000000-0005-0000-0000-00003E7B0000}"/>
    <cellStyle name="Entrée 9" xfId="21356" hidden="1" xr:uid="{00000000-0005-0000-0000-00003F7B0000}"/>
    <cellStyle name="Entrée 9" xfId="21391" hidden="1" xr:uid="{00000000-0005-0000-0000-0000407B0000}"/>
    <cellStyle name="Entrée 9" xfId="21413" hidden="1" xr:uid="{00000000-0005-0000-0000-0000417B0000}"/>
    <cellStyle name="Entrée 9" xfId="21571" hidden="1" xr:uid="{00000000-0005-0000-0000-0000427B0000}"/>
    <cellStyle name="Entrée 9" xfId="21668" hidden="1" xr:uid="{00000000-0005-0000-0000-0000437B0000}"/>
    <cellStyle name="Entrée 9" xfId="21757" hidden="1" xr:uid="{00000000-0005-0000-0000-0000447B0000}"/>
    <cellStyle name="Entrée 9" xfId="21807" hidden="1" xr:uid="{00000000-0005-0000-0000-0000457B0000}"/>
    <cellStyle name="Entrée 9" xfId="21857" hidden="1" xr:uid="{00000000-0005-0000-0000-0000467B0000}"/>
    <cellStyle name="Entrée 9" xfId="21907" hidden="1" xr:uid="{00000000-0005-0000-0000-0000477B0000}"/>
    <cellStyle name="Entrée 9" xfId="21956" hidden="1" xr:uid="{00000000-0005-0000-0000-0000487B0000}"/>
    <cellStyle name="Entrée 9" xfId="22005" hidden="1" xr:uid="{00000000-0005-0000-0000-0000497B0000}"/>
    <cellStyle name="Entrée 9" xfId="22052" hidden="1" xr:uid="{00000000-0005-0000-0000-00004A7B0000}"/>
    <cellStyle name="Entrée 9" xfId="22099" hidden="1" xr:uid="{00000000-0005-0000-0000-00004B7B0000}"/>
    <cellStyle name="Entrée 9" xfId="22144" hidden="1" xr:uid="{00000000-0005-0000-0000-00004C7B0000}"/>
    <cellStyle name="Entrée 9" xfId="22183" hidden="1" xr:uid="{00000000-0005-0000-0000-00004D7B0000}"/>
    <cellStyle name="Entrée 9" xfId="22220" hidden="1" xr:uid="{00000000-0005-0000-0000-00004E7B0000}"/>
    <cellStyle name="Entrée 9" xfId="22254" hidden="1" xr:uid="{00000000-0005-0000-0000-00004F7B0000}"/>
    <cellStyle name="Entrée 9" xfId="22315" hidden="1" xr:uid="{00000000-0005-0000-0000-0000507B0000}"/>
    <cellStyle name="Entrée 9" xfId="22397" hidden="1" xr:uid="{00000000-0005-0000-0000-0000517B0000}"/>
    <cellStyle name="Entrée 9" xfId="22458" hidden="1" xr:uid="{00000000-0005-0000-0000-0000527B0000}"/>
    <cellStyle name="Entrée 9" xfId="22504" hidden="1" xr:uid="{00000000-0005-0000-0000-0000537B0000}"/>
    <cellStyle name="Entrée 9" xfId="22548" hidden="1" xr:uid="{00000000-0005-0000-0000-0000547B0000}"/>
    <cellStyle name="Entrée 9" xfId="22587" hidden="1" xr:uid="{00000000-0005-0000-0000-0000557B0000}"/>
    <cellStyle name="Entrée 9" xfId="22623" hidden="1" xr:uid="{00000000-0005-0000-0000-0000567B0000}"/>
    <cellStyle name="Entrée 9" xfId="22658" hidden="1" xr:uid="{00000000-0005-0000-0000-0000577B0000}"/>
    <cellStyle name="Entrée 9" xfId="22679" hidden="1" xr:uid="{00000000-0005-0000-0000-0000587B0000}"/>
    <cellStyle name="Entrée 9" xfId="21519" hidden="1" xr:uid="{00000000-0005-0000-0000-0000597B0000}"/>
    <cellStyle name="Entrée 9" xfId="19157" hidden="1" xr:uid="{00000000-0005-0000-0000-00005A7B0000}"/>
    <cellStyle name="Entrée 9" xfId="19143" hidden="1" xr:uid="{00000000-0005-0000-0000-00005B7B0000}"/>
    <cellStyle name="Entrée 9" xfId="22800" hidden="1" xr:uid="{00000000-0005-0000-0000-00005C7B0000}"/>
    <cellStyle name="Entrée 9" xfId="22850" hidden="1" xr:uid="{00000000-0005-0000-0000-00005D7B0000}"/>
    <cellStyle name="Entrée 9" xfId="22900" hidden="1" xr:uid="{00000000-0005-0000-0000-00005E7B0000}"/>
    <cellStyle name="Entrée 9" xfId="22950" hidden="1" xr:uid="{00000000-0005-0000-0000-00005F7B0000}"/>
    <cellStyle name="Entrée 9" xfId="22998" hidden="1" xr:uid="{00000000-0005-0000-0000-0000607B0000}"/>
    <cellStyle name="Entrée 9" xfId="23047" hidden="1" xr:uid="{00000000-0005-0000-0000-0000617B0000}"/>
    <cellStyle name="Entrée 9" xfId="23093" hidden="1" xr:uid="{00000000-0005-0000-0000-0000627B0000}"/>
    <cellStyle name="Entrée 9" xfId="23140" hidden="1" xr:uid="{00000000-0005-0000-0000-0000637B0000}"/>
    <cellStyle name="Entrée 9" xfId="23185" hidden="1" xr:uid="{00000000-0005-0000-0000-0000647B0000}"/>
    <cellStyle name="Entrée 9" xfId="23224" hidden="1" xr:uid="{00000000-0005-0000-0000-0000657B0000}"/>
    <cellStyle name="Entrée 9" xfId="23261" hidden="1" xr:uid="{00000000-0005-0000-0000-0000667B0000}"/>
    <cellStyle name="Entrée 9" xfId="23295" hidden="1" xr:uid="{00000000-0005-0000-0000-0000677B0000}"/>
    <cellStyle name="Entrée 9" xfId="23357" hidden="1" xr:uid="{00000000-0005-0000-0000-0000687B0000}"/>
    <cellStyle name="Entrée 9" xfId="23441" hidden="1" xr:uid="{00000000-0005-0000-0000-0000697B0000}"/>
    <cellStyle name="Entrée 9" xfId="23502" hidden="1" xr:uid="{00000000-0005-0000-0000-00006A7B0000}"/>
    <cellStyle name="Entrée 9" xfId="23548" hidden="1" xr:uid="{00000000-0005-0000-0000-00006B7B0000}"/>
    <cellStyle name="Entrée 9" xfId="23592" hidden="1" xr:uid="{00000000-0005-0000-0000-00006C7B0000}"/>
    <cellStyle name="Entrée 9" xfId="23631" hidden="1" xr:uid="{00000000-0005-0000-0000-00006D7B0000}"/>
    <cellStyle name="Entrée 9" xfId="23667" hidden="1" xr:uid="{00000000-0005-0000-0000-00006E7B0000}"/>
    <cellStyle name="Entrée 9" xfId="23702" hidden="1" xr:uid="{00000000-0005-0000-0000-00006F7B0000}"/>
    <cellStyle name="Entrée 9" xfId="23721" hidden="1" xr:uid="{00000000-0005-0000-0000-0000707B0000}"/>
    <cellStyle name="Entrée 9" xfId="23872" hidden="1" xr:uid="{00000000-0005-0000-0000-0000717B0000}"/>
    <cellStyle name="Entrée 9" xfId="23968" hidden="1" xr:uid="{00000000-0005-0000-0000-0000727B0000}"/>
    <cellStyle name="Entrée 9" xfId="24057" hidden="1" xr:uid="{00000000-0005-0000-0000-0000737B0000}"/>
    <cellStyle name="Entrée 9" xfId="24107" hidden="1" xr:uid="{00000000-0005-0000-0000-0000747B0000}"/>
    <cellStyle name="Entrée 9" xfId="24157" hidden="1" xr:uid="{00000000-0005-0000-0000-0000757B0000}"/>
    <cellStyle name="Entrée 9" xfId="24207" hidden="1" xr:uid="{00000000-0005-0000-0000-0000767B0000}"/>
    <cellStyle name="Entrée 9" xfId="24256" hidden="1" xr:uid="{00000000-0005-0000-0000-0000777B0000}"/>
    <cellStyle name="Entrée 9" xfId="24305" hidden="1" xr:uid="{00000000-0005-0000-0000-0000787B0000}"/>
    <cellStyle name="Entrée 9" xfId="24352" hidden="1" xr:uid="{00000000-0005-0000-0000-0000797B0000}"/>
    <cellStyle name="Entrée 9" xfId="24399" hidden="1" xr:uid="{00000000-0005-0000-0000-00007A7B0000}"/>
    <cellStyle name="Entrée 9" xfId="24444" hidden="1" xr:uid="{00000000-0005-0000-0000-00007B7B0000}"/>
    <cellStyle name="Entrée 9" xfId="24483" hidden="1" xr:uid="{00000000-0005-0000-0000-00007C7B0000}"/>
    <cellStyle name="Entrée 9" xfId="24520" hidden="1" xr:uid="{00000000-0005-0000-0000-00007D7B0000}"/>
    <cellStyle name="Entrée 9" xfId="24554" hidden="1" xr:uid="{00000000-0005-0000-0000-00007E7B0000}"/>
    <cellStyle name="Entrée 9" xfId="24615" hidden="1" xr:uid="{00000000-0005-0000-0000-00007F7B0000}"/>
    <cellStyle name="Entrée 9" xfId="24697" hidden="1" xr:uid="{00000000-0005-0000-0000-0000807B0000}"/>
    <cellStyle name="Entrée 9" xfId="24758" hidden="1" xr:uid="{00000000-0005-0000-0000-0000817B0000}"/>
    <cellStyle name="Entrée 9" xfId="24804" hidden="1" xr:uid="{00000000-0005-0000-0000-0000827B0000}"/>
    <cellStyle name="Entrée 9" xfId="24848" hidden="1" xr:uid="{00000000-0005-0000-0000-0000837B0000}"/>
    <cellStyle name="Entrée 9" xfId="24887" hidden="1" xr:uid="{00000000-0005-0000-0000-0000847B0000}"/>
    <cellStyle name="Entrée 9" xfId="24923" hidden="1" xr:uid="{00000000-0005-0000-0000-0000857B0000}"/>
    <cellStyle name="Entrée 9" xfId="24958" hidden="1" xr:uid="{00000000-0005-0000-0000-0000867B0000}"/>
    <cellStyle name="Entrée 9" xfId="24977" hidden="1" xr:uid="{00000000-0005-0000-0000-0000877B0000}"/>
    <cellStyle name="Entrée 9" xfId="23820" hidden="1" xr:uid="{00000000-0005-0000-0000-0000887B0000}"/>
    <cellStyle name="Entrée 9" xfId="22729" hidden="1" xr:uid="{00000000-0005-0000-0000-0000897B0000}"/>
    <cellStyle name="Entrée 9" xfId="23761" hidden="1" xr:uid="{00000000-0005-0000-0000-00008A7B0000}"/>
    <cellStyle name="Entrée 9" xfId="25099" hidden="1" xr:uid="{00000000-0005-0000-0000-00008B7B0000}"/>
    <cellStyle name="Entrée 9" xfId="25149" hidden="1" xr:uid="{00000000-0005-0000-0000-00008C7B0000}"/>
    <cellStyle name="Entrée 9" xfId="25199" hidden="1" xr:uid="{00000000-0005-0000-0000-00008D7B0000}"/>
    <cellStyle name="Entrée 9" xfId="25249" hidden="1" xr:uid="{00000000-0005-0000-0000-00008E7B0000}"/>
    <cellStyle name="Entrée 9" xfId="25298" hidden="1" xr:uid="{00000000-0005-0000-0000-00008F7B0000}"/>
    <cellStyle name="Entrée 9" xfId="25347" hidden="1" xr:uid="{00000000-0005-0000-0000-0000907B0000}"/>
    <cellStyle name="Entrée 9" xfId="25394" hidden="1" xr:uid="{00000000-0005-0000-0000-0000917B0000}"/>
    <cellStyle name="Entrée 9" xfId="25440" hidden="1" xr:uid="{00000000-0005-0000-0000-0000927B0000}"/>
    <cellStyle name="Entrée 9" xfId="25484" hidden="1" xr:uid="{00000000-0005-0000-0000-0000937B0000}"/>
    <cellStyle name="Entrée 9" xfId="25522" hidden="1" xr:uid="{00000000-0005-0000-0000-0000947B0000}"/>
    <cellStyle name="Entrée 9" xfId="25559" hidden="1" xr:uid="{00000000-0005-0000-0000-0000957B0000}"/>
    <cellStyle name="Entrée 9" xfId="25593" hidden="1" xr:uid="{00000000-0005-0000-0000-0000967B0000}"/>
    <cellStyle name="Entrée 9" xfId="25653" hidden="1" xr:uid="{00000000-0005-0000-0000-0000977B0000}"/>
    <cellStyle name="Entrée 9" xfId="25737" hidden="1" xr:uid="{00000000-0005-0000-0000-0000987B0000}"/>
    <cellStyle name="Entrée 9" xfId="25797" hidden="1" xr:uid="{00000000-0005-0000-0000-0000997B0000}"/>
    <cellStyle name="Entrée 9" xfId="25843" hidden="1" xr:uid="{00000000-0005-0000-0000-00009A7B0000}"/>
    <cellStyle name="Entrée 9" xfId="25887" hidden="1" xr:uid="{00000000-0005-0000-0000-00009B7B0000}"/>
    <cellStyle name="Entrée 9" xfId="25926" hidden="1" xr:uid="{00000000-0005-0000-0000-00009C7B0000}"/>
    <cellStyle name="Entrée 9" xfId="25962" hidden="1" xr:uid="{00000000-0005-0000-0000-00009D7B0000}"/>
    <cellStyle name="Entrée 9" xfId="25997" hidden="1" xr:uid="{00000000-0005-0000-0000-00009E7B0000}"/>
    <cellStyle name="Entrée 9" xfId="26015" hidden="1" xr:uid="{00000000-0005-0000-0000-00009F7B0000}"/>
    <cellStyle name="Entrée 9" xfId="26137" hidden="1" xr:uid="{00000000-0005-0000-0000-0000A07B0000}"/>
    <cellStyle name="Entrée 9" xfId="26233" hidden="1" xr:uid="{00000000-0005-0000-0000-0000A17B0000}"/>
    <cellStyle name="Entrée 9" xfId="26322" hidden="1" xr:uid="{00000000-0005-0000-0000-0000A27B0000}"/>
    <cellStyle name="Entrée 9" xfId="26372" hidden="1" xr:uid="{00000000-0005-0000-0000-0000A37B0000}"/>
    <cellStyle name="Entrée 9" xfId="26422" hidden="1" xr:uid="{00000000-0005-0000-0000-0000A47B0000}"/>
    <cellStyle name="Entrée 9" xfId="26472" hidden="1" xr:uid="{00000000-0005-0000-0000-0000A57B0000}"/>
    <cellStyle name="Entrée 9" xfId="26521" hidden="1" xr:uid="{00000000-0005-0000-0000-0000A67B0000}"/>
    <cellStyle name="Entrée 9" xfId="26570" hidden="1" xr:uid="{00000000-0005-0000-0000-0000A77B0000}"/>
    <cellStyle name="Entrée 9" xfId="26617" hidden="1" xr:uid="{00000000-0005-0000-0000-0000A87B0000}"/>
    <cellStyle name="Entrée 9" xfId="26664" hidden="1" xr:uid="{00000000-0005-0000-0000-0000A97B0000}"/>
    <cellStyle name="Entrée 9" xfId="26709" hidden="1" xr:uid="{00000000-0005-0000-0000-0000AA7B0000}"/>
    <cellStyle name="Entrée 9" xfId="26748" hidden="1" xr:uid="{00000000-0005-0000-0000-0000AB7B0000}"/>
    <cellStyle name="Entrée 9" xfId="26785" hidden="1" xr:uid="{00000000-0005-0000-0000-0000AC7B0000}"/>
    <cellStyle name="Entrée 9" xfId="26819" hidden="1" xr:uid="{00000000-0005-0000-0000-0000AD7B0000}"/>
    <cellStyle name="Entrée 9" xfId="26879" hidden="1" xr:uid="{00000000-0005-0000-0000-0000AE7B0000}"/>
    <cellStyle name="Entrée 9" xfId="26961" hidden="1" xr:uid="{00000000-0005-0000-0000-0000AF7B0000}"/>
    <cellStyle name="Entrée 9" xfId="27021" hidden="1" xr:uid="{00000000-0005-0000-0000-0000B07B0000}"/>
    <cellStyle name="Entrée 9" xfId="27067" hidden="1" xr:uid="{00000000-0005-0000-0000-0000B17B0000}"/>
    <cellStyle name="Entrée 9" xfId="27111" hidden="1" xr:uid="{00000000-0005-0000-0000-0000B27B0000}"/>
    <cellStyle name="Entrée 9" xfId="27150" hidden="1" xr:uid="{00000000-0005-0000-0000-0000B37B0000}"/>
    <cellStyle name="Entrée 9" xfId="27186" hidden="1" xr:uid="{00000000-0005-0000-0000-0000B47B0000}"/>
    <cellStyle name="Entrée 9" xfId="27221" hidden="1" xr:uid="{00000000-0005-0000-0000-0000B57B0000}"/>
    <cellStyle name="Entrée 9" xfId="27239" hidden="1" xr:uid="{00000000-0005-0000-0000-0000B67B0000}"/>
    <cellStyle name="Entrée 9" xfId="26086" hidden="1" xr:uid="{00000000-0005-0000-0000-0000B77B0000}"/>
    <cellStyle name="Entrée 9" xfId="25027" hidden="1" xr:uid="{00000000-0005-0000-0000-0000B87B0000}"/>
    <cellStyle name="Entrée 9" xfId="25024" hidden="1" xr:uid="{00000000-0005-0000-0000-0000B97B0000}"/>
    <cellStyle name="Entrée 9" xfId="27334" hidden="1" xr:uid="{00000000-0005-0000-0000-0000BA7B0000}"/>
    <cellStyle name="Entrée 9" xfId="27383" hidden="1" xr:uid="{00000000-0005-0000-0000-0000BB7B0000}"/>
    <cellStyle name="Entrée 9" xfId="27432" hidden="1" xr:uid="{00000000-0005-0000-0000-0000BC7B0000}"/>
    <cellStyle name="Entrée 9" xfId="27481" hidden="1" xr:uid="{00000000-0005-0000-0000-0000BD7B0000}"/>
    <cellStyle name="Entrée 9" xfId="27529" hidden="1" xr:uid="{00000000-0005-0000-0000-0000BE7B0000}"/>
    <cellStyle name="Entrée 9" xfId="27577" hidden="1" xr:uid="{00000000-0005-0000-0000-0000BF7B0000}"/>
    <cellStyle name="Entrée 9" xfId="27623" hidden="1" xr:uid="{00000000-0005-0000-0000-0000C07B0000}"/>
    <cellStyle name="Entrée 9" xfId="27670" hidden="1" xr:uid="{00000000-0005-0000-0000-0000C17B0000}"/>
    <cellStyle name="Entrée 9" xfId="27715" hidden="1" xr:uid="{00000000-0005-0000-0000-0000C27B0000}"/>
    <cellStyle name="Entrée 9" xfId="27754" hidden="1" xr:uid="{00000000-0005-0000-0000-0000C37B0000}"/>
    <cellStyle name="Entrée 9" xfId="27791" hidden="1" xr:uid="{00000000-0005-0000-0000-0000C47B0000}"/>
    <cellStyle name="Entrée 9" xfId="27825" hidden="1" xr:uid="{00000000-0005-0000-0000-0000C57B0000}"/>
    <cellStyle name="Entrée 9" xfId="27884" hidden="1" xr:uid="{00000000-0005-0000-0000-0000C67B0000}"/>
    <cellStyle name="Entrée 9" xfId="27966" hidden="1" xr:uid="{00000000-0005-0000-0000-0000C77B0000}"/>
    <cellStyle name="Entrée 9" xfId="28026" hidden="1" xr:uid="{00000000-0005-0000-0000-0000C87B0000}"/>
    <cellStyle name="Entrée 9" xfId="28072" hidden="1" xr:uid="{00000000-0005-0000-0000-0000C97B0000}"/>
    <cellStyle name="Entrée 9" xfId="28116" hidden="1" xr:uid="{00000000-0005-0000-0000-0000CA7B0000}"/>
    <cellStyle name="Entrée 9" xfId="28155" hidden="1" xr:uid="{00000000-0005-0000-0000-0000CB7B0000}"/>
    <cellStyle name="Entrée 9" xfId="28191" hidden="1" xr:uid="{00000000-0005-0000-0000-0000CC7B0000}"/>
    <cellStyle name="Entrée 9" xfId="28226" hidden="1" xr:uid="{00000000-0005-0000-0000-0000CD7B0000}"/>
    <cellStyle name="Entrée 9" xfId="28244" hidden="1" xr:uid="{00000000-0005-0000-0000-0000CE7B0000}"/>
    <cellStyle name="Entrée 9" xfId="28344" hidden="1" xr:uid="{00000000-0005-0000-0000-0000CF7B0000}"/>
    <cellStyle name="Entrée 9" xfId="28439" hidden="1" xr:uid="{00000000-0005-0000-0000-0000D07B0000}"/>
    <cellStyle name="Entrée 9" xfId="28528" hidden="1" xr:uid="{00000000-0005-0000-0000-0000D17B0000}"/>
    <cellStyle name="Entrée 9" xfId="28578" hidden="1" xr:uid="{00000000-0005-0000-0000-0000D27B0000}"/>
    <cellStyle name="Entrée 9" xfId="28628" hidden="1" xr:uid="{00000000-0005-0000-0000-0000D37B0000}"/>
    <cellStyle name="Entrée 9" xfId="28678" hidden="1" xr:uid="{00000000-0005-0000-0000-0000D47B0000}"/>
    <cellStyle name="Entrée 9" xfId="28727" hidden="1" xr:uid="{00000000-0005-0000-0000-0000D57B0000}"/>
    <cellStyle name="Entrée 9" xfId="28776" hidden="1" xr:uid="{00000000-0005-0000-0000-0000D67B0000}"/>
    <cellStyle name="Entrée 9" xfId="28823" hidden="1" xr:uid="{00000000-0005-0000-0000-0000D77B0000}"/>
    <cellStyle name="Entrée 9" xfId="28870" hidden="1" xr:uid="{00000000-0005-0000-0000-0000D87B0000}"/>
    <cellStyle name="Entrée 9" xfId="28915" hidden="1" xr:uid="{00000000-0005-0000-0000-0000D97B0000}"/>
    <cellStyle name="Entrée 9" xfId="28954" hidden="1" xr:uid="{00000000-0005-0000-0000-0000DA7B0000}"/>
    <cellStyle name="Entrée 9" xfId="28991" hidden="1" xr:uid="{00000000-0005-0000-0000-0000DB7B0000}"/>
    <cellStyle name="Entrée 9" xfId="29025" hidden="1" xr:uid="{00000000-0005-0000-0000-0000DC7B0000}"/>
    <cellStyle name="Entrée 9" xfId="29084" hidden="1" xr:uid="{00000000-0005-0000-0000-0000DD7B0000}"/>
    <cellStyle name="Entrée 9" xfId="29166" hidden="1" xr:uid="{00000000-0005-0000-0000-0000DE7B0000}"/>
    <cellStyle name="Entrée 9" xfId="29226" hidden="1" xr:uid="{00000000-0005-0000-0000-0000DF7B0000}"/>
    <cellStyle name="Entrée 9" xfId="29272" hidden="1" xr:uid="{00000000-0005-0000-0000-0000E07B0000}"/>
    <cellStyle name="Entrée 9" xfId="29316" hidden="1" xr:uid="{00000000-0005-0000-0000-0000E17B0000}"/>
    <cellStyle name="Entrée 9" xfId="29355" hidden="1" xr:uid="{00000000-0005-0000-0000-0000E27B0000}"/>
    <cellStyle name="Entrée 9" xfId="29391" hidden="1" xr:uid="{00000000-0005-0000-0000-0000E37B0000}"/>
    <cellStyle name="Entrée 9" xfId="29426" hidden="1" xr:uid="{00000000-0005-0000-0000-0000E47B0000}"/>
    <cellStyle name="Entrée 9" xfId="29444" hidden="1" xr:uid="{00000000-0005-0000-0000-0000E57B0000}"/>
    <cellStyle name="Entrée 9" xfId="28294" hidden="1" xr:uid="{00000000-0005-0000-0000-0000E67B0000}"/>
    <cellStyle name="Entrée 9" xfId="29497" hidden="1" xr:uid="{00000000-0005-0000-0000-0000E77B0000}"/>
    <cellStyle name="Entrée 9" xfId="29581" hidden="1" xr:uid="{00000000-0005-0000-0000-0000E87B0000}"/>
    <cellStyle name="Entrée 9" xfId="29670" hidden="1" xr:uid="{00000000-0005-0000-0000-0000E97B0000}"/>
    <cellStyle name="Entrée 9" xfId="29719" hidden="1" xr:uid="{00000000-0005-0000-0000-0000EA7B0000}"/>
    <cellStyle name="Entrée 9" xfId="29768" hidden="1" xr:uid="{00000000-0005-0000-0000-0000EB7B0000}"/>
    <cellStyle name="Entrée 9" xfId="29817" hidden="1" xr:uid="{00000000-0005-0000-0000-0000EC7B0000}"/>
    <cellStyle name="Entrée 9" xfId="29865" hidden="1" xr:uid="{00000000-0005-0000-0000-0000ED7B0000}"/>
    <cellStyle name="Entrée 9" xfId="29913" hidden="1" xr:uid="{00000000-0005-0000-0000-0000EE7B0000}"/>
    <cellStyle name="Entrée 9" xfId="29959" hidden="1" xr:uid="{00000000-0005-0000-0000-0000EF7B0000}"/>
    <cellStyle name="Entrée 9" xfId="30005" hidden="1" xr:uid="{00000000-0005-0000-0000-0000F07B0000}"/>
    <cellStyle name="Entrée 9" xfId="30049" hidden="1" xr:uid="{00000000-0005-0000-0000-0000F17B0000}"/>
    <cellStyle name="Entrée 9" xfId="30087" hidden="1" xr:uid="{00000000-0005-0000-0000-0000F27B0000}"/>
    <cellStyle name="Entrée 9" xfId="30124" hidden="1" xr:uid="{00000000-0005-0000-0000-0000F37B0000}"/>
    <cellStyle name="Entrée 9" xfId="30158" hidden="1" xr:uid="{00000000-0005-0000-0000-0000F47B0000}"/>
    <cellStyle name="Entrée 9" xfId="30216" hidden="1" xr:uid="{00000000-0005-0000-0000-0000F57B0000}"/>
    <cellStyle name="Entrée 9" xfId="30298" hidden="1" xr:uid="{00000000-0005-0000-0000-0000F67B0000}"/>
    <cellStyle name="Entrée 9" xfId="30358" hidden="1" xr:uid="{00000000-0005-0000-0000-0000F77B0000}"/>
    <cellStyle name="Entrée 9" xfId="30404" hidden="1" xr:uid="{00000000-0005-0000-0000-0000F87B0000}"/>
    <cellStyle name="Entrée 9" xfId="30448" hidden="1" xr:uid="{00000000-0005-0000-0000-0000F97B0000}"/>
    <cellStyle name="Entrée 9" xfId="30487" hidden="1" xr:uid="{00000000-0005-0000-0000-0000FA7B0000}"/>
    <cellStyle name="Entrée 9" xfId="30523" hidden="1" xr:uid="{00000000-0005-0000-0000-0000FB7B0000}"/>
    <cellStyle name="Entrée 9" xfId="30558" hidden="1" xr:uid="{00000000-0005-0000-0000-0000FC7B0000}"/>
    <cellStyle name="Entrée 9" xfId="30576" hidden="1" xr:uid="{00000000-0005-0000-0000-0000FD7B0000}"/>
    <cellStyle name="Entrée 9" xfId="30676" hidden="1" xr:uid="{00000000-0005-0000-0000-0000FE7B0000}"/>
    <cellStyle name="Entrée 9" xfId="30771" hidden="1" xr:uid="{00000000-0005-0000-0000-0000FF7B0000}"/>
    <cellStyle name="Entrée 9" xfId="30860" hidden="1" xr:uid="{00000000-0005-0000-0000-0000007C0000}"/>
    <cellStyle name="Entrée 9" xfId="30910" hidden="1" xr:uid="{00000000-0005-0000-0000-0000017C0000}"/>
    <cellStyle name="Entrée 9" xfId="30960" hidden="1" xr:uid="{00000000-0005-0000-0000-0000027C0000}"/>
    <cellStyle name="Entrée 9" xfId="31010" hidden="1" xr:uid="{00000000-0005-0000-0000-0000037C0000}"/>
    <cellStyle name="Entrée 9" xfId="31059" hidden="1" xr:uid="{00000000-0005-0000-0000-0000047C0000}"/>
    <cellStyle name="Entrée 9" xfId="31108" hidden="1" xr:uid="{00000000-0005-0000-0000-0000057C0000}"/>
    <cellStyle name="Entrée 9" xfId="31155" hidden="1" xr:uid="{00000000-0005-0000-0000-0000067C0000}"/>
    <cellStyle name="Entrée 9" xfId="31202" hidden="1" xr:uid="{00000000-0005-0000-0000-0000077C0000}"/>
    <cellStyle name="Entrée 9" xfId="31247" hidden="1" xr:uid="{00000000-0005-0000-0000-0000087C0000}"/>
    <cellStyle name="Entrée 9" xfId="31286" hidden="1" xr:uid="{00000000-0005-0000-0000-0000097C0000}"/>
    <cellStyle name="Entrée 9" xfId="31323" hidden="1" xr:uid="{00000000-0005-0000-0000-00000A7C0000}"/>
    <cellStyle name="Entrée 9" xfId="31357" hidden="1" xr:uid="{00000000-0005-0000-0000-00000B7C0000}"/>
    <cellStyle name="Entrée 9" xfId="31416" hidden="1" xr:uid="{00000000-0005-0000-0000-00000C7C0000}"/>
    <cellStyle name="Entrée 9" xfId="31498" hidden="1" xr:uid="{00000000-0005-0000-0000-00000D7C0000}"/>
    <cellStyle name="Entrée 9" xfId="31558" hidden="1" xr:uid="{00000000-0005-0000-0000-00000E7C0000}"/>
    <cellStyle name="Entrée 9" xfId="31604" hidden="1" xr:uid="{00000000-0005-0000-0000-00000F7C0000}"/>
    <cellStyle name="Entrée 9" xfId="31648" hidden="1" xr:uid="{00000000-0005-0000-0000-0000107C0000}"/>
    <cellStyle name="Entrée 9" xfId="31687" hidden="1" xr:uid="{00000000-0005-0000-0000-0000117C0000}"/>
    <cellStyle name="Entrée 9" xfId="31723" hidden="1" xr:uid="{00000000-0005-0000-0000-0000127C0000}"/>
    <cellStyle name="Entrée 9" xfId="31758" hidden="1" xr:uid="{00000000-0005-0000-0000-0000137C0000}"/>
    <cellStyle name="Entrée 9" xfId="31776" hidden="1" xr:uid="{00000000-0005-0000-0000-0000147C0000}"/>
    <cellStyle name="Entrée 9" xfId="30626" xr:uid="{00000000-0005-0000-0000-0000157C0000}"/>
    <cellStyle name="Gekoppelde cel" xfId="95" xr:uid="{00000000-0005-0000-0000-0000167C0000}"/>
    <cellStyle name="Goed" xfId="96" xr:uid="{00000000-0005-0000-0000-0000177C0000}"/>
    <cellStyle name="Insatisfaisant" xfId="20" xr:uid="{00000000-0005-0000-0000-0000187C0000}"/>
    <cellStyle name="Invoer" xfId="97" xr:uid="{00000000-0005-0000-0000-0000197C0000}"/>
    <cellStyle name="Invoer 2" xfId="167" xr:uid="{00000000-0005-0000-0000-00001A7C0000}"/>
    <cellStyle name="Invoer 2 2" xfId="1319" xr:uid="{00000000-0005-0000-0000-00001B7C0000}"/>
    <cellStyle name="Invoer 2 2 2" xfId="9748" xr:uid="{00000000-0005-0000-0000-00001C7C0000}"/>
    <cellStyle name="Invoer 2 3" xfId="7363" xr:uid="{00000000-0005-0000-0000-00001D7C0000}"/>
    <cellStyle name="Invoer 3" xfId="942" xr:uid="{00000000-0005-0000-0000-00001E7C0000}"/>
    <cellStyle name="Invoer 3 2" xfId="1320" xr:uid="{00000000-0005-0000-0000-00001F7C0000}"/>
    <cellStyle name="Invoer 3 2 2" xfId="9749" xr:uid="{00000000-0005-0000-0000-0000207C0000}"/>
    <cellStyle name="Invoer 3 3" xfId="9375" xr:uid="{00000000-0005-0000-0000-0000217C0000}"/>
    <cellStyle name="Invoer 4" xfId="1296" xr:uid="{00000000-0005-0000-0000-0000227C0000}"/>
    <cellStyle name="Invoer 4 2" xfId="9729" xr:uid="{00000000-0005-0000-0000-0000237C0000}"/>
    <cellStyle name="Invoer 5" xfId="7302" xr:uid="{00000000-0005-0000-0000-0000247C0000}"/>
    <cellStyle name="Kop 1" xfId="98" xr:uid="{00000000-0005-0000-0000-0000257C0000}"/>
    <cellStyle name="Kop 2" xfId="99" xr:uid="{00000000-0005-0000-0000-0000267C0000}"/>
    <cellStyle name="Kop 3" xfId="100" xr:uid="{00000000-0005-0000-0000-0000277C0000}"/>
    <cellStyle name="Kop 4" xfId="101" xr:uid="{00000000-0005-0000-0000-0000287C0000}"/>
    <cellStyle name="Neutraal" xfId="102" xr:uid="{00000000-0005-0000-0000-0000297C0000}"/>
    <cellStyle name="Neutre" xfId="21" xr:uid="{00000000-0005-0000-0000-00002A7C0000}"/>
    <cellStyle name="Normal" xfId="0" builtinId="0"/>
    <cellStyle name="Normal 10" xfId="1352" xr:uid="{00000000-0005-0000-0000-00002C7C0000}"/>
    <cellStyle name="Normal 10 2" xfId="1355" xr:uid="{00000000-0005-0000-0000-00002D7C0000}"/>
    <cellStyle name="Normal 11" xfId="1" xr:uid="{00000000-0005-0000-0000-00002E7C0000}"/>
    <cellStyle name="Normal 11 2" xfId="1387" xr:uid="{00000000-0005-0000-0000-00002F7C0000}"/>
    <cellStyle name="Normal 12" xfId="15487" xr:uid="{00000000-0005-0000-0000-0000307C0000}"/>
    <cellStyle name="Normal 12 2" xfId="31989" xr:uid="{00000000-0005-0000-0000-0000317C0000}"/>
    <cellStyle name="Normal 12 3" xfId="31988" xr:uid="{00000000-0005-0000-0000-0000327C0000}"/>
    <cellStyle name="Normal 13" xfId="29486" xr:uid="{00000000-0005-0000-0000-0000337C0000}"/>
    <cellStyle name="Normal 13 2" xfId="31991" xr:uid="{00000000-0005-0000-0000-0000347C0000}"/>
    <cellStyle name="Normal 13 3" xfId="31990" xr:uid="{00000000-0005-0000-0000-0000357C0000}"/>
    <cellStyle name="Normal 14" xfId="31992" xr:uid="{00000000-0005-0000-0000-0000367C0000}"/>
    <cellStyle name="Normal 14 2" xfId="31993" xr:uid="{00000000-0005-0000-0000-0000377C0000}"/>
    <cellStyle name="Normal 14 3" xfId="31994" xr:uid="{00000000-0005-0000-0000-0000387C0000}"/>
    <cellStyle name="Normal 14 4" xfId="31995" xr:uid="{00000000-0005-0000-0000-0000397C0000}"/>
    <cellStyle name="Normal 14 4 2" xfId="31816" xr:uid="{00000000-0005-0000-0000-00003A7C0000}"/>
    <cellStyle name="Normal 14 4 3" xfId="31996" xr:uid="{00000000-0005-0000-0000-00003B7C0000}"/>
    <cellStyle name="Normal 14 4 4" xfId="31997" xr:uid="{00000000-0005-0000-0000-00003C7C0000}"/>
    <cellStyle name="Normal 15" xfId="31817" xr:uid="{00000000-0005-0000-0000-00003D7C0000}"/>
    <cellStyle name="Normal 15 2" xfId="31998" xr:uid="{00000000-0005-0000-0000-00003E7C0000}"/>
    <cellStyle name="Normal 16" xfId="31818" xr:uid="{00000000-0005-0000-0000-00003F7C0000}"/>
    <cellStyle name="Normal 17" xfId="32157" xr:uid="{00000000-0005-0000-0000-0000407C0000}"/>
    <cellStyle name="Normal 2" xfId="40" xr:uid="{00000000-0005-0000-0000-0000417C0000}"/>
    <cellStyle name="Normal 2 10" xfId="1356" xr:uid="{00000000-0005-0000-0000-0000427C0000}"/>
    <cellStyle name="Normal 2 11" xfId="32156" xr:uid="{00000000-0005-0000-0000-0000437C0000}"/>
    <cellStyle name="Normal 2 2" xfId="117" xr:uid="{00000000-0005-0000-0000-0000447C0000}"/>
    <cellStyle name="Normal 2 2 2" xfId="1322" xr:uid="{00000000-0005-0000-0000-0000457C0000}"/>
    <cellStyle name="Normal 2 2 2 2" xfId="1358" xr:uid="{00000000-0005-0000-0000-0000467C0000}"/>
    <cellStyle name="Normal 2 2 3" xfId="1357" xr:uid="{00000000-0005-0000-0000-0000477C0000}"/>
    <cellStyle name="Normal 2 3" xfId="221" xr:uid="{00000000-0005-0000-0000-0000487C0000}"/>
    <cellStyle name="Normal 2 3 2" xfId="1323" xr:uid="{00000000-0005-0000-0000-0000497C0000}"/>
    <cellStyle name="Normal 2 3 2 2" xfId="1360" xr:uid="{00000000-0005-0000-0000-00004A7C0000}"/>
    <cellStyle name="Normal 2 3 3" xfId="1359" xr:uid="{00000000-0005-0000-0000-00004B7C0000}"/>
    <cellStyle name="Normal 2 4" xfId="873" xr:uid="{00000000-0005-0000-0000-00004C7C0000}"/>
    <cellStyle name="Normal 2 4 2" xfId="1324" xr:uid="{00000000-0005-0000-0000-00004D7C0000}"/>
    <cellStyle name="Normal 2 4 2 2" xfId="1362" xr:uid="{00000000-0005-0000-0000-00004E7C0000}"/>
    <cellStyle name="Normal 2 4 3" xfId="1361" xr:uid="{00000000-0005-0000-0000-00004F7C0000}"/>
    <cellStyle name="Normal 2 5" xfId="1238" xr:uid="{00000000-0005-0000-0000-0000507C0000}"/>
    <cellStyle name="Normal 2 5 2" xfId="1325" xr:uid="{00000000-0005-0000-0000-0000517C0000}"/>
    <cellStyle name="Normal 2 5 2 2" xfId="1364" xr:uid="{00000000-0005-0000-0000-0000527C0000}"/>
    <cellStyle name="Normal 2 5 3" xfId="1363" xr:uid="{00000000-0005-0000-0000-0000537C0000}"/>
    <cellStyle name="Normal 2 6" xfId="1246" xr:uid="{00000000-0005-0000-0000-0000547C0000}"/>
    <cellStyle name="Normal 2 6 2" xfId="1326" xr:uid="{00000000-0005-0000-0000-0000557C0000}"/>
    <cellStyle name="Normal 2 6 2 2" xfId="1366" xr:uid="{00000000-0005-0000-0000-0000567C0000}"/>
    <cellStyle name="Normal 2 6 3" xfId="1365" xr:uid="{00000000-0005-0000-0000-0000577C0000}"/>
    <cellStyle name="Normal 2 7" xfId="1300" xr:uid="{00000000-0005-0000-0000-0000587C0000}"/>
    <cellStyle name="Normal 2 7 2" xfId="1327" xr:uid="{00000000-0005-0000-0000-0000597C0000}"/>
    <cellStyle name="Normal 2 7 2 2" xfId="1368" xr:uid="{00000000-0005-0000-0000-00005A7C0000}"/>
    <cellStyle name="Normal 2 7 3" xfId="1367" xr:uid="{00000000-0005-0000-0000-00005B7C0000}"/>
    <cellStyle name="Normal 2 8" xfId="1307" xr:uid="{00000000-0005-0000-0000-00005C7C0000}"/>
    <cellStyle name="Normal 2 8 2" xfId="1369" xr:uid="{00000000-0005-0000-0000-00005D7C0000}"/>
    <cellStyle name="Normal 2 9" xfId="1321" xr:uid="{00000000-0005-0000-0000-00005E7C0000}"/>
    <cellStyle name="Normal 2 9 2" xfId="1370" xr:uid="{00000000-0005-0000-0000-00005F7C0000}"/>
    <cellStyle name="Normal 3" xfId="41" xr:uid="{00000000-0005-0000-0000-0000607C0000}"/>
    <cellStyle name="Normal 4" xfId="1301" xr:uid="{00000000-0005-0000-0000-0000617C0000}"/>
    <cellStyle name="Normal 4 2" xfId="1346" xr:uid="{00000000-0005-0000-0000-0000627C0000}"/>
    <cellStyle name="Normal 4 3" xfId="31999" xr:uid="{00000000-0005-0000-0000-0000637C0000}"/>
    <cellStyle name="Normal 5" xfId="1303" xr:uid="{00000000-0005-0000-0000-0000647C0000}"/>
    <cellStyle name="Normal 5 2" xfId="1328" xr:uid="{00000000-0005-0000-0000-0000657C0000}"/>
    <cellStyle name="Normal 5 2 2" xfId="1372" xr:uid="{00000000-0005-0000-0000-0000667C0000}"/>
    <cellStyle name="Normal 5 3" xfId="1371" xr:uid="{00000000-0005-0000-0000-0000677C0000}"/>
    <cellStyle name="Normal 6" xfId="1304" xr:uid="{00000000-0005-0000-0000-0000687C0000}"/>
    <cellStyle name="Normal 6 2" xfId="1309" xr:uid="{00000000-0005-0000-0000-0000697C0000}"/>
    <cellStyle name="Normal 7" xfId="1305" xr:uid="{00000000-0005-0000-0000-00006A7C0000}"/>
    <cellStyle name="Normal 7 2" xfId="1345" xr:uid="{00000000-0005-0000-0000-00006B7C0000}"/>
    <cellStyle name="Normal 7 2 2" xfId="1374" xr:uid="{00000000-0005-0000-0000-00006C7C0000}"/>
    <cellStyle name="Normal 7 3" xfId="1351" xr:uid="{00000000-0005-0000-0000-00006D7C0000}"/>
    <cellStyle name="Normal 7 3 2" xfId="1375" xr:uid="{00000000-0005-0000-0000-00006E7C0000}"/>
    <cellStyle name="Normal 7 4" xfId="1373" xr:uid="{00000000-0005-0000-0000-00006F7C0000}"/>
    <cellStyle name="Normal 8" xfId="1341" xr:uid="{00000000-0005-0000-0000-0000707C0000}"/>
    <cellStyle name="Normal 8 2" xfId="1344" xr:uid="{00000000-0005-0000-0000-0000717C0000}"/>
    <cellStyle name="Normal 8 2 2" xfId="1377" xr:uid="{00000000-0005-0000-0000-0000727C0000}"/>
    <cellStyle name="Normal 8 3" xfId="1350" xr:uid="{00000000-0005-0000-0000-0000737C0000}"/>
    <cellStyle name="Normal 8 3 2" xfId="1378" xr:uid="{00000000-0005-0000-0000-0000747C0000}"/>
    <cellStyle name="Normal 8 4" xfId="1376" xr:uid="{00000000-0005-0000-0000-0000757C0000}"/>
    <cellStyle name="Normal 9" xfId="1347" xr:uid="{00000000-0005-0000-0000-0000767C0000}"/>
    <cellStyle name="Normal 9 2" xfId="1379" xr:uid="{00000000-0005-0000-0000-0000777C0000}"/>
    <cellStyle name="Notitie" xfId="103" xr:uid="{00000000-0005-0000-0000-0000787C0000}"/>
    <cellStyle name="Notitie 2" xfId="168" xr:uid="{00000000-0005-0000-0000-0000797C0000}"/>
    <cellStyle name="Notitie 2 2" xfId="1329" xr:uid="{00000000-0005-0000-0000-00007A7C0000}"/>
    <cellStyle name="Notitie 2 2 2" xfId="9758" xr:uid="{00000000-0005-0000-0000-00007B7C0000}"/>
    <cellStyle name="Notitie 2 3" xfId="6911" xr:uid="{00000000-0005-0000-0000-00007C7C0000}"/>
    <cellStyle name="Notitie 3" xfId="172" xr:uid="{00000000-0005-0000-0000-00007D7C0000}"/>
    <cellStyle name="Notitie 3 2" xfId="1330" xr:uid="{00000000-0005-0000-0000-00007E7C0000}"/>
    <cellStyle name="Notitie 3 2 2" xfId="9759" xr:uid="{00000000-0005-0000-0000-00007F7C0000}"/>
    <cellStyle name="Notitie 3 3" xfId="7348" xr:uid="{00000000-0005-0000-0000-0000807C0000}"/>
    <cellStyle name="Notitie 4" xfId="985" xr:uid="{00000000-0005-0000-0000-0000817C0000}"/>
    <cellStyle name="Notitie 4 2" xfId="1331" xr:uid="{00000000-0005-0000-0000-0000827C0000}"/>
    <cellStyle name="Notitie 4 2 2" xfId="9760" xr:uid="{00000000-0005-0000-0000-0000837C0000}"/>
    <cellStyle name="Notitie 4 3" xfId="9418" xr:uid="{00000000-0005-0000-0000-0000847C0000}"/>
    <cellStyle name="Notitie 5" xfId="1297" xr:uid="{00000000-0005-0000-0000-0000857C0000}"/>
    <cellStyle name="Notitie 5 2" xfId="9730" xr:uid="{00000000-0005-0000-0000-0000867C0000}"/>
    <cellStyle name="Notitie 6" xfId="8614" xr:uid="{00000000-0005-0000-0000-0000877C0000}"/>
    <cellStyle name="Notitie 7" xfId="32000" xr:uid="{00000000-0005-0000-0000-0000887C0000}"/>
    <cellStyle name="Ongeldig" xfId="104" xr:uid="{00000000-0005-0000-0000-0000897C0000}"/>
    <cellStyle name="Percent 2" xfId="46" xr:uid="{00000000-0005-0000-0000-00008A7C0000}"/>
    <cellStyle name="Percent 3" xfId="1302" xr:uid="{00000000-0005-0000-0000-00008B7C0000}"/>
    <cellStyle name="Percent 3 2" xfId="1332" xr:uid="{00000000-0005-0000-0000-00008C7C0000}"/>
    <cellStyle name="Percent 3 2 2" xfId="1381" xr:uid="{00000000-0005-0000-0000-00008D7C0000}"/>
    <cellStyle name="Percent 3 2 2 2" xfId="32004" xr:uid="{00000000-0005-0000-0000-00008E7C0000}"/>
    <cellStyle name="Percent 3 2 2 3" xfId="32005" xr:uid="{00000000-0005-0000-0000-00008F7C0000}"/>
    <cellStyle name="Percent 3 2 2 3 2" xfId="32006" xr:uid="{00000000-0005-0000-0000-0000907C0000}"/>
    <cellStyle name="Percent 3 2 2 4" xfId="32007" xr:uid="{00000000-0005-0000-0000-0000917C0000}"/>
    <cellStyle name="Percent 3 2 2 4 2" xfId="32008" xr:uid="{00000000-0005-0000-0000-0000927C0000}"/>
    <cellStyle name="Percent 3 2 2 5" xfId="32009" xr:uid="{00000000-0005-0000-0000-0000937C0000}"/>
    <cellStyle name="Percent 3 2 2 6" xfId="32003" xr:uid="{00000000-0005-0000-0000-0000947C0000}"/>
    <cellStyle name="Percent 3 2 3" xfId="32010" xr:uid="{00000000-0005-0000-0000-0000957C0000}"/>
    <cellStyle name="Percent 3 2 4" xfId="32011" xr:uid="{00000000-0005-0000-0000-0000967C0000}"/>
    <cellStyle name="Percent 3 2 4 2" xfId="32012" xr:uid="{00000000-0005-0000-0000-0000977C0000}"/>
    <cellStyle name="Percent 3 2 5" xfId="32013" xr:uid="{00000000-0005-0000-0000-0000987C0000}"/>
    <cellStyle name="Percent 3 2 5 2" xfId="32014" xr:uid="{00000000-0005-0000-0000-0000997C0000}"/>
    <cellStyle name="Percent 3 2 6" xfId="32015" xr:uid="{00000000-0005-0000-0000-00009A7C0000}"/>
    <cellStyle name="Percent 3 2 7" xfId="32002" xr:uid="{00000000-0005-0000-0000-00009B7C0000}"/>
    <cellStyle name="Percent 3 3" xfId="1380" xr:uid="{00000000-0005-0000-0000-00009C7C0000}"/>
    <cellStyle name="Percent 3 3 2" xfId="32017" xr:uid="{00000000-0005-0000-0000-00009D7C0000}"/>
    <cellStyle name="Percent 3 3 3" xfId="32018" xr:uid="{00000000-0005-0000-0000-00009E7C0000}"/>
    <cellStyle name="Percent 3 3 3 2" xfId="32019" xr:uid="{00000000-0005-0000-0000-00009F7C0000}"/>
    <cellStyle name="Percent 3 3 4" xfId="32020" xr:uid="{00000000-0005-0000-0000-0000A07C0000}"/>
    <cellStyle name="Percent 3 3 4 2" xfId="32021" xr:uid="{00000000-0005-0000-0000-0000A17C0000}"/>
    <cellStyle name="Percent 3 3 5" xfId="32022" xr:uid="{00000000-0005-0000-0000-0000A27C0000}"/>
    <cellStyle name="Percent 3 3 6" xfId="32016" xr:uid="{00000000-0005-0000-0000-0000A37C0000}"/>
    <cellStyle name="Percent 3 4" xfId="32023" xr:uid="{00000000-0005-0000-0000-0000A47C0000}"/>
    <cellStyle name="Percent 3 5" xfId="32024" xr:uid="{00000000-0005-0000-0000-0000A57C0000}"/>
    <cellStyle name="Percent 3 5 2" xfId="32025" xr:uid="{00000000-0005-0000-0000-0000A67C0000}"/>
    <cellStyle name="Percent 3 6" xfId="32026" xr:uid="{00000000-0005-0000-0000-0000A77C0000}"/>
    <cellStyle name="Percent 3 6 2" xfId="32027" xr:uid="{00000000-0005-0000-0000-0000A87C0000}"/>
    <cellStyle name="Percent 3 7" xfId="32028" xr:uid="{00000000-0005-0000-0000-0000A97C0000}"/>
    <cellStyle name="Percent 3 8" xfId="32001" xr:uid="{00000000-0005-0000-0000-0000AA7C0000}"/>
    <cellStyle name="Percent 4" xfId="1306" xr:uid="{00000000-0005-0000-0000-0000AB7C0000}"/>
    <cellStyle name="Percent 4 2" xfId="1382" xr:uid="{00000000-0005-0000-0000-0000AC7C0000}"/>
    <cellStyle name="Percent 4 2 2" xfId="32031" xr:uid="{00000000-0005-0000-0000-0000AD7C0000}"/>
    <cellStyle name="Percent 4 2 3" xfId="32032" xr:uid="{00000000-0005-0000-0000-0000AE7C0000}"/>
    <cellStyle name="Percent 4 2 3 2" xfId="32033" xr:uid="{00000000-0005-0000-0000-0000AF7C0000}"/>
    <cellStyle name="Percent 4 2 4" xfId="32034" xr:uid="{00000000-0005-0000-0000-0000B07C0000}"/>
    <cellStyle name="Percent 4 2 4 2" xfId="32035" xr:uid="{00000000-0005-0000-0000-0000B17C0000}"/>
    <cellStyle name="Percent 4 2 5" xfId="32036" xr:uid="{00000000-0005-0000-0000-0000B27C0000}"/>
    <cellStyle name="Percent 4 2 6" xfId="32030" xr:uid="{00000000-0005-0000-0000-0000B37C0000}"/>
    <cellStyle name="Percent 4 3" xfId="32037" xr:uid="{00000000-0005-0000-0000-0000B47C0000}"/>
    <cellStyle name="Percent 4 4" xfId="32038" xr:uid="{00000000-0005-0000-0000-0000B57C0000}"/>
    <cellStyle name="Percent 4 4 2" xfId="32039" xr:uid="{00000000-0005-0000-0000-0000B67C0000}"/>
    <cellStyle name="Percent 4 5" xfId="32040" xr:uid="{00000000-0005-0000-0000-0000B77C0000}"/>
    <cellStyle name="Percent 4 5 2" xfId="32041" xr:uid="{00000000-0005-0000-0000-0000B87C0000}"/>
    <cellStyle name="Percent 4 6" xfId="32042" xr:uid="{00000000-0005-0000-0000-0000B97C0000}"/>
    <cellStyle name="Percent 4 7" xfId="32029" xr:uid="{00000000-0005-0000-0000-0000BA7C0000}"/>
    <cellStyle name="Percent 5" xfId="1308" xr:uid="{00000000-0005-0000-0000-0000BB7C0000}"/>
    <cellStyle name="Percent 5 2" xfId="1383" xr:uid="{00000000-0005-0000-0000-0000BC7C0000}"/>
    <cellStyle name="Percent 5 2 2" xfId="32045" xr:uid="{00000000-0005-0000-0000-0000BD7C0000}"/>
    <cellStyle name="Percent 5 2 3" xfId="32046" xr:uid="{00000000-0005-0000-0000-0000BE7C0000}"/>
    <cellStyle name="Percent 5 2 3 2" xfId="32047" xr:uid="{00000000-0005-0000-0000-0000BF7C0000}"/>
    <cellStyle name="Percent 5 2 4" xfId="32048" xr:uid="{00000000-0005-0000-0000-0000C07C0000}"/>
    <cellStyle name="Percent 5 2 4 2" xfId="32049" xr:uid="{00000000-0005-0000-0000-0000C17C0000}"/>
    <cellStyle name="Percent 5 2 5" xfId="32050" xr:uid="{00000000-0005-0000-0000-0000C27C0000}"/>
    <cellStyle name="Percent 5 2 6" xfId="32044" xr:uid="{00000000-0005-0000-0000-0000C37C0000}"/>
    <cellStyle name="Percent 5 3" xfId="32051" xr:uid="{00000000-0005-0000-0000-0000C47C0000}"/>
    <cellStyle name="Percent 5 4" xfId="32052" xr:uid="{00000000-0005-0000-0000-0000C57C0000}"/>
    <cellStyle name="Percent 5 4 2" xfId="32053" xr:uid="{00000000-0005-0000-0000-0000C67C0000}"/>
    <cellStyle name="Percent 5 5" xfId="32054" xr:uid="{00000000-0005-0000-0000-0000C77C0000}"/>
    <cellStyle name="Percent 5 5 2" xfId="32055" xr:uid="{00000000-0005-0000-0000-0000C87C0000}"/>
    <cellStyle name="Percent 5 6" xfId="32056" xr:uid="{00000000-0005-0000-0000-0000C97C0000}"/>
    <cellStyle name="Percent 5 7" xfId="32043" xr:uid="{00000000-0005-0000-0000-0000CA7C0000}"/>
    <cellStyle name="Percent 6" xfId="1342" xr:uid="{00000000-0005-0000-0000-0000CB7C0000}"/>
    <cellStyle name="Percent 6 2" xfId="1384" xr:uid="{00000000-0005-0000-0000-0000CC7C0000}"/>
    <cellStyle name="Percent 6 2 2" xfId="32059" xr:uid="{00000000-0005-0000-0000-0000CD7C0000}"/>
    <cellStyle name="Percent 6 2 3" xfId="32060" xr:uid="{00000000-0005-0000-0000-0000CE7C0000}"/>
    <cellStyle name="Percent 6 2 3 2" xfId="32061" xr:uid="{00000000-0005-0000-0000-0000CF7C0000}"/>
    <cellStyle name="Percent 6 2 4" xfId="32062" xr:uid="{00000000-0005-0000-0000-0000D07C0000}"/>
    <cellStyle name="Percent 6 2 4 2" xfId="32063" xr:uid="{00000000-0005-0000-0000-0000D17C0000}"/>
    <cellStyle name="Percent 6 2 5" xfId="32064" xr:uid="{00000000-0005-0000-0000-0000D27C0000}"/>
    <cellStyle name="Percent 6 2 6" xfId="32058" xr:uid="{00000000-0005-0000-0000-0000D37C0000}"/>
    <cellStyle name="Percent 6 3" xfId="32065" xr:uid="{00000000-0005-0000-0000-0000D47C0000}"/>
    <cellStyle name="Percent 6 4" xfId="32066" xr:uid="{00000000-0005-0000-0000-0000D57C0000}"/>
    <cellStyle name="Percent 6 4 2" xfId="32067" xr:uid="{00000000-0005-0000-0000-0000D67C0000}"/>
    <cellStyle name="Percent 6 5" xfId="32068" xr:uid="{00000000-0005-0000-0000-0000D77C0000}"/>
    <cellStyle name="Percent 6 5 2" xfId="32069" xr:uid="{00000000-0005-0000-0000-0000D87C0000}"/>
    <cellStyle name="Percent 6 6" xfId="32070" xr:uid="{00000000-0005-0000-0000-0000D97C0000}"/>
    <cellStyle name="Percent 6 7" xfId="32057" xr:uid="{00000000-0005-0000-0000-0000DA7C0000}"/>
    <cellStyle name="Percent 7" xfId="1348" xr:uid="{00000000-0005-0000-0000-0000DB7C0000}"/>
    <cellStyle name="Percent 7 2" xfId="1385" xr:uid="{00000000-0005-0000-0000-0000DC7C0000}"/>
    <cellStyle name="Percent 7 2 2" xfId="32073" xr:uid="{00000000-0005-0000-0000-0000DD7C0000}"/>
    <cellStyle name="Percent 7 2 3" xfId="32074" xr:uid="{00000000-0005-0000-0000-0000DE7C0000}"/>
    <cellStyle name="Percent 7 2 3 2" xfId="32075" xr:uid="{00000000-0005-0000-0000-0000DF7C0000}"/>
    <cellStyle name="Percent 7 2 4" xfId="32076" xr:uid="{00000000-0005-0000-0000-0000E07C0000}"/>
    <cellStyle name="Percent 7 2 4 2" xfId="32077" xr:uid="{00000000-0005-0000-0000-0000E17C0000}"/>
    <cellStyle name="Percent 7 2 5" xfId="32078" xr:uid="{00000000-0005-0000-0000-0000E27C0000}"/>
    <cellStyle name="Percent 7 2 6" xfId="32072" xr:uid="{00000000-0005-0000-0000-0000E37C0000}"/>
    <cellStyle name="Percent 7 3" xfId="32079" xr:uid="{00000000-0005-0000-0000-0000E47C0000}"/>
    <cellStyle name="Percent 7 4" xfId="32080" xr:uid="{00000000-0005-0000-0000-0000E57C0000}"/>
    <cellStyle name="Percent 7 4 2" xfId="32081" xr:uid="{00000000-0005-0000-0000-0000E67C0000}"/>
    <cellStyle name="Percent 7 5" xfId="32082" xr:uid="{00000000-0005-0000-0000-0000E77C0000}"/>
    <cellStyle name="Percent 7 5 2" xfId="32083" xr:uid="{00000000-0005-0000-0000-0000E87C0000}"/>
    <cellStyle name="Percent 7 6" xfId="32084" xr:uid="{00000000-0005-0000-0000-0000E97C0000}"/>
    <cellStyle name="Percent 7 7" xfId="32071" xr:uid="{00000000-0005-0000-0000-0000EA7C0000}"/>
    <cellStyle name="Percent 8" xfId="22" xr:uid="{00000000-0005-0000-0000-0000EB7C0000}"/>
    <cellStyle name="Pourcentage 2" xfId="32085" xr:uid="{00000000-0005-0000-0000-0000EC7C0000}"/>
    <cellStyle name="Satisfaisant" xfId="23" xr:uid="{00000000-0005-0000-0000-0000ED7C0000}"/>
    <cellStyle name="Sortie" xfId="24" xr:uid="{00000000-0005-0000-0000-0000EE7C0000}"/>
    <cellStyle name="Sortie 2" xfId="110" xr:uid="{00000000-0005-0000-0000-0000EF7C0000}"/>
    <cellStyle name="Sortie 2 2" xfId="1333" xr:uid="{00000000-0005-0000-0000-0000F07C0000}"/>
    <cellStyle name="Sortie 2 2 2" xfId="8618" xr:uid="{00000000-0005-0000-0000-0000F17C0000}"/>
    <cellStyle name="Sortie 2 2 2 2" xfId="10997" xr:uid="{00000000-0005-0000-0000-0000F27C0000}"/>
    <cellStyle name="Sortie 2 2 2 2 2" xfId="32087" xr:uid="{00000000-0005-0000-0000-0000F37C0000}"/>
    <cellStyle name="Sortie 2 2 2 2 3" xfId="32086" xr:uid="{00000000-0005-0000-0000-0000F47C0000}"/>
    <cellStyle name="Sortie 2 2 2 3" xfId="15483" xr:uid="{00000000-0005-0000-0000-0000F57C0000}"/>
    <cellStyle name="Sortie 2 2 3" xfId="9761" xr:uid="{00000000-0005-0000-0000-0000F67C0000}"/>
    <cellStyle name="Sortie 2 2 3 2" xfId="32089" xr:uid="{00000000-0005-0000-0000-0000F77C0000}"/>
    <cellStyle name="Sortie 2 2 3 3" xfId="32088" xr:uid="{00000000-0005-0000-0000-0000F87C0000}"/>
    <cellStyle name="Sortie 2 3" xfId="7447" xr:uid="{00000000-0005-0000-0000-0000F97C0000}"/>
    <cellStyle name="Sortie 2 3 2" xfId="9827" xr:uid="{00000000-0005-0000-0000-0000FA7C0000}"/>
    <cellStyle name="Sortie 2 3 2 2" xfId="32091" xr:uid="{00000000-0005-0000-0000-0000FB7C0000}"/>
    <cellStyle name="Sortie 2 3 2 3" xfId="32090" xr:uid="{00000000-0005-0000-0000-0000FC7C0000}"/>
    <cellStyle name="Sortie 2 3 3" xfId="14327" xr:uid="{00000000-0005-0000-0000-0000FD7C0000}"/>
    <cellStyle name="Sortie 2 4" xfId="7453" xr:uid="{00000000-0005-0000-0000-0000FE7C0000}"/>
    <cellStyle name="Sortie 2 4 2" xfId="32093" xr:uid="{00000000-0005-0000-0000-0000FF7C0000}"/>
    <cellStyle name="Sortie 2 4 3" xfId="32092" xr:uid="{00000000-0005-0000-0000-0000007D0000}"/>
    <cellStyle name="Sortie 3" xfId="987" xr:uid="{00000000-0005-0000-0000-0000017D0000}"/>
    <cellStyle name="Sortie 3 2" xfId="1334" xr:uid="{00000000-0005-0000-0000-0000027D0000}"/>
    <cellStyle name="Sortie 3 2 2" xfId="8619" xr:uid="{00000000-0005-0000-0000-0000037D0000}"/>
    <cellStyle name="Sortie 3 2 2 2" xfId="10998" xr:uid="{00000000-0005-0000-0000-0000047D0000}"/>
    <cellStyle name="Sortie 3 2 2 2 2" xfId="32095" xr:uid="{00000000-0005-0000-0000-0000057D0000}"/>
    <cellStyle name="Sortie 3 2 2 2 3" xfId="32094" xr:uid="{00000000-0005-0000-0000-0000067D0000}"/>
    <cellStyle name="Sortie 3 2 2 3" xfId="15484" xr:uid="{00000000-0005-0000-0000-0000077D0000}"/>
    <cellStyle name="Sortie 3 2 3" xfId="9762" xr:uid="{00000000-0005-0000-0000-0000087D0000}"/>
    <cellStyle name="Sortie 3 2 3 2" xfId="32097" xr:uid="{00000000-0005-0000-0000-0000097D0000}"/>
    <cellStyle name="Sortie 3 2 3 3" xfId="32096" xr:uid="{00000000-0005-0000-0000-00000A7D0000}"/>
    <cellStyle name="Sortie 3 3" xfId="8305" xr:uid="{00000000-0005-0000-0000-00000B7D0000}"/>
    <cellStyle name="Sortie 3 3 2" xfId="10685" xr:uid="{00000000-0005-0000-0000-00000C7D0000}"/>
    <cellStyle name="Sortie 3 3 2 2" xfId="32099" xr:uid="{00000000-0005-0000-0000-00000D7D0000}"/>
    <cellStyle name="Sortie 3 3 2 3" xfId="32098" xr:uid="{00000000-0005-0000-0000-00000E7D0000}"/>
    <cellStyle name="Sortie 3 3 3" xfId="15182" xr:uid="{00000000-0005-0000-0000-00000F7D0000}"/>
    <cellStyle name="Sortie 3 4" xfId="9420" xr:uid="{00000000-0005-0000-0000-0000107D0000}"/>
    <cellStyle name="Sortie 3 4 2" xfId="32101" xr:uid="{00000000-0005-0000-0000-0000117D0000}"/>
    <cellStyle name="Sortie 3 4 3" xfId="32100" xr:uid="{00000000-0005-0000-0000-0000127D0000}"/>
    <cellStyle name="Sortie 4" xfId="1239" xr:uid="{00000000-0005-0000-0000-0000137D0000}"/>
    <cellStyle name="Sortie 4 2" xfId="8554" xr:uid="{00000000-0005-0000-0000-0000147D0000}"/>
    <cellStyle name="Sortie 4 2 2" xfId="10935" xr:uid="{00000000-0005-0000-0000-0000157D0000}"/>
    <cellStyle name="Sortie 4 2 2 2" xfId="32103" xr:uid="{00000000-0005-0000-0000-0000167D0000}"/>
    <cellStyle name="Sortie 4 2 2 3" xfId="32102" xr:uid="{00000000-0005-0000-0000-0000177D0000}"/>
    <cellStyle name="Sortie 4 2 3" xfId="15431" xr:uid="{00000000-0005-0000-0000-0000187D0000}"/>
    <cellStyle name="Sortie 4 3" xfId="9672" xr:uid="{00000000-0005-0000-0000-0000197D0000}"/>
    <cellStyle name="Sortie 4 3 2" xfId="32105" xr:uid="{00000000-0005-0000-0000-00001A7D0000}"/>
    <cellStyle name="Sortie 4 3 3" xfId="32104" xr:uid="{00000000-0005-0000-0000-00001B7D0000}"/>
    <cellStyle name="Sortie 5" xfId="7383" xr:uid="{00000000-0005-0000-0000-00001C7D0000}"/>
    <cellStyle name="Sortie 5 2" xfId="32107" xr:uid="{00000000-0005-0000-0000-00001D7D0000}"/>
    <cellStyle name="Sortie 5 3" xfId="32106" xr:uid="{00000000-0005-0000-0000-00001E7D0000}"/>
    <cellStyle name="Sortie 6" xfId="13283" xr:uid="{00000000-0005-0000-0000-00001F7D0000}"/>
    <cellStyle name="Standaard 2" xfId="29484" xr:uid="{00000000-0005-0000-0000-0000207D0000}"/>
    <cellStyle name="Standaard_00INLEID" xfId="25" xr:uid="{00000000-0005-0000-0000-0000217D0000}"/>
    <cellStyle name="Texte explicatif" xfId="26" xr:uid="{00000000-0005-0000-0000-0000227D0000}"/>
    <cellStyle name="Titel" xfId="105" xr:uid="{00000000-0005-0000-0000-0000237D0000}"/>
    <cellStyle name="Titre" xfId="27" xr:uid="{00000000-0005-0000-0000-0000247D0000}"/>
    <cellStyle name="Titre 2" xfId="1236" xr:uid="{00000000-0005-0000-0000-0000257D0000}"/>
    <cellStyle name="Titre 1" xfId="28" xr:uid="{00000000-0005-0000-0000-0000267D0000}"/>
    <cellStyle name="Titre 2" xfId="29" xr:uid="{00000000-0005-0000-0000-0000277D0000}"/>
    <cellStyle name="Titre 3" xfId="30" xr:uid="{00000000-0005-0000-0000-0000287D0000}"/>
    <cellStyle name="Titre 4" xfId="31" xr:uid="{00000000-0005-0000-0000-0000297D0000}"/>
    <cellStyle name="Totaal" xfId="106" xr:uid="{00000000-0005-0000-0000-00002A7D0000}"/>
    <cellStyle name="Totaal 2" xfId="169" xr:uid="{00000000-0005-0000-0000-00002B7D0000}"/>
    <cellStyle name="Totaal 2 2" xfId="1335" xr:uid="{00000000-0005-0000-0000-00002C7D0000}"/>
    <cellStyle name="Totaal 2 2 2" xfId="9763" xr:uid="{00000000-0005-0000-0000-00002D7D0000}"/>
    <cellStyle name="Totaal 2 2 2 2" xfId="32109" xr:uid="{00000000-0005-0000-0000-00002E7D0000}"/>
    <cellStyle name="Totaal 2 2 2 3" xfId="32108" xr:uid="{00000000-0005-0000-0000-00002F7D0000}"/>
    <cellStyle name="Totaal 2 2 3" xfId="16832" xr:uid="{00000000-0005-0000-0000-0000307D0000}"/>
    <cellStyle name="Totaal 2 3" xfId="7362" xr:uid="{00000000-0005-0000-0000-0000317D0000}"/>
    <cellStyle name="Totaal 2 3 2" xfId="32111" xr:uid="{00000000-0005-0000-0000-0000327D0000}"/>
    <cellStyle name="Totaal 2 3 3" xfId="32110" xr:uid="{00000000-0005-0000-0000-0000337D0000}"/>
    <cellStyle name="Totaal 2 4" xfId="15666" xr:uid="{00000000-0005-0000-0000-0000347D0000}"/>
    <cellStyle name="Totaal 3" xfId="866" xr:uid="{00000000-0005-0000-0000-0000357D0000}"/>
    <cellStyle name="Totaal 3 2" xfId="1336" xr:uid="{00000000-0005-0000-0000-0000367D0000}"/>
    <cellStyle name="Totaal 3 2 2" xfId="9764" xr:uid="{00000000-0005-0000-0000-0000377D0000}"/>
    <cellStyle name="Totaal 3 2 2 2" xfId="32113" xr:uid="{00000000-0005-0000-0000-0000387D0000}"/>
    <cellStyle name="Totaal 3 2 2 3" xfId="32112" xr:uid="{00000000-0005-0000-0000-0000397D0000}"/>
    <cellStyle name="Totaal 3 2 3" xfId="16833" xr:uid="{00000000-0005-0000-0000-00003A7D0000}"/>
    <cellStyle name="Totaal 3 3" xfId="9299" xr:uid="{00000000-0005-0000-0000-00003B7D0000}"/>
    <cellStyle name="Totaal 3 3 2" xfId="32115" xr:uid="{00000000-0005-0000-0000-00003C7D0000}"/>
    <cellStyle name="Totaal 3 3 3" xfId="32114" xr:uid="{00000000-0005-0000-0000-00003D7D0000}"/>
    <cellStyle name="Totaal 3 4" xfId="16363" xr:uid="{00000000-0005-0000-0000-00003E7D0000}"/>
    <cellStyle name="Totaal 4" xfId="1298" xr:uid="{00000000-0005-0000-0000-00003F7D0000}"/>
    <cellStyle name="Totaal 4 2" xfId="9731" xr:uid="{00000000-0005-0000-0000-0000407D0000}"/>
    <cellStyle name="Totaal 4 2 2" xfId="32117" xr:uid="{00000000-0005-0000-0000-0000417D0000}"/>
    <cellStyle name="Totaal 4 2 3" xfId="32116" xr:uid="{00000000-0005-0000-0000-0000427D0000}"/>
    <cellStyle name="Totaal 4 3" xfId="16795" xr:uid="{00000000-0005-0000-0000-0000437D0000}"/>
    <cellStyle name="Totaal 5" xfId="7548" xr:uid="{00000000-0005-0000-0000-0000447D0000}"/>
    <cellStyle name="Totaal 5 2" xfId="32119" xr:uid="{00000000-0005-0000-0000-0000457D0000}"/>
    <cellStyle name="Totaal 5 3" xfId="32118" xr:uid="{00000000-0005-0000-0000-0000467D0000}"/>
    <cellStyle name="Totaal 6" xfId="12072" xr:uid="{00000000-0005-0000-0000-0000477D0000}"/>
    <cellStyle name="Total 2" xfId="111" xr:uid="{00000000-0005-0000-0000-0000487D0000}"/>
    <cellStyle name="Total 2 2" xfId="1337" xr:uid="{00000000-0005-0000-0000-0000497D0000}"/>
    <cellStyle name="Total 2 2 2" xfId="9765" xr:uid="{00000000-0005-0000-0000-00004A7D0000}"/>
    <cellStyle name="Total 2 2 2 2" xfId="32121" xr:uid="{00000000-0005-0000-0000-00004B7D0000}"/>
    <cellStyle name="Total 2 2 2 3" xfId="32120" xr:uid="{00000000-0005-0000-0000-00004C7D0000}"/>
    <cellStyle name="Total 2 2 3" xfId="16834" xr:uid="{00000000-0005-0000-0000-00004D7D0000}"/>
    <cellStyle name="Total 2 3" xfId="8612" xr:uid="{00000000-0005-0000-0000-00004E7D0000}"/>
    <cellStyle name="Total 2 3 2" xfId="32123" xr:uid="{00000000-0005-0000-0000-00004F7D0000}"/>
    <cellStyle name="Total 2 3 3" xfId="32122" xr:uid="{00000000-0005-0000-0000-0000507D0000}"/>
    <cellStyle name="Total 2 4" xfId="15608" xr:uid="{00000000-0005-0000-0000-0000517D0000}"/>
    <cellStyle name="Total 3" xfId="843" xr:uid="{00000000-0005-0000-0000-0000527D0000}"/>
    <cellStyle name="Total 3 2" xfId="1338" xr:uid="{00000000-0005-0000-0000-0000537D0000}"/>
    <cellStyle name="Total 3 2 2" xfId="9766" xr:uid="{00000000-0005-0000-0000-0000547D0000}"/>
    <cellStyle name="Total 3 2 2 2" xfId="32125" xr:uid="{00000000-0005-0000-0000-0000557D0000}"/>
    <cellStyle name="Total 3 2 2 3" xfId="32124" xr:uid="{00000000-0005-0000-0000-0000567D0000}"/>
    <cellStyle name="Total 3 2 3" xfId="16835" xr:uid="{00000000-0005-0000-0000-0000577D0000}"/>
    <cellStyle name="Total 3 3" xfId="9276" xr:uid="{00000000-0005-0000-0000-0000587D0000}"/>
    <cellStyle name="Total 3 3 2" xfId="32127" xr:uid="{00000000-0005-0000-0000-0000597D0000}"/>
    <cellStyle name="Total 3 3 3" xfId="32126" xr:uid="{00000000-0005-0000-0000-00005A7D0000}"/>
    <cellStyle name="Total 3 4" xfId="16340" xr:uid="{00000000-0005-0000-0000-00005B7D0000}"/>
    <cellStyle name="Total 4" xfId="1240" xr:uid="{00000000-0005-0000-0000-00005C7D0000}"/>
    <cellStyle name="Total 4 2" xfId="9673" xr:uid="{00000000-0005-0000-0000-00005D7D0000}"/>
    <cellStyle name="Total 4 2 2" xfId="32129" xr:uid="{00000000-0005-0000-0000-00005E7D0000}"/>
    <cellStyle name="Total 4 2 3" xfId="32128" xr:uid="{00000000-0005-0000-0000-00005F7D0000}"/>
    <cellStyle name="Total 4 3" xfId="16737" xr:uid="{00000000-0005-0000-0000-0000607D0000}"/>
    <cellStyle name="Total 5" xfId="32" xr:uid="{00000000-0005-0000-0000-0000617D0000}"/>
    <cellStyle name="Total 5 2" xfId="32131" xr:uid="{00000000-0005-0000-0000-0000627D0000}"/>
    <cellStyle name="Total 5 3" xfId="32130" xr:uid="{00000000-0005-0000-0000-0000637D0000}"/>
    <cellStyle name="Total 6" xfId="7381" xr:uid="{00000000-0005-0000-0000-0000647D0000}"/>
    <cellStyle name="Total 6 2" xfId="32133" xr:uid="{00000000-0005-0000-0000-0000657D0000}"/>
    <cellStyle name="Total 6 3" xfId="32132" xr:uid="{00000000-0005-0000-0000-0000667D0000}"/>
    <cellStyle name="Total 7" xfId="8623" xr:uid="{00000000-0005-0000-0000-0000677D0000}"/>
    <cellStyle name="Uitvoer" xfId="107" xr:uid="{00000000-0005-0000-0000-0000687D0000}"/>
    <cellStyle name="Uitvoer 2" xfId="170" xr:uid="{00000000-0005-0000-0000-0000697D0000}"/>
    <cellStyle name="Uitvoer 2 2" xfId="1339" xr:uid="{00000000-0005-0000-0000-00006A7D0000}"/>
    <cellStyle name="Uitvoer 2 2 2" xfId="8620" xr:uid="{00000000-0005-0000-0000-00006B7D0000}"/>
    <cellStyle name="Uitvoer 2 2 2 2" xfId="10999" xr:uid="{00000000-0005-0000-0000-00006C7D0000}"/>
    <cellStyle name="Uitvoer 2 2 2 2 2" xfId="32135" xr:uid="{00000000-0005-0000-0000-00006D7D0000}"/>
    <cellStyle name="Uitvoer 2 2 2 2 3" xfId="32134" xr:uid="{00000000-0005-0000-0000-00006E7D0000}"/>
    <cellStyle name="Uitvoer 2 2 2 3" xfId="15485" xr:uid="{00000000-0005-0000-0000-00006F7D0000}"/>
    <cellStyle name="Uitvoer 2 2 3" xfId="9767" xr:uid="{00000000-0005-0000-0000-0000707D0000}"/>
    <cellStyle name="Uitvoer 2 2 3 2" xfId="32137" xr:uid="{00000000-0005-0000-0000-0000717D0000}"/>
    <cellStyle name="Uitvoer 2 2 3 3" xfId="32136" xr:uid="{00000000-0005-0000-0000-0000727D0000}"/>
    <cellStyle name="Uitvoer 2 3" xfId="7499" xr:uid="{00000000-0005-0000-0000-0000737D0000}"/>
    <cellStyle name="Uitvoer 2 3 2" xfId="9879" xr:uid="{00000000-0005-0000-0000-0000747D0000}"/>
    <cellStyle name="Uitvoer 2 3 2 2" xfId="32139" xr:uid="{00000000-0005-0000-0000-0000757D0000}"/>
    <cellStyle name="Uitvoer 2 3 2 3" xfId="32138" xr:uid="{00000000-0005-0000-0000-0000767D0000}"/>
    <cellStyle name="Uitvoer 2 3 3" xfId="14378" xr:uid="{00000000-0005-0000-0000-0000777D0000}"/>
    <cellStyle name="Uitvoer 2 4" xfId="6223" xr:uid="{00000000-0005-0000-0000-0000787D0000}"/>
    <cellStyle name="Uitvoer 2 4 2" xfId="32141" xr:uid="{00000000-0005-0000-0000-0000797D0000}"/>
    <cellStyle name="Uitvoer 2 4 3" xfId="32140" xr:uid="{00000000-0005-0000-0000-00007A7D0000}"/>
    <cellStyle name="Uitvoer 3" xfId="869" xr:uid="{00000000-0005-0000-0000-00007B7D0000}"/>
    <cellStyle name="Uitvoer 3 2" xfId="1340" xr:uid="{00000000-0005-0000-0000-00007C7D0000}"/>
    <cellStyle name="Uitvoer 3 2 2" xfId="8621" xr:uid="{00000000-0005-0000-0000-00007D7D0000}"/>
    <cellStyle name="Uitvoer 3 2 2 2" xfId="11000" xr:uid="{00000000-0005-0000-0000-00007E7D0000}"/>
    <cellStyle name="Uitvoer 3 2 2 2 2" xfId="32143" xr:uid="{00000000-0005-0000-0000-00007F7D0000}"/>
    <cellStyle name="Uitvoer 3 2 2 2 3" xfId="32142" xr:uid="{00000000-0005-0000-0000-0000807D0000}"/>
    <cellStyle name="Uitvoer 3 2 2 3" xfId="15486" xr:uid="{00000000-0005-0000-0000-0000817D0000}"/>
    <cellStyle name="Uitvoer 3 2 3" xfId="9768" xr:uid="{00000000-0005-0000-0000-0000827D0000}"/>
    <cellStyle name="Uitvoer 3 2 3 2" xfId="32145" xr:uid="{00000000-0005-0000-0000-0000837D0000}"/>
    <cellStyle name="Uitvoer 3 2 3 3" xfId="32144" xr:uid="{00000000-0005-0000-0000-0000847D0000}"/>
    <cellStyle name="Uitvoer 3 3" xfId="8191" xr:uid="{00000000-0005-0000-0000-0000857D0000}"/>
    <cellStyle name="Uitvoer 3 3 2" xfId="10571" xr:uid="{00000000-0005-0000-0000-0000867D0000}"/>
    <cellStyle name="Uitvoer 3 3 2 2" xfId="32147" xr:uid="{00000000-0005-0000-0000-0000877D0000}"/>
    <cellStyle name="Uitvoer 3 3 2 3" xfId="32146" xr:uid="{00000000-0005-0000-0000-0000887D0000}"/>
    <cellStyle name="Uitvoer 3 3 3" xfId="15069" xr:uid="{00000000-0005-0000-0000-0000897D0000}"/>
    <cellStyle name="Uitvoer 3 4" xfId="9302" xr:uid="{00000000-0005-0000-0000-00008A7D0000}"/>
    <cellStyle name="Uitvoer 3 4 2" xfId="32149" xr:uid="{00000000-0005-0000-0000-00008B7D0000}"/>
    <cellStyle name="Uitvoer 3 4 3" xfId="32148" xr:uid="{00000000-0005-0000-0000-00008C7D0000}"/>
    <cellStyle name="Uitvoer 4" xfId="1299" xr:uid="{00000000-0005-0000-0000-00008D7D0000}"/>
    <cellStyle name="Uitvoer 4 2" xfId="8606" xr:uid="{00000000-0005-0000-0000-00008E7D0000}"/>
    <cellStyle name="Uitvoer 4 2 2" xfId="10987" xr:uid="{00000000-0005-0000-0000-00008F7D0000}"/>
    <cellStyle name="Uitvoer 4 2 2 2" xfId="32151" xr:uid="{00000000-0005-0000-0000-0000907D0000}"/>
    <cellStyle name="Uitvoer 4 2 2 3" xfId="32150" xr:uid="{00000000-0005-0000-0000-0000917D0000}"/>
    <cellStyle name="Uitvoer 4 2 3" xfId="15482" xr:uid="{00000000-0005-0000-0000-0000927D0000}"/>
    <cellStyle name="Uitvoer 4 3" xfId="9732" xr:uid="{00000000-0005-0000-0000-0000937D0000}"/>
    <cellStyle name="Uitvoer 4 3 2" xfId="32153" xr:uid="{00000000-0005-0000-0000-0000947D0000}"/>
    <cellStyle name="Uitvoer 4 3 3" xfId="32152" xr:uid="{00000000-0005-0000-0000-0000957D0000}"/>
    <cellStyle name="Uitvoer 5" xfId="8613" xr:uid="{00000000-0005-0000-0000-0000967D0000}"/>
    <cellStyle name="Uitvoer 5 2" xfId="32155" xr:uid="{00000000-0005-0000-0000-0000977D0000}"/>
    <cellStyle name="Uitvoer 5 3" xfId="32154" xr:uid="{00000000-0005-0000-0000-0000987D0000}"/>
    <cellStyle name="Uitvoer 6" xfId="12010" xr:uid="{00000000-0005-0000-0000-0000997D0000}"/>
    <cellStyle name="Valuta_00INHOUD" xfId="33" xr:uid="{00000000-0005-0000-0000-00009A7D0000}"/>
    <cellStyle name="Vérification" xfId="34" xr:uid="{00000000-0005-0000-0000-00009B7D0000}"/>
    <cellStyle name="Vérification 2" xfId="1237" xr:uid="{00000000-0005-0000-0000-00009C7D0000}"/>
    <cellStyle name="Verklarende tekst" xfId="108" xr:uid="{00000000-0005-0000-0000-00009D7D0000}"/>
    <cellStyle name="Waarschuwingstekst" xfId="109" xr:uid="{00000000-0005-0000-0000-00009E7D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A6D0-65F4-4019-A9BB-3EB5255CF57A}">
  <dimension ref="A1:I1403"/>
  <sheetViews>
    <sheetView tabSelected="1" zoomScaleNormal="100" zoomScaleSheetLayoutView="80" workbookViewId="0">
      <pane ySplit="1" topLeftCell="A2" activePane="bottomLeft" state="frozen"/>
      <selection pane="bottomLeft" activeCell="M4" sqref="M4"/>
    </sheetView>
  </sheetViews>
  <sheetFormatPr baseColWidth="10" defaultColWidth="9.140625" defaultRowHeight="12.75" x14ac:dyDescent="0.2"/>
  <cols>
    <col min="1" max="1" width="19.140625" style="1" customWidth="1"/>
    <col min="2" max="2" width="13.28515625" style="2" customWidth="1"/>
    <col min="3" max="4" width="28.42578125" style="4" customWidth="1"/>
    <col min="5" max="5" width="41.5703125" style="5" customWidth="1"/>
    <col min="6" max="6" width="26" style="8" customWidth="1"/>
    <col min="7" max="9" width="24.28515625" style="2" customWidth="1"/>
    <col min="10" max="16384" width="9.140625" style="2"/>
  </cols>
  <sheetData>
    <row r="1" spans="1:9" ht="75" customHeight="1" x14ac:dyDescent="0.25">
      <c r="A1" s="9" t="s">
        <v>1727</v>
      </c>
      <c r="B1" s="9" t="s">
        <v>195</v>
      </c>
      <c r="C1" s="9" t="s">
        <v>283</v>
      </c>
      <c r="D1" s="9" t="s">
        <v>1721</v>
      </c>
      <c r="E1" s="9" t="s">
        <v>1722</v>
      </c>
      <c r="F1" s="10" t="s">
        <v>1723</v>
      </c>
      <c r="G1" s="9" t="s">
        <v>1724</v>
      </c>
      <c r="H1" s="9" t="s">
        <v>1725</v>
      </c>
      <c r="I1" s="9" t="s">
        <v>1726</v>
      </c>
    </row>
    <row r="2" spans="1:9" ht="75" x14ac:dyDescent="0.25">
      <c r="A2" s="6" t="s">
        <v>1728</v>
      </c>
      <c r="B2" s="6" t="s">
        <v>0</v>
      </c>
      <c r="C2" s="6" t="s">
        <v>442</v>
      </c>
      <c r="D2" s="6">
        <v>825356172</v>
      </c>
      <c r="E2" s="6" t="s">
        <v>307</v>
      </c>
      <c r="F2" s="7">
        <v>300</v>
      </c>
      <c r="G2" s="7">
        <v>300</v>
      </c>
      <c r="H2" s="6">
        <v>2023</v>
      </c>
      <c r="I2" s="6">
        <v>2024</v>
      </c>
    </row>
    <row r="3" spans="1:9" ht="45" x14ac:dyDescent="0.25">
      <c r="A3" s="6" t="s">
        <v>1728</v>
      </c>
      <c r="B3" s="6" t="s">
        <v>1</v>
      </c>
      <c r="C3" s="6" t="s">
        <v>443</v>
      </c>
      <c r="D3" s="6"/>
      <c r="E3" s="6" t="s">
        <v>307</v>
      </c>
      <c r="F3" s="7">
        <f>4775+50</f>
        <v>4825</v>
      </c>
      <c r="G3" s="7">
        <v>4825</v>
      </c>
      <c r="H3" s="6">
        <v>2023</v>
      </c>
      <c r="I3" s="6">
        <v>2024</v>
      </c>
    </row>
    <row r="4" spans="1:9" ht="45" x14ac:dyDescent="0.25">
      <c r="A4" s="6" t="s">
        <v>1728</v>
      </c>
      <c r="B4" s="6" t="s">
        <v>2</v>
      </c>
      <c r="C4" s="6" t="s">
        <v>459</v>
      </c>
      <c r="D4" s="6">
        <v>451516390</v>
      </c>
      <c r="E4" s="6" t="s">
        <v>307</v>
      </c>
      <c r="F4" s="7">
        <v>287360.69</v>
      </c>
      <c r="G4" s="7">
        <v>287360.69</v>
      </c>
      <c r="H4" s="6">
        <v>2023</v>
      </c>
      <c r="I4" s="6">
        <v>2024</v>
      </c>
    </row>
    <row r="5" spans="1:9" ht="45" x14ac:dyDescent="0.25">
      <c r="A5" s="6" t="s">
        <v>1728</v>
      </c>
      <c r="B5" s="6" t="s">
        <v>3</v>
      </c>
      <c r="C5" s="6" t="s">
        <v>961</v>
      </c>
      <c r="D5" s="6">
        <v>206731645</v>
      </c>
      <c r="E5" s="6" t="s">
        <v>308</v>
      </c>
      <c r="F5" s="7">
        <v>151000</v>
      </c>
      <c r="G5" s="7">
        <v>151000</v>
      </c>
      <c r="H5" s="6">
        <v>2023</v>
      </c>
      <c r="I5" s="6">
        <v>2024</v>
      </c>
    </row>
    <row r="6" spans="1:9" ht="45" x14ac:dyDescent="0.25">
      <c r="A6" s="6" t="s">
        <v>1728</v>
      </c>
      <c r="B6" s="6" t="s">
        <v>1329</v>
      </c>
      <c r="C6" s="6" t="s">
        <v>21</v>
      </c>
      <c r="D6" s="6">
        <v>843724212</v>
      </c>
      <c r="E6" s="6" t="s">
        <v>1330</v>
      </c>
      <c r="F6" s="7">
        <v>150000</v>
      </c>
      <c r="G6" s="7">
        <v>150000</v>
      </c>
      <c r="H6" s="6">
        <v>2023</v>
      </c>
      <c r="I6" s="6">
        <v>2024</v>
      </c>
    </row>
    <row r="7" spans="1:9" ht="45" x14ac:dyDescent="0.25">
      <c r="A7" s="6" t="s">
        <v>1728</v>
      </c>
      <c r="B7" s="6" t="s">
        <v>4</v>
      </c>
      <c r="C7" s="6" t="s">
        <v>526</v>
      </c>
      <c r="D7" s="6"/>
      <c r="E7" s="6" t="s">
        <v>318</v>
      </c>
      <c r="F7" s="7">
        <v>3000</v>
      </c>
      <c r="G7" s="7">
        <v>3000</v>
      </c>
      <c r="H7" s="6">
        <v>2023</v>
      </c>
      <c r="I7" s="6">
        <v>2024</v>
      </c>
    </row>
    <row r="8" spans="1:9" ht="45" x14ac:dyDescent="0.25">
      <c r="A8" s="6" t="s">
        <v>1728</v>
      </c>
      <c r="B8" s="6" t="s">
        <v>4</v>
      </c>
      <c r="C8" s="6" t="s">
        <v>887</v>
      </c>
      <c r="D8" s="6">
        <v>777324643</v>
      </c>
      <c r="E8" s="6" t="s">
        <v>318</v>
      </c>
      <c r="F8" s="7">
        <v>3000</v>
      </c>
      <c r="G8" s="7">
        <v>3000</v>
      </c>
      <c r="H8" s="6">
        <v>2023</v>
      </c>
      <c r="I8" s="6">
        <v>2024</v>
      </c>
    </row>
    <row r="9" spans="1:9" ht="45" x14ac:dyDescent="0.25">
      <c r="A9" s="6" t="s">
        <v>1728</v>
      </c>
      <c r="B9" s="6" t="s">
        <v>4</v>
      </c>
      <c r="C9" s="6" t="s">
        <v>1514</v>
      </c>
      <c r="D9" s="6">
        <v>738916108</v>
      </c>
      <c r="E9" s="6" t="s">
        <v>1516</v>
      </c>
      <c r="F9" s="7">
        <v>7000</v>
      </c>
      <c r="G9" s="7">
        <v>7000</v>
      </c>
      <c r="H9" s="6">
        <v>2023</v>
      </c>
      <c r="I9" s="6">
        <v>2024</v>
      </c>
    </row>
    <row r="10" spans="1:9" ht="75" x14ac:dyDescent="0.25">
      <c r="A10" s="6" t="s">
        <v>1728</v>
      </c>
      <c r="B10" s="6" t="s">
        <v>4</v>
      </c>
      <c r="C10" s="6" t="s">
        <v>523</v>
      </c>
      <c r="D10" s="6">
        <v>422721446</v>
      </c>
      <c r="E10" s="6" t="s">
        <v>1515</v>
      </c>
      <c r="F10" s="7">
        <v>3500</v>
      </c>
      <c r="G10" s="7">
        <v>3500</v>
      </c>
      <c r="H10" s="6">
        <v>2023</v>
      </c>
      <c r="I10" s="6">
        <v>2024</v>
      </c>
    </row>
    <row r="11" spans="1:9" ht="45" x14ac:dyDescent="0.25">
      <c r="A11" s="6" t="s">
        <v>1728</v>
      </c>
      <c r="B11" s="6" t="s">
        <v>4</v>
      </c>
      <c r="C11" s="6" t="s">
        <v>179</v>
      </c>
      <c r="D11" s="6">
        <v>461226387</v>
      </c>
      <c r="E11" s="6" t="s">
        <v>1281</v>
      </c>
      <c r="F11" s="7">
        <v>3000</v>
      </c>
      <c r="G11" s="7">
        <v>3000</v>
      </c>
      <c r="H11" s="6">
        <v>2023</v>
      </c>
      <c r="I11" s="6">
        <v>2024</v>
      </c>
    </row>
    <row r="12" spans="1:9" ht="120" x14ac:dyDescent="0.25">
      <c r="A12" s="6" t="s">
        <v>1728</v>
      </c>
      <c r="B12" s="6" t="s">
        <v>4</v>
      </c>
      <c r="C12" s="6" t="s">
        <v>1107</v>
      </c>
      <c r="D12" s="6">
        <v>849788591</v>
      </c>
      <c r="E12" s="6" t="s">
        <v>1296</v>
      </c>
      <c r="F12" s="7">
        <v>3000</v>
      </c>
      <c r="G12" s="7">
        <v>3000</v>
      </c>
      <c r="H12" s="6">
        <v>2023</v>
      </c>
      <c r="I12" s="6">
        <v>2024</v>
      </c>
    </row>
    <row r="13" spans="1:9" ht="45" x14ac:dyDescent="0.25">
      <c r="A13" s="6" t="s">
        <v>1728</v>
      </c>
      <c r="B13" s="6" t="s">
        <v>4</v>
      </c>
      <c r="C13" s="6" t="s">
        <v>179</v>
      </c>
      <c r="D13" s="6">
        <v>461226387</v>
      </c>
      <c r="E13" s="6" t="s">
        <v>1684</v>
      </c>
      <c r="F13" s="7">
        <v>3000</v>
      </c>
      <c r="G13" s="7">
        <v>3000</v>
      </c>
      <c r="H13" s="6">
        <v>2023</v>
      </c>
      <c r="I13" s="6">
        <v>2024</v>
      </c>
    </row>
    <row r="14" spans="1:9" ht="45" x14ac:dyDescent="0.25">
      <c r="A14" s="6" t="s">
        <v>1728</v>
      </c>
      <c r="B14" s="6" t="s">
        <v>4</v>
      </c>
      <c r="C14" s="6" t="s">
        <v>920</v>
      </c>
      <c r="D14" s="6"/>
      <c r="E14" s="6" t="s">
        <v>1685</v>
      </c>
      <c r="F14" s="7">
        <v>5000</v>
      </c>
      <c r="G14" s="7">
        <v>5000</v>
      </c>
      <c r="H14" s="6">
        <v>2023</v>
      </c>
      <c r="I14" s="6">
        <v>2024</v>
      </c>
    </row>
    <row r="15" spans="1:9" ht="45" x14ac:dyDescent="0.25">
      <c r="A15" s="6" t="s">
        <v>1728</v>
      </c>
      <c r="B15" s="6" t="s">
        <v>4</v>
      </c>
      <c r="C15" s="6" t="s">
        <v>526</v>
      </c>
      <c r="D15" s="6"/>
      <c r="E15" s="6" t="s">
        <v>1167</v>
      </c>
      <c r="F15" s="7">
        <v>1350</v>
      </c>
      <c r="G15" s="7">
        <v>1350</v>
      </c>
      <c r="H15" s="6">
        <v>2023</v>
      </c>
      <c r="I15" s="6">
        <v>2024</v>
      </c>
    </row>
    <row r="16" spans="1:9" ht="75" x14ac:dyDescent="0.25">
      <c r="A16" s="6" t="s">
        <v>1728</v>
      </c>
      <c r="B16" s="6" t="s">
        <v>4</v>
      </c>
      <c r="C16" s="6" t="s">
        <v>567</v>
      </c>
      <c r="D16" s="6">
        <v>540698982</v>
      </c>
      <c r="E16" s="6" t="s">
        <v>770</v>
      </c>
      <c r="F16" s="7">
        <v>3000</v>
      </c>
      <c r="G16" s="7">
        <v>3000</v>
      </c>
      <c r="H16" s="6">
        <v>2023</v>
      </c>
      <c r="I16" s="6">
        <v>2024</v>
      </c>
    </row>
    <row r="17" spans="1:9" ht="60" x14ac:dyDescent="0.25">
      <c r="A17" s="6" t="s">
        <v>1728</v>
      </c>
      <c r="B17" s="6" t="s">
        <v>4</v>
      </c>
      <c r="C17" s="6" t="s">
        <v>607</v>
      </c>
      <c r="D17" s="6">
        <v>451177781</v>
      </c>
      <c r="E17" s="6" t="s">
        <v>771</v>
      </c>
      <c r="F17" s="7">
        <v>3000</v>
      </c>
      <c r="G17" s="7">
        <v>3000</v>
      </c>
      <c r="H17" s="6">
        <v>2023</v>
      </c>
      <c r="I17" s="6">
        <v>2024</v>
      </c>
    </row>
    <row r="18" spans="1:9" ht="45" x14ac:dyDescent="0.25">
      <c r="A18" s="6" t="s">
        <v>1728</v>
      </c>
      <c r="B18" s="6" t="s">
        <v>4</v>
      </c>
      <c r="C18" s="6" t="s">
        <v>179</v>
      </c>
      <c r="D18" s="6">
        <v>461226387</v>
      </c>
      <c r="E18" s="6" t="s">
        <v>772</v>
      </c>
      <c r="F18" s="7">
        <v>3000</v>
      </c>
      <c r="G18" s="7">
        <v>3000</v>
      </c>
      <c r="H18" s="6">
        <v>2023</v>
      </c>
      <c r="I18" s="6">
        <v>2024</v>
      </c>
    </row>
    <row r="19" spans="1:9" ht="75" x14ac:dyDescent="0.25">
      <c r="A19" s="6" t="s">
        <v>1728</v>
      </c>
      <c r="B19" s="6" t="s">
        <v>5</v>
      </c>
      <c r="C19" s="6" t="s">
        <v>441</v>
      </c>
      <c r="D19" s="6"/>
      <c r="E19" s="6" t="s">
        <v>309</v>
      </c>
      <c r="F19" s="7">
        <v>648502.34</v>
      </c>
      <c r="G19" s="7">
        <v>648502.34</v>
      </c>
      <c r="H19" s="6">
        <v>2023</v>
      </c>
      <c r="I19" s="6">
        <v>2024</v>
      </c>
    </row>
    <row r="20" spans="1:9" ht="45" x14ac:dyDescent="0.25">
      <c r="A20" s="6" t="s">
        <v>1728</v>
      </c>
      <c r="B20" s="6" t="s">
        <v>6</v>
      </c>
      <c r="C20" s="6" t="s">
        <v>7</v>
      </c>
      <c r="D20" s="6">
        <v>507748379</v>
      </c>
      <c r="E20" s="6" t="s">
        <v>1553</v>
      </c>
      <c r="F20" s="7">
        <f>220000+6575</f>
        <v>226575</v>
      </c>
      <c r="G20" s="7">
        <v>219150</v>
      </c>
      <c r="H20" s="6">
        <v>2023</v>
      </c>
      <c r="I20" s="6">
        <v>2024</v>
      </c>
    </row>
    <row r="21" spans="1:9" ht="45" x14ac:dyDescent="0.25">
      <c r="A21" s="6" t="s">
        <v>1728</v>
      </c>
      <c r="B21" s="6" t="s">
        <v>8</v>
      </c>
      <c r="C21" s="6" t="s">
        <v>7</v>
      </c>
      <c r="D21" s="6">
        <v>507748379</v>
      </c>
      <c r="E21" s="6" t="s">
        <v>311</v>
      </c>
      <c r="F21" s="7">
        <v>40000</v>
      </c>
      <c r="G21" s="7">
        <v>40000</v>
      </c>
      <c r="H21" s="6">
        <v>2023</v>
      </c>
      <c r="I21" s="6">
        <v>2024</v>
      </c>
    </row>
    <row r="22" spans="1:9" ht="45" x14ac:dyDescent="0.25">
      <c r="A22" s="6" t="s">
        <v>1728</v>
      </c>
      <c r="B22" s="6" t="s">
        <v>209</v>
      </c>
      <c r="C22" s="6" t="s">
        <v>208</v>
      </c>
      <c r="D22" s="6">
        <v>478539996</v>
      </c>
      <c r="E22" s="6" t="s">
        <v>312</v>
      </c>
      <c r="F22" s="7">
        <v>1600</v>
      </c>
      <c r="G22" s="7">
        <v>1600</v>
      </c>
      <c r="H22" s="6">
        <v>2023</v>
      </c>
      <c r="I22" s="6">
        <v>2024</v>
      </c>
    </row>
    <row r="23" spans="1:9" ht="45" x14ac:dyDescent="0.25">
      <c r="A23" s="6" t="s">
        <v>1728</v>
      </c>
      <c r="B23" s="6" t="s">
        <v>249</v>
      </c>
      <c r="C23" s="6" t="s">
        <v>284</v>
      </c>
      <c r="D23" s="6">
        <v>403357276</v>
      </c>
      <c r="E23" s="6" t="s">
        <v>313</v>
      </c>
      <c r="F23" s="7">
        <v>227738.12</v>
      </c>
      <c r="G23" s="7">
        <v>227738.12</v>
      </c>
      <c r="H23" s="6">
        <v>2023</v>
      </c>
      <c r="I23" s="6">
        <v>2024</v>
      </c>
    </row>
    <row r="24" spans="1:9" ht="45" x14ac:dyDescent="0.25">
      <c r="A24" s="6" t="s">
        <v>1728</v>
      </c>
      <c r="B24" s="6" t="s">
        <v>145</v>
      </c>
      <c r="C24" s="6" t="s">
        <v>285</v>
      </c>
      <c r="D24" s="6">
        <v>218024227</v>
      </c>
      <c r="E24" s="6" t="s">
        <v>310</v>
      </c>
      <c r="F24" s="7">
        <v>13000</v>
      </c>
      <c r="G24" s="7">
        <v>13000</v>
      </c>
      <c r="H24" s="6">
        <v>2023</v>
      </c>
      <c r="I24" s="6">
        <v>2024</v>
      </c>
    </row>
    <row r="25" spans="1:9" ht="60" x14ac:dyDescent="0.25">
      <c r="A25" s="6" t="s">
        <v>1728</v>
      </c>
      <c r="B25" s="6" t="s">
        <v>145</v>
      </c>
      <c r="C25" s="6" t="s">
        <v>122</v>
      </c>
      <c r="D25" s="6">
        <v>417384466</v>
      </c>
      <c r="E25" s="6" t="s">
        <v>310</v>
      </c>
      <c r="F25" s="7">
        <v>90</v>
      </c>
      <c r="G25" s="7">
        <v>90</v>
      </c>
      <c r="H25" s="6">
        <v>2023</v>
      </c>
      <c r="I25" s="6">
        <v>2024</v>
      </c>
    </row>
    <row r="26" spans="1:9" ht="45" x14ac:dyDescent="0.25">
      <c r="A26" s="6" t="s">
        <v>1728</v>
      </c>
      <c r="B26" s="6" t="s">
        <v>1059</v>
      </c>
      <c r="C26" s="6" t="s">
        <v>1060</v>
      </c>
      <c r="D26" s="6">
        <v>453375129</v>
      </c>
      <c r="E26" s="6" t="s">
        <v>318</v>
      </c>
      <c r="F26" s="7">
        <v>30000</v>
      </c>
      <c r="G26" s="7">
        <v>30000</v>
      </c>
      <c r="H26" s="6">
        <v>2023</v>
      </c>
      <c r="I26" s="6">
        <v>2024</v>
      </c>
    </row>
    <row r="27" spans="1:9" ht="60" x14ac:dyDescent="0.25">
      <c r="A27" s="6" t="s">
        <v>1728</v>
      </c>
      <c r="B27" s="6" t="s">
        <v>9</v>
      </c>
      <c r="C27" s="6" t="s">
        <v>432</v>
      </c>
      <c r="D27" s="6">
        <v>212346955</v>
      </c>
      <c r="E27" s="6" t="s">
        <v>773</v>
      </c>
      <c r="F27" s="7">
        <v>59786</v>
      </c>
      <c r="G27" s="7">
        <v>59786</v>
      </c>
      <c r="H27" s="6">
        <v>2023</v>
      </c>
      <c r="I27" s="6">
        <v>2025</v>
      </c>
    </row>
    <row r="28" spans="1:9" ht="45" x14ac:dyDescent="0.25">
      <c r="A28" s="6" t="s">
        <v>1728</v>
      </c>
      <c r="B28" s="6" t="s">
        <v>224</v>
      </c>
      <c r="C28" s="6" t="s">
        <v>1038</v>
      </c>
      <c r="D28" s="6">
        <v>661566823</v>
      </c>
      <c r="E28" s="6" t="s">
        <v>1041</v>
      </c>
      <c r="F28" s="7">
        <v>27000</v>
      </c>
      <c r="G28" s="7">
        <v>27000</v>
      </c>
      <c r="H28" s="6">
        <v>2023</v>
      </c>
      <c r="I28" s="6">
        <v>2024</v>
      </c>
    </row>
    <row r="29" spans="1:9" ht="45" x14ac:dyDescent="0.25">
      <c r="A29" s="6" t="s">
        <v>1728</v>
      </c>
      <c r="B29" s="6" t="s">
        <v>224</v>
      </c>
      <c r="C29" s="6" t="s">
        <v>1039</v>
      </c>
      <c r="D29" s="6">
        <v>425907303</v>
      </c>
      <c r="E29" s="6" t="s">
        <v>1041</v>
      </c>
      <c r="F29" s="7">
        <v>26000</v>
      </c>
      <c r="G29" s="7">
        <v>26000</v>
      </c>
      <c r="H29" s="6">
        <v>2023</v>
      </c>
      <c r="I29" s="6">
        <v>2024</v>
      </c>
    </row>
    <row r="30" spans="1:9" ht="45" x14ac:dyDescent="0.25">
      <c r="A30" s="6" t="s">
        <v>1728</v>
      </c>
      <c r="B30" s="6" t="s">
        <v>224</v>
      </c>
      <c r="C30" s="6" t="s">
        <v>1040</v>
      </c>
      <c r="D30" s="6">
        <v>442444219</v>
      </c>
      <c r="E30" s="6" t="s">
        <v>1041</v>
      </c>
      <c r="F30" s="7">
        <v>21000</v>
      </c>
      <c r="G30" s="7">
        <v>21000</v>
      </c>
      <c r="H30" s="6">
        <v>2023</v>
      </c>
      <c r="I30" s="6">
        <v>2024</v>
      </c>
    </row>
    <row r="31" spans="1:9" ht="45" x14ac:dyDescent="0.25">
      <c r="A31" s="6" t="s">
        <v>1728</v>
      </c>
      <c r="B31" s="6" t="s">
        <v>225</v>
      </c>
      <c r="C31" s="6" t="s">
        <v>82</v>
      </c>
      <c r="D31" s="6">
        <v>446485159</v>
      </c>
      <c r="E31" s="6" t="s">
        <v>1041</v>
      </c>
      <c r="F31" s="7">
        <v>6000</v>
      </c>
      <c r="G31" s="7">
        <v>6000</v>
      </c>
      <c r="H31" s="6">
        <v>2023</v>
      </c>
      <c r="I31" s="6">
        <v>2024</v>
      </c>
    </row>
    <row r="32" spans="1:9" ht="45" x14ac:dyDescent="0.25">
      <c r="A32" s="6" t="s">
        <v>1728</v>
      </c>
      <c r="B32" s="6" t="s">
        <v>10</v>
      </c>
      <c r="C32" s="6" t="s">
        <v>954</v>
      </c>
      <c r="D32" s="6"/>
      <c r="E32" s="6" t="s">
        <v>307</v>
      </c>
      <c r="F32" s="7">
        <v>3867</v>
      </c>
      <c r="G32" s="7">
        <v>3867</v>
      </c>
      <c r="H32" s="6">
        <v>2023</v>
      </c>
      <c r="I32" s="6">
        <v>2024</v>
      </c>
    </row>
    <row r="33" spans="1:9" ht="75" x14ac:dyDescent="0.25">
      <c r="A33" s="6" t="s">
        <v>1728</v>
      </c>
      <c r="B33" s="6" t="s">
        <v>10</v>
      </c>
      <c r="C33" s="6" t="s">
        <v>11</v>
      </c>
      <c r="D33" s="6"/>
      <c r="E33" s="6" t="s">
        <v>307</v>
      </c>
      <c r="F33" s="7">
        <v>4385</v>
      </c>
      <c r="G33" s="7">
        <v>4385</v>
      </c>
      <c r="H33" s="6">
        <v>2023</v>
      </c>
      <c r="I33" s="6">
        <v>2024</v>
      </c>
    </row>
    <row r="34" spans="1:9" ht="45" x14ac:dyDescent="0.25">
      <c r="A34" s="6" t="s">
        <v>1728</v>
      </c>
      <c r="B34" s="6" t="s">
        <v>10</v>
      </c>
      <c r="C34" s="6" t="s">
        <v>12</v>
      </c>
      <c r="D34" s="6">
        <v>447820987</v>
      </c>
      <c r="E34" s="6" t="s">
        <v>307</v>
      </c>
      <c r="F34" s="7">
        <v>16300</v>
      </c>
      <c r="G34" s="7">
        <v>16300</v>
      </c>
      <c r="H34" s="6">
        <v>2023</v>
      </c>
      <c r="I34" s="6">
        <v>2024</v>
      </c>
    </row>
    <row r="35" spans="1:9" ht="90" x14ac:dyDescent="0.25">
      <c r="A35" s="6" t="s">
        <v>1728</v>
      </c>
      <c r="B35" s="6" t="s">
        <v>13</v>
      </c>
      <c r="C35" s="6" t="s">
        <v>1650</v>
      </c>
      <c r="D35" s="6">
        <v>874465589</v>
      </c>
      <c r="E35" s="6" t="s">
        <v>1651</v>
      </c>
      <c r="F35" s="7">
        <v>12500</v>
      </c>
      <c r="G35" s="7">
        <v>12500</v>
      </c>
      <c r="H35" s="6">
        <v>2023</v>
      </c>
      <c r="I35" s="6">
        <v>2024</v>
      </c>
    </row>
    <row r="36" spans="1:9" ht="60" x14ac:dyDescent="0.25">
      <c r="A36" s="6" t="s">
        <v>1728</v>
      </c>
      <c r="B36" s="6" t="s">
        <v>13</v>
      </c>
      <c r="C36" s="6" t="s">
        <v>1375</v>
      </c>
      <c r="D36" s="6">
        <v>889516031</v>
      </c>
      <c r="E36" s="6" t="s">
        <v>1376</v>
      </c>
      <c r="F36" s="7">
        <v>1233</v>
      </c>
      <c r="G36" s="7">
        <v>1233</v>
      </c>
      <c r="H36" s="6">
        <v>2023</v>
      </c>
      <c r="I36" s="6">
        <v>2024</v>
      </c>
    </row>
    <row r="37" spans="1:9" ht="45" x14ac:dyDescent="0.25">
      <c r="A37" s="6" t="s">
        <v>1728</v>
      </c>
      <c r="B37" s="6" t="s">
        <v>13</v>
      </c>
      <c r="C37" s="6" t="s">
        <v>1374</v>
      </c>
      <c r="D37" s="6">
        <v>671976705</v>
      </c>
      <c r="E37" s="6" t="s">
        <v>1376</v>
      </c>
      <c r="F37" s="7">
        <v>1600</v>
      </c>
      <c r="G37" s="7">
        <v>1600</v>
      </c>
      <c r="H37" s="6">
        <v>2023</v>
      </c>
      <c r="I37" s="6">
        <v>2024</v>
      </c>
    </row>
    <row r="38" spans="1:9" ht="60" x14ac:dyDescent="0.25">
      <c r="A38" s="6" t="s">
        <v>1728</v>
      </c>
      <c r="B38" s="6" t="s">
        <v>13</v>
      </c>
      <c r="C38" s="6" t="s">
        <v>1020</v>
      </c>
      <c r="D38" s="6">
        <v>896369476</v>
      </c>
      <c r="E38" s="6" t="s">
        <v>1376</v>
      </c>
      <c r="F38" s="7">
        <v>1598</v>
      </c>
      <c r="G38" s="7">
        <v>1598</v>
      </c>
      <c r="H38" s="6">
        <v>2023</v>
      </c>
      <c r="I38" s="6">
        <v>2024</v>
      </c>
    </row>
    <row r="39" spans="1:9" ht="45" x14ac:dyDescent="0.25">
      <c r="A39" s="6" t="s">
        <v>1728</v>
      </c>
      <c r="B39" s="6" t="s">
        <v>13</v>
      </c>
      <c r="C39" s="6" t="s">
        <v>1024</v>
      </c>
      <c r="D39" s="6">
        <v>719619343</v>
      </c>
      <c r="E39" s="6" t="s">
        <v>1376</v>
      </c>
      <c r="F39" s="7">
        <v>1600</v>
      </c>
      <c r="G39" s="7">
        <v>1600</v>
      </c>
      <c r="H39" s="6">
        <v>2023</v>
      </c>
      <c r="I39" s="6">
        <v>2024</v>
      </c>
    </row>
    <row r="40" spans="1:9" ht="45" x14ac:dyDescent="0.25">
      <c r="A40" s="6" t="s">
        <v>1728</v>
      </c>
      <c r="B40" s="6" t="s">
        <v>13</v>
      </c>
      <c r="C40" s="6" t="s">
        <v>1025</v>
      </c>
      <c r="D40" s="6">
        <v>597743989</v>
      </c>
      <c r="E40" s="6" t="s">
        <v>1376</v>
      </c>
      <c r="F40" s="7">
        <v>1600</v>
      </c>
      <c r="G40" s="7">
        <v>1600</v>
      </c>
      <c r="H40" s="6">
        <v>2023</v>
      </c>
      <c r="I40" s="6">
        <v>2024</v>
      </c>
    </row>
    <row r="41" spans="1:9" ht="45" x14ac:dyDescent="0.25">
      <c r="A41" s="6" t="s">
        <v>1728</v>
      </c>
      <c r="B41" s="6" t="s">
        <v>13</v>
      </c>
      <c r="C41" s="6" t="s">
        <v>1373</v>
      </c>
      <c r="D41" s="6">
        <v>416867297</v>
      </c>
      <c r="E41" s="6" t="s">
        <v>1376</v>
      </c>
      <c r="F41" s="7">
        <v>1600</v>
      </c>
      <c r="G41" s="7">
        <v>1600</v>
      </c>
      <c r="H41" s="6">
        <v>2023</v>
      </c>
      <c r="I41" s="6">
        <v>2024</v>
      </c>
    </row>
    <row r="42" spans="1:9" ht="45" x14ac:dyDescent="0.25">
      <c r="A42" s="6" t="s">
        <v>1728</v>
      </c>
      <c r="B42" s="6" t="s">
        <v>13</v>
      </c>
      <c r="C42" s="6" t="s">
        <v>1372</v>
      </c>
      <c r="D42" s="6">
        <v>430826290</v>
      </c>
      <c r="E42" s="6" t="s">
        <v>1376</v>
      </c>
      <c r="F42" s="7">
        <v>1600</v>
      </c>
      <c r="G42" s="7">
        <v>1600</v>
      </c>
      <c r="H42" s="6">
        <v>2023</v>
      </c>
      <c r="I42" s="6">
        <v>2024</v>
      </c>
    </row>
    <row r="43" spans="1:9" ht="45" x14ac:dyDescent="0.25">
      <c r="A43" s="6" t="s">
        <v>1728</v>
      </c>
      <c r="B43" s="6" t="s">
        <v>13</v>
      </c>
      <c r="C43" s="6" t="s">
        <v>1371</v>
      </c>
      <c r="D43" s="6">
        <v>846221169</v>
      </c>
      <c r="E43" s="6" t="s">
        <v>1376</v>
      </c>
      <c r="F43" s="7">
        <v>600</v>
      </c>
      <c r="G43" s="7">
        <v>600</v>
      </c>
      <c r="H43" s="6">
        <v>2023</v>
      </c>
      <c r="I43" s="6">
        <v>2024</v>
      </c>
    </row>
    <row r="44" spans="1:9" ht="45" x14ac:dyDescent="0.25">
      <c r="A44" s="6" t="s">
        <v>1728</v>
      </c>
      <c r="B44" s="6" t="s">
        <v>13</v>
      </c>
      <c r="C44" s="6" t="s">
        <v>1370</v>
      </c>
      <c r="D44" s="6">
        <v>879365772</v>
      </c>
      <c r="E44" s="6" t="s">
        <v>1376</v>
      </c>
      <c r="F44" s="7">
        <v>760</v>
      </c>
      <c r="G44" s="7">
        <v>760</v>
      </c>
      <c r="H44" s="6">
        <v>2023</v>
      </c>
      <c r="I44" s="6">
        <v>2024</v>
      </c>
    </row>
    <row r="45" spans="1:9" ht="90" x14ac:dyDescent="0.25">
      <c r="A45" s="6" t="s">
        <v>1728</v>
      </c>
      <c r="B45" s="6" t="s">
        <v>13</v>
      </c>
      <c r="C45" s="6" t="s">
        <v>921</v>
      </c>
      <c r="D45" s="6">
        <v>894681874</v>
      </c>
      <c r="E45" s="6" t="s">
        <v>1376</v>
      </c>
      <c r="F45" s="7">
        <v>180</v>
      </c>
      <c r="G45" s="7">
        <v>180</v>
      </c>
      <c r="H45" s="6">
        <v>2023</v>
      </c>
      <c r="I45" s="6">
        <v>2024</v>
      </c>
    </row>
    <row r="46" spans="1:9" ht="45" x14ac:dyDescent="0.25">
      <c r="A46" s="6" t="s">
        <v>1728</v>
      </c>
      <c r="B46" s="6" t="s">
        <v>13</v>
      </c>
      <c r="C46" s="6" t="s">
        <v>1733</v>
      </c>
      <c r="D46" s="6">
        <v>460710903</v>
      </c>
      <c r="E46" s="6" t="s">
        <v>1376</v>
      </c>
      <c r="F46" s="7">
        <v>800</v>
      </c>
      <c r="G46" s="7">
        <v>800</v>
      </c>
      <c r="H46" s="6">
        <v>2023</v>
      </c>
      <c r="I46" s="6">
        <v>2024</v>
      </c>
    </row>
    <row r="47" spans="1:9" ht="45" x14ac:dyDescent="0.25">
      <c r="A47" s="6" t="s">
        <v>1728</v>
      </c>
      <c r="B47" s="6" t="s">
        <v>13</v>
      </c>
      <c r="C47" s="6" t="s">
        <v>1369</v>
      </c>
      <c r="D47" s="6">
        <v>425410524</v>
      </c>
      <c r="E47" s="6" t="s">
        <v>1376</v>
      </c>
      <c r="F47" s="7">
        <v>200</v>
      </c>
      <c r="G47" s="7">
        <v>200</v>
      </c>
      <c r="H47" s="6">
        <v>2023</v>
      </c>
      <c r="I47" s="6">
        <v>2024</v>
      </c>
    </row>
    <row r="48" spans="1:9" ht="45" x14ac:dyDescent="0.25">
      <c r="A48" s="6" t="s">
        <v>1728</v>
      </c>
      <c r="B48" s="6" t="s">
        <v>13</v>
      </c>
      <c r="C48" s="6" t="s">
        <v>1368</v>
      </c>
      <c r="D48" s="6">
        <v>847534728</v>
      </c>
      <c r="E48" s="6" t="s">
        <v>1376</v>
      </c>
      <c r="F48" s="7">
        <v>778</v>
      </c>
      <c r="G48" s="7">
        <v>778</v>
      </c>
      <c r="H48" s="6">
        <v>2023</v>
      </c>
      <c r="I48" s="6">
        <v>2024</v>
      </c>
    </row>
    <row r="49" spans="1:9" ht="45" x14ac:dyDescent="0.25">
      <c r="A49" s="6" t="s">
        <v>1728</v>
      </c>
      <c r="B49" s="6" t="s">
        <v>13</v>
      </c>
      <c r="C49" s="6" t="s">
        <v>273</v>
      </c>
      <c r="D49" s="6">
        <v>554921162</v>
      </c>
      <c r="E49" s="6" t="s">
        <v>1376</v>
      </c>
      <c r="F49" s="7">
        <v>722</v>
      </c>
      <c r="G49" s="7">
        <v>722</v>
      </c>
      <c r="H49" s="6">
        <v>2023</v>
      </c>
      <c r="I49" s="6">
        <v>2024</v>
      </c>
    </row>
    <row r="50" spans="1:9" ht="60" x14ac:dyDescent="0.25">
      <c r="A50" s="6" t="s">
        <v>1728</v>
      </c>
      <c r="B50" s="6" t="s">
        <v>13</v>
      </c>
      <c r="C50" s="6" t="s">
        <v>1108</v>
      </c>
      <c r="D50" s="6">
        <v>764466007</v>
      </c>
      <c r="E50" s="6" t="s">
        <v>1294</v>
      </c>
      <c r="F50" s="7">
        <v>800</v>
      </c>
      <c r="G50" s="7">
        <v>800</v>
      </c>
      <c r="H50" s="6">
        <v>2023</v>
      </c>
      <c r="I50" s="6">
        <v>2024</v>
      </c>
    </row>
    <row r="51" spans="1:9" ht="97.15" customHeight="1" x14ac:dyDescent="0.25">
      <c r="A51" s="6" t="s">
        <v>1728</v>
      </c>
      <c r="B51" s="6" t="s">
        <v>13</v>
      </c>
      <c r="C51" s="6" t="s">
        <v>1219</v>
      </c>
      <c r="D51" s="6">
        <v>809858542</v>
      </c>
      <c r="E51" s="6" t="s">
        <v>1220</v>
      </c>
      <c r="F51" s="7">
        <v>504</v>
      </c>
      <c r="G51" s="7">
        <v>504</v>
      </c>
      <c r="H51" s="6">
        <v>2023</v>
      </c>
      <c r="I51" s="6">
        <v>2024</v>
      </c>
    </row>
    <row r="52" spans="1:9" ht="45" x14ac:dyDescent="0.25">
      <c r="A52" s="6" t="s">
        <v>1728</v>
      </c>
      <c r="B52" s="6" t="s">
        <v>13</v>
      </c>
      <c r="C52" s="6" t="s">
        <v>536</v>
      </c>
      <c r="D52" s="6">
        <v>438214029</v>
      </c>
      <c r="E52" s="6" t="s">
        <v>318</v>
      </c>
      <c r="F52" s="7">
        <v>500</v>
      </c>
      <c r="G52" s="7">
        <v>500</v>
      </c>
      <c r="H52" s="6">
        <v>2023</v>
      </c>
      <c r="I52" s="6">
        <v>2024</v>
      </c>
    </row>
    <row r="53" spans="1:9" ht="45" x14ac:dyDescent="0.25">
      <c r="A53" s="6" t="s">
        <v>1728</v>
      </c>
      <c r="B53" s="6" t="s">
        <v>13</v>
      </c>
      <c r="C53" s="6" t="s">
        <v>1164</v>
      </c>
      <c r="D53" s="6">
        <v>889516031</v>
      </c>
      <c r="E53" s="6" t="s">
        <v>318</v>
      </c>
      <c r="F53" s="7">
        <v>626</v>
      </c>
      <c r="G53" s="7">
        <v>626</v>
      </c>
      <c r="H53" s="6">
        <v>2023</v>
      </c>
      <c r="I53" s="6">
        <v>2024</v>
      </c>
    </row>
    <row r="54" spans="1:9" ht="45" x14ac:dyDescent="0.25">
      <c r="A54" s="6" t="s">
        <v>1728</v>
      </c>
      <c r="B54" s="6" t="s">
        <v>13</v>
      </c>
      <c r="C54" s="6" t="s">
        <v>1165</v>
      </c>
      <c r="D54" s="6">
        <v>744568832</v>
      </c>
      <c r="E54" s="6" t="s">
        <v>318</v>
      </c>
      <c r="F54" s="7">
        <v>1600</v>
      </c>
      <c r="G54" s="7">
        <v>1600</v>
      </c>
      <c r="H54" s="6">
        <v>2023</v>
      </c>
      <c r="I54" s="6">
        <v>2024</v>
      </c>
    </row>
    <row r="55" spans="1:9" ht="45" x14ac:dyDescent="0.25">
      <c r="A55" s="6" t="s">
        <v>1728</v>
      </c>
      <c r="B55" s="6" t="s">
        <v>13</v>
      </c>
      <c r="C55" s="6" t="s">
        <v>1027</v>
      </c>
      <c r="D55" s="6">
        <v>693847928</v>
      </c>
      <c r="E55" s="6" t="s">
        <v>1007</v>
      </c>
      <c r="F55" s="7">
        <v>5000</v>
      </c>
      <c r="G55" s="7">
        <v>5000</v>
      </c>
      <c r="H55" s="6">
        <v>2023</v>
      </c>
      <c r="I55" s="6">
        <v>2024</v>
      </c>
    </row>
    <row r="56" spans="1:9" ht="45" x14ac:dyDescent="0.25">
      <c r="A56" s="6" t="s">
        <v>1728</v>
      </c>
      <c r="B56" s="6" t="s">
        <v>13</v>
      </c>
      <c r="C56" s="6" t="s">
        <v>1026</v>
      </c>
      <c r="D56" s="6">
        <v>846619760</v>
      </c>
      <c r="E56" s="6" t="s">
        <v>1007</v>
      </c>
      <c r="F56" s="7">
        <v>7983.9</v>
      </c>
      <c r="G56" s="7">
        <v>7983.9</v>
      </c>
      <c r="H56" s="6">
        <v>2023</v>
      </c>
      <c r="I56" s="6">
        <v>2024</v>
      </c>
    </row>
    <row r="57" spans="1:9" ht="45" x14ac:dyDescent="0.25">
      <c r="A57" s="6" t="s">
        <v>1728</v>
      </c>
      <c r="B57" s="6" t="s">
        <v>13</v>
      </c>
      <c r="C57" s="6" t="s">
        <v>1025</v>
      </c>
      <c r="D57" s="6">
        <v>597743989</v>
      </c>
      <c r="E57" s="6" t="s">
        <v>1007</v>
      </c>
      <c r="F57" s="7">
        <v>7999.4</v>
      </c>
      <c r="G57" s="7">
        <v>7999.4</v>
      </c>
      <c r="H57" s="6">
        <v>2023</v>
      </c>
      <c r="I57" s="6">
        <v>2024</v>
      </c>
    </row>
    <row r="58" spans="1:9" ht="45" x14ac:dyDescent="0.25">
      <c r="A58" s="6" t="s">
        <v>1728</v>
      </c>
      <c r="B58" s="6" t="s">
        <v>13</v>
      </c>
      <c r="C58" s="6" t="s">
        <v>1024</v>
      </c>
      <c r="D58" s="6">
        <v>719619343</v>
      </c>
      <c r="E58" s="6" t="s">
        <v>1007</v>
      </c>
      <c r="F58" s="7">
        <v>5222</v>
      </c>
      <c r="G58" s="7">
        <v>5222</v>
      </c>
      <c r="H58" s="6">
        <v>2023</v>
      </c>
      <c r="I58" s="6">
        <v>2024</v>
      </c>
    </row>
    <row r="59" spans="1:9" ht="45" x14ac:dyDescent="0.25">
      <c r="A59" s="6" t="s">
        <v>1728</v>
      </c>
      <c r="B59" s="6" t="s">
        <v>13</v>
      </c>
      <c r="C59" s="6" t="s">
        <v>1023</v>
      </c>
      <c r="D59" s="6">
        <v>647696120</v>
      </c>
      <c r="E59" s="6" t="s">
        <v>1007</v>
      </c>
      <c r="F59" s="7">
        <v>8000</v>
      </c>
      <c r="G59" s="7">
        <v>8000</v>
      </c>
      <c r="H59" s="6">
        <v>2023</v>
      </c>
      <c r="I59" s="6">
        <v>2024</v>
      </c>
    </row>
    <row r="60" spans="1:9" ht="45" x14ac:dyDescent="0.25">
      <c r="A60" s="6" t="s">
        <v>1728</v>
      </c>
      <c r="B60" s="6" t="s">
        <v>13</v>
      </c>
      <c r="C60" s="6" t="s">
        <v>1022</v>
      </c>
      <c r="D60" s="6">
        <v>867783180</v>
      </c>
      <c r="E60" s="6" t="s">
        <v>1007</v>
      </c>
      <c r="F60" s="7">
        <v>8000</v>
      </c>
      <c r="G60" s="7">
        <v>8000</v>
      </c>
      <c r="H60" s="6">
        <v>2023</v>
      </c>
      <c r="I60" s="6">
        <v>2024</v>
      </c>
    </row>
    <row r="61" spans="1:9" ht="75" x14ac:dyDescent="0.25">
      <c r="A61" s="6" t="s">
        <v>1728</v>
      </c>
      <c r="B61" s="6" t="s">
        <v>13</v>
      </c>
      <c r="C61" s="6" t="s">
        <v>1021</v>
      </c>
      <c r="D61" s="6">
        <v>454526261</v>
      </c>
      <c r="E61" s="6" t="s">
        <v>1007</v>
      </c>
      <c r="F61" s="7">
        <v>7900</v>
      </c>
      <c r="G61" s="7">
        <v>7900</v>
      </c>
      <c r="H61" s="6">
        <v>2023</v>
      </c>
      <c r="I61" s="6">
        <v>2024</v>
      </c>
    </row>
    <row r="62" spans="1:9" ht="60" x14ac:dyDescent="0.25">
      <c r="A62" s="6" t="s">
        <v>1728</v>
      </c>
      <c r="B62" s="6" t="s">
        <v>13</v>
      </c>
      <c r="C62" s="6" t="s">
        <v>1020</v>
      </c>
      <c r="D62" s="6">
        <v>896369476</v>
      </c>
      <c r="E62" s="6" t="s">
        <v>1007</v>
      </c>
      <c r="F62" s="7">
        <v>7955.3</v>
      </c>
      <c r="G62" s="7">
        <v>7955.3</v>
      </c>
      <c r="H62" s="6">
        <v>2023</v>
      </c>
      <c r="I62" s="6">
        <v>2024</v>
      </c>
    </row>
    <row r="63" spans="1:9" ht="45" x14ac:dyDescent="0.25">
      <c r="A63" s="6" t="s">
        <v>1728</v>
      </c>
      <c r="B63" s="6" t="s">
        <v>13</v>
      </c>
      <c r="C63" s="6" t="s">
        <v>1019</v>
      </c>
      <c r="D63" s="6">
        <v>881247572</v>
      </c>
      <c r="E63" s="6" t="s">
        <v>1007</v>
      </c>
      <c r="F63" s="7">
        <v>7998.3</v>
      </c>
      <c r="G63" s="7">
        <v>7998.3</v>
      </c>
      <c r="H63" s="6">
        <v>2023</v>
      </c>
      <c r="I63" s="6">
        <v>2024</v>
      </c>
    </row>
    <row r="64" spans="1:9" ht="45" x14ac:dyDescent="0.25">
      <c r="A64" s="6" t="s">
        <v>1728</v>
      </c>
      <c r="B64" s="6" t="s">
        <v>13</v>
      </c>
      <c r="C64" s="6" t="s">
        <v>1018</v>
      </c>
      <c r="D64" s="6">
        <v>887681840</v>
      </c>
      <c r="E64" s="6" t="s">
        <v>1007</v>
      </c>
      <c r="F64" s="7">
        <v>8000</v>
      </c>
      <c r="G64" s="7">
        <v>8000</v>
      </c>
      <c r="H64" s="6">
        <v>2023</v>
      </c>
      <c r="I64" s="6">
        <v>2024</v>
      </c>
    </row>
    <row r="65" spans="1:9" ht="45" x14ac:dyDescent="0.25">
      <c r="A65" s="6" t="s">
        <v>1728</v>
      </c>
      <c r="B65" s="6" t="s">
        <v>13</v>
      </c>
      <c r="C65" s="6" t="s">
        <v>1017</v>
      </c>
      <c r="D65" s="6">
        <v>860442953</v>
      </c>
      <c r="E65" s="6" t="s">
        <v>1007</v>
      </c>
      <c r="F65" s="7">
        <v>8000</v>
      </c>
      <c r="G65" s="7">
        <v>8000</v>
      </c>
      <c r="H65" s="6">
        <v>2023</v>
      </c>
      <c r="I65" s="6">
        <v>2024</v>
      </c>
    </row>
    <row r="66" spans="1:9" ht="75" x14ac:dyDescent="0.25">
      <c r="A66" s="6" t="s">
        <v>1728</v>
      </c>
      <c r="B66" s="6" t="s">
        <v>13</v>
      </c>
      <c r="C66" s="6" t="s">
        <v>1016</v>
      </c>
      <c r="D66" s="6">
        <v>411724220</v>
      </c>
      <c r="E66" s="6" t="s">
        <v>1007</v>
      </c>
      <c r="F66" s="7">
        <v>8000</v>
      </c>
      <c r="G66" s="7">
        <v>8000</v>
      </c>
      <c r="H66" s="6">
        <v>2023</v>
      </c>
      <c r="I66" s="6">
        <v>2024</v>
      </c>
    </row>
    <row r="67" spans="1:9" ht="45" x14ac:dyDescent="0.25">
      <c r="A67" s="6" t="s">
        <v>1728</v>
      </c>
      <c r="B67" s="6" t="s">
        <v>13</v>
      </c>
      <c r="C67" s="6" t="s">
        <v>1015</v>
      </c>
      <c r="D67" s="6">
        <v>625915512</v>
      </c>
      <c r="E67" s="6" t="s">
        <v>1007</v>
      </c>
      <c r="F67" s="7">
        <v>8000</v>
      </c>
      <c r="G67" s="7">
        <v>8000</v>
      </c>
      <c r="H67" s="6">
        <v>2023</v>
      </c>
      <c r="I67" s="6">
        <v>2024</v>
      </c>
    </row>
    <row r="68" spans="1:9" ht="45" x14ac:dyDescent="0.25">
      <c r="A68" s="6" t="s">
        <v>1728</v>
      </c>
      <c r="B68" s="6" t="s">
        <v>13</v>
      </c>
      <c r="C68" s="6" t="s">
        <v>1014</v>
      </c>
      <c r="D68" s="6">
        <v>887410834</v>
      </c>
      <c r="E68" s="6" t="s">
        <v>1007</v>
      </c>
      <c r="F68" s="7">
        <v>5066</v>
      </c>
      <c r="G68" s="7">
        <v>5066</v>
      </c>
      <c r="H68" s="6">
        <v>2023</v>
      </c>
      <c r="I68" s="6">
        <v>2024</v>
      </c>
    </row>
    <row r="69" spans="1:9" ht="45" x14ac:dyDescent="0.25">
      <c r="A69" s="6" t="s">
        <v>1728</v>
      </c>
      <c r="B69" s="6" t="s">
        <v>13</v>
      </c>
      <c r="C69" s="6" t="s">
        <v>1013</v>
      </c>
      <c r="D69" s="6">
        <v>757492893</v>
      </c>
      <c r="E69" s="6" t="s">
        <v>1007</v>
      </c>
      <c r="F69" s="7">
        <v>4000</v>
      </c>
      <c r="G69" s="7">
        <v>4000</v>
      </c>
      <c r="H69" s="6">
        <v>2023</v>
      </c>
      <c r="I69" s="6">
        <v>2024</v>
      </c>
    </row>
    <row r="70" spans="1:9" ht="45" x14ac:dyDescent="0.25">
      <c r="A70" s="6" t="s">
        <v>1728</v>
      </c>
      <c r="B70" s="6" t="s">
        <v>13</v>
      </c>
      <c r="C70" s="6" t="s">
        <v>1012</v>
      </c>
      <c r="D70" s="6"/>
      <c r="E70" s="6" t="s">
        <v>1007</v>
      </c>
      <c r="F70" s="7">
        <v>2000</v>
      </c>
      <c r="G70" s="7">
        <v>2000</v>
      </c>
      <c r="H70" s="6">
        <v>2023</v>
      </c>
      <c r="I70" s="6">
        <v>2024</v>
      </c>
    </row>
    <row r="71" spans="1:9" ht="45" x14ac:dyDescent="0.25">
      <c r="A71" s="6" t="s">
        <v>1728</v>
      </c>
      <c r="B71" s="6" t="s">
        <v>13</v>
      </c>
      <c r="C71" s="6" t="s">
        <v>716</v>
      </c>
      <c r="D71" s="6">
        <v>835630155</v>
      </c>
      <c r="E71" s="6" t="s">
        <v>1007</v>
      </c>
      <c r="F71" s="7">
        <v>3500</v>
      </c>
      <c r="G71" s="7">
        <v>3500</v>
      </c>
      <c r="H71" s="6">
        <v>2023</v>
      </c>
      <c r="I71" s="6">
        <v>2024</v>
      </c>
    </row>
    <row r="72" spans="1:9" ht="45" x14ac:dyDescent="0.25">
      <c r="A72" s="6" t="s">
        <v>1728</v>
      </c>
      <c r="B72" s="6" t="s">
        <v>13</v>
      </c>
      <c r="C72" s="6" t="s">
        <v>1011</v>
      </c>
      <c r="D72" s="6">
        <v>475127774</v>
      </c>
      <c r="E72" s="6" t="s">
        <v>1007</v>
      </c>
      <c r="F72" s="7">
        <v>4000</v>
      </c>
      <c r="G72" s="7">
        <v>4000</v>
      </c>
      <c r="H72" s="6">
        <v>2023</v>
      </c>
      <c r="I72" s="6">
        <v>2024</v>
      </c>
    </row>
    <row r="73" spans="1:9" ht="45" x14ac:dyDescent="0.25">
      <c r="A73" s="6" t="s">
        <v>1728</v>
      </c>
      <c r="B73" s="6" t="s">
        <v>13</v>
      </c>
      <c r="C73" s="6" t="s">
        <v>1010</v>
      </c>
      <c r="D73" s="6">
        <v>418399305</v>
      </c>
      <c r="E73" s="6" t="s">
        <v>1007</v>
      </c>
      <c r="F73" s="7">
        <v>2500</v>
      </c>
      <c r="G73" s="7">
        <v>2500</v>
      </c>
      <c r="H73" s="6">
        <v>2023</v>
      </c>
      <c r="I73" s="6">
        <v>2024</v>
      </c>
    </row>
    <row r="74" spans="1:9" ht="45" x14ac:dyDescent="0.25">
      <c r="A74" s="6" t="s">
        <v>1728</v>
      </c>
      <c r="B74" s="6" t="s">
        <v>13</v>
      </c>
      <c r="C74" s="6" t="s">
        <v>617</v>
      </c>
      <c r="D74" s="6">
        <v>807088302</v>
      </c>
      <c r="E74" s="6" t="s">
        <v>1007</v>
      </c>
      <c r="F74" s="7">
        <v>4000</v>
      </c>
      <c r="G74" s="7">
        <v>4000</v>
      </c>
      <c r="H74" s="6">
        <v>2023</v>
      </c>
      <c r="I74" s="6">
        <v>2024</v>
      </c>
    </row>
    <row r="75" spans="1:9" ht="45" x14ac:dyDescent="0.25">
      <c r="A75" s="6" t="s">
        <v>1728</v>
      </c>
      <c r="B75" s="6" t="s">
        <v>13</v>
      </c>
      <c r="C75" s="6" t="s">
        <v>1009</v>
      </c>
      <c r="D75" s="6">
        <v>418719207</v>
      </c>
      <c r="E75" s="6" t="s">
        <v>1007</v>
      </c>
      <c r="F75" s="7">
        <v>4000</v>
      </c>
      <c r="G75" s="7">
        <v>4000</v>
      </c>
      <c r="H75" s="6">
        <v>2023</v>
      </c>
      <c r="I75" s="6">
        <v>2024</v>
      </c>
    </row>
    <row r="76" spans="1:9" ht="45" x14ac:dyDescent="0.25">
      <c r="A76" s="6" t="s">
        <v>1728</v>
      </c>
      <c r="B76" s="6" t="s">
        <v>13</v>
      </c>
      <c r="C76" s="6" t="s">
        <v>1733</v>
      </c>
      <c r="D76" s="6">
        <v>460710903</v>
      </c>
      <c r="E76" s="6" t="s">
        <v>1007</v>
      </c>
      <c r="F76" s="7">
        <v>4000</v>
      </c>
      <c r="G76" s="7">
        <v>4000</v>
      </c>
      <c r="H76" s="6">
        <v>2023</v>
      </c>
      <c r="I76" s="6">
        <v>2024</v>
      </c>
    </row>
    <row r="77" spans="1:9" ht="45" x14ac:dyDescent="0.25">
      <c r="A77" s="6" t="s">
        <v>1728</v>
      </c>
      <c r="B77" s="6" t="s">
        <v>13</v>
      </c>
      <c r="C77" s="6" t="s">
        <v>1008</v>
      </c>
      <c r="D77" s="6">
        <v>786388995</v>
      </c>
      <c r="E77" s="6" t="s">
        <v>1007</v>
      </c>
      <c r="F77" s="7">
        <v>1510</v>
      </c>
      <c r="G77" s="7">
        <v>1510</v>
      </c>
      <c r="H77" s="6">
        <v>2023</v>
      </c>
      <c r="I77" s="6">
        <v>2024</v>
      </c>
    </row>
    <row r="78" spans="1:9" ht="45" x14ac:dyDescent="0.25">
      <c r="A78" s="6" t="s">
        <v>1728</v>
      </c>
      <c r="B78" s="6" t="s">
        <v>13</v>
      </c>
      <c r="C78" s="6" t="s">
        <v>536</v>
      </c>
      <c r="D78" s="6">
        <v>438214029</v>
      </c>
      <c r="E78" s="6" t="s">
        <v>1007</v>
      </c>
      <c r="F78" s="7">
        <v>4000</v>
      </c>
      <c r="G78" s="7">
        <v>4000</v>
      </c>
      <c r="H78" s="6">
        <v>2023</v>
      </c>
      <c r="I78" s="6">
        <v>2024</v>
      </c>
    </row>
    <row r="79" spans="1:9" ht="45" x14ac:dyDescent="0.25">
      <c r="A79" s="6" t="s">
        <v>1728</v>
      </c>
      <c r="B79" s="6" t="s">
        <v>13</v>
      </c>
      <c r="C79" s="6" t="s">
        <v>273</v>
      </c>
      <c r="D79" s="6">
        <v>554921162</v>
      </c>
      <c r="E79" s="6" t="s">
        <v>1007</v>
      </c>
      <c r="F79" s="7">
        <v>2865</v>
      </c>
      <c r="G79" s="7">
        <v>2865</v>
      </c>
      <c r="H79" s="6">
        <v>2023</v>
      </c>
      <c r="I79" s="6">
        <v>2024</v>
      </c>
    </row>
    <row r="80" spans="1:9" ht="45" x14ac:dyDescent="0.25">
      <c r="A80" s="6" t="s">
        <v>1728</v>
      </c>
      <c r="B80" s="6" t="s">
        <v>13</v>
      </c>
      <c r="C80" s="6" t="s">
        <v>1006</v>
      </c>
      <c r="D80" s="6">
        <v>422685616</v>
      </c>
      <c r="E80" s="6" t="s">
        <v>1007</v>
      </c>
      <c r="F80" s="7">
        <v>4000</v>
      </c>
      <c r="G80" s="7">
        <v>4000</v>
      </c>
      <c r="H80" s="6">
        <v>2023</v>
      </c>
      <c r="I80" s="6">
        <v>2024</v>
      </c>
    </row>
    <row r="81" spans="1:9" ht="105" x14ac:dyDescent="0.25">
      <c r="A81" s="6" t="s">
        <v>1728</v>
      </c>
      <c r="B81" s="6" t="s">
        <v>13</v>
      </c>
      <c r="C81" s="6" t="s">
        <v>968</v>
      </c>
      <c r="D81" s="6">
        <v>458880274</v>
      </c>
      <c r="E81" s="6" t="s">
        <v>969</v>
      </c>
      <c r="F81" s="7">
        <v>5000</v>
      </c>
      <c r="G81" s="7">
        <v>5000</v>
      </c>
      <c r="H81" s="6">
        <v>2023</v>
      </c>
      <c r="I81" s="6">
        <v>2024</v>
      </c>
    </row>
    <row r="82" spans="1:9" ht="105" x14ac:dyDescent="0.25">
      <c r="A82" s="6" t="s">
        <v>1728</v>
      </c>
      <c r="B82" s="6" t="s">
        <v>13</v>
      </c>
      <c r="C82" s="6" t="s">
        <v>669</v>
      </c>
      <c r="D82" s="6">
        <v>456569397</v>
      </c>
      <c r="E82" s="6" t="s">
        <v>670</v>
      </c>
      <c r="F82" s="7">
        <v>4000</v>
      </c>
      <c r="G82" s="7">
        <v>4000</v>
      </c>
      <c r="H82" s="6">
        <v>2023</v>
      </c>
      <c r="I82" s="6">
        <v>2024</v>
      </c>
    </row>
    <row r="83" spans="1:9" ht="150" x14ac:dyDescent="0.25">
      <c r="A83" s="6" t="s">
        <v>1728</v>
      </c>
      <c r="B83" s="6" t="s">
        <v>13</v>
      </c>
      <c r="C83" s="6" t="s">
        <v>178</v>
      </c>
      <c r="D83" s="6">
        <v>670669876</v>
      </c>
      <c r="E83" s="6" t="s">
        <v>637</v>
      </c>
      <c r="F83" s="7">
        <v>15000</v>
      </c>
      <c r="G83" s="7">
        <v>15000</v>
      </c>
      <c r="H83" s="6">
        <v>2023</v>
      </c>
      <c r="I83" s="6">
        <v>2024</v>
      </c>
    </row>
    <row r="84" spans="1:9" ht="45" x14ac:dyDescent="0.25">
      <c r="A84" s="6" t="s">
        <v>1728</v>
      </c>
      <c r="B84" s="6" t="s">
        <v>13</v>
      </c>
      <c r="C84" s="6" t="s">
        <v>536</v>
      </c>
      <c r="D84" s="6">
        <v>438214029</v>
      </c>
      <c r="E84" s="6" t="s">
        <v>537</v>
      </c>
      <c r="F84" s="7">
        <v>5000</v>
      </c>
      <c r="G84" s="7">
        <v>5000</v>
      </c>
      <c r="H84" s="6">
        <v>2023</v>
      </c>
      <c r="I84" s="6">
        <v>2024</v>
      </c>
    </row>
    <row r="85" spans="1:9" ht="98.25" customHeight="1" x14ac:dyDescent="0.25">
      <c r="A85" s="6" t="s">
        <v>1728</v>
      </c>
      <c r="B85" s="6" t="s">
        <v>13</v>
      </c>
      <c r="C85" s="6" t="s">
        <v>1650</v>
      </c>
      <c r="D85" s="6">
        <v>874465589</v>
      </c>
      <c r="E85" s="6" t="s">
        <v>314</v>
      </c>
      <c r="F85" s="7">
        <f>200000+58300</f>
        <v>258300</v>
      </c>
      <c r="G85" s="7">
        <v>258300</v>
      </c>
      <c r="H85" s="6">
        <v>2023</v>
      </c>
      <c r="I85" s="6">
        <v>2024</v>
      </c>
    </row>
    <row r="86" spans="1:9" ht="45" x14ac:dyDescent="0.25">
      <c r="A86" s="6" t="s">
        <v>1728</v>
      </c>
      <c r="B86" s="6" t="s">
        <v>220</v>
      </c>
      <c r="C86" s="6" t="s">
        <v>221</v>
      </c>
      <c r="D86" s="6"/>
      <c r="E86" s="6" t="s">
        <v>315</v>
      </c>
      <c r="F86" s="7">
        <v>50000</v>
      </c>
      <c r="G86" s="7">
        <v>50000</v>
      </c>
      <c r="H86" s="6">
        <v>2023</v>
      </c>
      <c r="I86" s="6">
        <v>2024</v>
      </c>
    </row>
    <row r="87" spans="1:9" ht="45" x14ac:dyDescent="0.25">
      <c r="A87" s="6" t="s">
        <v>1728</v>
      </c>
      <c r="B87" s="6" t="s">
        <v>14</v>
      </c>
      <c r="C87" s="6" t="s">
        <v>484</v>
      </c>
      <c r="D87" s="6">
        <v>862382755</v>
      </c>
      <c r="E87" s="6" t="s">
        <v>407</v>
      </c>
      <c r="F87" s="7">
        <v>8216.0400000000009</v>
      </c>
      <c r="G87" s="7">
        <v>8216.0400000000009</v>
      </c>
      <c r="H87" s="6">
        <v>2023</v>
      </c>
      <c r="I87" s="6">
        <v>2024</v>
      </c>
    </row>
    <row r="88" spans="1:9" ht="45" x14ac:dyDescent="0.25">
      <c r="A88" s="6" t="s">
        <v>1728</v>
      </c>
      <c r="B88" s="6" t="s">
        <v>15</v>
      </c>
      <c r="C88" s="6" t="s">
        <v>484</v>
      </c>
      <c r="D88" s="6">
        <v>862382755</v>
      </c>
      <c r="E88" s="6" t="s">
        <v>1686</v>
      </c>
      <c r="F88" s="7">
        <v>1300000</v>
      </c>
      <c r="G88" s="7">
        <v>1300000</v>
      </c>
      <c r="H88" s="6">
        <v>2023</v>
      </c>
      <c r="I88" s="6">
        <v>2025</v>
      </c>
    </row>
    <row r="89" spans="1:9" ht="45" x14ac:dyDescent="0.25">
      <c r="A89" s="6" t="s">
        <v>1728</v>
      </c>
      <c r="B89" s="6" t="s">
        <v>15</v>
      </c>
      <c r="C89" s="6" t="s">
        <v>457</v>
      </c>
      <c r="D89" s="6">
        <v>451102458</v>
      </c>
      <c r="E89" s="6" t="s">
        <v>458</v>
      </c>
      <c r="F89" s="7">
        <v>1015150.93</v>
      </c>
      <c r="G89" s="7">
        <v>1015150.93</v>
      </c>
      <c r="H89" s="6">
        <v>2023</v>
      </c>
      <c r="I89" s="6">
        <v>2025</v>
      </c>
    </row>
    <row r="90" spans="1:9" ht="60" x14ac:dyDescent="0.25">
      <c r="A90" s="6" t="s">
        <v>1728</v>
      </c>
      <c r="B90" s="6" t="s">
        <v>15</v>
      </c>
      <c r="C90" s="6" t="s">
        <v>484</v>
      </c>
      <c r="D90" s="6">
        <v>862382755</v>
      </c>
      <c r="E90" s="6" t="s">
        <v>1687</v>
      </c>
      <c r="F90" s="7">
        <f>18186584.06</f>
        <v>18186584.059999999</v>
      </c>
      <c r="G90" s="7">
        <v>18186584.059999999</v>
      </c>
      <c r="H90" s="6">
        <v>2023</v>
      </c>
      <c r="I90" s="6">
        <v>2025</v>
      </c>
    </row>
    <row r="91" spans="1:9" ht="60" x14ac:dyDescent="0.25">
      <c r="A91" s="6" t="s">
        <v>1728</v>
      </c>
      <c r="B91" s="6" t="s">
        <v>16</v>
      </c>
      <c r="C91" s="6" t="s">
        <v>432</v>
      </c>
      <c r="D91" s="6">
        <v>212346955</v>
      </c>
      <c r="E91" s="6" t="s">
        <v>316</v>
      </c>
      <c r="F91" s="7">
        <v>273805.8</v>
      </c>
      <c r="G91" s="7">
        <v>273805.8</v>
      </c>
      <c r="H91" s="6">
        <v>2023</v>
      </c>
      <c r="I91" s="6">
        <v>2025</v>
      </c>
    </row>
    <row r="92" spans="1:9" ht="60" x14ac:dyDescent="0.25">
      <c r="A92" s="6" t="s">
        <v>1728</v>
      </c>
      <c r="B92" s="6" t="s">
        <v>17</v>
      </c>
      <c r="C92" s="6" t="s">
        <v>1085</v>
      </c>
      <c r="D92" s="6">
        <v>267347242</v>
      </c>
      <c r="E92" s="6" t="s">
        <v>317</v>
      </c>
      <c r="F92" s="7">
        <f>122000000+3400321.4</f>
        <v>125400321.40000001</v>
      </c>
      <c r="G92" s="7">
        <v>125400321.40000001</v>
      </c>
      <c r="H92" s="6">
        <v>2023</v>
      </c>
      <c r="I92" s="6">
        <v>2024</v>
      </c>
    </row>
    <row r="93" spans="1:9" ht="45" x14ac:dyDescent="0.25">
      <c r="A93" s="6" t="s">
        <v>1728</v>
      </c>
      <c r="B93" s="6" t="s">
        <v>18</v>
      </c>
      <c r="C93" s="6" t="s">
        <v>1672</v>
      </c>
      <c r="D93" s="6">
        <v>502772675</v>
      </c>
      <c r="E93" s="6" t="s">
        <v>1674</v>
      </c>
      <c r="F93" s="7">
        <v>4800</v>
      </c>
      <c r="G93" s="7">
        <v>4800</v>
      </c>
      <c r="H93" s="6">
        <v>2023</v>
      </c>
      <c r="I93" s="6">
        <v>2024</v>
      </c>
    </row>
    <row r="94" spans="1:9" ht="60" x14ac:dyDescent="0.25">
      <c r="A94" s="6" t="s">
        <v>1728</v>
      </c>
      <c r="B94" s="6" t="s">
        <v>18</v>
      </c>
      <c r="C94" s="6" t="s">
        <v>1562</v>
      </c>
      <c r="D94" s="6">
        <v>420809952</v>
      </c>
      <c r="E94" s="6" t="s">
        <v>1563</v>
      </c>
      <c r="F94" s="7">
        <v>10000</v>
      </c>
      <c r="G94" s="7">
        <v>10000</v>
      </c>
      <c r="H94" s="6">
        <v>2023</v>
      </c>
      <c r="I94" s="6">
        <v>2024</v>
      </c>
    </row>
    <row r="95" spans="1:9" ht="45" x14ac:dyDescent="0.25">
      <c r="A95" s="6" t="s">
        <v>1728</v>
      </c>
      <c r="B95" s="6" t="s">
        <v>18</v>
      </c>
      <c r="C95" s="6" t="s">
        <v>872</v>
      </c>
      <c r="D95" s="6">
        <v>693882669</v>
      </c>
      <c r="E95" s="6" t="s">
        <v>1688</v>
      </c>
      <c r="F95" s="7">
        <v>5000</v>
      </c>
      <c r="G95" s="7">
        <v>5000</v>
      </c>
      <c r="H95" s="6">
        <v>2023</v>
      </c>
      <c r="I95" s="6">
        <v>2024</v>
      </c>
    </row>
    <row r="96" spans="1:9" ht="45" x14ac:dyDescent="0.25">
      <c r="A96" s="6" t="s">
        <v>1728</v>
      </c>
      <c r="B96" s="6" t="s">
        <v>18</v>
      </c>
      <c r="C96" s="6" t="s">
        <v>1543</v>
      </c>
      <c r="D96" s="6">
        <v>430686037</v>
      </c>
      <c r="E96" s="6" t="s">
        <v>1689</v>
      </c>
      <c r="F96" s="7">
        <v>40000</v>
      </c>
      <c r="G96" s="7">
        <v>40000</v>
      </c>
      <c r="H96" s="6">
        <v>2023</v>
      </c>
      <c r="I96" s="6">
        <v>2024</v>
      </c>
    </row>
    <row r="97" spans="1:9" ht="60" x14ac:dyDescent="0.25">
      <c r="A97" s="6" t="s">
        <v>1728</v>
      </c>
      <c r="B97" s="6" t="s">
        <v>18</v>
      </c>
      <c r="C97" s="6" t="s">
        <v>1282</v>
      </c>
      <c r="D97" s="6">
        <v>791270570</v>
      </c>
      <c r="E97" s="6" t="s">
        <v>1283</v>
      </c>
      <c r="F97" s="7">
        <v>3000</v>
      </c>
      <c r="G97" s="7">
        <v>3000</v>
      </c>
      <c r="H97" s="6">
        <v>2023</v>
      </c>
      <c r="I97" s="6">
        <v>2024</v>
      </c>
    </row>
    <row r="98" spans="1:9" ht="45" x14ac:dyDescent="0.25">
      <c r="A98" s="6" t="s">
        <v>1728</v>
      </c>
      <c r="B98" s="6" t="s">
        <v>18</v>
      </c>
      <c r="C98" s="6" t="s">
        <v>1236</v>
      </c>
      <c r="D98" s="6">
        <v>777854480</v>
      </c>
      <c r="E98" s="6" t="s">
        <v>1237</v>
      </c>
      <c r="F98" s="7">
        <v>200</v>
      </c>
      <c r="G98" s="7">
        <v>200</v>
      </c>
      <c r="H98" s="6">
        <v>2023</v>
      </c>
      <c r="I98" s="6">
        <v>2024</v>
      </c>
    </row>
    <row r="99" spans="1:9" ht="45" x14ac:dyDescent="0.25">
      <c r="A99" s="6" t="s">
        <v>1728</v>
      </c>
      <c r="B99" s="6" t="s">
        <v>18</v>
      </c>
      <c r="C99" s="6" t="s">
        <v>210</v>
      </c>
      <c r="D99" s="6">
        <v>862000792</v>
      </c>
      <c r="E99" s="6" t="s">
        <v>318</v>
      </c>
      <c r="F99" s="7">
        <v>30000</v>
      </c>
      <c r="G99" s="7">
        <v>30000</v>
      </c>
      <c r="H99" s="6">
        <v>2023</v>
      </c>
      <c r="I99" s="6">
        <v>2024</v>
      </c>
    </row>
    <row r="100" spans="1:9" ht="75" x14ac:dyDescent="0.25">
      <c r="A100" s="6" t="s">
        <v>1728</v>
      </c>
      <c r="B100" s="6" t="s">
        <v>18</v>
      </c>
      <c r="C100" s="6" t="s">
        <v>962</v>
      </c>
      <c r="D100" s="6">
        <v>449049820</v>
      </c>
      <c r="E100" s="6" t="s">
        <v>319</v>
      </c>
      <c r="F100" s="7">
        <v>57000</v>
      </c>
      <c r="G100" s="7">
        <v>57000</v>
      </c>
      <c r="H100" s="6">
        <v>2023</v>
      </c>
      <c r="I100" s="6">
        <v>2024</v>
      </c>
    </row>
    <row r="101" spans="1:9" ht="45" x14ac:dyDescent="0.25">
      <c r="A101" s="6" t="s">
        <v>1728</v>
      </c>
      <c r="B101" s="6" t="s">
        <v>18</v>
      </c>
      <c r="C101" s="6" t="s">
        <v>21</v>
      </c>
      <c r="D101" s="6">
        <v>843724212</v>
      </c>
      <c r="E101" s="6" t="s">
        <v>320</v>
      </c>
      <c r="F101" s="7">
        <v>100000</v>
      </c>
      <c r="G101" s="7">
        <v>100000</v>
      </c>
      <c r="H101" s="6">
        <v>2023</v>
      </c>
      <c r="I101" s="6">
        <v>2024</v>
      </c>
    </row>
    <row r="102" spans="1:9" ht="75" x14ac:dyDescent="0.25">
      <c r="A102" s="6" t="s">
        <v>1728</v>
      </c>
      <c r="B102" s="6" t="s">
        <v>18</v>
      </c>
      <c r="C102" s="6" t="s">
        <v>962</v>
      </c>
      <c r="D102" s="6">
        <v>449049820</v>
      </c>
      <c r="E102" s="6" t="s">
        <v>212</v>
      </c>
      <c r="F102" s="7">
        <v>40000</v>
      </c>
      <c r="G102" s="7">
        <v>40000</v>
      </c>
      <c r="H102" s="6">
        <v>2023</v>
      </c>
      <c r="I102" s="6">
        <v>2024</v>
      </c>
    </row>
    <row r="103" spans="1:9" ht="75" x14ac:dyDescent="0.25">
      <c r="A103" s="6" t="s">
        <v>1728</v>
      </c>
      <c r="B103" s="6" t="s">
        <v>18</v>
      </c>
      <c r="C103" s="6" t="s">
        <v>962</v>
      </c>
      <c r="D103" s="6">
        <v>449049820</v>
      </c>
      <c r="E103" s="6" t="s">
        <v>211</v>
      </c>
      <c r="F103" s="7">
        <f>40000+35318</f>
        <v>75318</v>
      </c>
      <c r="G103" s="7">
        <v>75318</v>
      </c>
      <c r="H103" s="6">
        <v>2023</v>
      </c>
      <c r="I103" s="6">
        <v>2024</v>
      </c>
    </row>
    <row r="104" spans="1:9" ht="45" x14ac:dyDescent="0.25">
      <c r="A104" s="6" t="s">
        <v>1728</v>
      </c>
      <c r="B104" s="6" t="s">
        <v>18</v>
      </c>
      <c r="C104" s="6" t="s">
        <v>1061</v>
      </c>
      <c r="D104" s="6">
        <v>730650322</v>
      </c>
      <c r="E104" s="6" t="s">
        <v>1062</v>
      </c>
      <c r="F104" s="7">
        <v>25000</v>
      </c>
      <c r="G104" s="7">
        <v>25000</v>
      </c>
      <c r="H104" s="6">
        <v>2023</v>
      </c>
      <c r="I104" s="6">
        <v>2024</v>
      </c>
    </row>
    <row r="105" spans="1:9" ht="45" x14ac:dyDescent="0.25">
      <c r="A105" s="6" t="s">
        <v>1728</v>
      </c>
      <c r="B105" s="6" t="s">
        <v>18</v>
      </c>
      <c r="C105" s="6" t="s">
        <v>248</v>
      </c>
      <c r="D105" s="6">
        <v>749426255</v>
      </c>
      <c r="E105" s="6" t="s">
        <v>318</v>
      </c>
      <c r="F105" s="7">
        <v>25000</v>
      </c>
      <c r="G105" s="7">
        <v>25000</v>
      </c>
      <c r="H105" s="6">
        <v>2023</v>
      </c>
      <c r="I105" s="6">
        <v>2024</v>
      </c>
    </row>
    <row r="106" spans="1:9" ht="105" x14ac:dyDescent="0.25">
      <c r="A106" s="6" t="s">
        <v>1728</v>
      </c>
      <c r="B106" s="6" t="s">
        <v>144</v>
      </c>
      <c r="C106" s="6" t="s">
        <v>440</v>
      </c>
      <c r="D106" s="6">
        <v>833260781</v>
      </c>
      <c r="E106" s="6" t="s">
        <v>321</v>
      </c>
      <c r="F106" s="7">
        <v>900000</v>
      </c>
      <c r="G106" s="7">
        <v>900000</v>
      </c>
      <c r="H106" s="6">
        <v>2023</v>
      </c>
      <c r="I106" s="6">
        <v>2024</v>
      </c>
    </row>
    <row r="107" spans="1:9" ht="90" x14ac:dyDescent="0.25">
      <c r="A107" s="6" t="s">
        <v>1728</v>
      </c>
      <c r="B107" s="6" t="s">
        <v>19</v>
      </c>
      <c r="C107" s="6" t="s">
        <v>439</v>
      </c>
      <c r="D107" s="6"/>
      <c r="E107" s="6" t="s">
        <v>322</v>
      </c>
      <c r="F107" s="7">
        <f>1164079.6+52320.1-SUM(F108)</f>
        <v>1163122.3400000001</v>
      </c>
      <c r="G107" s="7">
        <v>1163122.3400000001</v>
      </c>
      <c r="H107" s="6">
        <v>2023</v>
      </c>
      <c r="I107" s="6">
        <v>2024</v>
      </c>
    </row>
    <row r="108" spans="1:9" ht="75" x14ac:dyDescent="0.25">
      <c r="A108" s="6" t="s">
        <v>1728</v>
      </c>
      <c r="B108" s="6" t="s">
        <v>19</v>
      </c>
      <c r="C108" s="6" t="s">
        <v>960</v>
      </c>
      <c r="D108" s="6">
        <v>867322926</v>
      </c>
      <c r="E108" s="6" t="s">
        <v>322</v>
      </c>
      <c r="F108" s="7">
        <v>53277.36</v>
      </c>
      <c r="G108" s="7">
        <v>53277.36</v>
      </c>
      <c r="H108" s="6">
        <v>2023</v>
      </c>
      <c r="I108" s="6">
        <v>2024</v>
      </c>
    </row>
    <row r="109" spans="1:9" ht="45" x14ac:dyDescent="0.25">
      <c r="A109" s="6" t="s">
        <v>1728</v>
      </c>
      <c r="B109" s="6" t="s">
        <v>20</v>
      </c>
      <c r="C109" s="6" t="s">
        <v>552</v>
      </c>
      <c r="D109" s="6">
        <v>446940267</v>
      </c>
      <c r="E109" s="6" t="s">
        <v>1647</v>
      </c>
      <c r="F109" s="7">
        <v>10000</v>
      </c>
      <c r="G109" s="7">
        <v>10000</v>
      </c>
      <c r="H109" s="6">
        <v>2023</v>
      </c>
      <c r="I109" s="6">
        <v>2025</v>
      </c>
    </row>
    <row r="110" spans="1:9" ht="45" x14ac:dyDescent="0.25">
      <c r="A110" s="6" t="s">
        <v>1728</v>
      </c>
      <c r="B110" s="6" t="s">
        <v>20</v>
      </c>
      <c r="C110" s="6" t="s">
        <v>21</v>
      </c>
      <c r="D110" s="6">
        <v>843724212</v>
      </c>
      <c r="E110" s="6" t="s">
        <v>1646</v>
      </c>
      <c r="F110" s="7">
        <v>14050.95</v>
      </c>
      <c r="G110" s="7">
        <v>14050.95</v>
      </c>
      <c r="H110" s="6">
        <v>2023</v>
      </c>
      <c r="I110" s="6">
        <v>2025</v>
      </c>
    </row>
    <row r="111" spans="1:9" ht="45" x14ac:dyDescent="0.25">
      <c r="A111" s="6" t="s">
        <v>1728</v>
      </c>
      <c r="B111" s="6" t="s">
        <v>20</v>
      </c>
      <c r="C111" s="6" t="s">
        <v>137</v>
      </c>
      <c r="D111" s="6">
        <v>447597689</v>
      </c>
      <c r="E111" s="6" t="s">
        <v>1690</v>
      </c>
      <c r="F111" s="7">
        <v>10000</v>
      </c>
      <c r="G111" s="7">
        <v>10000</v>
      </c>
      <c r="H111" s="6">
        <v>2023</v>
      </c>
      <c r="I111" s="6">
        <v>2025</v>
      </c>
    </row>
    <row r="112" spans="1:9" ht="45" x14ac:dyDescent="0.25">
      <c r="A112" s="6" t="s">
        <v>1728</v>
      </c>
      <c r="B112" s="6" t="s">
        <v>20</v>
      </c>
      <c r="C112" s="6" t="s">
        <v>567</v>
      </c>
      <c r="D112" s="6">
        <v>540698982</v>
      </c>
      <c r="E112" s="6" t="s">
        <v>1544</v>
      </c>
      <c r="F112" s="7">
        <v>8000</v>
      </c>
      <c r="G112" s="7">
        <v>8000</v>
      </c>
      <c r="H112" s="6">
        <v>2023</v>
      </c>
      <c r="I112" s="6">
        <v>2025</v>
      </c>
    </row>
    <row r="113" spans="1:9" ht="45" x14ac:dyDescent="0.25">
      <c r="A113" s="6" t="s">
        <v>1728</v>
      </c>
      <c r="B113" s="6" t="s">
        <v>20</v>
      </c>
      <c r="C113" s="6" t="s">
        <v>153</v>
      </c>
      <c r="D113" s="6">
        <v>445932160</v>
      </c>
      <c r="E113" s="6" t="s">
        <v>1538</v>
      </c>
      <c r="F113" s="7">
        <v>50000</v>
      </c>
      <c r="G113" s="7">
        <v>50000</v>
      </c>
      <c r="H113" s="6">
        <v>2023</v>
      </c>
      <c r="I113" s="6">
        <v>2025</v>
      </c>
    </row>
    <row r="114" spans="1:9" ht="45" x14ac:dyDescent="0.25">
      <c r="A114" s="6" t="s">
        <v>1728</v>
      </c>
      <c r="B114" s="6" t="s">
        <v>20</v>
      </c>
      <c r="C114" s="6" t="s">
        <v>213</v>
      </c>
      <c r="D114" s="6">
        <v>538983765</v>
      </c>
      <c r="E114" s="6" t="s">
        <v>1468</v>
      </c>
      <c r="F114" s="7">
        <v>20000</v>
      </c>
      <c r="G114" s="7">
        <v>20000</v>
      </c>
      <c r="H114" s="6">
        <v>2023</v>
      </c>
      <c r="I114" s="6">
        <v>2025</v>
      </c>
    </row>
    <row r="115" spans="1:9" ht="45" x14ac:dyDescent="0.25">
      <c r="A115" s="6" t="s">
        <v>1728</v>
      </c>
      <c r="B115" s="6" t="s">
        <v>20</v>
      </c>
      <c r="C115" s="6" t="s">
        <v>1431</v>
      </c>
      <c r="D115" s="6">
        <v>848608557</v>
      </c>
      <c r="E115" s="6" t="s">
        <v>1464</v>
      </c>
      <c r="F115" s="7">
        <v>13500</v>
      </c>
      <c r="G115" s="7">
        <v>13500</v>
      </c>
      <c r="H115" s="6">
        <v>2023</v>
      </c>
      <c r="I115" s="6">
        <v>2025</v>
      </c>
    </row>
    <row r="116" spans="1:9" ht="45" x14ac:dyDescent="0.25">
      <c r="A116" s="6" t="s">
        <v>1728</v>
      </c>
      <c r="B116" s="6" t="s">
        <v>20</v>
      </c>
      <c r="C116" s="6" t="s">
        <v>137</v>
      </c>
      <c r="D116" s="6">
        <v>447597689</v>
      </c>
      <c r="E116" s="6" t="s">
        <v>1691</v>
      </c>
      <c r="F116" s="7">
        <v>35000</v>
      </c>
      <c r="G116" s="7">
        <v>35000</v>
      </c>
      <c r="H116" s="6">
        <v>2023</v>
      </c>
      <c r="I116" s="6">
        <v>2025</v>
      </c>
    </row>
    <row r="117" spans="1:9" ht="45" x14ac:dyDescent="0.25">
      <c r="A117" s="6" t="s">
        <v>1728</v>
      </c>
      <c r="B117" s="6" t="s">
        <v>20</v>
      </c>
      <c r="C117" s="6" t="s">
        <v>1045</v>
      </c>
      <c r="D117" s="6">
        <v>787219633</v>
      </c>
      <c r="E117" s="6" t="s">
        <v>1457</v>
      </c>
      <c r="F117" s="7">
        <v>2000</v>
      </c>
      <c r="G117" s="7">
        <v>2000</v>
      </c>
      <c r="H117" s="6">
        <v>2023</v>
      </c>
      <c r="I117" s="6">
        <v>2025</v>
      </c>
    </row>
    <row r="118" spans="1:9" ht="45" x14ac:dyDescent="0.25">
      <c r="A118" s="6" t="s">
        <v>1728</v>
      </c>
      <c r="B118" s="6" t="s">
        <v>20</v>
      </c>
      <c r="C118" s="6" t="s">
        <v>1325</v>
      </c>
      <c r="D118" s="6">
        <v>424781410</v>
      </c>
      <c r="E118" s="6" t="s">
        <v>1692</v>
      </c>
      <c r="F118" s="7">
        <v>7945.05</v>
      </c>
      <c r="G118" s="7">
        <v>7945.05</v>
      </c>
      <c r="H118" s="6">
        <v>2023</v>
      </c>
      <c r="I118" s="6">
        <v>2025</v>
      </c>
    </row>
    <row r="119" spans="1:9" ht="75" x14ac:dyDescent="0.25">
      <c r="A119" s="6" t="s">
        <v>1728</v>
      </c>
      <c r="B119" s="6" t="s">
        <v>20</v>
      </c>
      <c r="C119" s="6" t="s">
        <v>1734</v>
      </c>
      <c r="D119" s="6">
        <v>412794089</v>
      </c>
      <c r="E119" s="6" t="s">
        <v>1427</v>
      </c>
      <c r="F119" s="7">
        <v>6480</v>
      </c>
      <c r="G119" s="7">
        <v>6480</v>
      </c>
      <c r="H119" s="6">
        <v>2023</v>
      </c>
      <c r="I119" s="6">
        <v>2025</v>
      </c>
    </row>
    <row r="120" spans="1:9" ht="60" x14ac:dyDescent="0.25">
      <c r="A120" s="6" t="s">
        <v>1728</v>
      </c>
      <c r="B120" s="6" t="s">
        <v>20</v>
      </c>
      <c r="C120" s="6" t="s">
        <v>1279</v>
      </c>
      <c r="D120" s="6">
        <v>839527476</v>
      </c>
      <c r="E120" s="6" t="s">
        <v>1297</v>
      </c>
      <c r="F120" s="7">
        <v>10689</v>
      </c>
      <c r="G120" s="7">
        <v>10689</v>
      </c>
      <c r="H120" s="6">
        <v>2023</v>
      </c>
      <c r="I120" s="6">
        <v>2025</v>
      </c>
    </row>
    <row r="121" spans="1:9" ht="45" x14ac:dyDescent="0.25">
      <c r="A121" s="6" t="s">
        <v>1728</v>
      </c>
      <c r="B121" s="6" t="s">
        <v>20</v>
      </c>
      <c r="C121" s="6" t="s">
        <v>554</v>
      </c>
      <c r="D121" s="6">
        <v>768674817</v>
      </c>
      <c r="E121" s="6" t="s">
        <v>1278</v>
      </c>
      <c r="F121" s="7">
        <v>4200</v>
      </c>
      <c r="G121" s="7">
        <v>4200</v>
      </c>
      <c r="H121" s="6">
        <v>2023</v>
      </c>
      <c r="I121" s="6">
        <v>2025</v>
      </c>
    </row>
    <row r="122" spans="1:9" ht="93.6" customHeight="1" x14ac:dyDescent="0.25">
      <c r="A122" s="6" t="s">
        <v>1728</v>
      </c>
      <c r="B122" s="6" t="s">
        <v>20</v>
      </c>
      <c r="C122" s="6" t="s">
        <v>1277</v>
      </c>
      <c r="D122" s="6">
        <v>843530311</v>
      </c>
      <c r="E122" s="6" t="s">
        <v>1693</v>
      </c>
      <c r="F122" s="7">
        <v>20000</v>
      </c>
      <c r="G122" s="7">
        <v>20000</v>
      </c>
      <c r="H122" s="6">
        <v>2023</v>
      </c>
      <c r="I122" s="6">
        <v>2025</v>
      </c>
    </row>
    <row r="123" spans="1:9" ht="45" x14ac:dyDescent="0.25">
      <c r="A123" s="6" t="s">
        <v>1728</v>
      </c>
      <c r="B123" s="6" t="s">
        <v>20</v>
      </c>
      <c r="C123" s="6" t="s">
        <v>1276</v>
      </c>
      <c r="D123" s="6">
        <v>765931695</v>
      </c>
      <c r="E123" s="6" t="s">
        <v>1298</v>
      </c>
      <c r="F123" s="7">
        <v>5000</v>
      </c>
      <c r="G123" s="7">
        <v>5000</v>
      </c>
      <c r="H123" s="6">
        <v>2023</v>
      </c>
      <c r="I123" s="6">
        <v>2025</v>
      </c>
    </row>
    <row r="124" spans="1:9" ht="75" x14ac:dyDescent="0.25">
      <c r="A124" s="6" t="s">
        <v>1728</v>
      </c>
      <c r="B124" s="6" t="s">
        <v>20</v>
      </c>
      <c r="C124" s="6" t="s">
        <v>1734</v>
      </c>
      <c r="D124" s="6">
        <v>412794089</v>
      </c>
      <c r="E124" s="6" t="s">
        <v>1694</v>
      </c>
      <c r="F124" s="7">
        <v>16335</v>
      </c>
      <c r="G124" s="7">
        <v>16335</v>
      </c>
      <c r="H124" s="6">
        <v>2023</v>
      </c>
      <c r="I124" s="6">
        <v>2025</v>
      </c>
    </row>
    <row r="125" spans="1:9" ht="120" x14ac:dyDescent="0.25">
      <c r="A125" s="6" t="s">
        <v>1728</v>
      </c>
      <c r="B125" s="6" t="s">
        <v>20</v>
      </c>
      <c r="C125" s="6" t="s">
        <v>1275</v>
      </c>
      <c r="D125" s="6">
        <v>471531549</v>
      </c>
      <c r="E125" s="6" t="s">
        <v>1422</v>
      </c>
      <c r="F125" s="7">
        <v>18000</v>
      </c>
      <c r="G125" s="7">
        <v>17400</v>
      </c>
      <c r="H125" s="6">
        <v>2023</v>
      </c>
      <c r="I125" s="6">
        <v>2025</v>
      </c>
    </row>
    <row r="126" spans="1:9" ht="45" x14ac:dyDescent="0.25">
      <c r="A126" s="6" t="s">
        <v>1728</v>
      </c>
      <c r="B126" s="6" t="s">
        <v>20</v>
      </c>
      <c r="C126" s="6" t="s">
        <v>1273</v>
      </c>
      <c r="D126" s="6">
        <v>882590528</v>
      </c>
      <c r="E126" s="6" t="s">
        <v>1274</v>
      </c>
      <c r="F126" s="7">
        <v>8000</v>
      </c>
      <c r="G126" s="7">
        <v>8000</v>
      </c>
      <c r="H126" s="6">
        <v>2023</v>
      </c>
      <c r="I126" s="6">
        <v>2025</v>
      </c>
    </row>
    <row r="127" spans="1:9" ht="60" x14ac:dyDescent="0.25">
      <c r="A127" s="6" t="s">
        <v>1728</v>
      </c>
      <c r="B127" s="6" t="s">
        <v>20</v>
      </c>
      <c r="C127" s="6" t="s">
        <v>1120</v>
      </c>
      <c r="D127" s="6">
        <v>409215482</v>
      </c>
      <c r="E127" s="6" t="s">
        <v>1121</v>
      </c>
      <c r="F127" s="7">
        <v>35000</v>
      </c>
      <c r="G127" s="7">
        <v>35000</v>
      </c>
      <c r="H127" s="6">
        <v>2023</v>
      </c>
      <c r="I127" s="6">
        <v>2025</v>
      </c>
    </row>
    <row r="128" spans="1:9" ht="100.15" customHeight="1" x14ac:dyDescent="0.25">
      <c r="A128" s="6" t="s">
        <v>1728</v>
      </c>
      <c r="B128" s="6" t="s">
        <v>20</v>
      </c>
      <c r="C128" s="6" t="s">
        <v>1218</v>
      </c>
      <c r="D128" s="6">
        <v>818248745</v>
      </c>
      <c r="E128" s="6" t="s">
        <v>1217</v>
      </c>
      <c r="F128" s="7">
        <v>35000</v>
      </c>
      <c r="G128" s="7">
        <v>35000</v>
      </c>
      <c r="H128" s="6">
        <v>2023</v>
      </c>
      <c r="I128" s="6">
        <v>2025</v>
      </c>
    </row>
    <row r="129" spans="1:9" ht="60" x14ac:dyDescent="0.25">
      <c r="A129" s="6" t="s">
        <v>1728</v>
      </c>
      <c r="B129" s="6" t="s">
        <v>20</v>
      </c>
      <c r="C129" s="6" t="s">
        <v>556</v>
      </c>
      <c r="D129" s="6">
        <v>671566632</v>
      </c>
      <c r="E129" s="6" t="s">
        <v>1119</v>
      </c>
      <c r="F129" s="7">
        <v>4500</v>
      </c>
      <c r="G129" s="7">
        <v>4500</v>
      </c>
      <c r="H129" s="6">
        <v>2023</v>
      </c>
      <c r="I129" s="6">
        <v>2025</v>
      </c>
    </row>
    <row r="130" spans="1:9" ht="45" x14ac:dyDescent="0.25">
      <c r="A130" s="6" t="s">
        <v>1728</v>
      </c>
      <c r="B130" s="6" t="s">
        <v>20</v>
      </c>
      <c r="C130" s="6" t="s">
        <v>1115</v>
      </c>
      <c r="D130" s="6">
        <v>511959367</v>
      </c>
      <c r="E130" s="6" t="s">
        <v>1116</v>
      </c>
      <c r="F130" s="7">
        <v>28000</v>
      </c>
      <c r="G130" s="7">
        <v>28000</v>
      </c>
      <c r="H130" s="6">
        <v>2023</v>
      </c>
      <c r="I130" s="6">
        <v>2025</v>
      </c>
    </row>
    <row r="131" spans="1:9" ht="45" x14ac:dyDescent="0.25">
      <c r="A131" s="6" t="s">
        <v>1728</v>
      </c>
      <c r="B131" s="6" t="s">
        <v>20</v>
      </c>
      <c r="C131" s="6" t="s">
        <v>1114</v>
      </c>
      <c r="D131" s="6">
        <v>750898477</v>
      </c>
      <c r="E131" s="6" t="s">
        <v>1695</v>
      </c>
      <c r="F131" s="7">
        <v>30000</v>
      </c>
      <c r="G131" s="7">
        <v>30000</v>
      </c>
      <c r="H131" s="6">
        <v>2023</v>
      </c>
      <c r="I131" s="6">
        <v>2025</v>
      </c>
    </row>
    <row r="132" spans="1:9" ht="45" x14ac:dyDescent="0.25">
      <c r="A132" s="6" t="s">
        <v>1728</v>
      </c>
      <c r="B132" s="6" t="s">
        <v>20</v>
      </c>
      <c r="C132" s="6" t="s">
        <v>1112</v>
      </c>
      <c r="D132" s="6">
        <v>653898180</v>
      </c>
      <c r="E132" s="6" t="s">
        <v>1113</v>
      </c>
      <c r="F132" s="7">
        <v>15000</v>
      </c>
      <c r="G132" s="7">
        <v>15000</v>
      </c>
      <c r="H132" s="6">
        <v>2023</v>
      </c>
      <c r="I132" s="6">
        <v>2025</v>
      </c>
    </row>
    <row r="133" spans="1:9" ht="45" x14ac:dyDescent="0.25">
      <c r="A133" s="6" t="s">
        <v>1728</v>
      </c>
      <c r="B133" s="6" t="s">
        <v>20</v>
      </c>
      <c r="C133" s="6" t="s">
        <v>613</v>
      </c>
      <c r="D133" s="6">
        <v>448705964</v>
      </c>
      <c r="E133" s="6" t="s">
        <v>1111</v>
      </c>
      <c r="F133" s="7">
        <v>5000</v>
      </c>
      <c r="G133" s="7">
        <v>5000</v>
      </c>
      <c r="H133" s="6">
        <v>2023</v>
      </c>
      <c r="I133" s="6">
        <v>2025</v>
      </c>
    </row>
    <row r="134" spans="1:9" ht="45" x14ac:dyDescent="0.25">
      <c r="A134" s="6" t="s">
        <v>1728</v>
      </c>
      <c r="B134" s="6" t="s">
        <v>20</v>
      </c>
      <c r="C134" s="6" t="s">
        <v>1110</v>
      </c>
      <c r="D134" s="6">
        <v>874352555</v>
      </c>
      <c r="E134" s="6" t="s">
        <v>1696</v>
      </c>
      <c r="F134" s="7">
        <v>7500</v>
      </c>
      <c r="G134" s="7">
        <v>7500</v>
      </c>
      <c r="H134" s="6">
        <v>2023</v>
      </c>
      <c r="I134" s="6">
        <v>2025</v>
      </c>
    </row>
    <row r="135" spans="1:9" ht="45" x14ac:dyDescent="0.25">
      <c r="A135" s="6" t="s">
        <v>1728</v>
      </c>
      <c r="B135" s="6" t="s">
        <v>20</v>
      </c>
      <c r="C135" s="6" t="s">
        <v>1054</v>
      </c>
      <c r="D135" s="6">
        <v>467186048</v>
      </c>
      <c r="E135" s="6" t="s">
        <v>318</v>
      </c>
      <c r="F135" s="7">
        <v>100000</v>
      </c>
      <c r="G135" s="7">
        <v>100000</v>
      </c>
      <c r="H135" s="6">
        <v>2023</v>
      </c>
      <c r="I135" s="6">
        <v>2025</v>
      </c>
    </row>
    <row r="136" spans="1:9" ht="150" x14ac:dyDescent="0.25">
      <c r="A136" s="6" t="s">
        <v>1728</v>
      </c>
      <c r="B136" s="6" t="s">
        <v>20</v>
      </c>
      <c r="C136" s="6" t="s">
        <v>438</v>
      </c>
      <c r="D136" s="6">
        <v>543320061</v>
      </c>
      <c r="E136" s="6" t="s">
        <v>1063</v>
      </c>
      <c r="F136" s="7">
        <v>250000</v>
      </c>
      <c r="G136" s="7">
        <v>250000</v>
      </c>
      <c r="H136" s="6">
        <v>2023</v>
      </c>
      <c r="I136" s="6">
        <v>2025</v>
      </c>
    </row>
    <row r="137" spans="1:9" ht="45" x14ac:dyDescent="0.25">
      <c r="A137" s="6" t="s">
        <v>1728</v>
      </c>
      <c r="B137" s="6" t="s">
        <v>20</v>
      </c>
      <c r="C137" s="6" t="s">
        <v>1052</v>
      </c>
      <c r="D137" s="6">
        <v>410201320</v>
      </c>
      <c r="E137" s="6" t="s">
        <v>1053</v>
      </c>
      <c r="F137" s="7">
        <v>20000</v>
      </c>
      <c r="G137" s="7">
        <v>20000</v>
      </c>
      <c r="H137" s="6">
        <v>2023</v>
      </c>
      <c r="I137" s="6">
        <v>2025</v>
      </c>
    </row>
    <row r="138" spans="1:9" ht="90" x14ac:dyDescent="0.25">
      <c r="A138" s="6" t="s">
        <v>1728</v>
      </c>
      <c r="B138" s="6" t="s">
        <v>20</v>
      </c>
      <c r="C138" s="6" t="s">
        <v>1046</v>
      </c>
      <c r="D138" s="6">
        <v>720790271</v>
      </c>
      <c r="E138" s="6" t="s">
        <v>1047</v>
      </c>
      <c r="F138" s="7">
        <v>35000</v>
      </c>
      <c r="G138" s="7">
        <v>35000</v>
      </c>
      <c r="H138" s="6">
        <v>2023</v>
      </c>
      <c r="I138" s="6">
        <v>2025</v>
      </c>
    </row>
    <row r="139" spans="1:9" ht="45" x14ac:dyDescent="0.25">
      <c r="A139" s="6" t="s">
        <v>1728</v>
      </c>
      <c r="B139" s="6" t="s">
        <v>20</v>
      </c>
      <c r="C139" s="6" t="s">
        <v>1045</v>
      </c>
      <c r="D139" s="6">
        <v>787219633</v>
      </c>
      <c r="E139" s="6" t="s">
        <v>318</v>
      </c>
      <c r="F139" s="7">
        <v>4000</v>
      </c>
      <c r="G139" s="7">
        <v>3705.97</v>
      </c>
      <c r="H139" s="6">
        <v>2023</v>
      </c>
      <c r="I139" s="6">
        <v>2025</v>
      </c>
    </row>
    <row r="140" spans="1:9" ht="90" x14ac:dyDescent="0.25">
      <c r="A140" s="6" t="s">
        <v>1728</v>
      </c>
      <c r="B140" s="6" t="s">
        <v>20</v>
      </c>
      <c r="C140" s="6" t="s">
        <v>910</v>
      </c>
      <c r="D140" s="6">
        <v>409450064</v>
      </c>
      <c r="E140" s="6" t="s">
        <v>911</v>
      </c>
      <c r="F140" s="7">
        <v>15000</v>
      </c>
      <c r="G140" s="7">
        <v>15000</v>
      </c>
      <c r="H140" s="6">
        <v>2023</v>
      </c>
      <c r="I140" s="6">
        <v>2025</v>
      </c>
    </row>
    <row r="141" spans="1:9" ht="45" x14ac:dyDescent="0.25">
      <c r="A141" s="6" t="s">
        <v>1728</v>
      </c>
      <c r="B141" s="6" t="s">
        <v>20</v>
      </c>
      <c r="C141" s="6" t="s">
        <v>125</v>
      </c>
      <c r="D141" s="6">
        <v>671708073</v>
      </c>
      <c r="E141" s="6" t="s">
        <v>878</v>
      </c>
      <c r="F141" s="7">
        <v>10000</v>
      </c>
      <c r="G141" s="7">
        <v>10000</v>
      </c>
      <c r="H141" s="6">
        <v>2023</v>
      </c>
      <c r="I141" s="6">
        <v>2025</v>
      </c>
    </row>
    <row r="142" spans="1:9" ht="90" x14ac:dyDescent="0.25">
      <c r="A142" s="6" t="s">
        <v>1728</v>
      </c>
      <c r="B142" s="6" t="s">
        <v>20</v>
      </c>
      <c r="C142" s="6" t="s">
        <v>863</v>
      </c>
      <c r="D142" s="6">
        <v>600885207</v>
      </c>
      <c r="E142" s="6" t="s">
        <v>864</v>
      </c>
      <c r="F142" s="7">
        <v>5000</v>
      </c>
      <c r="G142" s="7">
        <v>5000</v>
      </c>
      <c r="H142" s="6">
        <v>2023</v>
      </c>
      <c r="I142" s="6">
        <v>2025</v>
      </c>
    </row>
    <row r="143" spans="1:9" ht="60" x14ac:dyDescent="0.25">
      <c r="A143" s="6" t="s">
        <v>1728</v>
      </c>
      <c r="B143" s="6" t="s">
        <v>20</v>
      </c>
      <c r="C143" s="6" t="s">
        <v>699</v>
      </c>
      <c r="D143" s="6">
        <v>665535410</v>
      </c>
      <c r="E143" s="6" t="s">
        <v>700</v>
      </c>
      <c r="F143" s="7">
        <v>21000</v>
      </c>
      <c r="G143" s="7">
        <v>21000</v>
      </c>
      <c r="H143" s="6">
        <v>2023</v>
      </c>
      <c r="I143" s="6">
        <v>2025</v>
      </c>
    </row>
    <row r="144" spans="1:9" ht="45" x14ac:dyDescent="0.25">
      <c r="A144" s="6" t="s">
        <v>1728</v>
      </c>
      <c r="B144" s="6" t="s">
        <v>20</v>
      </c>
      <c r="C144" s="6" t="s">
        <v>656</v>
      </c>
      <c r="D144" s="6">
        <v>451131657</v>
      </c>
      <c r="E144" s="6" t="s">
        <v>774</v>
      </c>
      <c r="F144" s="7">
        <v>5300</v>
      </c>
      <c r="G144" s="7">
        <v>5300</v>
      </c>
      <c r="H144" s="6">
        <v>2023</v>
      </c>
      <c r="I144" s="6">
        <v>2025</v>
      </c>
    </row>
    <row r="145" spans="1:9" ht="45" x14ac:dyDescent="0.25">
      <c r="A145" s="6" t="s">
        <v>1728</v>
      </c>
      <c r="B145" s="6" t="s">
        <v>20</v>
      </c>
      <c r="C145" s="6" t="s">
        <v>668</v>
      </c>
      <c r="D145" s="6">
        <v>883617441</v>
      </c>
      <c r="E145" s="6" t="s">
        <v>1166</v>
      </c>
      <c r="F145" s="7">
        <v>35000</v>
      </c>
      <c r="G145" s="7">
        <v>35000</v>
      </c>
      <c r="H145" s="6">
        <v>2023</v>
      </c>
      <c r="I145" s="6">
        <v>2025</v>
      </c>
    </row>
    <row r="146" spans="1:9" ht="45" x14ac:dyDescent="0.25">
      <c r="A146" s="6" t="s">
        <v>1728</v>
      </c>
      <c r="B146" s="6" t="s">
        <v>20</v>
      </c>
      <c r="C146" s="6" t="s">
        <v>509</v>
      </c>
      <c r="D146" s="6">
        <v>431274965</v>
      </c>
      <c r="E146" s="6" t="s">
        <v>1741</v>
      </c>
      <c r="F146" s="7">
        <v>15000</v>
      </c>
      <c r="G146" s="7">
        <v>15000</v>
      </c>
      <c r="H146" s="6">
        <v>2023</v>
      </c>
      <c r="I146" s="6">
        <v>2025</v>
      </c>
    </row>
    <row r="147" spans="1:9" ht="60" x14ac:dyDescent="0.25">
      <c r="A147" s="6" t="s">
        <v>1728</v>
      </c>
      <c r="B147" s="6" t="s">
        <v>20</v>
      </c>
      <c r="C147" s="6" t="s">
        <v>667</v>
      </c>
      <c r="D147" s="6">
        <v>860781463</v>
      </c>
      <c r="E147" s="6" t="s">
        <v>1742</v>
      </c>
      <c r="F147" s="7">
        <v>18000</v>
      </c>
      <c r="G147" s="7">
        <v>18000</v>
      </c>
      <c r="H147" s="6">
        <v>2023</v>
      </c>
      <c r="I147" s="6">
        <v>2025</v>
      </c>
    </row>
    <row r="148" spans="1:9" ht="45" x14ac:dyDescent="0.25">
      <c r="A148" s="6" t="s">
        <v>1728</v>
      </c>
      <c r="B148" s="6" t="s">
        <v>20</v>
      </c>
      <c r="C148" s="6" t="s">
        <v>1629</v>
      </c>
      <c r="D148" s="6">
        <v>420359693</v>
      </c>
      <c r="E148" s="6" t="s">
        <v>666</v>
      </c>
      <c r="F148" s="7">
        <v>3000</v>
      </c>
      <c r="G148" s="7">
        <v>3000</v>
      </c>
      <c r="H148" s="6">
        <v>2023</v>
      </c>
      <c r="I148" s="6">
        <v>2025</v>
      </c>
    </row>
    <row r="149" spans="1:9" ht="60" x14ac:dyDescent="0.25">
      <c r="A149" s="6" t="s">
        <v>1728</v>
      </c>
      <c r="B149" s="6" t="s">
        <v>20</v>
      </c>
      <c r="C149" s="6" t="s">
        <v>664</v>
      </c>
      <c r="D149" s="6"/>
      <c r="E149" s="6" t="s">
        <v>665</v>
      </c>
      <c r="F149" s="7">
        <v>1500</v>
      </c>
      <c r="G149" s="7">
        <v>1500</v>
      </c>
      <c r="H149" s="6">
        <v>2023</v>
      </c>
      <c r="I149" s="6">
        <v>2025</v>
      </c>
    </row>
    <row r="150" spans="1:9" ht="45" x14ac:dyDescent="0.25">
      <c r="A150" s="6" t="s">
        <v>1728</v>
      </c>
      <c r="B150" s="6" t="s">
        <v>20</v>
      </c>
      <c r="C150" s="6" t="s">
        <v>662</v>
      </c>
      <c r="D150" s="6">
        <v>723821522</v>
      </c>
      <c r="E150" s="6" t="s">
        <v>663</v>
      </c>
      <c r="F150" s="7">
        <v>25000</v>
      </c>
      <c r="G150" s="7">
        <v>25000</v>
      </c>
      <c r="H150" s="6">
        <v>2023</v>
      </c>
      <c r="I150" s="6">
        <v>2025</v>
      </c>
    </row>
    <row r="151" spans="1:9" ht="45" x14ac:dyDescent="0.25">
      <c r="A151" s="6" t="s">
        <v>1728</v>
      </c>
      <c r="B151" s="6" t="s">
        <v>20</v>
      </c>
      <c r="C151" s="6" t="s">
        <v>1735</v>
      </c>
      <c r="D151" s="6">
        <v>434202385</v>
      </c>
      <c r="E151" s="6" t="s">
        <v>661</v>
      </c>
      <c r="F151" s="7">
        <v>10000</v>
      </c>
      <c r="G151" s="7">
        <v>10000</v>
      </c>
      <c r="H151" s="6">
        <v>2023</v>
      </c>
      <c r="I151" s="6">
        <v>2025</v>
      </c>
    </row>
    <row r="152" spans="1:9" ht="45" x14ac:dyDescent="0.25">
      <c r="A152" s="6" t="s">
        <v>1728</v>
      </c>
      <c r="B152" s="6" t="s">
        <v>20</v>
      </c>
      <c r="C152" s="6" t="s">
        <v>660</v>
      </c>
      <c r="D152" s="6">
        <v>835862460</v>
      </c>
      <c r="E152" s="6" t="s">
        <v>1743</v>
      </c>
      <c r="F152" s="7">
        <v>10000</v>
      </c>
      <c r="G152" s="7">
        <v>10000</v>
      </c>
      <c r="H152" s="6">
        <v>2023</v>
      </c>
      <c r="I152" s="6">
        <v>2025</v>
      </c>
    </row>
    <row r="153" spans="1:9" ht="60" x14ac:dyDescent="0.25">
      <c r="A153" s="6" t="s">
        <v>1728</v>
      </c>
      <c r="B153" s="6" t="s">
        <v>20</v>
      </c>
      <c r="C153" s="6" t="s">
        <v>523</v>
      </c>
      <c r="D153" s="6">
        <v>422721446</v>
      </c>
      <c r="E153" s="6" t="s">
        <v>659</v>
      </c>
      <c r="F153" s="7">
        <v>5000</v>
      </c>
      <c r="G153" s="7">
        <v>5000</v>
      </c>
      <c r="H153" s="6">
        <v>2023</v>
      </c>
      <c r="I153" s="6">
        <v>2025</v>
      </c>
    </row>
    <row r="154" spans="1:9" ht="45" x14ac:dyDescent="0.25">
      <c r="A154" s="6" t="s">
        <v>1728</v>
      </c>
      <c r="B154" s="6" t="s">
        <v>20</v>
      </c>
      <c r="C154" s="6" t="s">
        <v>656</v>
      </c>
      <c r="D154" s="6">
        <v>451131657</v>
      </c>
      <c r="E154" s="6" t="s">
        <v>657</v>
      </c>
      <c r="F154" s="7">
        <v>10000</v>
      </c>
      <c r="G154" s="7">
        <v>10000</v>
      </c>
      <c r="H154" s="6">
        <v>2023</v>
      </c>
      <c r="I154" s="6">
        <v>2025</v>
      </c>
    </row>
    <row r="155" spans="1:9" ht="75" x14ac:dyDescent="0.25">
      <c r="A155" s="6" t="s">
        <v>1728</v>
      </c>
      <c r="B155" s="6" t="s">
        <v>20</v>
      </c>
      <c r="C155" s="6" t="s">
        <v>567</v>
      </c>
      <c r="D155" s="6">
        <v>540698982</v>
      </c>
      <c r="E155" s="6" t="s">
        <v>568</v>
      </c>
      <c r="F155" s="7">
        <v>10000</v>
      </c>
      <c r="G155" s="7">
        <v>10000</v>
      </c>
      <c r="H155" s="6">
        <v>2023</v>
      </c>
      <c r="I155" s="6">
        <v>2025</v>
      </c>
    </row>
    <row r="156" spans="1:9" ht="45" x14ac:dyDescent="0.25">
      <c r="A156" s="6" t="s">
        <v>1728</v>
      </c>
      <c r="B156" s="6" t="s">
        <v>20</v>
      </c>
      <c r="C156" s="6" t="s">
        <v>556</v>
      </c>
      <c r="D156" s="6">
        <v>671566632</v>
      </c>
      <c r="E156" s="6" t="s">
        <v>557</v>
      </c>
      <c r="F156" s="7">
        <v>3500</v>
      </c>
      <c r="G156" s="7">
        <v>3500</v>
      </c>
      <c r="H156" s="6">
        <v>2023</v>
      </c>
      <c r="I156" s="6">
        <v>2025</v>
      </c>
    </row>
    <row r="157" spans="1:9" ht="45" x14ac:dyDescent="0.25">
      <c r="A157" s="6" t="s">
        <v>1728</v>
      </c>
      <c r="B157" s="6" t="s">
        <v>20</v>
      </c>
      <c r="C157" s="6" t="s">
        <v>554</v>
      </c>
      <c r="D157" s="6">
        <v>768674817</v>
      </c>
      <c r="E157" s="6" t="s">
        <v>555</v>
      </c>
      <c r="F157" s="7">
        <v>15000</v>
      </c>
      <c r="G157" s="7">
        <v>15000</v>
      </c>
      <c r="H157" s="6">
        <v>2023</v>
      </c>
      <c r="I157" s="6">
        <v>2025</v>
      </c>
    </row>
    <row r="158" spans="1:9" ht="45" x14ac:dyDescent="0.25">
      <c r="A158" s="6" t="s">
        <v>1728</v>
      </c>
      <c r="B158" s="6" t="s">
        <v>20</v>
      </c>
      <c r="C158" s="6" t="s">
        <v>552</v>
      </c>
      <c r="D158" s="6">
        <v>446940267</v>
      </c>
      <c r="E158" s="6" t="s">
        <v>553</v>
      </c>
      <c r="F158" s="7">
        <v>15000</v>
      </c>
      <c r="G158" s="7">
        <v>15000</v>
      </c>
      <c r="H158" s="6">
        <v>2023</v>
      </c>
      <c r="I158" s="6">
        <v>2025</v>
      </c>
    </row>
    <row r="159" spans="1:9" ht="45" x14ac:dyDescent="0.25">
      <c r="A159" s="6" t="s">
        <v>1728</v>
      </c>
      <c r="B159" s="6" t="s">
        <v>20</v>
      </c>
      <c r="C159" s="6" t="s">
        <v>506</v>
      </c>
      <c r="D159" s="6">
        <v>791856728</v>
      </c>
      <c r="E159" s="6" t="s">
        <v>538</v>
      </c>
      <c r="F159" s="7">
        <v>4000</v>
      </c>
      <c r="G159" s="7">
        <v>4000</v>
      </c>
      <c r="H159" s="6">
        <v>2023</v>
      </c>
      <c r="I159" s="6">
        <v>2025</v>
      </c>
    </row>
    <row r="160" spans="1:9" ht="45" x14ac:dyDescent="0.25">
      <c r="A160" s="6" t="s">
        <v>1728</v>
      </c>
      <c r="B160" s="6" t="s">
        <v>20</v>
      </c>
      <c r="C160" s="6" t="s">
        <v>509</v>
      </c>
      <c r="D160" s="6">
        <v>431274965</v>
      </c>
      <c r="E160" s="6" t="s">
        <v>510</v>
      </c>
      <c r="F160" s="7">
        <v>10000</v>
      </c>
      <c r="G160" s="7">
        <v>10000</v>
      </c>
      <c r="H160" s="6">
        <v>2023</v>
      </c>
      <c r="I160" s="6">
        <v>2025</v>
      </c>
    </row>
    <row r="161" spans="1:9" ht="105" x14ac:dyDescent="0.25">
      <c r="A161" s="6" t="s">
        <v>1728</v>
      </c>
      <c r="B161" s="6" t="s">
        <v>20</v>
      </c>
      <c r="C161" s="6" t="s">
        <v>1736</v>
      </c>
      <c r="D161" s="6">
        <v>418757809</v>
      </c>
      <c r="E161" s="6" t="s">
        <v>508</v>
      </c>
      <c r="F161" s="7">
        <v>7500</v>
      </c>
      <c r="G161" s="7">
        <v>7500</v>
      </c>
      <c r="H161" s="6">
        <v>2023</v>
      </c>
      <c r="I161" s="6">
        <v>2025</v>
      </c>
    </row>
    <row r="162" spans="1:9" ht="45" x14ac:dyDescent="0.25">
      <c r="A162" s="6" t="s">
        <v>1728</v>
      </c>
      <c r="B162" s="6" t="s">
        <v>20</v>
      </c>
      <c r="C162" s="6" t="s">
        <v>506</v>
      </c>
      <c r="D162" s="6">
        <v>791856728</v>
      </c>
      <c r="E162" s="6" t="s">
        <v>507</v>
      </c>
      <c r="F162" s="7">
        <v>18000</v>
      </c>
      <c r="G162" s="7">
        <v>18000</v>
      </c>
      <c r="H162" s="6">
        <v>2023</v>
      </c>
      <c r="I162" s="6">
        <v>2025</v>
      </c>
    </row>
    <row r="163" spans="1:9" ht="45" x14ac:dyDescent="0.25">
      <c r="A163" s="6" t="s">
        <v>1728</v>
      </c>
      <c r="B163" s="6" t="s">
        <v>20</v>
      </c>
      <c r="C163" s="6" t="s">
        <v>21</v>
      </c>
      <c r="D163" s="6">
        <v>843724212</v>
      </c>
      <c r="E163" s="6" t="s">
        <v>318</v>
      </c>
      <c r="F163" s="7">
        <f>1500000-100000</f>
        <v>1400000</v>
      </c>
      <c r="G163" s="7">
        <v>1283333.26</v>
      </c>
      <c r="H163" s="6">
        <v>2023</v>
      </c>
      <c r="I163" s="6">
        <v>2025</v>
      </c>
    </row>
    <row r="164" spans="1:9" ht="150" x14ac:dyDescent="0.25">
      <c r="A164" s="6" t="s">
        <v>1728</v>
      </c>
      <c r="B164" s="6" t="s">
        <v>20</v>
      </c>
      <c r="C164" s="6" t="s">
        <v>438</v>
      </c>
      <c r="D164" s="6">
        <v>543320061</v>
      </c>
      <c r="E164" s="6" t="s">
        <v>318</v>
      </c>
      <c r="F164" s="7">
        <f>1500000-350000</f>
        <v>1150000</v>
      </c>
      <c r="G164" s="7">
        <v>1054166.6300000001</v>
      </c>
      <c r="H164" s="6">
        <v>2023</v>
      </c>
      <c r="I164" s="6">
        <v>2025</v>
      </c>
    </row>
    <row r="165" spans="1:9" ht="45" x14ac:dyDescent="0.25">
      <c r="A165" s="6" t="s">
        <v>1728</v>
      </c>
      <c r="B165" s="6" t="s">
        <v>223</v>
      </c>
      <c r="C165" s="6" t="s">
        <v>1720</v>
      </c>
      <c r="D165" s="6">
        <v>540742336</v>
      </c>
      <c r="E165" s="6" t="s">
        <v>1295</v>
      </c>
      <c r="F165" s="7">
        <v>2000</v>
      </c>
      <c r="G165" s="7">
        <v>2000</v>
      </c>
      <c r="H165" s="6">
        <v>2023</v>
      </c>
      <c r="I165" s="6">
        <v>2025</v>
      </c>
    </row>
    <row r="166" spans="1:9" ht="45" x14ac:dyDescent="0.25">
      <c r="A166" s="6" t="s">
        <v>1728</v>
      </c>
      <c r="B166" s="6" t="s">
        <v>223</v>
      </c>
      <c r="C166" s="6" t="s">
        <v>1719</v>
      </c>
      <c r="D166" s="6">
        <v>459735854</v>
      </c>
      <c r="E166" s="6" t="s">
        <v>1295</v>
      </c>
      <c r="F166" s="7">
        <v>2000</v>
      </c>
      <c r="G166" s="7">
        <v>2000</v>
      </c>
      <c r="H166" s="6">
        <v>2023</v>
      </c>
      <c r="I166" s="6">
        <v>2025</v>
      </c>
    </row>
    <row r="167" spans="1:9" ht="45" x14ac:dyDescent="0.25">
      <c r="A167" s="6" t="s">
        <v>1728</v>
      </c>
      <c r="B167" s="6" t="s">
        <v>223</v>
      </c>
      <c r="C167" s="6" t="s">
        <v>1718</v>
      </c>
      <c r="D167" s="6">
        <v>849694066</v>
      </c>
      <c r="E167" s="6" t="s">
        <v>1295</v>
      </c>
      <c r="F167" s="7">
        <v>2350</v>
      </c>
      <c r="G167" s="7">
        <v>2350</v>
      </c>
      <c r="H167" s="6">
        <v>2023</v>
      </c>
      <c r="I167" s="6">
        <v>2025</v>
      </c>
    </row>
    <row r="168" spans="1:9" ht="45" x14ac:dyDescent="0.25">
      <c r="A168" s="6" t="s">
        <v>1728</v>
      </c>
      <c r="B168" s="6" t="s">
        <v>223</v>
      </c>
      <c r="C168" s="6" t="s">
        <v>1717</v>
      </c>
      <c r="D168" s="6">
        <v>409651289</v>
      </c>
      <c r="E168" s="6" t="s">
        <v>1295</v>
      </c>
      <c r="F168" s="7">
        <v>2000</v>
      </c>
      <c r="G168" s="7">
        <v>2000</v>
      </c>
      <c r="H168" s="6">
        <v>2023</v>
      </c>
      <c r="I168" s="6">
        <v>2025</v>
      </c>
    </row>
    <row r="169" spans="1:9" ht="45" x14ac:dyDescent="0.25">
      <c r="A169" s="6" t="s">
        <v>1728</v>
      </c>
      <c r="B169" s="6" t="s">
        <v>223</v>
      </c>
      <c r="C169" s="6" t="s">
        <v>1716</v>
      </c>
      <c r="D169" s="6">
        <v>653898180</v>
      </c>
      <c r="E169" s="6" t="s">
        <v>1295</v>
      </c>
      <c r="F169" s="7">
        <v>2350</v>
      </c>
      <c r="G169" s="7">
        <v>2350</v>
      </c>
      <c r="H169" s="6">
        <v>2023</v>
      </c>
      <c r="I169" s="6">
        <v>2025</v>
      </c>
    </row>
    <row r="170" spans="1:9" ht="45" x14ac:dyDescent="0.25">
      <c r="A170" s="6" t="s">
        <v>1728</v>
      </c>
      <c r="B170" s="6" t="s">
        <v>223</v>
      </c>
      <c r="C170" s="6" t="s">
        <v>1715</v>
      </c>
      <c r="D170" s="6">
        <v>753665353</v>
      </c>
      <c r="E170" s="6" t="s">
        <v>1295</v>
      </c>
      <c r="F170" s="7">
        <v>4000</v>
      </c>
      <c r="G170" s="7">
        <v>4000</v>
      </c>
      <c r="H170" s="6">
        <v>2023</v>
      </c>
      <c r="I170" s="6">
        <v>2025</v>
      </c>
    </row>
    <row r="171" spans="1:9" ht="45" x14ac:dyDescent="0.25">
      <c r="A171" s="6" t="s">
        <v>1728</v>
      </c>
      <c r="B171" s="6" t="s">
        <v>223</v>
      </c>
      <c r="C171" s="6" t="s">
        <v>1610</v>
      </c>
      <c r="D171" s="6">
        <v>691771039</v>
      </c>
      <c r="E171" s="6" t="s">
        <v>1295</v>
      </c>
      <c r="F171" s="7">
        <v>2350</v>
      </c>
      <c r="G171" s="7">
        <v>2350</v>
      </c>
      <c r="H171" s="6">
        <v>2023</v>
      </c>
      <c r="I171" s="6">
        <v>2025</v>
      </c>
    </row>
    <row r="172" spans="1:9" ht="45" x14ac:dyDescent="0.25">
      <c r="A172" s="6" t="s">
        <v>1728</v>
      </c>
      <c r="B172" s="6" t="s">
        <v>223</v>
      </c>
      <c r="C172" s="6" t="s">
        <v>1609</v>
      </c>
      <c r="D172" s="6">
        <v>475439461</v>
      </c>
      <c r="E172" s="6" t="s">
        <v>1295</v>
      </c>
      <c r="F172" s="7">
        <v>2350</v>
      </c>
      <c r="G172" s="7">
        <v>2350</v>
      </c>
      <c r="H172" s="6">
        <v>2023</v>
      </c>
      <c r="I172" s="6">
        <v>2025</v>
      </c>
    </row>
    <row r="173" spans="1:9" ht="45" x14ac:dyDescent="0.25">
      <c r="A173" s="6" t="s">
        <v>1728</v>
      </c>
      <c r="B173" s="6" t="s">
        <v>223</v>
      </c>
      <c r="C173" s="6" t="s">
        <v>1608</v>
      </c>
      <c r="D173" s="6">
        <v>445856243</v>
      </c>
      <c r="E173" s="6" t="s">
        <v>1295</v>
      </c>
      <c r="F173" s="7">
        <v>4700</v>
      </c>
      <c r="G173" s="7">
        <v>4700</v>
      </c>
      <c r="H173" s="6">
        <v>2023</v>
      </c>
      <c r="I173" s="6">
        <v>2025</v>
      </c>
    </row>
    <row r="174" spans="1:9" ht="45" x14ac:dyDescent="0.25">
      <c r="A174" s="6" t="s">
        <v>1728</v>
      </c>
      <c r="B174" s="6" t="s">
        <v>223</v>
      </c>
      <c r="C174" s="6" t="s">
        <v>1607</v>
      </c>
      <c r="D174" s="6">
        <v>923971718</v>
      </c>
      <c r="E174" s="6" t="s">
        <v>1295</v>
      </c>
      <c r="F174" s="7">
        <v>5400</v>
      </c>
      <c r="G174" s="7">
        <v>5400</v>
      </c>
      <c r="H174" s="6">
        <v>2023</v>
      </c>
      <c r="I174" s="6">
        <v>2025</v>
      </c>
    </row>
    <row r="175" spans="1:9" ht="45" x14ac:dyDescent="0.25">
      <c r="A175" s="6" t="s">
        <v>1728</v>
      </c>
      <c r="B175" s="6" t="s">
        <v>223</v>
      </c>
      <c r="C175" s="6" t="s">
        <v>1606</v>
      </c>
      <c r="D175" s="6">
        <v>470694676</v>
      </c>
      <c r="E175" s="6" t="s">
        <v>1295</v>
      </c>
      <c r="F175" s="7">
        <v>4700</v>
      </c>
      <c r="G175" s="7">
        <v>4700</v>
      </c>
      <c r="H175" s="6">
        <v>2023</v>
      </c>
      <c r="I175" s="6">
        <v>2025</v>
      </c>
    </row>
    <row r="176" spans="1:9" ht="45" x14ac:dyDescent="0.25">
      <c r="A176" s="6" t="s">
        <v>1728</v>
      </c>
      <c r="B176" s="6" t="s">
        <v>223</v>
      </c>
      <c r="C176" s="6" t="s">
        <v>1605</v>
      </c>
      <c r="D176" s="6">
        <v>429100878</v>
      </c>
      <c r="E176" s="6" t="s">
        <v>1295</v>
      </c>
      <c r="F176" s="7">
        <v>2000</v>
      </c>
      <c r="G176" s="7">
        <v>2000</v>
      </c>
      <c r="H176" s="6">
        <v>2023</v>
      </c>
      <c r="I176" s="6">
        <v>2025</v>
      </c>
    </row>
    <row r="177" spans="1:9" ht="45" x14ac:dyDescent="0.25">
      <c r="A177" s="6" t="s">
        <v>1728</v>
      </c>
      <c r="B177" s="6" t="s">
        <v>223</v>
      </c>
      <c r="C177" s="6" t="s">
        <v>1604</v>
      </c>
      <c r="D177" s="6">
        <v>502976672</v>
      </c>
      <c r="E177" s="6" t="s">
        <v>1295</v>
      </c>
      <c r="F177" s="7">
        <v>4000</v>
      </c>
      <c r="G177" s="7">
        <v>4000</v>
      </c>
      <c r="H177" s="6">
        <v>2023</v>
      </c>
      <c r="I177" s="6">
        <v>2025</v>
      </c>
    </row>
    <row r="178" spans="1:9" ht="45" x14ac:dyDescent="0.25">
      <c r="A178" s="6" t="s">
        <v>1728</v>
      </c>
      <c r="B178" s="6" t="s">
        <v>223</v>
      </c>
      <c r="C178" s="6" t="s">
        <v>1603</v>
      </c>
      <c r="D178" s="6">
        <v>411599209</v>
      </c>
      <c r="E178" s="6" t="s">
        <v>1295</v>
      </c>
      <c r="F178" s="7">
        <v>4000</v>
      </c>
      <c r="G178" s="7">
        <v>4000</v>
      </c>
      <c r="H178" s="6">
        <v>2023</v>
      </c>
      <c r="I178" s="6">
        <v>2025</v>
      </c>
    </row>
    <row r="179" spans="1:9" ht="45" x14ac:dyDescent="0.25">
      <c r="A179" s="6" t="s">
        <v>1728</v>
      </c>
      <c r="B179" s="6" t="s">
        <v>223</v>
      </c>
      <c r="C179" s="6" t="s">
        <v>1602</v>
      </c>
      <c r="D179" s="6">
        <v>562760346</v>
      </c>
      <c r="E179" s="6" t="s">
        <v>1295</v>
      </c>
      <c r="F179" s="7">
        <v>4000</v>
      </c>
      <c r="G179" s="7">
        <v>4000</v>
      </c>
      <c r="H179" s="6">
        <v>2023</v>
      </c>
      <c r="I179" s="6">
        <v>2025</v>
      </c>
    </row>
    <row r="180" spans="1:9" ht="45" x14ac:dyDescent="0.25">
      <c r="A180" s="6" t="s">
        <v>1728</v>
      </c>
      <c r="B180" s="6" t="s">
        <v>223</v>
      </c>
      <c r="C180" s="6" t="s">
        <v>1600</v>
      </c>
      <c r="D180" s="6">
        <v>542369362</v>
      </c>
      <c r="E180" s="6" t="s">
        <v>1295</v>
      </c>
      <c r="F180" s="7">
        <v>4000</v>
      </c>
      <c r="G180" s="7">
        <v>4000</v>
      </c>
      <c r="H180" s="6">
        <v>2023</v>
      </c>
      <c r="I180" s="6">
        <v>2025</v>
      </c>
    </row>
    <row r="181" spans="1:9" ht="45" x14ac:dyDescent="0.25">
      <c r="A181" s="6" t="s">
        <v>1728</v>
      </c>
      <c r="B181" s="6" t="s">
        <v>223</v>
      </c>
      <c r="C181" s="6" t="s">
        <v>1599</v>
      </c>
      <c r="D181" s="6">
        <v>693882669</v>
      </c>
      <c r="E181" s="6" t="s">
        <v>1295</v>
      </c>
      <c r="F181" s="7">
        <v>4700</v>
      </c>
      <c r="G181" s="7">
        <v>4700</v>
      </c>
      <c r="H181" s="6">
        <v>2023</v>
      </c>
      <c r="I181" s="6">
        <v>2025</v>
      </c>
    </row>
    <row r="182" spans="1:9" ht="45" x14ac:dyDescent="0.25">
      <c r="A182" s="6" t="s">
        <v>1728</v>
      </c>
      <c r="B182" s="6" t="s">
        <v>223</v>
      </c>
      <c r="C182" s="6" t="s">
        <v>1357</v>
      </c>
      <c r="D182" s="6">
        <v>746651164</v>
      </c>
      <c r="E182" s="6" t="s">
        <v>1295</v>
      </c>
      <c r="F182" s="7">
        <v>2000</v>
      </c>
      <c r="G182" s="7">
        <v>2000</v>
      </c>
      <c r="H182" s="6">
        <v>2023</v>
      </c>
      <c r="I182" s="6">
        <v>2025</v>
      </c>
    </row>
    <row r="183" spans="1:9" ht="66" customHeight="1" x14ac:dyDescent="0.25">
      <c r="A183" s="6" t="s">
        <v>1728</v>
      </c>
      <c r="B183" s="6" t="s">
        <v>223</v>
      </c>
      <c r="C183" s="6" t="s">
        <v>1240</v>
      </c>
      <c r="D183" s="6">
        <v>811869808</v>
      </c>
      <c r="E183" s="6" t="s">
        <v>1295</v>
      </c>
      <c r="F183" s="7">
        <v>4000</v>
      </c>
      <c r="G183" s="7">
        <v>4000</v>
      </c>
      <c r="H183" s="6">
        <v>2023</v>
      </c>
      <c r="I183" s="6">
        <v>2025</v>
      </c>
    </row>
    <row r="184" spans="1:9" ht="66" customHeight="1" x14ac:dyDescent="0.25">
      <c r="A184" s="6" t="s">
        <v>1728</v>
      </c>
      <c r="B184" s="6" t="s">
        <v>223</v>
      </c>
      <c r="C184" s="6" t="s">
        <v>1239</v>
      </c>
      <c r="D184" s="6">
        <v>552464389</v>
      </c>
      <c r="E184" s="6" t="s">
        <v>1295</v>
      </c>
      <c r="F184" s="7">
        <v>4000</v>
      </c>
      <c r="G184" s="7">
        <v>4000</v>
      </c>
      <c r="H184" s="6">
        <v>2023</v>
      </c>
      <c r="I184" s="6">
        <v>2025</v>
      </c>
    </row>
    <row r="185" spans="1:9" ht="63.75" customHeight="1" x14ac:dyDescent="0.25">
      <c r="A185" s="6" t="s">
        <v>1728</v>
      </c>
      <c r="B185" s="6" t="s">
        <v>223</v>
      </c>
      <c r="C185" s="6" t="s">
        <v>1241</v>
      </c>
      <c r="D185" s="6">
        <v>442382257</v>
      </c>
      <c r="E185" s="6" t="s">
        <v>1295</v>
      </c>
      <c r="F185" s="7">
        <v>4000</v>
      </c>
      <c r="G185" s="7">
        <v>4000</v>
      </c>
      <c r="H185" s="6">
        <v>2023</v>
      </c>
      <c r="I185" s="6">
        <v>2025</v>
      </c>
    </row>
    <row r="186" spans="1:9" ht="45" x14ac:dyDescent="0.25">
      <c r="A186" s="6" t="s">
        <v>1728</v>
      </c>
      <c r="B186" s="6" t="s">
        <v>223</v>
      </c>
      <c r="C186" s="6" t="s">
        <v>1356</v>
      </c>
      <c r="D186" s="6">
        <v>537640712</v>
      </c>
      <c r="E186" s="6" t="s">
        <v>1295</v>
      </c>
      <c r="F186" s="7">
        <v>2000</v>
      </c>
      <c r="G186" s="7">
        <v>2000</v>
      </c>
      <c r="H186" s="6">
        <v>2023</v>
      </c>
      <c r="I186" s="6">
        <v>2025</v>
      </c>
    </row>
    <row r="187" spans="1:9" ht="45" x14ac:dyDescent="0.25">
      <c r="A187" s="6" t="s">
        <v>1728</v>
      </c>
      <c r="B187" s="6" t="s">
        <v>223</v>
      </c>
      <c r="C187" s="6" t="s">
        <v>1355</v>
      </c>
      <c r="D187" s="6">
        <v>537640712</v>
      </c>
      <c r="E187" s="6" t="s">
        <v>1295</v>
      </c>
      <c r="F187" s="7">
        <v>2000</v>
      </c>
      <c r="G187" s="7">
        <v>2000</v>
      </c>
      <c r="H187" s="6">
        <v>2023</v>
      </c>
      <c r="I187" s="6">
        <v>2025</v>
      </c>
    </row>
    <row r="188" spans="1:9" ht="45" x14ac:dyDescent="0.25">
      <c r="A188" s="6" t="s">
        <v>1728</v>
      </c>
      <c r="B188" s="6" t="s">
        <v>223</v>
      </c>
      <c r="C188" s="6" t="s">
        <v>1291</v>
      </c>
      <c r="D188" s="6">
        <v>675507307</v>
      </c>
      <c r="E188" s="6" t="s">
        <v>323</v>
      </c>
      <c r="F188" s="7">
        <v>5400</v>
      </c>
      <c r="G188" s="7">
        <v>5400</v>
      </c>
      <c r="H188" s="6">
        <v>2023</v>
      </c>
      <c r="I188" s="6">
        <v>2025</v>
      </c>
    </row>
    <row r="189" spans="1:9" ht="45" x14ac:dyDescent="0.25">
      <c r="A189" s="6" t="s">
        <v>1728</v>
      </c>
      <c r="B189" s="6" t="s">
        <v>223</v>
      </c>
      <c r="C189" s="6" t="s">
        <v>1292</v>
      </c>
      <c r="D189" s="6">
        <v>899520293</v>
      </c>
      <c r="E189" s="6" t="s">
        <v>323</v>
      </c>
      <c r="F189" s="7">
        <v>4700</v>
      </c>
      <c r="G189" s="7">
        <v>4700</v>
      </c>
      <c r="H189" s="6">
        <v>2023</v>
      </c>
      <c r="I189" s="6">
        <v>2025</v>
      </c>
    </row>
    <row r="190" spans="1:9" ht="45" x14ac:dyDescent="0.25">
      <c r="A190" s="6" t="s">
        <v>1728</v>
      </c>
      <c r="B190" s="6" t="s">
        <v>223</v>
      </c>
      <c r="C190" s="6" t="s">
        <v>1290</v>
      </c>
      <c r="D190" s="6">
        <v>833260781</v>
      </c>
      <c r="E190" s="6" t="s">
        <v>323</v>
      </c>
      <c r="F190" s="7">
        <v>5400</v>
      </c>
      <c r="G190" s="7">
        <v>5400</v>
      </c>
      <c r="H190" s="6">
        <v>2023</v>
      </c>
      <c r="I190" s="6">
        <v>2025</v>
      </c>
    </row>
    <row r="191" spans="1:9" ht="45" x14ac:dyDescent="0.25">
      <c r="A191" s="6" t="s">
        <v>1728</v>
      </c>
      <c r="B191" s="6" t="s">
        <v>223</v>
      </c>
      <c r="C191" s="6" t="s">
        <v>1239</v>
      </c>
      <c r="D191" s="6">
        <v>552464389</v>
      </c>
      <c r="E191" s="6" t="s">
        <v>323</v>
      </c>
      <c r="F191" s="7">
        <v>2000</v>
      </c>
      <c r="G191" s="7">
        <v>2000</v>
      </c>
      <c r="H191" s="6">
        <v>2023</v>
      </c>
      <c r="I191" s="6">
        <v>2025</v>
      </c>
    </row>
    <row r="192" spans="1:9" ht="45" x14ac:dyDescent="0.25">
      <c r="A192" s="6" t="s">
        <v>1728</v>
      </c>
      <c r="B192" s="6" t="s">
        <v>223</v>
      </c>
      <c r="C192" s="6" t="s">
        <v>1240</v>
      </c>
      <c r="D192" s="6">
        <v>811869808</v>
      </c>
      <c r="E192" s="6" t="s">
        <v>323</v>
      </c>
      <c r="F192" s="7">
        <v>2000</v>
      </c>
      <c r="G192" s="7">
        <v>2000</v>
      </c>
      <c r="H192" s="6">
        <v>2023</v>
      </c>
      <c r="I192" s="6">
        <v>2025</v>
      </c>
    </row>
    <row r="193" spans="1:9" ht="45" x14ac:dyDescent="0.25">
      <c r="A193" s="6" t="s">
        <v>1728</v>
      </c>
      <c r="B193" s="6" t="s">
        <v>223</v>
      </c>
      <c r="C193" s="6" t="s">
        <v>1241</v>
      </c>
      <c r="D193" s="6">
        <v>442382257</v>
      </c>
      <c r="E193" s="6" t="s">
        <v>323</v>
      </c>
      <c r="F193" s="7">
        <v>2000</v>
      </c>
      <c r="G193" s="7">
        <v>2000</v>
      </c>
      <c r="H193" s="6">
        <v>2023</v>
      </c>
      <c r="I193" s="6">
        <v>2025</v>
      </c>
    </row>
    <row r="194" spans="1:9" ht="71.25" customHeight="1" x14ac:dyDescent="0.25">
      <c r="A194" s="6" t="s">
        <v>1728</v>
      </c>
      <c r="B194" s="6" t="s">
        <v>966</v>
      </c>
      <c r="C194" s="6" t="s">
        <v>1243</v>
      </c>
      <c r="D194" s="6">
        <v>451118492</v>
      </c>
      <c r="E194" s="6" t="s">
        <v>1744</v>
      </c>
      <c r="F194" s="7">
        <v>10000</v>
      </c>
      <c r="G194" s="7">
        <v>10000</v>
      </c>
      <c r="H194" s="6">
        <v>2023</v>
      </c>
      <c r="I194" s="6">
        <v>2024</v>
      </c>
    </row>
    <row r="195" spans="1:9" ht="71.25" customHeight="1" x14ac:dyDescent="0.25">
      <c r="A195" s="6" t="s">
        <v>1728</v>
      </c>
      <c r="B195" s="6" t="s">
        <v>966</v>
      </c>
      <c r="C195" s="6" t="s">
        <v>1528</v>
      </c>
      <c r="D195" s="6">
        <v>477378372</v>
      </c>
      <c r="E195" s="6" t="s">
        <v>1529</v>
      </c>
      <c r="F195" s="7">
        <v>10000</v>
      </c>
      <c r="G195" s="7">
        <v>10000</v>
      </c>
      <c r="H195" s="6">
        <v>2023</v>
      </c>
      <c r="I195" s="6">
        <v>2024</v>
      </c>
    </row>
    <row r="196" spans="1:9" ht="71.25" customHeight="1" x14ac:dyDescent="0.25">
      <c r="A196" s="6" t="s">
        <v>1728</v>
      </c>
      <c r="B196" s="6" t="s">
        <v>966</v>
      </c>
      <c r="C196" s="6" t="s">
        <v>1519</v>
      </c>
      <c r="D196" s="6">
        <v>675469693</v>
      </c>
      <c r="E196" s="6" t="s">
        <v>1745</v>
      </c>
      <c r="F196" s="7">
        <v>15000</v>
      </c>
      <c r="G196" s="7">
        <v>15000</v>
      </c>
      <c r="H196" s="6">
        <v>2023</v>
      </c>
      <c r="I196" s="6">
        <v>2024</v>
      </c>
    </row>
    <row r="197" spans="1:9" ht="45" x14ac:dyDescent="0.25">
      <c r="A197" s="6" t="s">
        <v>1728</v>
      </c>
      <c r="B197" s="6" t="s">
        <v>966</v>
      </c>
      <c r="C197" s="6" t="s">
        <v>1243</v>
      </c>
      <c r="D197" s="6">
        <v>451118492</v>
      </c>
      <c r="E197" s="6" t="s">
        <v>602</v>
      </c>
      <c r="F197" s="7">
        <v>3300</v>
      </c>
      <c r="G197" s="7">
        <v>3300</v>
      </c>
      <c r="H197" s="6">
        <v>2023</v>
      </c>
      <c r="I197" s="6">
        <v>2024</v>
      </c>
    </row>
    <row r="198" spans="1:9" ht="60" x14ac:dyDescent="0.25">
      <c r="A198" s="6" t="s">
        <v>1728</v>
      </c>
      <c r="B198" s="6" t="s">
        <v>966</v>
      </c>
      <c r="C198" s="6" t="s">
        <v>1680</v>
      </c>
      <c r="D198" s="6">
        <v>860934287</v>
      </c>
      <c r="E198" s="6" t="s">
        <v>1216</v>
      </c>
      <c r="F198" s="7">
        <v>12500</v>
      </c>
      <c r="G198" s="7">
        <v>12500</v>
      </c>
      <c r="H198" s="6">
        <v>2023</v>
      </c>
      <c r="I198" s="6">
        <v>2024</v>
      </c>
    </row>
    <row r="199" spans="1:9" ht="45" x14ac:dyDescent="0.25">
      <c r="A199" s="6" t="s">
        <v>1728</v>
      </c>
      <c r="B199" s="6" t="s">
        <v>966</v>
      </c>
      <c r="C199" s="6" t="s">
        <v>965</v>
      </c>
      <c r="D199" s="6">
        <v>691771039</v>
      </c>
      <c r="E199" s="6" t="s">
        <v>967</v>
      </c>
      <c r="F199" s="7">
        <f>10000</f>
        <v>10000</v>
      </c>
      <c r="G199" s="7">
        <v>10000</v>
      </c>
      <c r="H199" s="6">
        <v>2023</v>
      </c>
      <c r="I199" s="6">
        <v>2024</v>
      </c>
    </row>
    <row r="200" spans="1:9" ht="45" x14ac:dyDescent="0.25">
      <c r="A200" s="6" t="s">
        <v>1728</v>
      </c>
      <c r="B200" s="6" t="s">
        <v>133</v>
      </c>
      <c r="C200" s="6" t="s">
        <v>151</v>
      </c>
      <c r="D200" s="6">
        <v>830409278</v>
      </c>
      <c r="E200" s="6" t="s">
        <v>1698</v>
      </c>
      <c r="F200" s="7">
        <v>10000</v>
      </c>
      <c r="G200" s="7">
        <v>10000</v>
      </c>
      <c r="H200" s="6">
        <v>2023</v>
      </c>
      <c r="I200" s="6">
        <v>2024</v>
      </c>
    </row>
    <row r="201" spans="1:9" ht="45" x14ac:dyDescent="0.25">
      <c r="A201" s="6" t="s">
        <v>1728</v>
      </c>
      <c r="B201" s="6" t="s">
        <v>133</v>
      </c>
      <c r="C201" s="6" t="s">
        <v>1585</v>
      </c>
      <c r="D201" s="6">
        <v>844924735</v>
      </c>
      <c r="E201" s="6" t="s">
        <v>1697</v>
      </c>
      <c r="F201" s="7">
        <v>20000</v>
      </c>
      <c r="G201" s="7">
        <v>20000</v>
      </c>
      <c r="H201" s="6">
        <v>2023</v>
      </c>
      <c r="I201" s="6">
        <v>2024</v>
      </c>
    </row>
    <row r="202" spans="1:9" ht="45" x14ac:dyDescent="0.25">
      <c r="A202" s="6" t="s">
        <v>1728</v>
      </c>
      <c r="B202" s="6" t="s">
        <v>133</v>
      </c>
      <c r="C202" s="6" t="s">
        <v>21</v>
      </c>
      <c r="D202" s="6">
        <v>843724212</v>
      </c>
      <c r="E202" s="6" t="s">
        <v>1699</v>
      </c>
      <c r="F202" s="7">
        <v>30000</v>
      </c>
      <c r="G202" s="7">
        <v>30000</v>
      </c>
      <c r="H202" s="6">
        <v>2023</v>
      </c>
      <c r="I202" s="6">
        <v>2024</v>
      </c>
    </row>
    <row r="203" spans="1:9" ht="45" x14ac:dyDescent="0.25">
      <c r="A203" s="6" t="s">
        <v>1728</v>
      </c>
      <c r="B203" s="6" t="s">
        <v>133</v>
      </c>
      <c r="C203" s="6" t="s">
        <v>21</v>
      </c>
      <c r="D203" s="6">
        <v>843724212</v>
      </c>
      <c r="E203" s="6" t="s">
        <v>1700</v>
      </c>
      <c r="F203" s="7">
        <v>30000</v>
      </c>
      <c r="G203" s="7">
        <v>30000</v>
      </c>
      <c r="H203" s="6">
        <v>2023</v>
      </c>
      <c r="I203" s="6">
        <v>2024</v>
      </c>
    </row>
    <row r="204" spans="1:9" ht="45" x14ac:dyDescent="0.25">
      <c r="A204" s="6" t="s">
        <v>1728</v>
      </c>
      <c r="B204" s="6" t="s">
        <v>133</v>
      </c>
      <c r="C204" s="6" t="s">
        <v>1584</v>
      </c>
      <c r="D204" s="6">
        <v>632739017</v>
      </c>
      <c r="E204" s="6" t="s">
        <v>1701</v>
      </c>
      <c r="F204" s="7">
        <v>5000</v>
      </c>
      <c r="G204" s="7">
        <v>5000</v>
      </c>
      <c r="H204" s="6">
        <v>2023</v>
      </c>
      <c r="I204" s="6">
        <v>2024</v>
      </c>
    </row>
    <row r="205" spans="1:9" ht="90" x14ac:dyDescent="0.25">
      <c r="A205" s="6" t="s">
        <v>1728</v>
      </c>
      <c r="B205" s="6" t="s">
        <v>133</v>
      </c>
      <c r="C205" s="6" t="s">
        <v>1530</v>
      </c>
      <c r="D205" s="6">
        <v>774767704</v>
      </c>
      <c r="E205" s="6" t="s">
        <v>1532</v>
      </c>
      <c r="F205" s="7">
        <v>25000</v>
      </c>
      <c r="G205" s="7">
        <v>25000</v>
      </c>
      <c r="H205" s="6">
        <v>2023</v>
      </c>
      <c r="I205" s="6">
        <v>2024</v>
      </c>
    </row>
    <row r="206" spans="1:9" ht="45" x14ac:dyDescent="0.25">
      <c r="A206" s="6" t="s">
        <v>1728</v>
      </c>
      <c r="B206" s="6" t="s">
        <v>133</v>
      </c>
      <c r="C206" s="6" t="s">
        <v>21</v>
      </c>
      <c r="D206" s="6">
        <v>843724212</v>
      </c>
      <c r="E206" s="6" t="s">
        <v>1531</v>
      </c>
      <c r="F206" s="7">
        <v>65000</v>
      </c>
      <c r="G206" s="7">
        <v>65000</v>
      </c>
      <c r="H206" s="6">
        <v>2023</v>
      </c>
      <c r="I206" s="6">
        <v>2024</v>
      </c>
    </row>
    <row r="207" spans="1:9" ht="45" x14ac:dyDescent="0.25">
      <c r="A207" s="6" t="s">
        <v>1728</v>
      </c>
      <c r="B207" s="6" t="s">
        <v>133</v>
      </c>
      <c r="C207" s="6" t="s">
        <v>137</v>
      </c>
      <c r="D207" s="6">
        <v>447597689</v>
      </c>
      <c r="E207" s="6" t="s">
        <v>1520</v>
      </c>
      <c r="F207" s="7">
        <v>25000</v>
      </c>
      <c r="G207" s="7">
        <v>25000</v>
      </c>
      <c r="H207" s="6">
        <v>2023</v>
      </c>
      <c r="I207" s="6">
        <v>2024</v>
      </c>
    </row>
    <row r="208" spans="1:9" ht="45" x14ac:dyDescent="0.25">
      <c r="A208" s="6" t="s">
        <v>1728</v>
      </c>
      <c r="B208" s="6" t="s">
        <v>133</v>
      </c>
      <c r="C208" s="6" t="s">
        <v>1490</v>
      </c>
      <c r="D208" s="6">
        <v>700511432</v>
      </c>
      <c r="E208" s="6" t="s">
        <v>1491</v>
      </c>
      <c r="F208" s="7">
        <v>35000</v>
      </c>
      <c r="G208" s="7">
        <v>35000</v>
      </c>
      <c r="H208" s="6">
        <v>2023</v>
      </c>
      <c r="I208" s="6">
        <v>2024</v>
      </c>
    </row>
    <row r="209" spans="1:9" ht="45" x14ac:dyDescent="0.25">
      <c r="A209" s="6" t="s">
        <v>1728</v>
      </c>
      <c r="B209" s="6" t="s">
        <v>133</v>
      </c>
      <c r="C209" s="6" t="s">
        <v>226</v>
      </c>
      <c r="D209" s="6">
        <v>764381477</v>
      </c>
      <c r="E209" s="6" t="s">
        <v>1467</v>
      </c>
      <c r="F209" s="7">
        <v>40000</v>
      </c>
      <c r="G209" s="7">
        <v>40000</v>
      </c>
      <c r="H209" s="6">
        <v>2023</v>
      </c>
      <c r="I209" s="6">
        <v>2024</v>
      </c>
    </row>
    <row r="210" spans="1:9" ht="45" x14ac:dyDescent="0.25">
      <c r="A210" s="6" t="s">
        <v>1728</v>
      </c>
      <c r="B210" s="6" t="s">
        <v>133</v>
      </c>
      <c r="C210" s="6" t="s">
        <v>1405</v>
      </c>
      <c r="D210" s="6">
        <v>480611145</v>
      </c>
      <c r="E210" s="6" t="s">
        <v>602</v>
      </c>
      <c r="F210" s="7">
        <v>3000</v>
      </c>
      <c r="G210" s="7">
        <v>3000</v>
      </c>
      <c r="H210" s="6">
        <v>2023</v>
      </c>
      <c r="I210" s="6">
        <v>2024</v>
      </c>
    </row>
    <row r="211" spans="1:9" ht="45" x14ac:dyDescent="0.25">
      <c r="A211" s="6" t="s">
        <v>1728</v>
      </c>
      <c r="B211" s="6" t="s">
        <v>133</v>
      </c>
      <c r="C211" s="6" t="s">
        <v>21</v>
      </c>
      <c r="D211" s="6">
        <v>843724212</v>
      </c>
      <c r="E211" s="6" t="s">
        <v>602</v>
      </c>
      <c r="F211" s="7">
        <v>50000</v>
      </c>
      <c r="G211" s="7">
        <v>50000</v>
      </c>
      <c r="H211" s="6">
        <v>2023</v>
      </c>
      <c r="I211" s="6">
        <v>2024</v>
      </c>
    </row>
    <row r="212" spans="1:9" ht="45" x14ac:dyDescent="0.25">
      <c r="A212" s="6" t="s">
        <v>1728</v>
      </c>
      <c r="B212" s="6" t="s">
        <v>133</v>
      </c>
      <c r="C212" s="6" t="s">
        <v>1437</v>
      </c>
      <c r="D212" s="6">
        <v>627899509</v>
      </c>
      <c r="E212" s="6" t="s">
        <v>1439</v>
      </c>
      <c r="F212" s="7">
        <v>10000</v>
      </c>
      <c r="G212" s="7">
        <v>10000</v>
      </c>
      <c r="H212" s="6">
        <v>2023</v>
      </c>
      <c r="I212" s="6">
        <v>2024</v>
      </c>
    </row>
    <row r="213" spans="1:9" ht="45" x14ac:dyDescent="0.25">
      <c r="A213" s="6" t="s">
        <v>1728</v>
      </c>
      <c r="B213" s="6" t="s">
        <v>133</v>
      </c>
      <c r="C213" s="6" t="s">
        <v>1438</v>
      </c>
      <c r="D213" s="6">
        <v>822282757</v>
      </c>
      <c r="E213" s="6" t="s">
        <v>1440</v>
      </c>
      <c r="F213" s="7">
        <v>10000</v>
      </c>
      <c r="G213" s="7">
        <v>10000</v>
      </c>
      <c r="H213" s="6">
        <v>2023</v>
      </c>
      <c r="I213" s="6">
        <v>2024</v>
      </c>
    </row>
    <row r="214" spans="1:9" ht="45" x14ac:dyDescent="0.25">
      <c r="A214" s="6" t="s">
        <v>1728</v>
      </c>
      <c r="B214" s="6" t="s">
        <v>133</v>
      </c>
      <c r="C214" s="6" t="s">
        <v>561</v>
      </c>
      <c r="D214" s="6">
        <v>443265452</v>
      </c>
      <c r="E214" s="6" t="s">
        <v>1441</v>
      </c>
      <c r="F214" s="7">
        <v>50000</v>
      </c>
      <c r="G214" s="7">
        <v>50000</v>
      </c>
      <c r="H214" s="6">
        <v>2023</v>
      </c>
      <c r="I214" s="6">
        <v>2024</v>
      </c>
    </row>
    <row r="215" spans="1:9" ht="45" x14ac:dyDescent="0.25">
      <c r="A215" s="6" t="s">
        <v>1728</v>
      </c>
      <c r="B215" s="6" t="s">
        <v>133</v>
      </c>
      <c r="C215" s="6" t="s">
        <v>21</v>
      </c>
      <c r="D215" s="6">
        <v>843724212</v>
      </c>
      <c r="E215" s="6" t="s">
        <v>1442</v>
      </c>
      <c r="F215" s="7">
        <v>50000</v>
      </c>
      <c r="G215" s="7">
        <v>50000</v>
      </c>
      <c r="H215" s="6">
        <v>2023</v>
      </c>
      <c r="I215" s="6">
        <v>2024</v>
      </c>
    </row>
    <row r="216" spans="1:9" ht="45" x14ac:dyDescent="0.25">
      <c r="A216" s="6" t="s">
        <v>1728</v>
      </c>
      <c r="B216" s="6" t="s">
        <v>133</v>
      </c>
      <c r="C216" s="6" t="s">
        <v>21</v>
      </c>
      <c r="D216" s="6">
        <v>843724212</v>
      </c>
      <c r="E216" s="6" t="s">
        <v>1443</v>
      </c>
      <c r="F216" s="7">
        <v>50000</v>
      </c>
      <c r="G216" s="7">
        <v>50000</v>
      </c>
      <c r="H216" s="6">
        <v>2023</v>
      </c>
      <c r="I216" s="6">
        <v>2024</v>
      </c>
    </row>
    <row r="217" spans="1:9" ht="60" x14ac:dyDescent="0.25">
      <c r="A217" s="6" t="s">
        <v>1728</v>
      </c>
      <c r="B217" s="6" t="s">
        <v>133</v>
      </c>
      <c r="C217" s="6" t="s">
        <v>1343</v>
      </c>
      <c r="D217" s="6">
        <v>879085066</v>
      </c>
      <c r="E217" s="6" t="s">
        <v>1404</v>
      </c>
      <c r="F217" s="7">
        <v>5000</v>
      </c>
      <c r="G217" s="7">
        <v>5000</v>
      </c>
      <c r="H217" s="6">
        <v>2023</v>
      </c>
      <c r="I217" s="6">
        <v>2024</v>
      </c>
    </row>
    <row r="218" spans="1:9" ht="75" customHeight="1" x14ac:dyDescent="0.25">
      <c r="A218" s="6" t="s">
        <v>1728</v>
      </c>
      <c r="B218" s="6" t="s">
        <v>133</v>
      </c>
      <c r="C218" s="6" t="s">
        <v>660</v>
      </c>
      <c r="D218" s="6">
        <v>835862460</v>
      </c>
      <c r="E218" s="6" t="s">
        <v>318</v>
      </c>
      <c r="F218" s="7">
        <v>5000</v>
      </c>
      <c r="G218" s="7">
        <v>5000</v>
      </c>
      <c r="H218" s="6">
        <v>2023</v>
      </c>
      <c r="I218" s="6">
        <v>2024</v>
      </c>
    </row>
    <row r="219" spans="1:9" ht="45" x14ac:dyDescent="0.25">
      <c r="A219" s="6" t="s">
        <v>1728</v>
      </c>
      <c r="B219" s="6" t="s">
        <v>133</v>
      </c>
      <c r="C219" s="6" t="s">
        <v>1402</v>
      </c>
      <c r="D219" s="6">
        <v>695865528</v>
      </c>
      <c r="E219" s="6" t="s">
        <v>1403</v>
      </c>
      <c r="F219" s="7">
        <v>2000</v>
      </c>
      <c r="G219" s="7">
        <v>2000</v>
      </c>
      <c r="H219" s="6">
        <v>2023</v>
      </c>
      <c r="I219" s="6">
        <v>2024</v>
      </c>
    </row>
    <row r="220" spans="1:9" ht="45" x14ac:dyDescent="0.25">
      <c r="A220" s="6" t="s">
        <v>1728</v>
      </c>
      <c r="B220" s="6" t="s">
        <v>133</v>
      </c>
      <c r="C220" s="6" t="s">
        <v>173</v>
      </c>
      <c r="D220" s="6">
        <v>684598779</v>
      </c>
      <c r="E220" s="6" t="s">
        <v>1401</v>
      </c>
      <c r="F220" s="7">
        <v>2500</v>
      </c>
      <c r="G220" s="7">
        <v>2500</v>
      </c>
      <c r="H220" s="6">
        <v>2023</v>
      </c>
      <c r="I220" s="6">
        <v>2024</v>
      </c>
    </row>
    <row r="221" spans="1:9" ht="45" x14ac:dyDescent="0.25">
      <c r="A221" s="6" t="s">
        <v>1728</v>
      </c>
      <c r="B221" s="6" t="s">
        <v>133</v>
      </c>
      <c r="C221" s="6" t="s">
        <v>1389</v>
      </c>
      <c r="D221" s="6">
        <v>723631678</v>
      </c>
      <c r="E221" s="6" t="s">
        <v>1390</v>
      </c>
      <c r="F221" s="7">
        <v>10000</v>
      </c>
      <c r="G221" s="7">
        <v>10000</v>
      </c>
      <c r="H221" s="6">
        <v>2023</v>
      </c>
      <c r="I221" s="6">
        <v>2024</v>
      </c>
    </row>
    <row r="222" spans="1:9" ht="45" x14ac:dyDescent="0.25">
      <c r="A222" s="6" t="s">
        <v>1728</v>
      </c>
      <c r="B222" s="6" t="s">
        <v>133</v>
      </c>
      <c r="C222" s="6" t="s">
        <v>1388</v>
      </c>
      <c r="D222" s="6">
        <v>445594838</v>
      </c>
      <c r="E222" s="6" t="s">
        <v>1746</v>
      </c>
      <c r="F222" s="7">
        <v>4000</v>
      </c>
      <c r="G222" s="7">
        <v>4000</v>
      </c>
      <c r="H222" s="6">
        <v>2023</v>
      </c>
      <c r="I222" s="6">
        <v>2024</v>
      </c>
    </row>
    <row r="223" spans="1:9" ht="45" x14ac:dyDescent="0.25">
      <c r="A223" s="6" t="s">
        <v>1728</v>
      </c>
      <c r="B223" s="6" t="s">
        <v>133</v>
      </c>
      <c r="C223" s="6" t="s">
        <v>1378</v>
      </c>
      <c r="D223" s="6">
        <v>847528095</v>
      </c>
      <c r="E223" s="6" t="s">
        <v>602</v>
      </c>
      <c r="F223" s="7">
        <v>1000</v>
      </c>
      <c r="G223" s="7">
        <v>1000</v>
      </c>
      <c r="H223" s="6">
        <v>2023</v>
      </c>
      <c r="I223" s="6">
        <v>2024</v>
      </c>
    </row>
    <row r="224" spans="1:9" ht="45" x14ac:dyDescent="0.25">
      <c r="A224" s="6" t="s">
        <v>1728</v>
      </c>
      <c r="B224" s="6" t="s">
        <v>133</v>
      </c>
      <c r="C224" s="6" t="s">
        <v>534</v>
      </c>
      <c r="D224" s="6">
        <v>407837587</v>
      </c>
      <c r="E224" s="6" t="s">
        <v>1244</v>
      </c>
      <c r="F224" s="7">
        <v>5000</v>
      </c>
      <c r="G224" s="7">
        <v>5000</v>
      </c>
      <c r="H224" s="6">
        <v>2023</v>
      </c>
      <c r="I224" s="6">
        <v>2024</v>
      </c>
    </row>
    <row r="225" spans="1:9" ht="45" x14ac:dyDescent="0.25">
      <c r="A225" s="6" t="s">
        <v>1728</v>
      </c>
      <c r="B225" s="6" t="s">
        <v>133</v>
      </c>
      <c r="C225" s="6" t="s">
        <v>984</v>
      </c>
      <c r="D225" s="6">
        <v>478724494</v>
      </c>
      <c r="E225" s="6" t="s">
        <v>985</v>
      </c>
      <c r="F225" s="7">
        <v>2000</v>
      </c>
      <c r="G225" s="7">
        <v>2000</v>
      </c>
      <c r="H225" s="6">
        <v>2023</v>
      </c>
      <c r="I225" s="6">
        <v>2024</v>
      </c>
    </row>
    <row r="226" spans="1:9" ht="60" x14ac:dyDescent="0.25">
      <c r="A226" s="6" t="s">
        <v>1728</v>
      </c>
      <c r="B226" s="6" t="s">
        <v>133</v>
      </c>
      <c r="C226" s="6" t="s">
        <v>1210</v>
      </c>
      <c r="D226" s="6">
        <v>478355993</v>
      </c>
      <c r="E226" s="6" t="s">
        <v>1211</v>
      </c>
      <c r="F226" s="7">
        <v>3500</v>
      </c>
      <c r="G226" s="7">
        <v>3500</v>
      </c>
      <c r="H226" s="6">
        <v>2023</v>
      </c>
      <c r="I226" s="6">
        <v>2024</v>
      </c>
    </row>
    <row r="227" spans="1:9" ht="45" x14ac:dyDescent="0.25">
      <c r="A227" s="6" t="s">
        <v>1728</v>
      </c>
      <c r="B227" s="6" t="s">
        <v>133</v>
      </c>
      <c r="C227" s="6" t="s">
        <v>1212</v>
      </c>
      <c r="D227" s="6">
        <v>460834429</v>
      </c>
      <c r="E227" s="6" t="s">
        <v>1213</v>
      </c>
      <c r="F227" s="7">
        <v>5000</v>
      </c>
      <c r="G227" s="7">
        <v>5000</v>
      </c>
      <c r="H227" s="6">
        <v>2023</v>
      </c>
      <c r="I227" s="6">
        <v>2024</v>
      </c>
    </row>
    <row r="228" spans="1:9" ht="45" x14ac:dyDescent="0.25">
      <c r="A228" s="6" t="s">
        <v>1728</v>
      </c>
      <c r="B228" s="6" t="s">
        <v>133</v>
      </c>
      <c r="C228" s="6" t="s">
        <v>1214</v>
      </c>
      <c r="D228" s="6">
        <v>826645381</v>
      </c>
      <c r="E228" s="6" t="s">
        <v>1215</v>
      </c>
      <c r="F228" s="7">
        <v>1000</v>
      </c>
      <c r="G228" s="7">
        <v>1000</v>
      </c>
      <c r="H228" s="6">
        <v>2023</v>
      </c>
      <c r="I228" s="6">
        <v>2024</v>
      </c>
    </row>
    <row r="229" spans="1:9" ht="45" x14ac:dyDescent="0.25">
      <c r="A229" s="6" t="s">
        <v>1728</v>
      </c>
      <c r="B229" s="6" t="s">
        <v>133</v>
      </c>
      <c r="C229" s="6" t="s">
        <v>983</v>
      </c>
      <c r="D229" s="6">
        <v>508705513</v>
      </c>
      <c r="E229" s="6" t="s">
        <v>602</v>
      </c>
      <c r="F229" s="7">
        <v>3500</v>
      </c>
      <c r="G229" s="7">
        <v>3500</v>
      </c>
      <c r="H229" s="6">
        <v>2023</v>
      </c>
      <c r="I229" s="6">
        <v>2024</v>
      </c>
    </row>
    <row r="230" spans="1:9" ht="60" x14ac:dyDescent="0.25">
      <c r="A230" s="6" t="s">
        <v>1728</v>
      </c>
      <c r="B230" s="6" t="s">
        <v>133</v>
      </c>
      <c r="C230" s="6" t="s">
        <v>146</v>
      </c>
      <c r="D230" s="6">
        <v>844799031</v>
      </c>
      <c r="E230" s="6" t="s">
        <v>980</v>
      </c>
      <c r="F230" s="7">
        <v>2000</v>
      </c>
      <c r="G230" s="7">
        <v>2000</v>
      </c>
      <c r="H230" s="6">
        <v>2023</v>
      </c>
      <c r="I230" s="6">
        <v>2024</v>
      </c>
    </row>
    <row r="231" spans="1:9" ht="45" x14ac:dyDescent="0.25">
      <c r="A231" s="6" t="s">
        <v>1728</v>
      </c>
      <c r="B231" s="6" t="s">
        <v>133</v>
      </c>
      <c r="C231" s="6" t="s">
        <v>978</v>
      </c>
      <c r="D231" s="6">
        <v>628931370</v>
      </c>
      <c r="E231" s="6" t="s">
        <v>979</v>
      </c>
      <c r="F231" s="7">
        <v>4000</v>
      </c>
      <c r="G231" s="7">
        <v>4000</v>
      </c>
      <c r="H231" s="6">
        <v>2023</v>
      </c>
      <c r="I231" s="6">
        <v>2024</v>
      </c>
    </row>
    <row r="232" spans="1:9" ht="45" x14ac:dyDescent="0.25">
      <c r="A232" s="6" t="s">
        <v>1728</v>
      </c>
      <c r="B232" s="6" t="s">
        <v>133</v>
      </c>
      <c r="C232" s="6" t="s">
        <v>976</v>
      </c>
      <c r="D232" s="6">
        <v>683701332</v>
      </c>
      <c r="E232" s="6" t="s">
        <v>977</v>
      </c>
      <c r="F232" s="7">
        <v>14700</v>
      </c>
      <c r="G232" s="7">
        <v>14700</v>
      </c>
      <c r="H232" s="6">
        <v>2023</v>
      </c>
      <c r="I232" s="6">
        <v>2024</v>
      </c>
    </row>
    <row r="233" spans="1:9" ht="45" x14ac:dyDescent="0.25">
      <c r="A233" s="6" t="s">
        <v>1728</v>
      </c>
      <c r="B233" s="6" t="s">
        <v>133</v>
      </c>
      <c r="C233" s="6" t="s">
        <v>975</v>
      </c>
      <c r="D233" s="6">
        <v>675379029</v>
      </c>
      <c r="E233" s="6" t="s">
        <v>974</v>
      </c>
      <c r="F233" s="7">
        <v>30000</v>
      </c>
      <c r="G233" s="7">
        <v>30000</v>
      </c>
      <c r="H233" s="6">
        <v>2023</v>
      </c>
      <c r="I233" s="6">
        <v>2024</v>
      </c>
    </row>
    <row r="234" spans="1:9" ht="45" x14ac:dyDescent="0.25">
      <c r="A234" s="6" t="s">
        <v>1728</v>
      </c>
      <c r="B234" s="6" t="s">
        <v>133</v>
      </c>
      <c r="C234" s="6" t="s">
        <v>509</v>
      </c>
      <c r="D234" s="6">
        <v>431274965</v>
      </c>
      <c r="E234" s="6" t="s">
        <v>972</v>
      </c>
      <c r="F234" s="7">
        <v>8500</v>
      </c>
      <c r="G234" s="7">
        <v>8500</v>
      </c>
      <c r="H234" s="6">
        <v>2023</v>
      </c>
      <c r="I234" s="6">
        <v>2024</v>
      </c>
    </row>
    <row r="235" spans="1:9" ht="45" x14ac:dyDescent="0.25">
      <c r="A235" s="6" t="s">
        <v>1728</v>
      </c>
      <c r="B235" s="6" t="s">
        <v>133</v>
      </c>
      <c r="C235" s="6" t="s">
        <v>127</v>
      </c>
      <c r="D235" s="6">
        <v>633504426</v>
      </c>
      <c r="E235" s="6" t="s">
        <v>973</v>
      </c>
      <c r="F235" s="7">
        <v>10000</v>
      </c>
      <c r="G235" s="7">
        <v>10000</v>
      </c>
      <c r="H235" s="6">
        <v>2023</v>
      </c>
      <c r="I235" s="6">
        <v>2024</v>
      </c>
    </row>
    <row r="236" spans="1:9" ht="45" x14ac:dyDescent="0.25">
      <c r="A236" s="6" t="s">
        <v>1728</v>
      </c>
      <c r="B236" s="6" t="s">
        <v>133</v>
      </c>
      <c r="C236" s="6" t="s">
        <v>970</v>
      </c>
      <c r="D236" s="6">
        <v>461047631</v>
      </c>
      <c r="E236" s="6" t="s">
        <v>971</v>
      </c>
      <c r="F236" s="7">
        <v>10000</v>
      </c>
      <c r="G236" s="7">
        <v>10000</v>
      </c>
      <c r="H236" s="6">
        <v>2023</v>
      </c>
      <c r="I236" s="6">
        <v>2024</v>
      </c>
    </row>
    <row r="237" spans="1:9" ht="45" x14ac:dyDescent="0.25">
      <c r="A237" s="6" t="s">
        <v>1728</v>
      </c>
      <c r="B237" s="6" t="s">
        <v>133</v>
      </c>
      <c r="C237" s="6" t="s">
        <v>913</v>
      </c>
      <c r="D237" s="6">
        <v>433818246</v>
      </c>
      <c r="E237" s="6" t="s">
        <v>914</v>
      </c>
      <c r="F237" s="7">
        <v>25000</v>
      </c>
      <c r="G237" s="7">
        <v>25000</v>
      </c>
      <c r="H237" s="6">
        <v>2023</v>
      </c>
      <c r="I237" s="6">
        <v>2024</v>
      </c>
    </row>
    <row r="238" spans="1:9" ht="45" x14ac:dyDescent="0.25">
      <c r="A238" s="6" t="s">
        <v>1728</v>
      </c>
      <c r="B238" s="6" t="s">
        <v>133</v>
      </c>
      <c r="C238" s="6" t="s">
        <v>907</v>
      </c>
      <c r="D238" s="6">
        <v>747680156</v>
      </c>
      <c r="E238" s="6" t="s">
        <v>908</v>
      </c>
      <c r="F238" s="7">
        <v>5000</v>
      </c>
      <c r="G238" s="7">
        <v>5000</v>
      </c>
      <c r="H238" s="6">
        <v>2023</v>
      </c>
      <c r="I238" s="6">
        <v>2024</v>
      </c>
    </row>
    <row r="239" spans="1:9" ht="45" x14ac:dyDescent="0.25">
      <c r="A239" s="6" t="s">
        <v>1728</v>
      </c>
      <c r="B239" s="6" t="s">
        <v>133</v>
      </c>
      <c r="C239" s="6" t="s">
        <v>912</v>
      </c>
      <c r="D239" s="6">
        <v>797596554</v>
      </c>
      <c r="E239" s="6" t="s">
        <v>906</v>
      </c>
      <c r="F239" s="7">
        <v>1500</v>
      </c>
      <c r="G239" s="7">
        <v>1500</v>
      </c>
      <c r="H239" s="6">
        <v>2023</v>
      </c>
      <c r="I239" s="6">
        <v>2024</v>
      </c>
    </row>
    <row r="240" spans="1:9" ht="45" x14ac:dyDescent="0.25">
      <c r="A240" s="6" t="s">
        <v>1728</v>
      </c>
      <c r="B240" s="6" t="s">
        <v>133</v>
      </c>
      <c r="C240" s="6" t="s">
        <v>126</v>
      </c>
      <c r="D240" s="6">
        <v>567631528</v>
      </c>
      <c r="E240" s="6" t="s">
        <v>1702</v>
      </c>
      <c r="F240" s="7">
        <v>6000</v>
      </c>
      <c r="G240" s="7">
        <v>6000</v>
      </c>
      <c r="H240" s="6">
        <v>2023</v>
      </c>
      <c r="I240" s="6">
        <v>2024</v>
      </c>
    </row>
    <row r="241" spans="1:9" ht="45" x14ac:dyDescent="0.25">
      <c r="A241" s="6" t="s">
        <v>1728</v>
      </c>
      <c r="B241" s="6" t="s">
        <v>133</v>
      </c>
      <c r="C241" s="6" t="s">
        <v>883</v>
      </c>
      <c r="D241" s="6">
        <v>457786649</v>
      </c>
      <c r="E241" s="6" t="s">
        <v>602</v>
      </c>
      <c r="F241" s="7">
        <v>5000</v>
      </c>
      <c r="G241" s="7">
        <v>5000</v>
      </c>
      <c r="H241" s="6">
        <v>2023</v>
      </c>
      <c r="I241" s="6">
        <v>2024</v>
      </c>
    </row>
    <row r="242" spans="1:9" ht="45" x14ac:dyDescent="0.25">
      <c r="A242" s="6" t="s">
        <v>1728</v>
      </c>
      <c r="B242" s="6" t="s">
        <v>133</v>
      </c>
      <c r="C242" s="6" t="s">
        <v>863</v>
      </c>
      <c r="D242" s="6">
        <v>600885207</v>
      </c>
      <c r="E242" s="6" t="s">
        <v>1367</v>
      </c>
      <c r="F242" s="7">
        <v>10000</v>
      </c>
      <c r="G242" s="7">
        <v>10000</v>
      </c>
      <c r="H242" s="6">
        <v>2023</v>
      </c>
      <c r="I242" s="6">
        <v>2024</v>
      </c>
    </row>
    <row r="243" spans="1:9" ht="45" x14ac:dyDescent="0.25">
      <c r="A243" s="6" t="s">
        <v>1728</v>
      </c>
      <c r="B243" s="6" t="s">
        <v>133</v>
      </c>
      <c r="C243" s="6" t="s">
        <v>656</v>
      </c>
      <c r="D243" s="6">
        <v>451131657</v>
      </c>
      <c r="E243" s="6" t="s">
        <v>1703</v>
      </c>
      <c r="F243" s="7">
        <v>15000</v>
      </c>
      <c r="G243" s="7">
        <v>15000</v>
      </c>
      <c r="H243" s="6">
        <v>2023</v>
      </c>
      <c r="I243" s="6">
        <v>2024</v>
      </c>
    </row>
    <row r="244" spans="1:9" ht="45" x14ac:dyDescent="0.25">
      <c r="A244" s="6" t="s">
        <v>1728</v>
      </c>
      <c r="B244" s="6" t="s">
        <v>133</v>
      </c>
      <c r="C244" s="6" t="s">
        <v>213</v>
      </c>
      <c r="D244" s="6">
        <v>538983765</v>
      </c>
      <c r="E244" s="6" t="s">
        <v>576</v>
      </c>
      <c r="F244" s="7">
        <v>20000</v>
      </c>
      <c r="G244" s="7">
        <v>20000</v>
      </c>
      <c r="H244" s="6">
        <v>2023</v>
      </c>
      <c r="I244" s="6">
        <v>2024</v>
      </c>
    </row>
    <row r="245" spans="1:9" ht="45" x14ac:dyDescent="0.25">
      <c r="A245" s="6" t="s">
        <v>1728</v>
      </c>
      <c r="B245" s="6" t="s">
        <v>133</v>
      </c>
      <c r="C245" s="6" t="s">
        <v>1737</v>
      </c>
      <c r="D245" s="6">
        <v>466980071</v>
      </c>
      <c r="E245" s="6" t="s">
        <v>575</v>
      </c>
      <c r="F245" s="7">
        <v>12000</v>
      </c>
      <c r="G245" s="7">
        <v>12000</v>
      </c>
      <c r="H245" s="6">
        <v>2023</v>
      </c>
      <c r="I245" s="6">
        <v>2024</v>
      </c>
    </row>
    <row r="246" spans="1:9" ht="60" x14ac:dyDescent="0.25">
      <c r="A246" s="6" t="s">
        <v>1728</v>
      </c>
      <c r="B246" s="6" t="s">
        <v>133</v>
      </c>
      <c r="C246" s="6" t="s">
        <v>573</v>
      </c>
      <c r="D246" s="6">
        <v>753719001</v>
      </c>
      <c r="E246" s="6" t="s">
        <v>574</v>
      </c>
      <c r="F246" s="7">
        <v>6000</v>
      </c>
      <c r="G246" s="7">
        <v>6000</v>
      </c>
      <c r="H246" s="6">
        <v>2023</v>
      </c>
      <c r="I246" s="6">
        <v>2024</v>
      </c>
    </row>
    <row r="247" spans="1:9" ht="45" x14ac:dyDescent="0.25">
      <c r="A247" s="6" t="s">
        <v>1728</v>
      </c>
      <c r="B247" s="6" t="s">
        <v>133</v>
      </c>
      <c r="C247" s="6" t="s">
        <v>125</v>
      </c>
      <c r="D247" s="6">
        <v>671708073</v>
      </c>
      <c r="E247" s="6" t="s">
        <v>608</v>
      </c>
      <c r="F247" s="7">
        <v>15000</v>
      </c>
      <c r="G247" s="7">
        <v>15000</v>
      </c>
      <c r="H247" s="6">
        <v>2023</v>
      </c>
      <c r="I247" s="6">
        <v>2024</v>
      </c>
    </row>
    <row r="248" spans="1:9" ht="45" x14ac:dyDescent="0.25">
      <c r="A248" s="6" t="s">
        <v>1728</v>
      </c>
      <c r="B248" s="6" t="s">
        <v>133</v>
      </c>
      <c r="C248" s="6" t="s">
        <v>603</v>
      </c>
      <c r="D248" s="6"/>
      <c r="E248" s="6" t="s">
        <v>603</v>
      </c>
      <c r="F248" s="7">
        <v>6135</v>
      </c>
      <c r="G248" s="7">
        <v>6135</v>
      </c>
      <c r="H248" s="6">
        <v>2023</v>
      </c>
      <c r="I248" s="6">
        <v>2024</v>
      </c>
    </row>
    <row r="249" spans="1:9" ht="60" x14ac:dyDescent="0.25">
      <c r="A249" s="6" t="s">
        <v>1728</v>
      </c>
      <c r="B249" s="6" t="s">
        <v>133</v>
      </c>
      <c r="C249" s="6" t="s">
        <v>522</v>
      </c>
      <c r="D249" s="6">
        <v>478647686</v>
      </c>
      <c r="E249" s="6" t="s">
        <v>559</v>
      </c>
      <c r="F249" s="7">
        <v>25000</v>
      </c>
      <c r="G249" s="7">
        <v>25000</v>
      </c>
      <c r="H249" s="6">
        <v>2023</v>
      </c>
      <c r="I249" s="6">
        <v>2024</v>
      </c>
    </row>
    <row r="250" spans="1:9" ht="45" x14ac:dyDescent="0.25">
      <c r="A250" s="6" t="s">
        <v>1728</v>
      </c>
      <c r="B250" s="6" t="s">
        <v>133</v>
      </c>
      <c r="C250" s="6" t="s">
        <v>601</v>
      </c>
      <c r="D250" s="6">
        <v>897511702</v>
      </c>
      <c r="E250" s="6" t="s">
        <v>602</v>
      </c>
      <c r="F250" s="7">
        <v>5000</v>
      </c>
      <c r="G250" s="7">
        <v>5000</v>
      </c>
      <c r="H250" s="6">
        <v>2023</v>
      </c>
      <c r="I250" s="6">
        <v>2024</v>
      </c>
    </row>
    <row r="251" spans="1:9" ht="45" x14ac:dyDescent="0.25">
      <c r="A251" s="6" t="s">
        <v>1728</v>
      </c>
      <c r="B251" s="6" t="s">
        <v>133</v>
      </c>
      <c r="C251" s="6" t="s">
        <v>547</v>
      </c>
      <c r="D251" s="6">
        <v>662895624</v>
      </c>
      <c r="E251" s="6" t="s">
        <v>1168</v>
      </c>
      <c r="F251" s="7">
        <v>5000</v>
      </c>
      <c r="G251" s="7">
        <v>5000</v>
      </c>
      <c r="H251" s="6">
        <v>2023</v>
      </c>
      <c r="I251" s="6">
        <v>2024</v>
      </c>
    </row>
    <row r="252" spans="1:9" ht="45" x14ac:dyDescent="0.25">
      <c r="A252" s="6" t="s">
        <v>1728</v>
      </c>
      <c r="B252" s="6" t="s">
        <v>133</v>
      </c>
      <c r="C252" s="6" t="s">
        <v>518</v>
      </c>
      <c r="D252" s="6">
        <v>863113423</v>
      </c>
      <c r="E252" s="6" t="s">
        <v>318</v>
      </c>
      <c r="F252" s="7">
        <v>15000</v>
      </c>
      <c r="G252" s="7">
        <v>15000</v>
      </c>
      <c r="H252" s="6">
        <v>2023</v>
      </c>
      <c r="I252" s="6">
        <v>2024</v>
      </c>
    </row>
    <row r="253" spans="1:9" ht="45" x14ac:dyDescent="0.25">
      <c r="A253" s="6" t="s">
        <v>1728</v>
      </c>
      <c r="B253" s="6" t="s">
        <v>133</v>
      </c>
      <c r="C253" s="6" t="s">
        <v>512</v>
      </c>
      <c r="D253" s="6">
        <v>792609764</v>
      </c>
      <c r="E253" s="6" t="s">
        <v>513</v>
      </c>
      <c r="F253" s="7">
        <v>5000</v>
      </c>
      <c r="G253" s="7">
        <v>5000</v>
      </c>
      <c r="H253" s="6">
        <v>2023</v>
      </c>
      <c r="I253" s="6">
        <v>2024</v>
      </c>
    </row>
    <row r="254" spans="1:9" ht="45" x14ac:dyDescent="0.25">
      <c r="A254" s="6" t="s">
        <v>1728</v>
      </c>
      <c r="B254" s="6" t="s">
        <v>133</v>
      </c>
      <c r="C254" s="6" t="s">
        <v>172</v>
      </c>
      <c r="D254" s="6">
        <v>640883552</v>
      </c>
      <c r="E254" s="6" t="s">
        <v>1299</v>
      </c>
      <c r="F254" s="7">
        <v>6000</v>
      </c>
      <c r="G254" s="7">
        <v>6000</v>
      </c>
      <c r="H254" s="6">
        <v>2023</v>
      </c>
      <c r="I254" s="6">
        <v>2024</v>
      </c>
    </row>
    <row r="255" spans="1:9" ht="45" x14ac:dyDescent="0.25">
      <c r="A255" s="6" t="s">
        <v>1728</v>
      </c>
      <c r="B255" s="6" t="s">
        <v>133</v>
      </c>
      <c r="C255" s="6" t="s">
        <v>460</v>
      </c>
      <c r="D255" s="6">
        <v>834682030</v>
      </c>
      <c r="E255" s="6" t="s">
        <v>461</v>
      </c>
      <c r="F255" s="7">
        <v>5000</v>
      </c>
      <c r="G255" s="7">
        <v>5000</v>
      </c>
      <c r="H255" s="6">
        <v>2023</v>
      </c>
      <c r="I255" s="6">
        <v>2024</v>
      </c>
    </row>
    <row r="256" spans="1:9" ht="45" x14ac:dyDescent="0.25">
      <c r="A256" s="6" t="s">
        <v>1728</v>
      </c>
      <c r="B256" s="6" t="s">
        <v>133</v>
      </c>
      <c r="C256" s="6" t="s">
        <v>169</v>
      </c>
      <c r="D256" s="6">
        <v>885055219</v>
      </c>
      <c r="E256" s="6" t="s">
        <v>324</v>
      </c>
      <c r="F256" s="7">
        <v>30000</v>
      </c>
      <c r="G256" s="7">
        <v>30000</v>
      </c>
      <c r="H256" s="6">
        <v>2023</v>
      </c>
      <c r="I256" s="6">
        <v>2024</v>
      </c>
    </row>
    <row r="257" spans="1:9" ht="45" x14ac:dyDescent="0.25">
      <c r="A257" s="6" t="s">
        <v>1728</v>
      </c>
      <c r="B257" s="6" t="s">
        <v>133</v>
      </c>
      <c r="C257" s="6" t="s">
        <v>151</v>
      </c>
      <c r="D257" s="6">
        <v>830409278</v>
      </c>
      <c r="E257" s="6" t="s">
        <v>325</v>
      </c>
      <c r="F257" s="7">
        <v>10000</v>
      </c>
      <c r="G257" s="7">
        <v>10000</v>
      </c>
      <c r="H257" s="6">
        <v>2023</v>
      </c>
      <c r="I257" s="6">
        <v>2024</v>
      </c>
    </row>
    <row r="258" spans="1:9" ht="45" x14ac:dyDescent="0.25">
      <c r="A258" s="6" t="s">
        <v>1728</v>
      </c>
      <c r="B258" s="6" t="s">
        <v>133</v>
      </c>
      <c r="C258" s="6" t="s">
        <v>146</v>
      </c>
      <c r="D258" s="6">
        <v>844799031</v>
      </c>
      <c r="E258" s="6" t="s">
        <v>146</v>
      </c>
      <c r="F258" s="7">
        <v>15000</v>
      </c>
      <c r="G258" s="7">
        <v>15000</v>
      </c>
      <c r="H258" s="6">
        <v>2023</v>
      </c>
      <c r="I258" s="6">
        <v>2024</v>
      </c>
    </row>
    <row r="259" spans="1:9" ht="45" x14ac:dyDescent="0.25">
      <c r="A259" s="6" t="s">
        <v>1728</v>
      </c>
      <c r="B259" s="6" t="s">
        <v>133</v>
      </c>
      <c r="C259" s="6" t="s">
        <v>21</v>
      </c>
      <c r="D259" s="6">
        <v>843724212</v>
      </c>
      <c r="E259" s="6" t="s">
        <v>318</v>
      </c>
      <c r="F259" s="7">
        <v>1704000</v>
      </c>
      <c r="G259" s="7">
        <v>1704000</v>
      </c>
      <c r="H259" s="6">
        <v>2023</v>
      </c>
      <c r="I259" s="6">
        <v>2024</v>
      </c>
    </row>
    <row r="260" spans="1:9" ht="45" x14ac:dyDescent="0.25">
      <c r="A260" s="6" t="s">
        <v>1728</v>
      </c>
      <c r="B260" s="6" t="s">
        <v>133</v>
      </c>
      <c r="C260" s="6" t="s">
        <v>21</v>
      </c>
      <c r="D260" s="6">
        <v>843724212</v>
      </c>
      <c r="E260" s="6" t="s">
        <v>775</v>
      </c>
      <c r="F260" s="7">
        <v>500000</v>
      </c>
      <c r="G260" s="7">
        <v>500000</v>
      </c>
      <c r="H260" s="6">
        <v>2023</v>
      </c>
      <c r="I260" s="6">
        <v>2024</v>
      </c>
    </row>
    <row r="261" spans="1:9" ht="45" x14ac:dyDescent="0.25">
      <c r="A261" s="6" t="s">
        <v>1728</v>
      </c>
      <c r="B261" s="6" t="s">
        <v>133</v>
      </c>
      <c r="C261" s="6" t="s">
        <v>21</v>
      </c>
      <c r="D261" s="6">
        <v>843724212</v>
      </c>
      <c r="E261" s="6" t="s">
        <v>192</v>
      </c>
      <c r="F261" s="7">
        <v>150000</v>
      </c>
      <c r="G261" s="7">
        <v>150000</v>
      </c>
      <c r="H261" s="6">
        <v>2023</v>
      </c>
      <c r="I261" s="6">
        <v>2024</v>
      </c>
    </row>
    <row r="262" spans="1:9" ht="45" x14ac:dyDescent="0.25">
      <c r="A262" s="6" t="s">
        <v>1728</v>
      </c>
      <c r="B262" s="6" t="s">
        <v>133</v>
      </c>
      <c r="C262" s="6" t="s">
        <v>21</v>
      </c>
      <c r="D262" s="6">
        <v>843724212</v>
      </c>
      <c r="E262" s="6" t="s">
        <v>326</v>
      </c>
      <c r="F262" s="7">
        <v>645000</v>
      </c>
      <c r="G262" s="7">
        <v>645000</v>
      </c>
      <c r="H262" s="6">
        <v>2023</v>
      </c>
      <c r="I262" s="6">
        <v>2024</v>
      </c>
    </row>
    <row r="263" spans="1:9" ht="45" x14ac:dyDescent="0.25">
      <c r="A263" s="6" t="s">
        <v>1728</v>
      </c>
      <c r="B263" s="6" t="s">
        <v>133</v>
      </c>
      <c r="C263" s="6" t="s">
        <v>21</v>
      </c>
      <c r="D263" s="6">
        <v>843724212</v>
      </c>
      <c r="E263" s="6" t="s">
        <v>193</v>
      </c>
      <c r="F263" s="7">
        <v>200000</v>
      </c>
      <c r="G263" s="7">
        <v>200000</v>
      </c>
      <c r="H263" s="6">
        <v>2023</v>
      </c>
      <c r="I263" s="6">
        <v>2024</v>
      </c>
    </row>
    <row r="264" spans="1:9" ht="45" x14ac:dyDescent="0.25">
      <c r="A264" s="6" t="s">
        <v>1728</v>
      </c>
      <c r="B264" s="6" t="s">
        <v>133</v>
      </c>
      <c r="C264" s="6" t="s">
        <v>21</v>
      </c>
      <c r="D264" s="6">
        <v>843724212</v>
      </c>
      <c r="E264" s="6" t="s">
        <v>327</v>
      </c>
      <c r="F264" s="7">
        <v>25000</v>
      </c>
      <c r="G264" s="7">
        <v>25000</v>
      </c>
      <c r="H264" s="6">
        <v>2023</v>
      </c>
      <c r="I264" s="6">
        <v>2024</v>
      </c>
    </row>
    <row r="265" spans="1:9" ht="45" x14ac:dyDescent="0.25">
      <c r="A265" s="6" t="s">
        <v>1728</v>
      </c>
      <c r="B265" s="6" t="s">
        <v>133</v>
      </c>
      <c r="C265" s="6" t="s">
        <v>21</v>
      </c>
      <c r="D265" s="6">
        <v>843724212</v>
      </c>
      <c r="E265" s="6" t="s">
        <v>328</v>
      </c>
      <c r="F265" s="7">
        <v>30000</v>
      </c>
      <c r="G265" s="7">
        <v>30000</v>
      </c>
      <c r="H265" s="6">
        <v>2023</v>
      </c>
      <c r="I265" s="6">
        <v>2024</v>
      </c>
    </row>
    <row r="266" spans="1:9" ht="45" x14ac:dyDescent="0.25">
      <c r="A266" s="6" t="s">
        <v>1728</v>
      </c>
      <c r="B266" s="6" t="s">
        <v>133</v>
      </c>
      <c r="C266" s="6" t="s">
        <v>884</v>
      </c>
      <c r="D266" s="6">
        <v>460976365</v>
      </c>
      <c r="E266" s="6" t="s">
        <v>329</v>
      </c>
      <c r="F266" s="7">
        <v>30000</v>
      </c>
      <c r="G266" s="7">
        <v>30000</v>
      </c>
      <c r="H266" s="6">
        <v>2023</v>
      </c>
      <c r="I266" s="6">
        <v>2024</v>
      </c>
    </row>
    <row r="267" spans="1:9" ht="45" x14ac:dyDescent="0.25">
      <c r="A267" s="6" t="s">
        <v>1728</v>
      </c>
      <c r="B267" s="6" t="s">
        <v>133</v>
      </c>
      <c r="C267" s="6" t="s">
        <v>170</v>
      </c>
      <c r="D267" s="6">
        <v>716827327</v>
      </c>
      <c r="E267" s="6" t="s">
        <v>318</v>
      </c>
      <c r="F267" s="7">
        <v>15000</v>
      </c>
      <c r="G267" s="7">
        <v>15000</v>
      </c>
      <c r="H267" s="6">
        <v>2023</v>
      </c>
      <c r="I267" s="6">
        <v>2024</v>
      </c>
    </row>
    <row r="268" spans="1:9" ht="45" x14ac:dyDescent="0.25">
      <c r="A268" s="6" t="s">
        <v>1728</v>
      </c>
      <c r="B268" s="6" t="s">
        <v>133</v>
      </c>
      <c r="C268" s="6" t="s">
        <v>563</v>
      </c>
      <c r="D268" s="6">
        <v>831792420</v>
      </c>
      <c r="E268" s="6" t="s">
        <v>318</v>
      </c>
      <c r="F268" s="7">
        <v>600000</v>
      </c>
      <c r="G268" s="7">
        <v>550000</v>
      </c>
      <c r="H268" s="6">
        <v>2023</v>
      </c>
      <c r="I268" s="6">
        <v>2024</v>
      </c>
    </row>
    <row r="269" spans="1:9" ht="45" x14ac:dyDescent="0.25">
      <c r="A269" s="6" t="s">
        <v>1728</v>
      </c>
      <c r="B269" s="6" t="s">
        <v>133</v>
      </c>
      <c r="C269" s="6" t="s">
        <v>171</v>
      </c>
      <c r="D269" s="6">
        <v>862398096</v>
      </c>
      <c r="E269" s="6" t="s">
        <v>330</v>
      </c>
      <c r="F269" s="7">
        <v>10000</v>
      </c>
      <c r="G269" s="7">
        <v>10000</v>
      </c>
      <c r="H269" s="6">
        <v>2023</v>
      </c>
      <c r="I269" s="6">
        <v>2024</v>
      </c>
    </row>
    <row r="270" spans="1:9" ht="60" x14ac:dyDescent="0.25">
      <c r="A270" s="6" t="s">
        <v>1728</v>
      </c>
      <c r="B270" s="6" t="s">
        <v>133</v>
      </c>
      <c r="C270" s="6" t="s">
        <v>172</v>
      </c>
      <c r="D270" s="6">
        <v>640883552</v>
      </c>
      <c r="E270" s="6" t="s">
        <v>331</v>
      </c>
      <c r="F270" s="7">
        <v>5000</v>
      </c>
      <c r="G270" s="7">
        <v>5000</v>
      </c>
      <c r="H270" s="6">
        <v>2023</v>
      </c>
      <c r="I270" s="6">
        <v>2024</v>
      </c>
    </row>
    <row r="271" spans="1:9" ht="45" x14ac:dyDescent="0.25">
      <c r="A271" s="6" t="s">
        <v>1728</v>
      </c>
      <c r="B271" s="6" t="s">
        <v>133</v>
      </c>
      <c r="C271" s="6" t="s">
        <v>152</v>
      </c>
      <c r="D271" s="6">
        <v>674563041</v>
      </c>
      <c r="E271" s="6" t="s">
        <v>318</v>
      </c>
      <c r="F271" s="7">
        <v>25000</v>
      </c>
      <c r="G271" s="7">
        <v>25000</v>
      </c>
      <c r="H271" s="6">
        <v>2023</v>
      </c>
      <c r="I271" s="6">
        <v>2024</v>
      </c>
    </row>
    <row r="272" spans="1:9" ht="45" x14ac:dyDescent="0.25">
      <c r="A272" s="6" t="s">
        <v>1728</v>
      </c>
      <c r="B272" s="6" t="s">
        <v>133</v>
      </c>
      <c r="C272" s="6" t="s">
        <v>125</v>
      </c>
      <c r="D272" s="6">
        <v>671708073</v>
      </c>
      <c r="E272" s="6" t="s">
        <v>332</v>
      </c>
      <c r="F272" s="7">
        <v>15000</v>
      </c>
      <c r="G272" s="7">
        <v>15000</v>
      </c>
      <c r="H272" s="6">
        <v>2023</v>
      </c>
      <c r="I272" s="6">
        <v>2024</v>
      </c>
    </row>
    <row r="273" spans="1:9" ht="45" x14ac:dyDescent="0.25">
      <c r="A273" s="6" t="s">
        <v>1728</v>
      </c>
      <c r="B273" s="6" t="s">
        <v>133</v>
      </c>
      <c r="C273" s="6" t="s">
        <v>173</v>
      </c>
      <c r="D273" s="6">
        <v>684598779</v>
      </c>
      <c r="E273" s="6" t="s">
        <v>318</v>
      </c>
      <c r="F273" s="7">
        <v>7500</v>
      </c>
      <c r="G273" s="7">
        <v>7500</v>
      </c>
      <c r="H273" s="6">
        <v>2023</v>
      </c>
      <c r="I273" s="6">
        <v>2024</v>
      </c>
    </row>
    <row r="274" spans="1:9" ht="45" x14ac:dyDescent="0.25">
      <c r="A274" s="6" t="s">
        <v>1728</v>
      </c>
      <c r="B274" s="6" t="s">
        <v>133</v>
      </c>
      <c r="C274" s="6" t="s">
        <v>477</v>
      </c>
      <c r="D274" s="6">
        <v>469237401</v>
      </c>
      <c r="E274" s="6" t="s">
        <v>333</v>
      </c>
      <c r="F274" s="7">
        <v>15000</v>
      </c>
      <c r="G274" s="7">
        <v>15000</v>
      </c>
      <c r="H274" s="6">
        <v>2023</v>
      </c>
      <c r="I274" s="6">
        <v>2024</v>
      </c>
    </row>
    <row r="275" spans="1:9" ht="45" x14ac:dyDescent="0.25">
      <c r="A275" s="6" t="s">
        <v>1728</v>
      </c>
      <c r="B275" s="6" t="s">
        <v>133</v>
      </c>
      <c r="C275" s="6" t="s">
        <v>1629</v>
      </c>
      <c r="D275" s="6">
        <v>420359693</v>
      </c>
      <c r="E275" s="6" t="s">
        <v>334</v>
      </c>
      <c r="F275" s="7">
        <v>4000</v>
      </c>
      <c r="G275" s="7">
        <v>4000</v>
      </c>
      <c r="H275" s="6">
        <v>2023</v>
      </c>
      <c r="I275" s="6">
        <v>2024</v>
      </c>
    </row>
    <row r="276" spans="1:9" ht="45" x14ac:dyDescent="0.25">
      <c r="A276" s="6" t="s">
        <v>1728</v>
      </c>
      <c r="B276" s="6" t="s">
        <v>133</v>
      </c>
      <c r="C276" s="6" t="s">
        <v>22</v>
      </c>
      <c r="D276" s="6"/>
      <c r="E276" s="6" t="s">
        <v>23</v>
      </c>
      <c r="F276" s="7">
        <v>1000</v>
      </c>
      <c r="G276" s="7">
        <v>1000</v>
      </c>
      <c r="H276" s="6">
        <v>2023</v>
      </c>
      <c r="I276" s="6">
        <v>2024</v>
      </c>
    </row>
    <row r="277" spans="1:9" ht="45" x14ac:dyDescent="0.25">
      <c r="A277" s="6" t="s">
        <v>1728</v>
      </c>
      <c r="B277" s="6" t="s">
        <v>133</v>
      </c>
      <c r="C277" s="6" t="s">
        <v>127</v>
      </c>
      <c r="D277" s="6">
        <v>633504426</v>
      </c>
      <c r="E277" s="6" t="s">
        <v>335</v>
      </c>
      <c r="F277" s="7">
        <v>35000</v>
      </c>
      <c r="G277" s="7">
        <v>35000</v>
      </c>
      <c r="H277" s="6">
        <v>2023</v>
      </c>
      <c r="I277" s="6">
        <v>2024</v>
      </c>
    </row>
    <row r="278" spans="1:9" ht="45" x14ac:dyDescent="0.25">
      <c r="A278" s="6" t="s">
        <v>1728</v>
      </c>
      <c r="B278" s="6" t="s">
        <v>133</v>
      </c>
      <c r="C278" s="6" t="s">
        <v>444</v>
      </c>
      <c r="D278" s="6">
        <v>476638697</v>
      </c>
      <c r="E278" s="6" t="s">
        <v>318</v>
      </c>
      <c r="F278" s="7">
        <v>5000</v>
      </c>
      <c r="G278" s="7">
        <v>5000</v>
      </c>
      <c r="H278" s="6">
        <v>2023</v>
      </c>
      <c r="I278" s="6">
        <v>2024</v>
      </c>
    </row>
    <row r="279" spans="1:9" ht="45" x14ac:dyDescent="0.25">
      <c r="A279" s="6" t="s">
        <v>1728</v>
      </c>
      <c r="B279" s="6" t="s">
        <v>133</v>
      </c>
      <c r="C279" s="6" t="s">
        <v>100</v>
      </c>
      <c r="D279" s="6">
        <v>437722594</v>
      </c>
      <c r="E279" s="6" t="s">
        <v>318</v>
      </c>
      <c r="F279" s="7">
        <v>5000</v>
      </c>
      <c r="G279" s="7">
        <v>5000</v>
      </c>
      <c r="H279" s="6">
        <v>2023</v>
      </c>
      <c r="I279" s="6">
        <v>2024</v>
      </c>
    </row>
    <row r="280" spans="1:9" ht="45" x14ac:dyDescent="0.25">
      <c r="A280" s="6" t="s">
        <v>1728</v>
      </c>
      <c r="B280" s="6" t="s">
        <v>133</v>
      </c>
      <c r="C280" s="6" t="s">
        <v>25</v>
      </c>
      <c r="D280" s="6">
        <v>847598569</v>
      </c>
      <c r="E280" s="6" t="s">
        <v>318</v>
      </c>
      <c r="F280" s="7">
        <v>250000</v>
      </c>
      <c r="G280" s="7">
        <v>229166.63</v>
      </c>
      <c r="H280" s="6">
        <v>2023</v>
      </c>
      <c r="I280" s="6">
        <v>2024</v>
      </c>
    </row>
    <row r="281" spans="1:9" ht="45" x14ac:dyDescent="0.25">
      <c r="A281" s="6" t="s">
        <v>1728</v>
      </c>
      <c r="B281" s="6" t="s">
        <v>133</v>
      </c>
      <c r="C281" s="6" t="s">
        <v>153</v>
      </c>
      <c r="D281" s="6">
        <v>445932160</v>
      </c>
      <c r="E281" s="6" t="s">
        <v>318</v>
      </c>
      <c r="F281" s="7">
        <v>65000</v>
      </c>
      <c r="G281" s="7">
        <v>65000</v>
      </c>
      <c r="H281" s="6">
        <v>2023</v>
      </c>
      <c r="I281" s="6">
        <v>2024</v>
      </c>
    </row>
    <row r="282" spans="1:9" ht="45" x14ac:dyDescent="0.25">
      <c r="A282" s="6" t="s">
        <v>1728</v>
      </c>
      <c r="B282" s="6" t="s">
        <v>133</v>
      </c>
      <c r="C282" s="6" t="s">
        <v>174</v>
      </c>
      <c r="D282" s="6">
        <v>466196549</v>
      </c>
      <c r="E282" s="6" t="s">
        <v>175</v>
      </c>
      <c r="F282" s="7">
        <v>70000</v>
      </c>
      <c r="G282" s="7">
        <v>70000</v>
      </c>
      <c r="H282" s="6">
        <v>2023</v>
      </c>
      <c r="I282" s="6">
        <v>2024</v>
      </c>
    </row>
    <row r="283" spans="1:9" ht="45" x14ac:dyDescent="0.25">
      <c r="A283" s="6" t="s">
        <v>1728</v>
      </c>
      <c r="B283" s="6" t="s">
        <v>133</v>
      </c>
      <c r="C283" s="6" t="s">
        <v>174</v>
      </c>
      <c r="D283" s="6">
        <v>466196549</v>
      </c>
      <c r="E283" s="6" t="s">
        <v>187</v>
      </c>
      <c r="F283" s="7">
        <v>5000</v>
      </c>
      <c r="G283" s="7">
        <v>5000</v>
      </c>
      <c r="H283" s="6">
        <v>2023</v>
      </c>
      <c r="I283" s="6">
        <v>2024</v>
      </c>
    </row>
    <row r="284" spans="1:9" ht="60" x14ac:dyDescent="0.25">
      <c r="A284" s="6" t="s">
        <v>1728</v>
      </c>
      <c r="B284" s="6" t="s">
        <v>154</v>
      </c>
      <c r="C284" s="6" t="s">
        <v>434</v>
      </c>
      <c r="D284" s="6">
        <v>353070496</v>
      </c>
      <c r="E284" s="6" t="s">
        <v>336</v>
      </c>
      <c r="F284" s="7">
        <v>7500</v>
      </c>
      <c r="G284" s="7">
        <v>7500</v>
      </c>
      <c r="H284" s="6">
        <v>2023</v>
      </c>
      <c r="I284" s="6">
        <v>2024</v>
      </c>
    </row>
    <row r="285" spans="1:9" ht="45" x14ac:dyDescent="0.25">
      <c r="A285" s="6" t="s">
        <v>1728</v>
      </c>
      <c r="B285" s="6" t="s">
        <v>154</v>
      </c>
      <c r="C285" s="6" t="s">
        <v>155</v>
      </c>
      <c r="D285" s="6">
        <v>244142664</v>
      </c>
      <c r="E285" s="6" t="s">
        <v>156</v>
      </c>
      <c r="F285" s="7">
        <v>50000</v>
      </c>
      <c r="G285" s="7">
        <v>50000</v>
      </c>
      <c r="H285" s="6">
        <v>2023</v>
      </c>
      <c r="I285" s="6">
        <v>2024</v>
      </c>
    </row>
    <row r="286" spans="1:9" ht="45" x14ac:dyDescent="0.25">
      <c r="A286" s="6" t="s">
        <v>1728</v>
      </c>
      <c r="B286" s="6" t="s">
        <v>134</v>
      </c>
      <c r="C286" s="6" t="s">
        <v>21</v>
      </c>
      <c r="D286" s="6">
        <v>843724212</v>
      </c>
      <c r="E286" s="6" t="s">
        <v>337</v>
      </c>
      <c r="F286" s="7">
        <v>220000</v>
      </c>
      <c r="G286" s="7">
        <v>220000</v>
      </c>
      <c r="H286" s="6">
        <v>2023</v>
      </c>
      <c r="I286" s="6">
        <v>2024</v>
      </c>
    </row>
    <row r="287" spans="1:9" ht="60" x14ac:dyDescent="0.25">
      <c r="A287" s="6" t="s">
        <v>1728</v>
      </c>
      <c r="B287" s="6" t="s">
        <v>134</v>
      </c>
      <c r="C287" s="6" t="s">
        <v>21</v>
      </c>
      <c r="D287" s="6">
        <v>843724212</v>
      </c>
      <c r="E287" s="6" t="s">
        <v>1064</v>
      </c>
      <c r="F287" s="7">
        <v>47500</v>
      </c>
      <c r="G287" s="7">
        <v>47500</v>
      </c>
      <c r="H287" s="6">
        <v>2023</v>
      </c>
      <c r="I287" s="6">
        <v>2024</v>
      </c>
    </row>
    <row r="288" spans="1:9" ht="45" x14ac:dyDescent="0.25">
      <c r="A288" s="6" t="s">
        <v>1728</v>
      </c>
      <c r="B288" s="6" t="s">
        <v>27</v>
      </c>
      <c r="C288" s="6" t="s">
        <v>961</v>
      </c>
      <c r="D288" s="6">
        <v>206731645</v>
      </c>
      <c r="E288" s="6" t="s">
        <v>338</v>
      </c>
      <c r="F288" s="7">
        <v>41000</v>
      </c>
      <c r="G288" s="7">
        <v>41000</v>
      </c>
      <c r="H288" s="6">
        <v>2023</v>
      </c>
      <c r="I288" s="6">
        <v>2024</v>
      </c>
    </row>
    <row r="289" spans="1:9" ht="90" x14ac:dyDescent="0.25">
      <c r="A289" s="6" t="s">
        <v>1728</v>
      </c>
      <c r="B289" s="6" t="s">
        <v>28</v>
      </c>
      <c r="C289" s="6" t="s">
        <v>445</v>
      </c>
      <c r="D289" s="6"/>
      <c r="E289" s="6" t="s">
        <v>307</v>
      </c>
      <c r="F289" s="7">
        <v>825</v>
      </c>
      <c r="G289" s="7">
        <v>825</v>
      </c>
      <c r="H289" s="6">
        <v>2023</v>
      </c>
      <c r="I289" s="6">
        <v>2024</v>
      </c>
    </row>
    <row r="290" spans="1:9" ht="60" x14ac:dyDescent="0.25">
      <c r="A290" s="6" t="s">
        <v>1728</v>
      </c>
      <c r="B290" s="6" t="s">
        <v>28</v>
      </c>
      <c r="C290" s="6" t="s">
        <v>30</v>
      </c>
      <c r="D290" s="6">
        <v>645761860</v>
      </c>
      <c r="E290" s="6" t="s">
        <v>307</v>
      </c>
      <c r="F290" s="7">
        <v>8250</v>
      </c>
      <c r="G290" s="7">
        <v>7811.25</v>
      </c>
      <c r="H290" s="6">
        <v>2023</v>
      </c>
      <c r="I290" s="6">
        <v>2024</v>
      </c>
    </row>
    <row r="291" spans="1:9" ht="45" x14ac:dyDescent="0.25">
      <c r="A291" s="6" t="s">
        <v>1728</v>
      </c>
      <c r="B291" s="6" t="s">
        <v>28</v>
      </c>
      <c r="C291" s="6" t="s">
        <v>29</v>
      </c>
      <c r="D291" s="6">
        <v>445322743</v>
      </c>
      <c r="E291" s="6" t="s">
        <v>1300</v>
      </c>
      <c r="F291" s="7">
        <v>8800</v>
      </c>
      <c r="G291" s="7">
        <v>8800</v>
      </c>
      <c r="H291" s="6">
        <v>2023</v>
      </c>
      <c r="I291" s="6">
        <v>2024</v>
      </c>
    </row>
    <row r="292" spans="1:9" ht="60" x14ac:dyDescent="0.25">
      <c r="A292" s="6" t="s">
        <v>1728</v>
      </c>
      <c r="B292" s="6" t="s">
        <v>28</v>
      </c>
      <c r="C292" s="6" t="s">
        <v>446</v>
      </c>
      <c r="D292" s="6">
        <v>443649492</v>
      </c>
      <c r="E292" s="6" t="s">
        <v>339</v>
      </c>
      <c r="F292" s="7">
        <v>26391</v>
      </c>
      <c r="G292" s="7">
        <v>26391</v>
      </c>
      <c r="H292" s="6">
        <v>2023</v>
      </c>
      <c r="I292" s="6">
        <v>2024</v>
      </c>
    </row>
    <row r="293" spans="1:9" ht="75" x14ac:dyDescent="0.25">
      <c r="A293" s="6" t="s">
        <v>1728</v>
      </c>
      <c r="B293" s="6" t="s">
        <v>31</v>
      </c>
      <c r="C293" s="6" t="s">
        <v>1185</v>
      </c>
      <c r="D293" s="6">
        <v>835596008</v>
      </c>
      <c r="E293" s="6" t="s">
        <v>1187</v>
      </c>
      <c r="F293" s="7">
        <v>10000</v>
      </c>
      <c r="G293" s="7">
        <v>10000</v>
      </c>
      <c r="H293" s="6">
        <v>2023</v>
      </c>
      <c r="I293" s="6">
        <v>2024</v>
      </c>
    </row>
    <row r="294" spans="1:9" ht="45" x14ac:dyDescent="0.25">
      <c r="A294" s="6" t="s">
        <v>1728</v>
      </c>
      <c r="B294" s="6" t="s">
        <v>31</v>
      </c>
      <c r="C294" s="6" t="s">
        <v>1738</v>
      </c>
      <c r="D294" s="6">
        <v>662544741</v>
      </c>
      <c r="E294" s="6" t="s">
        <v>1188</v>
      </c>
      <c r="F294" s="7">
        <v>5000</v>
      </c>
      <c r="G294" s="7">
        <v>5000</v>
      </c>
      <c r="H294" s="6">
        <v>2023</v>
      </c>
      <c r="I294" s="6">
        <v>2024</v>
      </c>
    </row>
    <row r="295" spans="1:9" ht="45" x14ac:dyDescent="0.25">
      <c r="A295" s="6" t="s">
        <v>1728</v>
      </c>
      <c r="B295" s="6" t="s">
        <v>31</v>
      </c>
      <c r="C295" s="6" t="s">
        <v>1186</v>
      </c>
      <c r="D295" s="6">
        <v>809282480</v>
      </c>
      <c r="E295" s="6" t="s">
        <v>1189</v>
      </c>
      <c r="F295" s="7">
        <v>4000</v>
      </c>
      <c r="G295" s="7">
        <v>4000</v>
      </c>
      <c r="H295" s="6">
        <v>2023</v>
      </c>
      <c r="I295" s="6">
        <v>2024</v>
      </c>
    </row>
    <row r="296" spans="1:9" ht="45" x14ac:dyDescent="0.25">
      <c r="A296" s="6" t="s">
        <v>1728</v>
      </c>
      <c r="B296" s="6" t="s">
        <v>31</v>
      </c>
      <c r="C296" s="6" t="s">
        <v>218</v>
      </c>
      <c r="D296" s="6">
        <v>453101450</v>
      </c>
      <c r="E296" s="6" t="s">
        <v>1065</v>
      </c>
      <c r="F296" s="7">
        <v>30000</v>
      </c>
      <c r="G296" s="7">
        <v>30000</v>
      </c>
      <c r="H296" s="6">
        <v>2023</v>
      </c>
      <c r="I296" s="6">
        <v>2024</v>
      </c>
    </row>
    <row r="297" spans="1:9" ht="45" x14ac:dyDescent="0.25">
      <c r="A297" s="6" t="s">
        <v>1728</v>
      </c>
      <c r="B297" s="6" t="s">
        <v>31</v>
      </c>
      <c r="C297" s="6" t="s">
        <v>218</v>
      </c>
      <c r="D297" s="6">
        <v>453101450</v>
      </c>
      <c r="E297" s="6" t="s">
        <v>1066</v>
      </c>
      <c r="F297" s="7">
        <v>6000</v>
      </c>
      <c r="G297" s="7">
        <v>6000</v>
      </c>
      <c r="H297" s="6">
        <v>2023</v>
      </c>
      <c r="I297" s="6">
        <v>2024</v>
      </c>
    </row>
    <row r="298" spans="1:9" ht="45" x14ac:dyDescent="0.25">
      <c r="A298" s="6" t="s">
        <v>1728</v>
      </c>
      <c r="B298" s="6" t="s">
        <v>31</v>
      </c>
      <c r="C298" s="6" t="s">
        <v>142</v>
      </c>
      <c r="D298" s="6">
        <v>430788282</v>
      </c>
      <c r="E298" s="6" t="s">
        <v>1067</v>
      </c>
      <c r="F298" s="7">
        <v>6100</v>
      </c>
      <c r="G298" s="7">
        <v>6100</v>
      </c>
      <c r="H298" s="6">
        <v>2023</v>
      </c>
      <c r="I298" s="6">
        <v>2024</v>
      </c>
    </row>
    <row r="299" spans="1:9" ht="45" x14ac:dyDescent="0.25">
      <c r="A299" s="6" t="s">
        <v>1728</v>
      </c>
      <c r="B299" s="6" t="s">
        <v>31</v>
      </c>
      <c r="C299" s="6" t="s">
        <v>485</v>
      </c>
      <c r="D299" s="6">
        <v>475926342</v>
      </c>
      <c r="E299" s="6" t="s">
        <v>1105</v>
      </c>
      <c r="F299" s="7">
        <v>1969.19</v>
      </c>
      <c r="G299" s="7">
        <v>1969.19</v>
      </c>
      <c r="H299" s="6">
        <v>2023</v>
      </c>
      <c r="I299" s="6">
        <v>2024</v>
      </c>
    </row>
    <row r="300" spans="1:9" ht="45" x14ac:dyDescent="0.25">
      <c r="A300" s="6" t="s">
        <v>1728</v>
      </c>
      <c r="B300" s="6" t="s">
        <v>31</v>
      </c>
      <c r="C300" s="6" t="s">
        <v>487</v>
      </c>
      <c r="D300" s="6">
        <v>553462895</v>
      </c>
      <c r="E300" s="6" t="s">
        <v>776</v>
      </c>
      <c r="F300" s="7">
        <v>1865.6</v>
      </c>
      <c r="G300" s="7">
        <v>1865.6</v>
      </c>
      <c r="H300" s="6">
        <v>2023</v>
      </c>
      <c r="I300" s="6">
        <v>2024</v>
      </c>
    </row>
    <row r="301" spans="1:9" ht="45" x14ac:dyDescent="0.25">
      <c r="A301" s="6" t="s">
        <v>1728</v>
      </c>
      <c r="B301" s="6" t="s">
        <v>31</v>
      </c>
      <c r="C301" s="6" t="s">
        <v>504</v>
      </c>
      <c r="D301" s="6">
        <v>478379452</v>
      </c>
      <c r="E301" s="6" t="s">
        <v>777</v>
      </c>
      <c r="F301" s="7">
        <v>2340</v>
      </c>
      <c r="G301" s="7">
        <v>2340</v>
      </c>
      <c r="H301" s="6">
        <v>2023</v>
      </c>
      <c r="I301" s="6">
        <v>2024</v>
      </c>
    </row>
    <row r="302" spans="1:9" ht="45" x14ac:dyDescent="0.25">
      <c r="A302" s="6" t="s">
        <v>1728</v>
      </c>
      <c r="B302" s="6" t="s">
        <v>31</v>
      </c>
      <c r="C302" s="6" t="s">
        <v>503</v>
      </c>
      <c r="D302" s="6">
        <v>409933084</v>
      </c>
      <c r="E302" s="6" t="s">
        <v>778</v>
      </c>
      <c r="F302" s="7">
        <v>2340</v>
      </c>
      <c r="G302" s="7">
        <v>2340</v>
      </c>
      <c r="H302" s="6">
        <v>2023</v>
      </c>
      <c r="I302" s="6">
        <v>2024</v>
      </c>
    </row>
    <row r="303" spans="1:9" ht="45" x14ac:dyDescent="0.25">
      <c r="A303" s="6" t="s">
        <v>1728</v>
      </c>
      <c r="B303" s="6" t="s">
        <v>31</v>
      </c>
      <c r="C303" s="6" t="s">
        <v>502</v>
      </c>
      <c r="D303" s="6">
        <v>831186565</v>
      </c>
      <c r="E303" s="6" t="s">
        <v>779</v>
      </c>
      <c r="F303" s="7">
        <v>1349.33</v>
      </c>
      <c r="G303" s="7">
        <v>1349.33</v>
      </c>
      <c r="H303" s="6">
        <v>2023</v>
      </c>
      <c r="I303" s="6">
        <v>2024</v>
      </c>
    </row>
    <row r="304" spans="1:9" ht="45" x14ac:dyDescent="0.25">
      <c r="A304" s="6" t="s">
        <v>1728</v>
      </c>
      <c r="B304" s="6" t="s">
        <v>31</v>
      </c>
      <c r="C304" s="6" t="s">
        <v>501</v>
      </c>
      <c r="D304" s="6">
        <v>410706809</v>
      </c>
      <c r="E304" s="6" t="s">
        <v>780</v>
      </c>
      <c r="F304" s="7">
        <v>3918.67</v>
      </c>
      <c r="G304" s="7">
        <v>3918.67</v>
      </c>
      <c r="H304" s="6">
        <v>2023</v>
      </c>
      <c r="I304" s="6">
        <v>2024</v>
      </c>
    </row>
    <row r="305" spans="1:9" ht="45" x14ac:dyDescent="0.25">
      <c r="A305" s="6" t="s">
        <v>1728</v>
      </c>
      <c r="B305" s="6" t="s">
        <v>31</v>
      </c>
      <c r="C305" s="6" t="s">
        <v>496</v>
      </c>
      <c r="D305" s="6">
        <v>410139754</v>
      </c>
      <c r="E305" s="6" t="s">
        <v>781</v>
      </c>
      <c r="F305" s="7">
        <v>2410.39</v>
      </c>
      <c r="G305" s="7">
        <v>2410.39</v>
      </c>
      <c r="H305" s="6">
        <v>2023</v>
      </c>
      <c r="I305" s="6">
        <v>2024</v>
      </c>
    </row>
    <row r="306" spans="1:9" ht="45" x14ac:dyDescent="0.25">
      <c r="A306" s="6" t="s">
        <v>1728</v>
      </c>
      <c r="B306" s="6" t="s">
        <v>31</v>
      </c>
      <c r="C306" s="6" t="s">
        <v>495</v>
      </c>
      <c r="D306" s="6">
        <v>458824252</v>
      </c>
      <c r="E306" s="6" t="s">
        <v>782</v>
      </c>
      <c r="F306" s="7">
        <v>4515.6400000000003</v>
      </c>
      <c r="G306" s="7">
        <v>4515.6400000000003</v>
      </c>
      <c r="H306" s="6">
        <v>2023</v>
      </c>
      <c r="I306" s="6">
        <v>2024</v>
      </c>
    </row>
    <row r="307" spans="1:9" ht="45" x14ac:dyDescent="0.25">
      <c r="A307" s="6" t="s">
        <v>1728</v>
      </c>
      <c r="B307" s="6" t="s">
        <v>31</v>
      </c>
      <c r="C307" s="6" t="s">
        <v>496</v>
      </c>
      <c r="D307" s="6">
        <v>410139754</v>
      </c>
      <c r="E307" s="6" t="s">
        <v>783</v>
      </c>
      <c r="F307" s="7">
        <v>1269.5899999999999</v>
      </c>
      <c r="G307" s="7">
        <v>1269.5899999999999</v>
      </c>
      <c r="H307" s="6">
        <v>2023</v>
      </c>
      <c r="I307" s="6">
        <v>2024</v>
      </c>
    </row>
    <row r="308" spans="1:9" ht="45" x14ac:dyDescent="0.25">
      <c r="A308" s="6" t="s">
        <v>1728</v>
      </c>
      <c r="B308" s="6" t="s">
        <v>31</v>
      </c>
      <c r="C308" s="6" t="s">
        <v>500</v>
      </c>
      <c r="D308" s="6">
        <v>409897254</v>
      </c>
      <c r="E308" s="6" t="s">
        <v>784</v>
      </c>
      <c r="F308" s="7">
        <v>3679.52</v>
      </c>
      <c r="G308" s="7">
        <v>3679.52</v>
      </c>
      <c r="H308" s="6">
        <v>2023</v>
      </c>
      <c r="I308" s="6">
        <v>2024</v>
      </c>
    </row>
    <row r="309" spans="1:9" ht="45" x14ac:dyDescent="0.25">
      <c r="A309" s="6" t="s">
        <v>1728</v>
      </c>
      <c r="B309" s="6" t="s">
        <v>31</v>
      </c>
      <c r="C309" s="6" t="s">
        <v>500</v>
      </c>
      <c r="D309" s="6">
        <v>409897254</v>
      </c>
      <c r="E309" s="6" t="s">
        <v>785</v>
      </c>
      <c r="F309" s="7">
        <v>5519.28</v>
      </c>
      <c r="G309" s="7">
        <v>5519.28</v>
      </c>
      <c r="H309" s="6">
        <v>2023</v>
      </c>
      <c r="I309" s="6">
        <v>2024</v>
      </c>
    </row>
    <row r="310" spans="1:9" ht="45" x14ac:dyDescent="0.25">
      <c r="A310" s="6" t="s">
        <v>1728</v>
      </c>
      <c r="B310" s="6" t="s">
        <v>31</v>
      </c>
      <c r="C310" s="6" t="s">
        <v>499</v>
      </c>
      <c r="D310" s="6">
        <v>414213754</v>
      </c>
      <c r="E310" s="6" t="s">
        <v>786</v>
      </c>
      <c r="F310" s="7">
        <v>7359.3</v>
      </c>
      <c r="G310" s="7">
        <v>7359.3</v>
      </c>
      <c r="H310" s="6">
        <v>2023</v>
      </c>
      <c r="I310" s="6">
        <v>2024</v>
      </c>
    </row>
    <row r="311" spans="1:9" ht="45" x14ac:dyDescent="0.25">
      <c r="A311" s="6" t="s">
        <v>1728</v>
      </c>
      <c r="B311" s="6" t="s">
        <v>31</v>
      </c>
      <c r="C311" s="6" t="s">
        <v>630</v>
      </c>
      <c r="D311" s="6">
        <v>422143307</v>
      </c>
      <c r="E311" s="6" t="s">
        <v>787</v>
      </c>
      <c r="F311" s="7">
        <v>7833.75</v>
      </c>
      <c r="G311" s="7">
        <v>7833.75</v>
      </c>
      <c r="H311" s="6">
        <v>2023</v>
      </c>
      <c r="I311" s="6">
        <v>2024</v>
      </c>
    </row>
    <row r="312" spans="1:9" ht="45" x14ac:dyDescent="0.25">
      <c r="A312" s="6" t="s">
        <v>1728</v>
      </c>
      <c r="B312" s="6" t="s">
        <v>31</v>
      </c>
      <c r="C312" s="6" t="s">
        <v>498</v>
      </c>
      <c r="D312" s="6">
        <v>417507004</v>
      </c>
      <c r="E312" s="6" t="s">
        <v>788</v>
      </c>
      <c r="F312" s="7">
        <v>7231.16</v>
      </c>
      <c r="G312" s="7">
        <v>7231.16</v>
      </c>
      <c r="H312" s="6">
        <v>2023</v>
      </c>
      <c r="I312" s="6">
        <v>2024</v>
      </c>
    </row>
    <row r="313" spans="1:9" ht="45" x14ac:dyDescent="0.25">
      <c r="A313" s="6" t="s">
        <v>1728</v>
      </c>
      <c r="B313" s="6" t="s">
        <v>31</v>
      </c>
      <c r="C313" s="6" t="s">
        <v>497</v>
      </c>
      <c r="D313" s="6">
        <v>417191852</v>
      </c>
      <c r="E313" s="6" t="s">
        <v>789</v>
      </c>
      <c r="F313" s="7">
        <v>1115.49</v>
      </c>
      <c r="G313" s="7">
        <v>1115.49</v>
      </c>
      <c r="H313" s="6">
        <v>2023</v>
      </c>
      <c r="I313" s="6">
        <v>2024</v>
      </c>
    </row>
    <row r="314" spans="1:9" ht="45" x14ac:dyDescent="0.25">
      <c r="A314" s="6" t="s">
        <v>1728</v>
      </c>
      <c r="B314" s="6" t="s">
        <v>31</v>
      </c>
      <c r="C314" s="6" t="s">
        <v>496</v>
      </c>
      <c r="D314" s="6">
        <v>410139754</v>
      </c>
      <c r="E314" s="6" t="s">
        <v>790</v>
      </c>
      <c r="F314" s="7">
        <v>3844.04</v>
      </c>
      <c r="G314" s="7">
        <v>3844.04</v>
      </c>
      <c r="H314" s="6">
        <v>2023</v>
      </c>
      <c r="I314" s="6">
        <v>2024</v>
      </c>
    </row>
    <row r="315" spans="1:9" ht="45" x14ac:dyDescent="0.25">
      <c r="A315" s="6" t="s">
        <v>1728</v>
      </c>
      <c r="B315" s="6" t="s">
        <v>31</v>
      </c>
      <c r="C315" s="6" t="s">
        <v>495</v>
      </c>
      <c r="D315" s="6">
        <v>458824252</v>
      </c>
      <c r="E315" s="6" t="s">
        <v>791</v>
      </c>
      <c r="F315" s="7">
        <v>1738.79</v>
      </c>
      <c r="G315" s="7">
        <v>1738.79</v>
      </c>
      <c r="H315" s="6">
        <v>2023</v>
      </c>
      <c r="I315" s="6">
        <v>2024</v>
      </c>
    </row>
    <row r="316" spans="1:9" ht="45" x14ac:dyDescent="0.25">
      <c r="A316" s="6" t="s">
        <v>1728</v>
      </c>
      <c r="B316" s="6" t="s">
        <v>31</v>
      </c>
      <c r="C316" s="6" t="s">
        <v>494</v>
      </c>
      <c r="D316" s="6">
        <v>430787094</v>
      </c>
      <c r="E316" s="6" t="s">
        <v>792</v>
      </c>
      <c r="F316" s="7">
        <v>6568.76</v>
      </c>
      <c r="G316" s="7">
        <v>6568.76</v>
      </c>
      <c r="H316" s="6">
        <v>2023</v>
      </c>
      <c r="I316" s="6">
        <v>2024</v>
      </c>
    </row>
    <row r="317" spans="1:9" ht="45" x14ac:dyDescent="0.25">
      <c r="A317" s="6" t="s">
        <v>1728</v>
      </c>
      <c r="B317" s="6" t="s">
        <v>31</v>
      </c>
      <c r="C317" s="6" t="s">
        <v>33</v>
      </c>
      <c r="D317" s="6">
        <v>453199341</v>
      </c>
      <c r="E317" s="6" t="s">
        <v>793</v>
      </c>
      <c r="F317" s="7">
        <v>8840</v>
      </c>
      <c r="G317" s="7">
        <v>8840</v>
      </c>
      <c r="H317" s="6">
        <v>2023</v>
      </c>
      <c r="I317" s="6">
        <v>2024</v>
      </c>
    </row>
    <row r="318" spans="1:9" ht="45" x14ac:dyDescent="0.25">
      <c r="A318" s="6" t="s">
        <v>1728</v>
      </c>
      <c r="B318" s="6" t="s">
        <v>31</v>
      </c>
      <c r="C318" s="6" t="s">
        <v>493</v>
      </c>
      <c r="D318" s="6">
        <v>461936071</v>
      </c>
      <c r="E318" s="6" t="s">
        <v>794</v>
      </c>
      <c r="F318" s="7">
        <v>5200</v>
      </c>
      <c r="G318" s="7">
        <v>5200</v>
      </c>
      <c r="H318" s="6">
        <v>2023</v>
      </c>
      <c r="I318" s="6">
        <v>2024</v>
      </c>
    </row>
    <row r="319" spans="1:9" ht="45" x14ac:dyDescent="0.25">
      <c r="A319" s="6" t="s">
        <v>1728</v>
      </c>
      <c r="B319" s="6" t="s">
        <v>31</v>
      </c>
      <c r="C319" s="6" t="s">
        <v>492</v>
      </c>
      <c r="D319" s="6">
        <v>667750869</v>
      </c>
      <c r="E319" s="6" t="s">
        <v>795</v>
      </c>
      <c r="F319" s="7">
        <v>4915.33</v>
      </c>
      <c r="G319" s="7">
        <v>4915.33</v>
      </c>
      <c r="H319" s="6">
        <v>2023</v>
      </c>
      <c r="I319" s="6">
        <v>2024</v>
      </c>
    </row>
    <row r="320" spans="1:9" ht="45" x14ac:dyDescent="0.25">
      <c r="A320" s="6" t="s">
        <v>1728</v>
      </c>
      <c r="B320" s="6" t="s">
        <v>31</v>
      </c>
      <c r="C320" s="6" t="s">
        <v>492</v>
      </c>
      <c r="D320" s="6">
        <v>667750869</v>
      </c>
      <c r="E320" s="6" t="s">
        <v>796</v>
      </c>
      <c r="F320" s="7">
        <v>5203.59</v>
      </c>
      <c r="G320" s="7">
        <v>5203.59</v>
      </c>
      <c r="H320" s="6">
        <v>2023</v>
      </c>
      <c r="I320" s="6">
        <v>2024</v>
      </c>
    </row>
    <row r="321" spans="1:9" ht="45" x14ac:dyDescent="0.25">
      <c r="A321" s="6" t="s">
        <v>1728</v>
      </c>
      <c r="B321" s="6" t="s">
        <v>31</v>
      </c>
      <c r="C321" s="6" t="s">
        <v>492</v>
      </c>
      <c r="D321" s="6">
        <v>667750869</v>
      </c>
      <c r="E321" s="6" t="s">
        <v>797</v>
      </c>
      <c r="F321" s="7">
        <v>4657.7299999999996</v>
      </c>
      <c r="G321" s="7">
        <v>4657.7299999999996</v>
      </c>
      <c r="H321" s="6">
        <v>2023</v>
      </c>
      <c r="I321" s="6">
        <v>2024</v>
      </c>
    </row>
    <row r="322" spans="1:9" ht="45" x14ac:dyDescent="0.25">
      <c r="A322" s="6" t="s">
        <v>1728</v>
      </c>
      <c r="B322" s="6" t="s">
        <v>31</v>
      </c>
      <c r="C322" s="6" t="s">
        <v>492</v>
      </c>
      <c r="D322" s="6">
        <v>667750869</v>
      </c>
      <c r="E322" s="6" t="s">
        <v>798</v>
      </c>
      <c r="F322" s="7">
        <v>3328.85</v>
      </c>
      <c r="G322" s="7">
        <v>3328.85</v>
      </c>
      <c r="H322" s="6">
        <v>2023</v>
      </c>
      <c r="I322" s="6">
        <v>2024</v>
      </c>
    </row>
    <row r="323" spans="1:9" ht="45" x14ac:dyDescent="0.25">
      <c r="A323" s="6" t="s">
        <v>1728</v>
      </c>
      <c r="B323" s="6" t="s">
        <v>31</v>
      </c>
      <c r="C323" s="6" t="s">
        <v>278</v>
      </c>
      <c r="D323" s="6">
        <v>628538422</v>
      </c>
      <c r="E323" s="6" t="s">
        <v>799</v>
      </c>
      <c r="F323" s="7">
        <v>908.7</v>
      </c>
      <c r="G323" s="7">
        <v>908.7</v>
      </c>
      <c r="H323" s="6">
        <v>2023</v>
      </c>
      <c r="I323" s="6">
        <v>2024</v>
      </c>
    </row>
    <row r="324" spans="1:9" ht="45" x14ac:dyDescent="0.25">
      <c r="A324" s="6" t="s">
        <v>1728</v>
      </c>
      <c r="B324" s="6" t="s">
        <v>31</v>
      </c>
      <c r="C324" s="6" t="s">
        <v>278</v>
      </c>
      <c r="D324" s="6">
        <v>628538422</v>
      </c>
      <c r="E324" s="6" t="s">
        <v>800</v>
      </c>
      <c r="F324" s="7">
        <v>908.7</v>
      </c>
      <c r="G324" s="7">
        <v>908.7</v>
      </c>
      <c r="H324" s="6">
        <v>2023</v>
      </c>
      <c r="I324" s="6">
        <v>2024</v>
      </c>
    </row>
    <row r="325" spans="1:9" ht="45" x14ac:dyDescent="0.25">
      <c r="A325" s="6" t="s">
        <v>1728</v>
      </c>
      <c r="B325" s="6" t="s">
        <v>31</v>
      </c>
      <c r="C325" s="6" t="s">
        <v>278</v>
      </c>
      <c r="D325" s="6">
        <v>628538422</v>
      </c>
      <c r="E325" s="6" t="s">
        <v>801</v>
      </c>
      <c r="F325" s="7">
        <v>908.7</v>
      </c>
      <c r="G325" s="7">
        <v>908.7</v>
      </c>
      <c r="H325" s="6">
        <v>2023</v>
      </c>
      <c r="I325" s="6">
        <v>2024</v>
      </c>
    </row>
    <row r="326" spans="1:9" ht="45" x14ac:dyDescent="0.25">
      <c r="A326" s="6" t="s">
        <v>1728</v>
      </c>
      <c r="B326" s="6" t="s">
        <v>31</v>
      </c>
      <c r="C326" s="6" t="s">
        <v>278</v>
      </c>
      <c r="D326" s="6">
        <v>628538422</v>
      </c>
      <c r="E326" s="6" t="s">
        <v>802</v>
      </c>
      <c r="F326" s="7">
        <v>908.7</v>
      </c>
      <c r="G326" s="7">
        <v>908.7</v>
      </c>
      <c r="H326" s="6">
        <v>2023</v>
      </c>
      <c r="I326" s="6">
        <v>2024</v>
      </c>
    </row>
    <row r="327" spans="1:9" ht="45" x14ac:dyDescent="0.25">
      <c r="A327" s="6" t="s">
        <v>1728</v>
      </c>
      <c r="B327" s="6" t="s">
        <v>31</v>
      </c>
      <c r="C327" s="6" t="s">
        <v>278</v>
      </c>
      <c r="D327" s="6">
        <v>628538422</v>
      </c>
      <c r="E327" s="6" t="s">
        <v>803</v>
      </c>
      <c r="F327" s="7">
        <v>908.7</v>
      </c>
      <c r="G327" s="7">
        <v>908.7</v>
      </c>
      <c r="H327" s="6">
        <v>2023</v>
      </c>
      <c r="I327" s="6">
        <v>2024</v>
      </c>
    </row>
    <row r="328" spans="1:9" ht="45" x14ac:dyDescent="0.25">
      <c r="A328" s="6" t="s">
        <v>1728</v>
      </c>
      <c r="B328" s="6" t="s">
        <v>31</v>
      </c>
      <c r="C328" s="6" t="s">
        <v>278</v>
      </c>
      <c r="D328" s="6">
        <v>628538422</v>
      </c>
      <c r="E328" s="6" t="s">
        <v>804</v>
      </c>
      <c r="F328" s="7">
        <v>908.7</v>
      </c>
      <c r="G328" s="7">
        <v>908.7</v>
      </c>
      <c r="H328" s="6">
        <v>2023</v>
      </c>
      <c r="I328" s="6">
        <v>2024</v>
      </c>
    </row>
    <row r="329" spans="1:9" ht="45" x14ac:dyDescent="0.25">
      <c r="A329" s="6" t="s">
        <v>1728</v>
      </c>
      <c r="B329" s="6" t="s">
        <v>31</v>
      </c>
      <c r="C329" s="6" t="s">
        <v>278</v>
      </c>
      <c r="D329" s="6">
        <v>628538422</v>
      </c>
      <c r="E329" s="6" t="s">
        <v>805</v>
      </c>
      <c r="F329" s="7">
        <v>908.7</v>
      </c>
      <c r="G329" s="7">
        <v>908.7</v>
      </c>
      <c r="H329" s="6">
        <v>2023</v>
      </c>
      <c r="I329" s="6">
        <v>2024</v>
      </c>
    </row>
    <row r="330" spans="1:9" ht="45" x14ac:dyDescent="0.25">
      <c r="A330" s="6" t="s">
        <v>1728</v>
      </c>
      <c r="B330" s="6" t="s">
        <v>31</v>
      </c>
      <c r="C330" s="6" t="s">
        <v>278</v>
      </c>
      <c r="D330" s="6">
        <v>628538422</v>
      </c>
      <c r="E330" s="6" t="s">
        <v>806</v>
      </c>
      <c r="F330" s="7">
        <v>908.7</v>
      </c>
      <c r="G330" s="7">
        <v>908.7</v>
      </c>
      <c r="H330" s="6">
        <v>2023</v>
      </c>
      <c r="I330" s="6">
        <v>2024</v>
      </c>
    </row>
    <row r="331" spans="1:9" ht="45" x14ac:dyDescent="0.25">
      <c r="A331" s="6" t="s">
        <v>1728</v>
      </c>
      <c r="B331" s="6" t="s">
        <v>31</v>
      </c>
      <c r="C331" s="6" t="s">
        <v>278</v>
      </c>
      <c r="D331" s="6">
        <v>628538422</v>
      </c>
      <c r="E331" s="6" t="s">
        <v>807</v>
      </c>
      <c r="F331" s="7">
        <v>908.7</v>
      </c>
      <c r="G331" s="7">
        <v>908.7</v>
      </c>
      <c r="H331" s="6">
        <v>2023</v>
      </c>
      <c r="I331" s="6">
        <v>2024</v>
      </c>
    </row>
    <row r="332" spans="1:9" ht="45" x14ac:dyDescent="0.25">
      <c r="A332" s="6" t="s">
        <v>1728</v>
      </c>
      <c r="B332" s="6" t="s">
        <v>31</v>
      </c>
      <c r="C332" s="6" t="s">
        <v>490</v>
      </c>
      <c r="D332" s="6">
        <v>472086726</v>
      </c>
      <c r="E332" s="6" t="s">
        <v>808</v>
      </c>
      <c r="F332" s="7">
        <v>3572.13</v>
      </c>
      <c r="G332" s="7">
        <v>3572.13</v>
      </c>
      <c r="H332" s="6">
        <v>2023</v>
      </c>
      <c r="I332" s="6">
        <v>2024</v>
      </c>
    </row>
    <row r="333" spans="1:9" ht="45" x14ac:dyDescent="0.25">
      <c r="A333" s="6" t="s">
        <v>1728</v>
      </c>
      <c r="B333" s="6" t="s">
        <v>31</v>
      </c>
      <c r="C333" s="6" t="s">
        <v>247</v>
      </c>
      <c r="D333" s="6">
        <v>878039446</v>
      </c>
      <c r="E333" s="6" t="s">
        <v>809</v>
      </c>
      <c r="F333" s="7">
        <v>1269.5899999999999</v>
      </c>
      <c r="G333" s="7">
        <v>1269.5899999999999</v>
      </c>
      <c r="H333" s="6">
        <v>2023</v>
      </c>
      <c r="I333" s="6">
        <v>2024</v>
      </c>
    </row>
    <row r="334" spans="1:9" ht="45" x14ac:dyDescent="0.25">
      <c r="A334" s="6" t="s">
        <v>1728</v>
      </c>
      <c r="B334" s="6" t="s">
        <v>31</v>
      </c>
      <c r="C334" s="6" t="s">
        <v>490</v>
      </c>
      <c r="D334" s="6">
        <v>472086726</v>
      </c>
      <c r="E334" s="6" t="s">
        <v>810</v>
      </c>
      <c r="F334" s="7">
        <v>3572.13</v>
      </c>
      <c r="G334" s="7">
        <v>3572.13</v>
      </c>
      <c r="H334" s="6">
        <v>2023</v>
      </c>
      <c r="I334" s="6">
        <v>2024</v>
      </c>
    </row>
    <row r="335" spans="1:9" ht="45" x14ac:dyDescent="0.25">
      <c r="A335" s="6" t="s">
        <v>1728</v>
      </c>
      <c r="B335" s="6" t="s">
        <v>31</v>
      </c>
      <c r="C335" s="6" t="s">
        <v>490</v>
      </c>
      <c r="D335" s="6">
        <v>472086726</v>
      </c>
      <c r="E335" s="6" t="s">
        <v>811</v>
      </c>
      <c r="F335" s="7">
        <v>3572.13</v>
      </c>
      <c r="G335" s="7">
        <v>3572.13</v>
      </c>
      <c r="H335" s="6">
        <v>2023</v>
      </c>
      <c r="I335" s="6">
        <v>2024</v>
      </c>
    </row>
    <row r="336" spans="1:9" ht="45" x14ac:dyDescent="0.25">
      <c r="A336" s="6" t="s">
        <v>1728</v>
      </c>
      <c r="B336" s="6" t="s">
        <v>31</v>
      </c>
      <c r="C336" s="6" t="s">
        <v>247</v>
      </c>
      <c r="D336" s="6">
        <v>878039446</v>
      </c>
      <c r="E336" s="6" t="s">
        <v>812</v>
      </c>
      <c r="F336" s="7">
        <v>2856.58</v>
      </c>
      <c r="G336" s="7">
        <v>2856.58</v>
      </c>
      <c r="H336" s="6">
        <v>2023</v>
      </c>
      <c r="I336" s="6">
        <v>2024</v>
      </c>
    </row>
    <row r="337" spans="1:9" ht="45" x14ac:dyDescent="0.25">
      <c r="A337" s="6" t="s">
        <v>1728</v>
      </c>
      <c r="B337" s="6" t="s">
        <v>31</v>
      </c>
      <c r="C337" s="6" t="s">
        <v>491</v>
      </c>
      <c r="D337" s="6">
        <v>676867879</v>
      </c>
      <c r="E337" s="6" t="s">
        <v>813</v>
      </c>
      <c r="F337" s="7">
        <v>1586.52</v>
      </c>
      <c r="G337" s="7">
        <v>1586.52</v>
      </c>
      <c r="H337" s="6">
        <v>2023</v>
      </c>
      <c r="I337" s="6">
        <v>2024</v>
      </c>
    </row>
    <row r="338" spans="1:9" ht="45" x14ac:dyDescent="0.25">
      <c r="A338" s="6" t="s">
        <v>1728</v>
      </c>
      <c r="B338" s="6" t="s">
        <v>31</v>
      </c>
      <c r="C338" s="6" t="s">
        <v>490</v>
      </c>
      <c r="D338" s="6">
        <v>472086726</v>
      </c>
      <c r="E338" s="6" t="s">
        <v>814</v>
      </c>
      <c r="F338" s="7">
        <v>3572.13</v>
      </c>
      <c r="G338" s="7">
        <v>3572.13</v>
      </c>
      <c r="H338" s="6">
        <v>2023</v>
      </c>
      <c r="I338" s="6">
        <v>2024</v>
      </c>
    </row>
    <row r="339" spans="1:9" ht="45" x14ac:dyDescent="0.25">
      <c r="A339" s="6" t="s">
        <v>1728</v>
      </c>
      <c r="B339" s="6" t="s">
        <v>31</v>
      </c>
      <c r="C339" s="6" t="s">
        <v>489</v>
      </c>
      <c r="D339" s="6">
        <v>760368944</v>
      </c>
      <c r="E339" s="6" t="s">
        <v>815</v>
      </c>
      <c r="F339" s="7">
        <v>4565.34</v>
      </c>
      <c r="G339" s="7">
        <v>4565.34</v>
      </c>
      <c r="H339" s="6">
        <v>2023</v>
      </c>
      <c r="I339" s="6">
        <v>2024</v>
      </c>
    </row>
    <row r="340" spans="1:9" ht="45" x14ac:dyDescent="0.25">
      <c r="A340" s="6" t="s">
        <v>1728</v>
      </c>
      <c r="B340" s="6" t="s">
        <v>31</v>
      </c>
      <c r="C340" s="6" t="s">
        <v>247</v>
      </c>
      <c r="D340" s="6">
        <v>878039446</v>
      </c>
      <c r="E340" s="6" t="s">
        <v>816</v>
      </c>
      <c r="F340" s="7">
        <v>2856.58</v>
      </c>
      <c r="G340" s="7">
        <v>2856.58</v>
      </c>
      <c r="H340" s="6">
        <v>2023</v>
      </c>
      <c r="I340" s="6">
        <v>2024</v>
      </c>
    </row>
    <row r="341" spans="1:9" ht="45" x14ac:dyDescent="0.25">
      <c r="A341" s="6" t="s">
        <v>1728</v>
      </c>
      <c r="B341" s="6" t="s">
        <v>31</v>
      </c>
      <c r="C341" s="6" t="s">
        <v>488</v>
      </c>
      <c r="D341" s="6">
        <v>413103501</v>
      </c>
      <c r="E341" s="6" t="s">
        <v>817</v>
      </c>
      <c r="F341" s="7">
        <v>4565.34</v>
      </c>
      <c r="G341" s="7">
        <v>4565.34</v>
      </c>
      <c r="H341" s="6">
        <v>2023</v>
      </c>
      <c r="I341" s="6">
        <v>2024</v>
      </c>
    </row>
    <row r="342" spans="1:9" ht="45" x14ac:dyDescent="0.25">
      <c r="A342" s="6" t="s">
        <v>1728</v>
      </c>
      <c r="B342" s="6" t="s">
        <v>31</v>
      </c>
      <c r="C342" s="6" t="s">
        <v>487</v>
      </c>
      <c r="D342" s="6">
        <v>553462895</v>
      </c>
      <c r="E342" s="6" t="s">
        <v>818</v>
      </c>
      <c r="F342" s="7">
        <v>6086.53</v>
      </c>
      <c r="G342" s="7">
        <v>6086.53</v>
      </c>
      <c r="H342" s="6">
        <v>2023</v>
      </c>
      <c r="I342" s="6">
        <v>2024</v>
      </c>
    </row>
    <row r="343" spans="1:9" ht="45" x14ac:dyDescent="0.25">
      <c r="A343" s="6" t="s">
        <v>1728</v>
      </c>
      <c r="B343" s="6" t="s">
        <v>31</v>
      </c>
      <c r="C343" s="6" t="s">
        <v>247</v>
      </c>
      <c r="D343" s="6">
        <v>878039446</v>
      </c>
      <c r="E343" s="6" t="s">
        <v>819</v>
      </c>
      <c r="F343" s="7">
        <v>2318.39</v>
      </c>
      <c r="G343" s="7">
        <v>2318.39</v>
      </c>
      <c r="H343" s="6">
        <v>2023</v>
      </c>
      <c r="I343" s="6">
        <v>2024</v>
      </c>
    </row>
    <row r="344" spans="1:9" ht="45" x14ac:dyDescent="0.25">
      <c r="A344" s="6" t="s">
        <v>1728</v>
      </c>
      <c r="B344" s="6" t="s">
        <v>31</v>
      </c>
      <c r="C344" s="6" t="s">
        <v>486</v>
      </c>
      <c r="D344" s="6">
        <v>419560830</v>
      </c>
      <c r="E344" s="6" t="s">
        <v>820</v>
      </c>
      <c r="F344" s="7">
        <v>324</v>
      </c>
      <c r="G344" s="7">
        <v>324</v>
      </c>
      <c r="H344" s="6">
        <v>2023</v>
      </c>
      <c r="I344" s="6">
        <v>2024</v>
      </c>
    </row>
    <row r="345" spans="1:9" ht="45" x14ac:dyDescent="0.25">
      <c r="A345" s="6" t="s">
        <v>1728</v>
      </c>
      <c r="B345" s="6" t="s">
        <v>31</v>
      </c>
      <c r="C345" s="6" t="s">
        <v>247</v>
      </c>
      <c r="D345" s="6">
        <v>878039446</v>
      </c>
      <c r="E345" s="6" t="s">
        <v>821</v>
      </c>
      <c r="F345" s="7">
        <v>1545.59</v>
      </c>
      <c r="G345" s="7">
        <v>1545.59</v>
      </c>
      <c r="H345" s="6">
        <v>2023</v>
      </c>
      <c r="I345" s="6">
        <v>2024</v>
      </c>
    </row>
    <row r="346" spans="1:9" ht="45" x14ac:dyDescent="0.25">
      <c r="A346" s="6" t="s">
        <v>1728</v>
      </c>
      <c r="B346" s="6" t="s">
        <v>31</v>
      </c>
      <c r="C346" s="6" t="s">
        <v>934</v>
      </c>
      <c r="D346" s="6">
        <v>418479675</v>
      </c>
      <c r="E346" s="6" t="s">
        <v>822</v>
      </c>
      <c r="F346" s="7">
        <v>3587.98</v>
      </c>
      <c r="G346" s="7">
        <v>3587.98</v>
      </c>
      <c r="H346" s="6">
        <v>2023</v>
      </c>
      <c r="I346" s="6">
        <v>2024</v>
      </c>
    </row>
    <row r="347" spans="1:9" ht="45" x14ac:dyDescent="0.25">
      <c r="A347" s="6" t="s">
        <v>1728</v>
      </c>
      <c r="B347" s="6" t="s">
        <v>31</v>
      </c>
      <c r="C347" s="6" t="s">
        <v>247</v>
      </c>
      <c r="D347" s="6">
        <v>878039446</v>
      </c>
      <c r="E347" s="6" t="s">
        <v>823</v>
      </c>
      <c r="F347" s="7">
        <v>1931.99</v>
      </c>
      <c r="G347" s="7">
        <v>1931.99</v>
      </c>
      <c r="H347" s="6">
        <v>2023</v>
      </c>
      <c r="I347" s="6">
        <v>2024</v>
      </c>
    </row>
    <row r="348" spans="1:9" ht="45" x14ac:dyDescent="0.25">
      <c r="A348" s="6" t="s">
        <v>1728</v>
      </c>
      <c r="B348" s="6" t="s">
        <v>31</v>
      </c>
      <c r="C348" s="6" t="s">
        <v>485</v>
      </c>
      <c r="D348" s="6">
        <v>475926342</v>
      </c>
      <c r="E348" s="6" t="s">
        <v>824</v>
      </c>
      <c r="F348" s="7">
        <v>1993.32</v>
      </c>
      <c r="G348" s="7">
        <v>1993.32</v>
      </c>
      <c r="H348" s="6">
        <v>2023</v>
      </c>
      <c r="I348" s="6">
        <v>2024</v>
      </c>
    </row>
    <row r="349" spans="1:9" ht="45" x14ac:dyDescent="0.25">
      <c r="A349" s="6" t="s">
        <v>1728</v>
      </c>
      <c r="B349" s="6" t="s">
        <v>31</v>
      </c>
      <c r="C349" s="6" t="s">
        <v>247</v>
      </c>
      <c r="D349" s="6">
        <v>878039446</v>
      </c>
      <c r="E349" s="6" t="s">
        <v>825</v>
      </c>
      <c r="F349" s="7">
        <v>1506.49</v>
      </c>
      <c r="G349" s="7">
        <v>1506.49</v>
      </c>
      <c r="H349" s="6">
        <v>2023</v>
      </c>
      <c r="I349" s="6">
        <v>2024</v>
      </c>
    </row>
    <row r="350" spans="1:9" ht="45" x14ac:dyDescent="0.25">
      <c r="A350" s="6" t="s">
        <v>1728</v>
      </c>
      <c r="B350" s="6" t="s">
        <v>31</v>
      </c>
      <c r="C350" s="6" t="s">
        <v>161</v>
      </c>
      <c r="D350" s="6">
        <v>454922278</v>
      </c>
      <c r="E350" s="6" t="s">
        <v>340</v>
      </c>
      <c r="F350" s="7">
        <v>65000</v>
      </c>
      <c r="G350" s="7">
        <v>65000</v>
      </c>
      <c r="H350" s="6">
        <v>2023</v>
      </c>
      <c r="I350" s="6">
        <v>2024</v>
      </c>
    </row>
    <row r="351" spans="1:9" ht="45" x14ac:dyDescent="0.25">
      <c r="A351" s="6" t="s">
        <v>1728</v>
      </c>
      <c r="B351" s="6" t="s">
        <v>31</v>
      </c>
      <c r="C351" s="6" t="s">
        <v>286</v>
      </c>
      <c r="D351" s="6">
        <v>453101450</v>
      </c>
      <c r="E351" s="6" t="s">
        <v>341</v>
      </c>
      <c r="F351" s="7">
        <v>280000</v>
      </c>
      <c r="G351" s="7">
        <v>280000</v>
      </c>
      <c r="H351" s="6">
        <v>2023</v>
      </c>
      <c r="I351" s="6">
        <v>2024</v>
      </c>
    </row>
    <row r="352" spans="1:9" ht="45" x14ac:dyDescent="0.25">
      <c r="A352" s="6" t="s">
        <v>1728</v>
      </c>
      <c r="B352" s="6" t="s">
        <v>31</v>
      </c>
      <c r="C352" s="6" t="s">
        <v>286</v>
      </c>
      <c r="D352" s="6">
        <v>453101450</v>
      </c>
      <c r="E352" s="6" t="s">
        <v>1301</v>
      </c>
      <c r="F352" s="7">
        <v>1000000</v>
      </c>
      <c r="G352" s="7">
        <v>1000000</v>
      </c>
      <c r="H352" s="6">
        <v>2023</v>
      </c>
      <c r="I352" s="6">
        <v>2024</v>
      </c>
    </row>
    <row r="353" spans="1:9" ht="45" x14ac:dyDescent="0.25">
      <c r="A353" s="6" t="s">
        <v>1728</v>
      </c>
      <c r="B353" s="6" t="s">
        <v>31</v>
      </c>
      <c r="C353" s="6" t="s">
        <v>286</v>
      </c>
      <c r="D353" s="6">
        <v>453101450</v>
      </c>
      <c r="E353" s="6" t="s">
        <v>342</v>
      </c>
      <c r="F353" s="7">
        <v>600000</v>
      </c>
      <c r="G353" s="7">
        <v>600000</v>
      </c>
      <c r="H353" s="6">
        <v>2023</v>
      </c>
      <c r="I353" s="6">
        <v>2024</v>
      </c>
    </row>
    <row r="354" spans="1:9" ht="45" x14ac:dyDescent="0.25">
      <c r="A354" s="6" t="s">
        <v>1728</v>
      </c>
      <c r="B354" s="6" t="s">
        <v>31</v>
      </c>
      <c r="C354" s="6" t="s">
        <v>959</v>
      </c>
      <c r="D354" s="6">
        <v>456795863</v>
      </c>
      <c r="E354" s="6" t="s">
        <v>318</v>
      </c>
      <c r="F354" s="7">
        <v>33000</v>
      </c>
      <c r="G354" s="7">
        <v>33000</v>
      </c>
      <c r="H354" s="6">
        <v>2023</v>
      </c>
      <c r="I354" s="6">
        <v>2024</v>
      </c>
    </row>
    <row r="355" spans="1:9" ht="45" x14ac:dyDescent="0.25">
      <c r="A355" s="6" t="s">
        <v>1728</v>
      </c>
      <c r="B355" s="6" t="s">
        <v>31</v>
      </c>
      <c r="C355" s="6" t="s">
        <v>32</v>
      </c>
      <c r="D355" s="6">
        <v>453099470</v>
      </c>
      <c r="E355" s="6" t="s">
        <v>343</v>
      </c>
      <c r="F355" s="7">
        <v>2500</v>
      </c>
      <c r="G355" s="7">
        <v>2500</v>
      </c>
      <c r="H355" s="6">
        <v>2023</v>
      </c>
      <c r="I355" s="6">
        <v>2024</v>
      </c>
    </row>
    <row r="356" spans="1:9" ht="45" x14ac:dyDescent="0.25">
      <c r="A356" s="6" t="s">
        <v>1728</v>
      </c>
      <c r="B356" s="6" t="s">
        <v>31</v>
      </c>
      <c r="C356" s="6" t="s">
        <v>33</v>
      </c>
      <c r="D356" s="6">
        <v>453199341</v>
      </c>
      <c r="E356" s="6" t="s">
        <v>318</v>
      </c>
      <c r="F356" s="7">
        <v>13750</v>
      </c>
      <c r="G356" s="7">
        <v>13750</v>
      </c>
      <c r="H356" s="6">
        <v>2023</v>
      </c>
      <c r="I356" s="6">
        <v>2024</v>
      </c>
    </row>
    <row r="357" spans="1:9" ht="45" x14ac:dyDescent="0.25">
      <c r="A357" s="6" t="s">
        <v>1728</v>
      </c>
      <c r="B357" s="6" t="s">
        <v>31</v>
      </c>
      <c r="C357" s="6" t="s">
        <v>142</v>
      </c>
      <c r="D357" s="6">
        <v>430788282</v>
      </c>
      <c r="E357" s="6" t="s">
        <v>344</v>
      </c>
      <c r="F357" s="7">
        <v>66000</v>
      </c>
      <c r="G357" s="7">
        <v>66000</v>
      </c>
      <c r="H357" s="6">
        <v>2023</v>
      </c>
      <c r="I357" s="6">
        <v>2024</v>
      </c>
    </row>
    <row r="358" spans="1:9" ht="45" x14ac:dyDescent="0.25">
      <c r="A358" s="6" t="s">
        <v>1728</v>
      </c>
      <c r="B358" s="6" t="s">
        <v>31</v>
      </c>
      <c r="C358" s="6" t="s">
        <v>159</v>
      </c>
      <c r="D358" s="6">
        <v>449012406</v>
      </c>
      <c r="E358" s="6" t="s">
        <v>1169</v>
      </c>
      <c r="F358" s="7">
        <v>10000</v>
      </c>
      <c r="G358" s="7">
        <v>10000</v>
      </c>
      <c r="H358" s="6">
        <v>2023</v>
      </c>
      <c r="I358" s="6">
        <v>2024</v>
      </c>
    </row>
    <row r="359" spans="1:9" ht="45" x14ac:dyDescent="0.25">
      <c r="A359" s="6" t="s">
        <v>1728</v>
      </c>
      <c r="B359" s="6" t="s">
        <v>34</v>
      </c>
      <c r="C359" s="6" t="s">
        <v>505</v>
      </c>
      <c r="D359" s="6">
        <v>240682437</v>
      </c>
      <c r="E359" s="6" t="s">
        <v>826</v>
      </c>
      <c r="F359" s="7">
        <v>988</v>
      </c>
      <c r="G359" s="7">
        <v>988</v>
      </c>
      <c r="H359" s="6">
        <v>2023</v>
      </c>
      <c r="I359" s="6">
        <v>2024</v>
      </c>
    </row>
    <row r="360" spans="1:9" ht="45" x14ac:dyDescent="0.25">
      <c r="A360" s="6" t="s">
        <v>1728</v>
      </c>
      <c r="B360" s="6" t="s">
        <v>34</v>
      </c>
      <c r="C360" s="6" t="s">
        <v>505</v>
      </c>
      <c r="D360" s="6">
        <v>240682437</v>
      </c>
      <c r="E360" s="6" t="s">
        <v>827</v>
      </c>
      <c r="F360" s="7">
        <f>5151.97</f>
        <v>5151.97</v>
      </c>
      <c r="G360" s="7">
        <v>5151.97</v>
      </c>
      <c r="H360" s="6">
        <v>2023</v>
      </c>
      <c r="I360" s="6">
        <v>2024</v>
      </c>
    </row>
    <row r="361" spans="1:9" ht="45" x14ac:dyDescent="0.25">
      <c r="A361" s="6" t="s">
        <v>1728</v>
      </c>
      <c r="B361" s="6" t="s">
        <v>34</v>
      </c>
      <c r="C361" s="6" t="s">
        <v>627</v>
      </c>
      <c r="D361" s="6">
        <v>850020502</v>
      </c>
      <c r="E361" s="6" t="s">
        <v>828</v>
      </c>
      <c r="F361" s="7">
        <v>22176.149999999998</v>
      </c>
      <c r="G361" s="7">
        <v>22176.149999999998</v>
      </c>
      <c r="H361" s="6">
        <v>2023</v>
      </c>
      <c r="I361" s="6">
        <v>2024</v>
      </c>
    </row>
    <row r="362" spans="1:9" ht="45" x14ac:dyDescent="0.25">
      <c r="A362" s="6" t="s">
        <v>1728</v>
      </c>
      <c r="B362" s="6" t="s">
        <v>34</v>
      </c>
      <c r="C362" s="6" t="s">
        <v>629</v>
      </c>
      <c r="D362" s="6">
        <v>8500001003</v>
      </c>
      <c r="E362" s="6" t="s">
        <v>829</v>
      </c>
      <c r="F362" s="7">
        <v>8923.2000000000007</v>
      </c>
      <c r="G362" s="7">
        <v>8923.2000000000007</v>
      </c>
      <c r="H362" s="6">
        <v>2023</v>
      </c>
      <c r="I362" s="6">
        <v>2024</v>
      </c>
    </row>
    <row r="363" spans="1:9" ht="45" x14ac:dyDescent="0.25">
      <c r="A363" s="6" t="s">
        <v>1728</v>
      </c>
      <c r="B363" s="6" t="s">
        <v>34</v>
      </c>
      <c r="C363" s="6" t="s">
        <v>631</v>
      </c>
      <c r="D363" s="6">
        <v>784731879</v>
      </c>
      <c r="E363" s="6" t="s">
        <v>830</v>
      </c>
      <c r="F363" s="7">
        <v>5307.12</v>
      </c>
      <c r="G363" s="7">
        <v>5307.12</v>
      </c>
      <c r="H363" s="6">
        <v>2023</v>
      </c>
      <c r="I363" s="6">
        <v>2024</v>
      </c>
    </row>
    <row r="364" spans="1:9" ht="45" x14ac:dyDescent="0.25">
      <c r="A364" s="6" t="s">
        <v>1728</v>
      </c>
      <c r="B364" s="6" t="s">
        <v>34</v>
      </c>
      <c r="C364" s="6" t="s">
        <v>627</v>
      </c>
      <c r="D364" s="6">
        <v>850020502</v>
      </c>
      <c r="E364" s="6" t="s">
        <v>831</v>
      </c>
      <c r="F364" s="7">
        <v>2608.1799999999998</v>
      </c>
      <c r="G364" s="7">
        <v>2608.1799999999998</v>
      </c>
      <c r="H364" s="6">
        <v>2023</v>
      </c>
      <c r="I364" s="6">
        <v>2024</v>
      </c>
    </row>
    <row r="365" spans="1:9" ht="45" x14ac:dyDescent="0.25">
      <c r="A365" s="6" t="s">
        <v>1728</v>
      </c>
      <c r="B365" s="6" t="s">
        <v>34</v>
      </c>
      <c r="C365" s="6" t="s">
        <v>627</v>
      </c>
      <c r="D365" s="6">
        <v>850020502</v>
      </c>
      <c r="E365" s="6" t="s">
        <v>832</v>
      </c>
      <c r="F365" s="7">
        <v>7244.64</v>
      </c>
      <c r="G365" s="7">
        <v>7244.64</v>
      </c>
      <c r="H365" s="6">
        <v>2023</v>
      </c>
      <c r="I365" s="6">
        <v>2024</v>
      </c>
    </row>
    <row r="366" spans="1:9" ht="45" x14ac:dyDescent="0.25">
      <c r="A366" s="6" t="s">
        <v>1728</v>
      </c>
      <c r="B366" s="6" t="s">
        <v>34</v>
      </c>
      <c r="C366" s="6" t="s">
        <v>627</v>
      </c>
      <c r="D366" s="6">
        <v>850020502</v>
      </c>
      <c r="E366" s="6" t="s">
        <v>833</v>
      </c>
      <c r="F366" s="7">
        <v>2759.98</v>
      </c>
      <c r="G366" s="7">
        <v>2759.98</v>
      </c>
      <c r="H366" s="6">
        <v>2023</v>
      </c>
      <c r="I366" s="6">
        <v>2024</v>
      </c>
    </row>
    <row r="367" spans="1:9" ht="45" x14ac:dyDescent="0.25">
      <c r="A367" s="6" t="s">
        <v>1728</v>
      </c>
      <c r="B367" s="6" t="s">
        <v>34</v>
      </c>
      <c r="C367" s="6" t="s">
        <v>628</v>
      </c>
      <c r="D367" s="6">
        <v>850000904</v>
      </c>
      <c r="E367" s="6" t="s">
        <v>834</v>
      </c>
      <c r="F367" s="7">
        <v>4802.37</v>
      </c>
      <c r="G367" s="7">
        <v>4802.37</v>
      </c>
      <c r="H367" s="6">
        <v>2023</v>
      </c>
      <c r="I367" s="6">
        <v>2024</v>
      </c>
    </row>
    <row r="368" spans="1:9" ht="45" x14ac:dyDescent="0.25">
      <c r="A368" s="6" t="s">
        <v>1728</v>
      </c>
      <c r="B368" s="6" t="s">
        <v>34</v>
      </c>
      <c r="C368" s="6" t="s">
        <v>505</v>
      </c>
      <c r="D368" s="6">
        <v>240682437</v>
      </c>
      <c r="E368" s="6" t="s">
        <v>835</v>
      </c>
      <c r="F368" s="7">
        <v>4805.95</v>
      </c>
      <c r="G368" s="7">
        <v>4805.95</v>
      </c>
      <c r="H368" s="6">
        <v>2023</v>
      </c>
      <c r="I368" s="6">
        <v>2024</v>
      </c>
    </row>
    <row r="369" spans="1:9" ht="45" x14ac:dyDescent="0.25">
      <c r="A369" s="6" t="s">
        <v>1728</v>
      </c>
      <c r="B369" s="6" t="s">
        <v>34</v>
      </c>
      <c r="C369" s="6" t="s">
        <v>505</v>
      </c>
      <c r="D369" s="6">
        <v>240682437</v>
      </c>
      <c r="E369" s="6" t="s">
        <v>836</v>
      </c>
      <c r="F369" s="7">
        <v>1032.44</v>
      </c>
      <c r="G369" s="7">
        <v>1032.44</v>
      </c>
      <c r="H369" s="6">
        <v>2023</v>
      </c>
      <c r="I369" s="6">
        <v>2024</v>
      </c>
    </row>
    <row r="370" spans="1:9" ht="45" x14ac:dyDescent="0.25">
      <c r="A370" s="6" t="s">
        <v>1728</v>
      </c>
      <c r="B370" s="6" t="s">
        <v>34</v>
      </c>
      <c r="C370" s="6" t="s">
        <v>655</v>
      </c>
      <c r="D370" s="6"/>
      <c r="E370" s="6" t="s">
        <v>837</v>
      </c>
      <c r="F370" s="7">
        <v>5200</v>
      </c>
      <c r="G370" s="7">
        <v>5200</v>
      </c>
      <c r="H370" s="6">
        <v>2023</v>
      </c>
      <c r="I370" s="6">
        <v>2024</v>
      </c>
    </row>
    <row r="371" spans="1:9" ht="45" x14ac:dyDescent="0.25">
      <c r="A371" s="6" t="s">
        <v>1728</v>
      </c>
      <c r="B371" s="6" t="s">
        <v>35</v>
      </c>
      <c r="C371" s="6" t="s">
        <v>961</v>
      </c>
      <c r="D371" s="6">
        <v>206731645</v>
      </c>
      <c r="E371" s="6" t="s">
        <v>338</v>
      </c>
      <c r="F371" s="7">
        <v>47850</v>
      </c>
      <c r="G371" s="7">
        <v>47850</v>
      </c>
      <c r="H371" s="6">
        <v>2023</v>
      </c>
      <c r="I371" s="6">
        <v>2024</v>
      </c>
    </row>
    <row r="372" spans="1:9" ht="45" x14ac:dyDescent="0.25">
      <c r="A372" s="6" t="s">
        <v>1728</v>
      </c>
      <c r="B372" s="6" t="s">
        <v>36</v>
      </c>
      <c r="C372" s="6" t="s">
        <v>285</v>
      </c>
      <c r="D372" s="6">
        <v>218024227</v>
      </c>
      <c r="E372" s="6" t="s">
        <v>310</v>
      </c>
      <c r="F372" s="7">
        <v>570</v>
      </c>
      <c r="G372" s="7">
        <v>570</v>
      </c>
      <c r="H372" s="6">
        <v>2023</v>
      </c>
      <c r="I372" s="6">
        <v>2024</v>
      </c>
    </row>
    <row r="373" spans="1:9" ht="45" x14ac:dyDescent="0.25">
      <c r="A373" s="6" t="s">
        <v>1728</v>
      </c>
      <c r="B373" s="6" t="s">
        <v>37</v>
      </c>
      <c r="C373" s="6" t="s">
        <v>960</v>
      </c>
      <c r="D373" s="6">
        <v>867322926</v>
      </c>
      <c r="E373" s="6" t="s">
        <v>1302</v>
      </c>
      <c r="F373" s="7">
        <v>817740</v>
      </c>
      <c r="G373" s="7">
        <v>747530</v>
      </c>
      <c r="H373" s="6">
        <v>2023</v>
      </c>
      <c r="I373" s="6">
        <v>2024</v>
      </c>
    </row>
    <row r="374" spans="1:9" ht="75" x14ac:dyDescent="0.25">
      <c r="A374" s="6" t="s">
        <v>1728</v>
      </c>
      <c r="B374" s="6" t="s">
        <v>38</v>
      </c>
      <c r="C374" s="6" t="s">
        <v>287</v>
      </c>
      <c r="D374" s="6">
        <v>409296052</v>
      </c>
      <c r="E374" s="6" t="s">
        <v>345</v>
      </c>
      <c r="F374" s="7">
        <v>370000</v>
      </c>
      <c r="G374" s="7">
        <v>370000</v>
      </c>
      <c r="H374" s="6">
        <v>2023</v>
      </c>
      <c r="I374" s="6">
        <v>2024</v>
      </c>
    </row>
    <row r="375" spans="1:9" ht="45" x14ac:dyDescent="0.25">
      <c r="A375" s="6" t="s">
        <v>1728</v>
      </c>
      <c r="B375" s="6" t="s">
        <v>38</v>
      </c>
      <c r="C375" s="6" t="s">
        <v>960</v>
      </c>
      <c r="D375" s="6">
        <v>867322926</v>
      </c>
      <c r="E375" s="6" t="s">
        <v>838</v>
      </c>
      <c r="F375" s="7">
        <v>153700</v>
      </c>
      <c r="G375" s="7">
        <v>153700</v>
      </c>
      <c r="H375" s="6">
        <v>2023</v>
      </c>
      <c r="I375" s="6">
        <v>2024</v>
      </c>
    </row>
    <row r="376" spans="1:9" ht="45" x14ac:dyDescent="0.25">
      <c r="A376" s="6" t="s">
        <v>1728</v>
      </c>
      <c r="B376" s="6" t="s">
        <v>39</v>
      </c>
      <c r="C376" s="6" t="s">
        <v>1679</v>
      </c>
      <c r="D376" s="6">
        <v>836830678</v>
      </c>
      <c r="E376" s="6" t="s">
        <v>1677</v>
      </c>
      <c r="F376" s="7">
        <v>1000</v>
      </c>
      <c r="G376" s="7">
        <v>1000</v>
      </c>
      <c r="H376" s="6">
        <v>2023</v>
      </c>
      <c r="I376" s="6">
        <v>2024</v>
      </c>
    </row>
    <row r="377" spans="1:9" ht="45" x14ac:dyDescent="0.25">
      <c r="A377" s="6" t="s">
        <v>1728</v>
      </c>
      <c r="B377" s="6" t="s">
        <v>39</v>
      </c>
      <c r="C377" s="6" t="s">
        <v>1678</v>
      </c>
      <c r="D377" s="6">
        <v>424403308</v>
      </c>
      <c r="E377" s="6" t="s">
        <v>1677</v>
      </c>
      <c r="F377" s="7">
        <v>1000</v>
      </c>
      <c r="G377" s="7">
        <v>1000</v>
      </c>
      <c r="H377" s="6">
        <v>2023</v>
      </c>
      <c r="I377" s="6">
        <v>2024</v>
      </c>
    </row>
    <row r="378" spans="1:9" ht="45" x14ac:dyDescent="0.25">
      <c r="A378" s="6" t="s">
        <v>1728</v>
      </c>
      <c r="B378" s="6" t="s">
        <v>39</v>
      </c>
      <c r="C378" s="6" t="s">
        <v>1676</v>
      </c>
      <c r="D378" s="6">
        <v>882725635</v>
      </c>
      <c r="E378" s="6" t="s">
        <v>1677</v>
      </c>
      <c r="F378" s="7">
        <v>1000</v>
      </c>
      <c r="G378" s="7">
        <v>1000</v>
      </c>
      <c r="H378" s="6">
        <v>2023</v>
      </c>
      <c r="I378" s="6">
        <v>2024</v>
      </c>
    </row>
    <row r="379" spans="1:9" ht="45" x14ac:dyDescent="0.25">
      <c r="A379" s="6" t="s">
        <v>1728</v>
      </c>
      <c r="B379" s="6" t="s">
        <v>39</v>
      </c>
      <c r="C379" s="6" t="s">
        <v>1760</v>
      </c>
      <c r="D379" s="6">
        <v>430283387</v>
      </c>
      <c r="E379" s="6" t="s">
        <v>1677</v>
      </c>
      <c r="F379" s="7">
        <v>1000</v>
      </c>
      <c r="G379" s="7">
        <v>1000</v>
      </c>
      <c r="H379" s="6">
        <v>2023</v>
      </c>
      <c r="I379" s="6">
        <v>2024</v>
      </c>
    </row>
    <row r="380" spans="1:9" ht="45" x14ac:dyDescent="0.25">
      <c r="A380" s="6" t="s">
        <v>1728</v>
      </c>
      <c r="B380" s="6" t="s">
        <v>39</v>
      </c>
      <c r="C380" s="6" t="s">
        <v>1675</v>
      </c>
      <c r="D380" s="6"/>
      <c r="E380" s="6" t="s">
        <v>1677</v>
      </c>
      <c r="F380" s="7">
        <v>2000</v>
      </c>
      <c r="G380" s="7">
        <v>2000</v>
      </c>
      <c r="H380" s="6">
        <v>2023</v>
      </c>
      <c r="I380" s="6">
        <v>2024</v>
      </c>
    </row>
    <row r="381" spans="1:9" ht="45" x14ac:dyDescent="0.25">
      <c r="A381" s="6" t="s">
        <v>1728</v>
      </c>
      <c r="B381" s="6" t="s">
        <v>39</v>
      </c>
      <c r="C381" s="6" t="s">
        <v>40</v>
      </c>
      <c r="D381" s="6">
        <v>450205308</v>
      </c>
      <c r="E381" s="6" t="s">
        <v>839</v>
      </c>
      <c r="F381" s="7">
        <v>7700</v>
      </c>
      <c r="G381" s="7">
        <v>7700</v>
      </c>
      <c r="H381" s="6">
        <v>2023</v>
      </c>
      <c r="I381" s="6">
        <v>2024</v>
      </c>
    </row>
    <row r="382" spans="1:9" ht="45" x14ac:dyDescent="0.25">
      <c r="A382" s="6" t="s">
        <v>1728</v>
      </c>
      <c r="B382" s="6" t="s">
        <v>39</v>
      </c>
      <c r="C382" s="6" t="s">
        <v>40</v>
      </c>
      <c r="D382" s="6">
        <v>450205308</v>
      </c>
      <c r="E382" s="6" t="s">
        <v>346</v>
      </c>
      <c r="F382" s="7">
        <v>5500</v>
      </c>
      <c r="G382" s="7">
        <v>5500</v>
      </c>
      <c r="H382" s="6">
        <v>2023</v>
      </c>
      <c r="I382" s="6">
        <v>2024</v>
      </c>
    </row>
    <row r="383" spans="1:9" ht="45" x14ac:dyDescent="0.25">
      <c r="A383" s="6" t="s">
        <v>1728</v>
      </c>
      <c r="B383" s="6" t="s">
        <v>39</v>
      </c>
      <c r="C383" s="6" t="s">
        <v>41</v>
      </c>
      <c r="D383" s="6">
        <v>403519010</v>
      </c>
      <c r="E383" s="6" t="s">
        <v>840</v>
      </c>
      <c r="F383" s="7">
        <v>2000</v>
      </c>
      <c r="G383" s="7">
        <v>2000</v>
      </c>
      <c r="H383" s="6">
        <v>2023</v>
      </c>
      <c r="I383" s="6">
        <v>2024</v>
      </c>
    </row>
    <row r="384" spans="1:9" ht="45" x14ac:dyDescent="0.25">
      <c r="A384" s="6" t="s">
        <v>1728</v>
      </c>
      <c r="B384" s="6" t="s">
        <v>162</v>
      </c>
      <c r="C384" s="6" t="s">
        <v>286</v>
      </c>
      <c r="D384" s="6">
        <v>453101450</v>
      </c>
      <c r="E384" s="6" t="s">
        <v>347</v>
      </c>
      <c r="F384" s="7">
        <f>250122+5104</f>
        <v>255226</v>
      </c>
      <c r="G384" s="7">
        <v>255226</v>
      </c>
      <c r="H384" s="6">
        <v>2023</v>
      </c>
      <c r="I384" s="6">
        <v>2024</v>
      </c>
    </row>
    <row r="385" spans="1:9" ht="45" x14ac:dyDescent="0.25">
      <c r="A385" s="6" t="s">
        <v>1728</v>
      </c>
      <c r="B385" s="6" t="s">
        <v>42</v>
      </c>
      <c r="C385" s="6" t="s">
        <v>286</v>
      </c>
      <c r="D385" s="6">
        <v>453101450</v>
      </c>
      <c r="E385" s="6" t="s">
        <v>348</v>
      </c>
      <c r="F385" s="7">
        <v>30000</v>
      </c>
      <c r="G385" s="7">
        <v>30000</v>
      </c>
      <c r="H385" s="6">
        <v>2023</v>
      </c>
      <c r="I385" s="6">
        <v>2024</v>
      </c>
    </row>
    <row r="386" spans="1:9" ht="60" x14ac:dyDescent="0.25">
      <c r="A386" s="6" t="s">
        <v>1728</v>
      </c>
      <c r="B386" s="6" t="s">
        <v>43</v>
      </c>
      <c r="C386" s="6" t="s">
        <v>44</v>
      </c>
      <c r="D386" s="6">
        <v>415394085</v>
      </c>
      <c r="E386" s="6" t="s">
        <v>310</v>
      </c>
      <c r="F386" s="7">
        <v>47239</v>
      </c>
      <c r="G386" s="7">
        <v>47239</v>
      </c>
      <c r="H386" s="6">
        <v>2023</v>
      </c>
      <c r="I386" s="6">
        <v>2024</v>
      </c>
    </row>
    <row r="387" spans="1:9" ht="75" x14ac:dyDescent="0.25">
      <c r="A387" s="6" t="s">
        <v>1728</v>
      </c>
      <c r="B387" s="6" t="s">
        <v>45</v>
      </c>
      <c r="C387" s="6" t="s">
        <v>33</v>
      </c>
      <c r="D387" s="6">
        <v>453199341</v>
      </c>
      <c r="E387" s="6" t="s">
        <v>349</v>
      </c>
      <c r="F387" s="7">
        <v>6640</v>
      </c>
      <c r="G387" s="7">
        <v>6640</v>
      </c>
      <c r="H387" s="6">
        <v>2023</v>
      </c>
      <c r="I387" s="6">
        <v>2024</v>
      </c>
    </row>
    <row r="388" spans="1:9" ht="45" x14ac:dyDescent="0.25">
      <c r="A388" s="6" t="s">
        <v>1728</v>
      </c>
      <c r="B388" s="6" t="s">
        <v>45</v>
      </c>
      <c r="C388" s="6" t="s">
        <v>247</v>
      </c>
      <c r="D388" s="6">
        <v>878039446</v>
      </c>
      <c r="E388" s="6" t="s">
        <v>350</v>
      </c>
      <c r="F388" s="7">
        <v>14000</v>
      </c>
      <c r="G388" s="7">
        <v>14000</v>
      </c>
      <c r="H388" s="6">
        <v>2023</v>
      </c>
      <c r="I388" s="6">
        <v>2024</v>
      </c>
    </row>
    <row r="389" spans="1:9" ht="45" x14ac:dyDescent="0.25">
      <c r="A389" s="6" t="s">
        <v>1728</v>
      </c>
      <c r="B389" s="6" t="s">
        <v>163</v>
      </c>
      <c r="C389" s="6" t="s">
        <v>206</v>
      </c>
      <c r="D389" s="6">
        <v>739704380</v>
      </c>
      <c r="E389" s="6" t="s">
        <v>318</v>
      </c>
      <c r="F389" s="7">
        <v>1592</v>
      </c>
      <c r="G389" s="7">
        <v>1592</v>
      </c>
      <c r="H389" s="6">
        <v>2023</v>
      </c>
      <c r="I389" s="6">
        <v>2024</v>
      </c>
    </row>
    <row r="390" spans="1:9" ht="45" x14ac:dyDescent="0.25">
      <c r="A390" s="6" t="s">
        <v>1728</v>
      </c>
      <c r="B390" s="6" t="s">
        <v>143</v>
      </c>
      <c r="C390" s="6" t="s">
        <v>33</v>
      </c>
      <c r="D390" s="6">
        <v>453199341</v>
      </c>
      <c r="E390" s="6" t="s">
        <v>351</v>
      </c>
      <c r="F390" s="7">
        <v>1500</v>
      </c>
      <c r="G390" s="7">
        <v>1500</v>
      </c>
      <c r="H390" s="6">
        <v>2023</v>
      </c>
      <c r="I390" s="6">
        <v>2024</v>
      </c>
    </row>
    <row r="391" spans="1:9" ht="45" x14ac:dyDescent="0.25">
      <c r="A391" s="6" t="s">
        <v>1728</v>
      </c>
      <c r="B391" s="6" t="s">
        <v>143</v>
      </c>
      <c r="C391" s="6" t="s">
        <v>1068</v>
      </c>
      <c r="D391" s="6">
        <v>716751212</v>
      </c>
      <c r="E391" s="6" t="s">
        <v>1069</v>
      </c>
      <c r="F391" s="7">
        <v>2713</v>
      </c>
      <c r="G391" s="7">
        <v>2713</v>
      </c>
      <c r="H391" s="6">
        <v>2023</v>
      </c>
      <c r="I391" s="6">
        <v>2024</v>
      </c>
    </row>
    <row r="392" spans="1:9" ht="45" x14ac:dyDescent="0.25">
      <c r="A392" s="6" t="s">
        <v>1728</v>
      </c>
      <c r="B392" s="6" t="s">
        <v>143</v>
      </c>
      <c r="C392" s="6" t="s">
        <v>1070</v>
      </c>
      <c r="D392" s="6">
        <v>716714489</v>
      </c>
      <c r="E392" s="6" t="s">
        <v>1069</v>
      </c>
      <c r="F392" s="7">
        <v>5695</v>
      </c>
      <c r="G392" s="7">
        <v>5695</v>
      </c>
      <c r="H392" s="6">
        <v>2023</v>
      </c>
      <c r="I392" s="6">
        <v>2024</v>
      </c>
    </row>
    <row r="393" spans="1:9" ht="45" x14ac:dyDescent="0.25">
      <c r="A393" s="6" t="s">
        <v>1728</v>
      </c>
      <c r="B393" s="6" t="s">
        <v>143</v>
      </c>
      <c r="C393" s="6" t="s">
        <v>1071</v>
      </c>
      <c r="D393" s="6">
        <v>724732233</v>
      </c>
      <c r="E393" s="6" t="s">
        <v>1069</v>
      </c>
      <c r="F393" s="7">
        <v>7108</v>
      </c>
      <c r="G393" s="7">
        <v>7108</v>
      </c>
      <c r="H393" s="6">
        <v>2023</v>
      </c>
      <c r="I393" s="6">
        <v>2024</v>
      </c>
    </row>
    <row r="394" spans="1:9" ht="45" x14ac:dyDescent="0.25">
      <c r="A394" s="6" t="s">
        <v>1728</v>
      </c>
      <c r="B394" s="6" t="s">
        <v>143</v>
      </c>
      <c r="C394" s="6" t="s">
        <v>1072</v>
      </c>
      <c r="D394" s="6">
        <v>716741710</v>
      </c>
      <c r="E394" s="6" t="s">
        <v>1069</v>
      </c>
      <c r="F394" s="7">
        <v>8295</v>
      </c>
      <c r="G394" s="7">
        <v>8295</v>
      </c>
      <c r="H394" s="6">
        <v>2023</v>
      </c>
      <c r="I394" s="6">
        <v>2024</v>
      </c>
    </row>
    <row r="395" spans="1:9" ht="45" x14ac:dyDescent="0.25">
      <c r="A395" s="6" t="s">
        <v>1728</v>
      </c>
      <c r="B395" s="6" t="s">
        <v>143</v>
      </c>
      <c r="C395" s="6" t="s">
        <v>1073</v>
      </c>
      <c r="D395" s="6">
        <v>717780501</v>
      </c>
      <c r="E395" s="6" t="s">
        <v>1069</v>
      </c>
      <c r="F395" s="7">
        <v>8819</v>
      </c>
      <c r="G395" s="7">
        <v>8819</v>
      </c>
      <c r="H395" s="6">
        <v>2023</v>
      </c>
      <c r="I395" s="6">
        <v>2024</v>
      </c>
    </row>
    <row r="396" spans="1:9" ht="45" x14ac:dyDescent="0.25">
      <c r="A396" s="6" t="s">
        <v>1728</v>
      </c>
      <c r="B396" s="6" t="s">
        <v>143</v>
      </c>
      <c r="C396" s="6" t="s">
        <v>1074</v>
      </c>
      <c r="D396" s="6">
        <v>716720726</v>
      </c>
      <c r="E396" s="6" t="s">
        <v>1069</v>
      </c>
      <c r="F396" s="7">
        <v>21376</v>
      </c>
      <c r="G396" s="7">
        <v>21376</v>
      </c>
      <c r="H396" s="6">
        <v>2023</v>
      </c>
      <c r="I396" s="6">
        <v>2024</v>
      </c>
    </row>
    <row r="397" spans="1:9" ht="60" x14ac:dyDescent="0.25">
      <c r="A397" s="6" t="s">
        <v>1728</v>
      </c>
      <c r="B397" s="6" t="s">
        <v>46</v>
      </c>
      <c r="C397" s="6" t="s">
        <v>957</v>
      </c>
      <c r="D397" s="6">
        <v>407589941</v>
      </c>
      <c r="E397" s="6" t="s">
        <v>310</v>
      </c>
      <c r="F397" s="7">
        <v>275</v>
      </c>
      <c r="G397" s="7">
        <v>275</v>
      </c>
      <c r="H397" s="6">
        <v>2023</v>
      </c>
      <c r="I397" s="6">
        <v>2024</v>
      </c>
    </row>
    <row r="398" spans="1:9" ht="90" x14ac:dyDescent="0.25">
      <c r="A398" s="6" t="s">
        <v>1728</v>
      </c>
      <c r="B398" s="6" t="s">
        <v>46</v>
      </c>
      <c r="C398" s="6" t="s">
        <v>447</v>
      </c>
      <c r="D398" s="6">
        <v>413854656</v>
      </c>
      <c r="E398" s="6" t="s">
        <v>310</v>
      </c>
      <c r="F398" s="7">
        <v>260</v>
      </c>
      <c r="G398" s="7">
        <v>260</v>
      </c>
      <c r="H398" s="6">
        <v>2023</v>
      </c>
      <c r="I398" s="6">
        <v>2024</v>
      </c>
    </row>
    <row r="399" spans="1:9" ht="60" x14ac:dyDescent="0.25">
      <c r="A399" s="6" t="s">
        <v>1728</v>
      </c>
      <c r="B399" s="6" t="s">
        <v>46</v>
      </c>
      <c r="C399" s="6" t="s">
        <v>1732</v>
      </c>
      <c r="D399" s="6"/>
      <c r="E399" s="6" t="s">
        <v>310</v>
      </c>
      <c r="F399" s="7">
        <v>220</v>
      </c>
      <c r="G399" s="7">
        <v>220</v>
      </c>
      <c r="H399" s="6">
        <v>2023</v>
      </c>
      <c r="I399" s="6">
        <v>2024</v>
      </c>
    </row>
    <row r="400" spans="1:9" ht="45" x14ac:dyDescent="0.25">
      <c r="A400" s="6" t="s">
        <v>1728</v>
      </c>
      <c r="B400" s="6" t="s">
        <v>46</v>
      </c>
      <c r="C400" s="6" t="s">
        <v>49</v>
      </c>
      <c r="D400" s="6">
        <v>885927427</v>
      </c>
      <c r="E400" s="6" t="s">
        <v>310</v>
      </c>
      <c r="F400" s="7">
        <v>55</v>
      </c>
      <c r="G400" s="7">
        <v>55</v>
      </c>
      <c r="H400" s="6">
        <v>2023</v>
      </c>
      <c r="I400" s="6">
        <v>2024</v>
      </c>
    </row>
    <row r="401" spans="1:9" ht="45" x14ac:dyDescent="0.25">
      <c r="A401" s="6" t="s">
        <v>1728</v>
      </c>
      <c r="B401" s="6" t="s">
        <v>46</v>
      </c>
      <c r="C401" s="6" t="s">
        <v>54</v>
      </c>
      <c r="D401" s="6">
        <v>418787404</v>
      </c>
      <c r="E401" s="6" t="s">
        <v>310</v>
      </c>
      <c r="F401" s="7">
        <v>1100</v>
      </c>
      <c r="G401" s="7">
        <v>1072.04</v>
      </c>
      <c r="H401" s="6">
        <v>2023</v>
      </c>
      <c r="I401" s="6">
        <v>2024</v>
      </c>
    </row>
    <row r="402" spans="1:9" ht="45" x14ac:dyDescent="0.25">
      <c r="A402" s="6" t="s">
        <v>1728</v>
      </c>
      <c r="B402" s="6" t="s">
        <v>46</v>
      </c>
      <c r="C402" s="6" t="s">
        <v>53</v>
      </c>
      <c r="D402" s="6">
        <v>417849868</v>
      </c>
      <c r="E402" s="6" t="s">
        <v>310</v>
      </c>
      <c r="F402" s="7">
        <v>80</v>
      </c>
      <c r="G402" s="7">
        <v>80</v>
      </c>
      <c r="H402" s="6">
        <v>2023</v>
      </c>
      <c r="I402" s="6">
        <v>2024</v>
      </c>
    </row>
    <row r="403" spans="1:9" ht="45" x14ac:dyDescent="0.25">
      <c r="A403" s="6" t="s">
        <v>1728</v>
      </c>
      <c r="B403" s="6" t="s">
        <v>46</v>
      </c>
      <c r="C403" s="6" t="s">
        <v>47</v>
      </c>
      <c r="D403" s="6">
        <v>456771119</v>
      </c>
      <c r="E403" s="6" t="s">
        <v>310</v>
      </c>
      <c r="F403" s="7">
        <v>220</v>
      </c>
      <c r="G403" s="7">
        <v>220</v>
      </c>
      <c r="H403" s="6">
        <v>2023</v>
      </c>
      <c r="I403" s="6">
        <v>2024</v>
      </c>
    </row>
    <row r="404" spans="1:9" ht="45" x14ac:dyDescent="0.25">
      <c r="A404" s="6" t="s">
        <v>1728</v>
      </c>
      <c r="B404" s="6" t="s">
        <v>46</v>
      </c>
      <c r="C404" s="6" t="s">
        <v>135</v>
      </c>
      <c r="D404" s="6"/>
      <c r="E404" s="6" t="s">
        <v>310</v>
      </c>
      <c r="F404" s="7">
        <v>1650</v>
      </c>
      <c r="G404" s="7">
        <v>1650</v>
      </c>
      <c r="H404" s="6">
        <v>2023</v>
      </c>
      <c r="I404" s="6">
        <v>2024</v>
      </c>
    </row>
    <row r="405" spans="1:9" ht="60" x14ac:dyDescent="0.25">
      <c r="A405" s="6" t="s">
        <v>1728</v>
      </c>
      <c r="B405" s="6" t="s">
        <v>46</v>
      </c>
      <c r="C405" s="6" t="s">
        <v>288</v>
      </c>
      <c r="D405" s="6">
        <v>408598840</v>
      </c>
      <c r="E405" s="6" t="s">
        <v>310</v>
      </c>
      <c r="F405" s="7">
        <v>440</v>
      </c>
      <c r="G405" s="7">
        <v>440</v>
      </c>
      <c r="H405" s="6">
        <v>2023</v>
      </c>
      <c r="I405" s="6">
        <v>2024</v>
      </c>
    </row>
    <row r="406" spans="1:9" ht="45" x14ac:dyDescent="0.25">
      <c r="A406" s="6" t="s">
        <v>1728</v>
      </c>
      <c r="B406" s="6" t="s">
        <v>46</v>
      </c>
      <c r="C406" s="6" t="s">
        <v>52</v>
      </c>
      <c r="D406" s="6">
        <v>876223863</v>
      </c>
      <c r="E406" s="6" t="s">
        <v>310</v>
      </c>
      <c r="F406" s="7">
        <v>165</v>
      </c>
      <c r="G406" s="7">
        <v>165</v>
      </c>
      <c r="H406" s="6">
        <v>2023</v>
      </c>
      <c r="I406" s="6">
        <v>2024</v>
      </c>
    </row>
    <row r="407" spans="1:9" ht="45" x14ac:dyDescent="0.25">
      <c r="A407" s="6" t="s">
        <v>1728</v>
      </c>
      <c r="B407" s="6" t="s">
        <v>46</v>
      </c>
      <c r="C407" s="6" t="s">
        <v>191</v>
      </c>
      <c r="D407" s="6">
        <v>407572125</v>
      </c>
      <c r="E407" s="6" t="s">
        <v>310</v>
      </c>
      <c r="F407" s="7">
        <v>385</v>
      </c>
      <c r="G407" s="7">
        <v>385</v>
      </c>
      <c r="H407" s="6">
        <v>2023</v>
      </c>
      <c r="I407" s="6">
        <v>2024</v>
      </c>
    </row>
    <row r="408" spans="1:9" ht="45" x14ac:dyDescent="0.25">
      <c r="A408" s="6" t="s">
        <v>1728</v>
      </c>
      <c r="B408" s="6" t="s">
        <v>46</v>
      </c>
      <c r="C408" s="6" t="s">
        <v>51</v>
      </c>
      <c r="D408" s="6">
        <v>871798881</v>
      </c>
      <c r="E408" s="6" t="s">
        <v>310</v>
      </c>
      <c r="F408" s="7">
        <v>670</v>
      </c>
      <c r="G408" s="7">
        <v>605</v>
      </c>
      <c r="H408" s="6">
        <v>2023</v>
      </c>
      <c r="I408" s="6">
        <v>2024</v>
      </c>
    </row>
    <row r="409" spans="1:9" ht="60" x14ac:dyDescent="0.25">
      <c r="A409" s="6" t="s">
        <v>1728</v>
      </c>
      <c r="B409" s="6" t="s">
        <v>46</v>
      </c>
      <c r="C409" s="6" t="s">
        <v>48</v>
      </c>
      <c r="D409" s="6">
        <v>899520293</v>
      </c>
      <c r="E409" s="6" t="s">
        <v>310</v>
      </c>
      <c r="F409" s="7">
        <v>132</v>
      </c>
      <c r="G409" s="7">
        <v>132</v>
      </c>
      <c r="H409" s="6">
        <v>2023</v>
      </c>
      <c r="I409" s="6">
        <v>2024</v>
      </c>
    </row>
    <row r="410" spans="1:9" ht="45" x14ac:dyDescent="0.25">
      <c r="A410" s="6" t="s">
        <v>1728</v>
      </c>
      <c r="B410" s="6" t="s">
        <v>46</v>
      </c>
      <c r="C410" s="6" t="s">
        <v>50</v>
      </c>
      <c r="D410" s="6"/>
      <c r="E410" s="6" t="s">
        <v>310</v>
      </c>
      <c r="F410" s="7">
        <v>880</v>
      </c>
      <c r="G410" s="7">
        <v>880</v>
      </c>
      <c r="H410" s="6">
        <v>2023</v>
      </c>
      <c r="I410" s="6">
        <v>2024</v>
      </c>
    </row>
    <row r="411" spans="1:9" ht="45" x14ac:dyDescent="0.25">
      <c r="A411" s="6" t="s">
        <v>1728</v>
      </c>
      <c r="B411" s="6" t="s">
        <v>55</v>
      </c>
      <c r="C411" s="6" t="s">
        <v>218</v>
      </c>
      <c r="D411" s="6">
        <v>453101450</v>
      </c>
      <c r="E411" s="6" t="s">
        <v>352</v>
      </c>
      <c r="F411" s="7">
        <v>1000</v>
      </c>
      <c r="G411" s="7">
        <v>1000</v>
      </c>
      <c r="H411" s="6">
        <v>2023</v>
      </c>
      <c r="I411" s="6">
        <v>2024</v>
      </c>
    </row>
    <row r="412" spans="1:9" ht="45" x14ac:dyDescent="0.25">
      <c r="A412" s="6" t="s">
        <v>1728</v>
      </c>
      <c r="B412" s="6" t="s">
        <v>55</v>
      </c>
      <c r="C412" s="6" t="s">
        <v>218</v>
      </c>
      <c r="D412" s="6">
        <v>453101450</v>
      </c>
      <c r="E412" s="6" t="s">
        <v>219</v>
      </c>
      <c r="F412" s="7">
        <v>29250</v>
      </c>
      <c r="G412" s="7">
        <v>29250</v>
      </c>
      <c r="H412" s="6">
        <v>2023</v>
      </c>
      <c r="I412" s="6">
        <v>2024</v>
      </c>
    </row>
    <row r="413" spans="1:9" ht="45" x14ac:dyDescent="0.25">
      <c r="A413" s="6" t="s">
        <v>1728</v>
      </c>
      <c r="B413" s="6" t="s">
        <v>55</v>
      </c>
      <c r="C413" s="6" t="s">
        <v>56</v>
      </c>
      <c r="D413" s="6">
        <v>830678009</v>
      </c>
      <c r="E413" s="6" t="s">
        <v>253</v>
      </c>
      <c r="F413" s="7">
        <v>20000</v>
      </c>
      <c r="G413" s="7">
        <v>20000</v>
      </c>
      <c r="H413" s="6">
        <v>2023</v>
      </c>
      <c r="I413" s="6">
        <v>2024</v>
      </c>
    </row>
    <row r="414" spans="1:9" ht="45" x14ac:dyDescent="0.25">
      <c r="A414" s="6" t="s">
        <v>1728</v>
      </c>
      <c r="B414" s="6" t="s">
        <v>55</v>
      </c>
      <c r="C414" s="6" t="s">
        <v>57</v>
      </c>
      <c r="D414" s="6">
        <v>656574885</v>
      </c>
      <c r="E414" s="6" t="s">
        <v>353</v>
      </c>
      <c r="F414" s="7">
        <v>12000</v>
      </c>
      <c r="G414" s="7">
        <v>12000</v>
      </c>
      <c r="H414" s="6">
        <v>2023</v>
      </c>
      <c r="I414" s="6">
        <v>2024</v>
      </c>
    </row>
    <row r="415" spans="1:9" ht="45" x14ac:dyDescent="0.25">
      <c r="A415" s="6" t="s">
        <v>1728</v>
      </c>
      <c r="B415" s="6" t="s">
        <v>55</v>
      </c>
      <c r="C415" s="6" t="s">
        <v>57</v>
      </c>
      <c r="D415" s="6">
        <v>656574885</v>
      </c>
      <c r="E415" s="6" t="s">
        <v>194</v>
      </c>
      <c r="F415" s="7">
        <v>10000</v>
      </c>
      <c r="G415" s="7">
        <v>10000</v>
      </c>
      <c r="H415" s="6">
        <v>2023</v>
      </c>
      <c r="I415" s="6">
        <v>2024</v>
      </c>
    </row>
    <row r="416" spans="1:9" ht="45" x14ac:dyDescent="0.25">
      <c r="A416" s="6" t="s">
        <v>1728</v>
      </c>
      <c r="B416" s="6" t="s">
        <v>55</v>
      </c>
      <c r="C416" s="6" t="s">
        <v>57</v>
      </c>
      <c r="D416" s="6">
        <v>656574885</v>
      </c>
      <c r="E416" s="6" t="s">
        <v>1069</v>
      </c>
      <c r="F416" s="7">
        <v>73212</v>
      </c>
      <c r="G416" s="7">
        <v>73212</v>
      </c>
      <c r="H416" s="6">
        <v>2023</v>
      </c>
      <c r="I416" s="6">
        <v>2024</v>
      </c>
    </row>
    <row r="417" spans="1:9" ht="45" x14ac:dyDescent="0.25">
      <c r="A417" s="6" t="s">
        <v>1728</v>
      </c>
      <c r="B417" s="6" t="s">
        <v>164</v>
      </c>
      <c r="C417" s="6" t="s">
        <v>289</v>
      </c>
      <c r="D417" s="6">
        <v>453101450</v>
      </c>
      <c r="E417" s="6" t="s">
        <v>347</v>
      </c>
      <c r="F417" s="7">
        <v>5121</v>
      </c>
      <c r="G417" s="7">
        <v>5121</v>
      </c>
      <c r="H417" s="6">
        <v>2023</v>
      </c>
      <c r="I417" s="6">
        <v>2024</v>
      </c>
    </row>
    <row r="418" spans="1:9" ht="45" x14ac:dyDescent="0.25">
      <c r="A418" s="6" t="s">
        <v>1728</v>
      </c>
      <c r="B418" s="6" t="s">
        <v>58</v>
      </c>
      <c r="C418" s="6" t="s">
        <v>59</v>
      </c>
      <c r="D418" s="6">
        <v>419499264</v>
      </c>
      <c r="E418" s="6" t="s">
        <v>354</v>
      </c>
      <c r="F418" s="7">
        <f>10599.57</f>
        <v>10599.57</v>
      </c>
      <c r="G418" s="7">
        <v>10599.57</v>
      </c>
      <c r="H418" s="6">
        <v>2023</v>
      </c>
      <c r="I418" s="6">
        <v>2024</v>
      </c>
    </row>
    <row r="419" spans="1:9" ht="60" x14ac:dyDescent="0.25">
      <c r="A419" s="6" t="s">
        <v>1728</v>
      </c>
      <c r="B419" s="6" t="s">
        <v>60</v>
      </c>
      <c r="C419" s="6" t="s">
        <v>1247</v>
      </c>
      <c r="D419" s="6">
        <v>422617419</v>
      </c>
      <c r="E419" s="6" t="s">
        <v>1303</v>
      </c>
      <c r="F419" s="7">
        <v>5000</v>
      </c>
      <c r="G419" s="7">
        <v>5000</v>
      </c>
      <c r="H419" s="6">
        <v>2023</v>
      </c>
      <c r="I419" s="6">
        <v>2024</v>
      </c>
    </row>
    <row r="420" spans="1:9" ht="45" x14ac:dyDescent="0.25">
      <c r="A420" s="6" t="s">
        <v>1728</v>
      </c>
      <c r="B420" s="6" t="s">
        <v>60</v>
      </c>
      <c r="C420" s="6" t="s">
        <v>1346</v>
      </c>
      <c r="D420" s="6">
        <v>475930894</v>
      </c>
      <c r="E420" s="6" t="s">
        <v>1347</v>
      </c>
      <c r="F420" s="7">
        <v>5000</v>
      </c>
      <c r="G420" s="7">
        <v>5000</v>
      </c>
      <c r="H420" s="6">
        <v>2023</v>
      </c>
      <c r="I420" s="6">
        <v>2024</v>
      </c>
    </row>
    <row r="421" spans="1:9" ht="45" x14ac:dyDescent="0.25">
      <c r="A421" s="6" t="s">
        <v>1728</v>
      </c>
      <c r="B421" s="6" t="s">
        <v>60</v>
      </c>
      <c r="C421" s="6" t="s">
        <v>1346</v>
      </c>
      <c r="D421" s="6">
        <v>475930894</v>
      </c>
      <c r="E421" s="6" t="s">
        <v>1348</v>
      </c>
      <c r="F421" s="7">
        <v>1000</v>
      </c>
      <c r="G421" s="7">
        <v>1000</v>
      </c>
      <c r="H421" s="6">
        <v>2023</v>
      </c>
      <c r="I421" s="6">
        <v>2024</v>
      </c>
    </row>
    <row r="422" spans="1:9" ht="45" x14ac:dyDescent="0.25">
      <c r="A422" s="6" t="s">
        <v>1728</v>
      </c>
      <c r="B422" s="6" t="s">
        <v>60</v>
      </c>
      <c r="C422" s="6" t="s">
        <v>515</v>
      </c>
      <c r="D422" s="6">
        <v>456197136</v>
      </c>
      <c r="E422" s="6" t="s">
        <v>1349</v>
      </c>
      <c r="F422" s="7">
        <v>3000</v>
      </c>
      <c r="G422" s="7">
        <v>3000</v>
      </c>
      <c r="H422" s="6">
        <v>2023</v>
      </c>
      <c r="I422" s="6">
        <v>2024</v>
      </c>
    </row>
    <row r="423" spans="1:9" ht="45" x14ac:dyDescent="0.25">
      <c r="A423" s="6" t="s">
        <v>1728</v>
      </c>
      <c r="B423" s="6" t="s">
        <v>60</v>
      </c>
      <c r="C423" s="6" t="s">
        <v>1246</v>
      </c>
      <c r="D423" s="6">
        <v>416253130</v>
      </c>
      <c r="E423" s="6" t="s">
        <v>1249</v>
      </c>
      <c r="F423" s="7">
        <v>5000</v>
      </c>
      <c r="G423" s="7">
        <v>5000</v>
      </c>
      <c r="H423" s="6">
        <v>2023</v>
      </c>
      <c r="I423" s="6">
        <v>2024</v>
      </c>
    </row>
    <row r="424" spans="1:9" ht="75" x14ac:dyDescent="0.25">
      <c r="A424" s="6" t="s">
        <v>1728</v>
      </c>
      <c r="B424" s="6" t="s">
        <v>60</v>
      </c>
      <c r="C424" s="6" t="s">
        <v>638</v>
      </c>
      <c r="D424" s="6">
        <v>540742336</v>
      </c>
      <c r="E424" s="6" t="s">
        <v>1304</v>
      </c>
      <c r="F424" s="7">
        <v>5000</v>
      </c>
      <c r="G424" s="7">
        <v>5000</v>
      </c>
      <c r="H424" s="6">
        <v>2023</v>
      </c>
      <c r="I424" s="6">
        <v>2024</v>
      </c>
    </row>
    <row r="425" spans="1:9" ht="90" x14ac:dyDescent="0.25">
      <c r="A425" s="6" t="s">
        <v>1728</v>
      </c>
      <c r="B425" s="6" t="s">
        <v>60</v>
      </c>
      <c r="C425" s="6" t="s">
        <v>983</v>
      </c>
      <c r="D425" s="6">
        <v>508705513</v>
      </c>
      <c r="E425" s="6" t="s">
        <v>1248</v>
      </c>
      <c r="F425" s="7">
        <v>5000</v>
      </c>
      <c r="G425" s="7">
        <v>5000</v>
      </c>
      <c r="H425" s="6">
        <v>2023</v>
      </c>
      <c r="I425" s="6">
        <v>2024</v>
      </c>
    </row>
    <row r="426" spans="1:9" ht="45" x14ac:dyDescent="0.25">
      <c r="A426" s="6" t="s">
        <v>1728</v>
      </c>
      <c r="B426" s="6" t="s">
        <v>60</v>
      </c>
      <c r="C426" s="6" t="s">
        <v>1153</v>
      </c>
      <c r="D426" s="6">
        <v>757696197</v>
      </c>
      <c r="E426" s="6" t="s">
        <v>1154</v>
      </c>
      <c r="F426" s="7">
        <v>2900</v>
      </c>
      <c r="G426" s="7">
        <v>2900</v>
      </c>
      <c r="H426" s="6">
        <v>2023</v>
      </c>
      <c r="I426" s="6">
        <v>2024</v>
      </c>
    </row>
    <row r="427" spans="1:9" ht="45" x14ac:dyDescent="0.25">
      <c r="A427" s="6" t="s">
        <v>1728</v>
      </c>
      <c r="B427" s="6" t="s">
        <v>60</v>
      </c>
      <c r="C427" s="6" t="s">
        <v>723</v>
      </c>
      <c r="D427" s="6">
        <v>750995576</v>
      </c>
      <c r="E427" s="6" t="s">
        <v>1155</v>
      </c>
      <c r="F427" s="7">
        <v>3000</v>
      </c>
      <c r="G427" s="7">
        <v>3000</v>
      </c>
      <c r="H427" s="6">
        <v>2023</v>
      </c>
      <c r="I427" s="6">
        <v>2024</v>
      </c>
    </row>
    <row r="428" spans="1:9" ht="45" x14ac:dyDescent="0.25">
      <c r="A428" s="6" t="s">
        <v>1728</v>
      </c>
      <c r="B428" s="6" t="s">
        <v>60</v>
      </c>
      <c r="C428" s="6" t="s">
        <v>1151</v>
      </c>
      <c r="D428" s="6">
        <v>435729641</v>
      </c>
      <c r="E428" s="6" t="s">
        <v>1152</v>
      </c>
      <c r="F428" s="7">
        <v>1900</v>
      </c>
      <c r="G428" s="7">
        <v>1900</v>
      </c>
      <c r="H428" s="6">
        <v>2023</v>
      </c>
      <c r="I428" s="6">
        <v>2024</v>
      </c>
    </row>
    <row r="429" spans="1:9" ht="45" x14ac:dyDescent="0.25">
      <c r="A429" s="6" t="s">
        <v>1728</v>
      </c>
      <c r="B429" s="6" t="s">
        <v>60</v>
      </c>
      <c r="C429" s="6" t="s">
        <v>1149</v>
      </c>
      <c r="D429" s="6">
        <v>408213315</v>
      </c>
      <c r="E429" s="6" t="s">
        <v>1150</v>
      </c>
      <c r="F429" s="7">
        <v>1000</v>
      </c>
      <c r="G429" s="7">
        <v>1000</v>
      </c>
      <c r="H429" s="6">
        <v>2023</v>
      </c>
      <c r="I429" s="6">
        <v>2024</v>
      </c>
    </row>
    <row r="430" spans="1:9" ht="45" x14ac:dyDescent="0.25">
      <c r="A430" s="6" t="s">
        <v>1728</v>
      </c>
      <c r="B430" s="6" t="s">
        <v>60</v>
      </c>
      <c r="C430" s="6" t="s">
        <v>1148</v>
      </c>
      <c r="D430" s="6">
        <v>896313949</v>
      </c>
      <c r="E430" s="6" t="s">
        <v>1305</v>
      </c>
      <c r="F430" s="7">
        <v>3000</v>
      </c>
      <c r="G430" s="7">
        <v>3000</v>
      </c>
      <c r="H430" s="6">
        <v>2023</v>
      </c>
      <c r="I430" s="6">
        <v>2024</v>
      </c>
    </row>
    <row r="431" spans="1:9" ht="45" x14ac:dyDescent="0.25">
      <c r="A431" s="6" t="s">
        <v>1728</v>
      </c>
      <c r="B431" s="6" t="s">
        <v>60</v>
      </c>
      <c r="C431" s="6" t="s">
        <v>1146</v>
      </c>
      <c r="D431" s="6">
        <v>431815591</v>
      </c>
      <c r="E431" s="6" t="s">
        <v>1147</v>
      </c>
      <c r="F431" s="7">
        <v>4000</v>
      </c>
      <c r="G431" s="7">
        <v>4000</v>
      </c>
      <c r="H431" s="6">
        <v>2023</v>
      </c>
      <c r="I431" s="6">
        <v>2024</v>
      </c>
    </row>
    <row r="432" spans="1:9" ht="45" x14ac:dyDescent="0.25">
      <c r="A432" s="6" t="s">
        <v>1728</v>
      </c>
      <c r="B432" s="6" t="s">
        <v>60</v>
      </c>
      <c r="C432" s="6" t="s">
        <v>476</v>
      </c>
      <c r="D432" s="6">
        <v>459598371</v>
      </c>
      <c r="E432" s="6" t="s">
        <v>1306</v>
      </c>
      <c r="F432" s="7">
        <v>4000</v>
      </c>
      <c r="G432" s="7">
        <v>4000</v>
      </c>
      <c r="H432" s="6">
        <v>2023</v>
      </c>
      <c r="I432" s="6">
        <v>2024</v>
      </c>
    </row>
    <row r="433" spans="1:9" ht="60" x14ac:dyDescent="0.25">
      <c r="A433" s="6" t="s">
        <v>1728</v>
      </c>
      <c r="B433" s="6" t="s">
        <v>60</v>
      </c>
      <c r="C433" s="6" t="s">
        <v>1145</v>
      </c>
      <c r="D433" s="6">
        <v>662544741</v>
      </c>
      <c r="E433" s="6" t="s">
        <v>1307</v>
      </c>
      <c r="F433" s="7">
        <v>3000</v>
      </c>
      <c r="G433" s="7">
        <v>3000</v>
      </c>
      <c r="H433" s="6">
        <v>2023</v>
      </c>
      <c r="I433" s="6">
        <v>2024</v>
      </c>
    </row>
    <row r="434" spans="1:9" ht="45" x14ac:dyDescent="0.25">
      <c r="A434" s="6" t="s">
        <v>1728</v>
      </c>
      <c r="B434" s="6" t="s">
        <v>60</v>
      </c>
      <c r="C434" s="6" t="s">
        <v>278</v>
      </c>
      <c r="D434" s="6">
        <v>628538422</v>
      </c>
      <c r="E434" s="6" t="s">
        <v>1308</v>
      </c>
      <c r="F434" s="7">
        <v>3000</v>
      </c>
      <c r="G434" s="7">
        <v>3000</v>
      </c>
      <c r="H434" s="6">
        <v>2023</v>
      </c>
      <c r="I434" s="6">
        <v>2024</v>
      </c>
    </row>
    <row r="435" spans="1:9" ht="45" x14ac:dyDescent="0.25">
      <c r="A435" s="6" t="s">
        <v>1728</v>
      </c>
      <c r="B435" s="6" t="s">
        <v>60</v>
      </c>
      <c r="C435" s="6" t="s">
        <v>473</v>
      </c>
      <c r="D435" s="6">
        <v>419564491</v>
      </c>
      <c r="E435" s="6" t="s">
        <v>1309</v>
      </c>
      <c r="F435" s="7">
        <v>5000</v>
      </c>
      <c r="G435" s="7">
        <v>5000</v>
      </c>
      <c r="H435" s="6">
        <v>2023</v>
      </c>
      <c r="I435" s="6">
        <v>2024</v>
      </c>
    </row>
    <row r="436" spans="1:9" ht="45" x14ac:dyDescent="0.25">
      <c r="A436" s="6" t="s">
        <v>1728</v>
      </c>
      <c r="B436" s="6" t="s">
        <v>60</v>
      </c>
      <c r="C436" s="6" t="s">
        <v>472</v>
      </c>
      <c r="D436" s="6">
        <v>472452257</v>
      </c>
      <c r="E436" s="6" t="s">
        <v>1310</v>
      </c>
      <c r="F436" s="7">
        <v>3000</v>
      </c>
      <c r="G436" s="7">
        <v>3000</v>
      </c>
      <c r="H436" s="6">
        <v>2023</v>
      </c>
      <c r="I436" s="6">
        <v>2024</v>
      </c>
    </row>
    <row r="437" spans="1:9" ht="60" x14ac:dyDescent="0.25">
      <c r="A437" s="6" t="s">
        <v>1728</v>
      </c>
      <c r="B437" s="6" t="s">
        <v>60</v>
      </c>
      <c r="C437" s="6" t="s">
        <v>1144</v>
      </c>
      <c r="D437" s="6"/>
      <c r="E437" s="6" t="s">
        <v>1172</v>
      </c>
      <c r="F437" s="7">
        <v>2000</v>
      </c>
      <c r="G437" s="7">
        <v>2000</v>
      </c>
      <c r="H437" s="6">
        <v>2023</v>
      </c>
      <c r="I437" s="6">
        <v>2024</v>
      </c>
    </row>
    <row r="438" spans="1:9" ht="45" x14ac:dyDescent="0.25">
      <c r="A438" s="6" t="s">
        <v>1728</v>
      </c>
      <c r="B438" s="6" t="s">
        <v>60</v>
      </c>
      <c r="C438" s="6" t="s">
        <v>1143</v>
      </c>
      <c r="D438" s="6"/>
      <c r="E438" s="6" t="s">
        <v>1173</v>
      </c>
      <c r="F438" s="7">
        <v>1750</v>
      </c>
      <c r="G438" s="7">
        <v>1750</v>
      </c>
      <c r="H438" s="6">
        <v>2023</v>
      </c>
      <c r="I438" s="6">
        <v>2024</v>
      </c>
    </row>
    <row r="439" spans="1:9" ht="60" x14ac:dyDescent="0.25">
      <c r="A439" s="6" t="s">
        <v>1728</v>
      </c>
      <c r="B439" s="6" t="s">
        <v>60</v>
      </c>
      <c r="C439" s="6" t="s">
        <v>470</v>
      </c>
      <c r="D439" s="6">
        <v>475540817</v>
      </c>
      <c r="E439" s="6" t="s">
        <v>1170</v>
      </c>
      <c r="F439" s="7">
        <v>2980</v>
      </c>
      <c r="G439" s="7">
        <v>2980</v>
      </c>
      <c r="H439" s="6">
        <v>2023</v>
      </c>
      <c r="I439" s="6">
        <v>2024</v>
      </c>
    </row>
    <row r="440" spans="1:9" ht="45" x14ac:dyDescent="0.25">
      <c r="A440" s="6" t="s">
        <v>1728</v>
      </c>
      <c r="B440" s="6" t="s">
        <v>60</v>
      </c>
      <c r="C440" s="6" t="s">
        <v>484</v>
      </c>
      <c r="D440" s="6">
        <v>862382755</v>
      </c>
      <c r="E440" s="6" t="s">
        <v>1311</v>
      </c>
      <c r="F440" s="7">
        <v>15000</v>
      </c>
      <c r="G440" s="7">
        <v>15000</v>
      </c>
      <c r="H440" s="6">
        <v>2023</v>
      </c>
      <c r="I440" s="6">
        <v>2024</v>
      </c>
    </row>
    <row r="441" spans="1:9" ht="45" x14ac:dyDescent="0.25">
      <c r="A441" s="6" t="s">
        <v>1728</v>
      </c>
      <c r="B441" s="6" t="s">
        <v>60</v>
      </c>
      <c r="C441" s="6" t="s">
        <v>484</v>
      </c>
      <c r="D441" s="6">
        <v>862382755</v>
      </c>
      <c r="E441" s="6" t="s">
        <v>1142</v>
      </c>
      <c r="F441" s="7">
        <v>5000</v>
      </c>
      <c r="G441" s="7">
        <v>5000</v>
      </c>
      <c r="H441" s="6">
        <v>2023</v>
      </c>
      <c r="I441" s="6">
        <v>2024</v>
      </c>
    </row>
    <row r="442" spans="1:9" ht="45" x14ac:dyDescent="0.25">
      <c r="A442" s="6" t="s">
        <v>1728</v>
      </c>
      <c r="B442" s="6" t="s">
        <v>60</v>
      </c>
      <c r="C442" s="6" t="s">
        <v>1141</v>
      </c>
      <c r="D442" s="6">
        <v>431462136</v>
      </c>
      <c r="E442" s="6" t="s">
        <v>1171</v>
      </c>
      <c r="F442" s="7">
        <v>2980</v>
      </c>
      <c r="G442" s="7">
        <v>2980</v>
      </c>
      <c r="H442" s="6">
        <v>2023</v>
      </c>
      <c r="I442" s="6">
        <v>2024</v>
      </c>
    </row>
    <row r="443" spans="1:9" ht="60" x14ac:dyDescent="0.25">
      <c r="A443" s="6" t="s">
        <v>1728</v>
      </c>
      <c r="B443" s="6" t="s">
        <v>60</v>
      </c>
      <c r="C443" s="6" t="s">
        <v>1140</v>
      </c>
      <c r="D443" s="6">
        <v>457705188</v>
      </c>
      <c r="E443" s="6" t="s">
        <v>1312</v>
      </c>
      <c r="F443" s="7">
        <v>3000</v>
      </c>
      <c r="G443" s="7">
        <v>3000</v>
      </c>
      <c r="H443" s="6">
        <v>2023</v>
      </c>
      <c r="I443" s="6">
        <v>2024</v>
      </c>
    </row>
    <row r="444" spans="1:9" ht="45" x14ac:dyDescent="0.25">
      <c r="A444" s="6" t="s">
        <v>1728</v>
      </c>
      <c r="B444" s="6" t="s">
        <v>60</v>
      </c>
      <c r="C444" s="6" t="s">
        <v>1139</v>
      </c>
      <c r="D444" s="6">
        <v>502631333</v>
      </c>
      <c r="E444" s="6" t="s">
        <v>1174</v>
      </c>
      <c r="F444" s="7">
        <v>2980</v>
      </c>
      <c r="G444" s="7">
        <v>2980</v>
      </c>
      <c r="H444" s="6">
        <v>2023</v>
      </c>
      <c r="I444" s="6">
        <v>2024</v>
      </c>
    </row>
    <row r="445" spans="1:9" ht="45" x14ac:dyDescent="0.25">
      <c r="A445" s="6" t="s">
        <v>1728</v>
      </c>
      <c r="B445" s="6" t="s">
        <v>60</v>
      </c>
      <c r="C445" s="6" t="s">
        <v>956</v>
      </c>
      <c r="D445" s="6">
        <v>429412466</v>
      </c>
      <c r="E445" s="6" t="s">
        <v>1313</v>
      </c>
      <c r="F445" s="7">
        <v>1500</v>
      </c>
      <c r="G445" s="7">
        <v>1500</v>
      </c>
      <c r="H445" s="6">
        <v>2023</v>
      </c>
      <c r="I445" s="6">
        <v>2024</v>
      </c>
    </row>
    <row r="446" spans="1:9" ht="45" x14ac:dyDescent="0.25">
      <c r="A446" s="6" t="s">
        <v>1728</v>
      </c>
      <c r="B446" s="6" t="s">
        <v>60</v>
      </c>
      <c r="C446" s="6" t="s">
        <v>190</v>
      </c>
      <c r="D446" s="6">
        <v>633894307</v>
      </c>
      <c r="E446" s="6" t="s">
        <v>318</v>
      </c>
      <c r="F446" s="7">
        <v>15000</v>
      </c>
      <c r="G446" s="7">
        <v>15000</v>
      </c>
      <c r="H446" s="6">
        <v>2023</v>
      </c>
      <c r="I446" s="6">
        <v>2024</v>
      </c>
    </row>
    <row r="447" spans="1:9" ht="81" customHeight="1" x14ac:dyDescent="0.25">
      <c r="A447" s="6" t="s">
        <v>1728</v>
      </c>
      <c r="B447" s="6" t="s">
        <v>60</v>
      </c>
      <c r="C447" s="6" t="s">
        <v>59</v>
      </c>
      <c r="D447" s="6">
        <v>419499264</v>
      </c>
      <c r="E447" s="6" t="s">
        <v>318</v>
      </c>
      <c r="F447" s="7">
        <f>475000+160533.2</f>
        <v>635533.19999999995</v>
      </c>
      <c r="G447" s="7">
        <v>635533.19999999995</v>
      </c>
      <c r="H447" s="6">
        <v>2023</v>
      </c>
      <c r="I447" s="6">
        <v>2024</v>
      </c>
    </row>
    <row r="448" spans="1:9" ht="60" x14ac:dyDescent="0.25">
      <c r="A448" s="6" t="s">
        <v>1728</v>
      </c>
      <c r="B448" s="6" t="s">
        <v>61</v>
      </c>
      <c r="C448" s="6" t="s">
        <v>1682</v>
      </c>
      <c r="D448" s="6">
        <v>774767704</v>
      </c>
      <c r="E448" s="6" t="s">
        <v>1683</v>
      </c>
      <c r="F448" s="7">
        <v>3000</v>
      </c>
      <c r="G448" s="7">
        <v>3000</v>
      </c>
      <c r="H448" s="6">
        <v>2023</v>
      </c>
      <c r="I448" s="6">
        <v>2024</v>
      </c>
    </row>
    <row r="449" spans="1:9" ht="45" x14ac:dyDescent="0.25">
      <c r="A449" s="6" t="s">
        <v>1728</v>
      </c>
      <c r="B449" s="6" t="s">
        <v>61</v>
      </c>
      <c r="C449" s="6" t="s">
        <v>1658</v>
      </c>
      <c r="D449" s="6">
        <v>790802693</v>
      </c>
      <c r="E449" s="6" t="s">
        <v>1659</v>
      </c>
      <c r="F449" s="7">
        <v>3500</v>
      </c>
      <c r="G449" s="7">
        <v>3500</v>
      </c>
      <c r="H449" s="6">
        <v>2023</v>
      </c>
      <c r="I449" s="6">
        <v>2024</v>
      </c>
    </row>
    <row r="450" spans="1:9" ht="45" x14ac:dyDescent="0.25">
      <c r="A450" s="6" t="s">
        <v>1728</v>
      </c>
      <c r="B450" s="6" t="s">
        <v>61</v>
      </c>
      <c r="C450" s="6" t="s">
        <v>881</v>
      </c>
      <c r="D450" s="6">
        <v>407626464</v>
      </c>
      <c r="E450" s="6" t="s">
        <v>1632</v>
      </c>
      <c r="F450" s="7">
        <v>7500</v>
      </c>
      <c r="G450" s="7">
        <v>7500</v>
      </c>
      <c r="H450" s="6">
        <v>2023</v>
      </c>
      <c r="I450" s="6">
        <v>2024</v>
      </c>
    </row>
    <row r="451" spans="1:9" ht="45" x14ac:dyDescent="0.25">
      <c r="A451" s="6" t="s">
        <v>1728</v>
      </c>
      <c r="B451" s="6" t="s">
        <v>61</v>
      </c>
      <c r="C451" s="6" t="s">
        <v>1490</v>
      </c>
      <c r="D451" s="6">
        <v>700511432</v>
      </c>
      <c r="E451" s="6" t="s">
        <v>1491</v>
      </c>
      <c r="F451" s="7">
        <v>15000</v>
      </c>
      <c r="G451" s="7">
        <v>15000</v>
      </c>
      <c r="H451" s="6">
        <v>2023</v>
      </c>
      <c r="I451" s="6">
        <v>2024</v>
      </c>
    </row>
    <row r="452" spans="1:9" ht="45" x14ac:dyDescent="0.25">
      <c r="A452" s="6" t="s">
        <v>1728</v>
      </c>
      <c r="B452" s="6" t="s">
        <v>61</v>
      </c>
      <c r="C452" s="6" t="s">
        <v>1739</v>
      </c>
      <c r="D452" s="6">
        <v>809282480</v>
      </c>
      <c r="E452" s="6" t="s">
        <v>1314</v>
      </c>
      <c r="F452" s="7">
        <v>25000</v>
      </c>
      <c r="G452" s="7">
        <v>25000</v>
      </c>
      <c r="H452" s="6">
        <v>2023</v>
      </c>
      <c r="I452" s="6">
        <v>2024</v>
      </c>
    </row>
    <row r="453" spans="1:9" ht="75" x14ac:dyDescent="0.25">
      <c r="A453" s="6" t="s">
        <v>1728</v>
      </c>
      <c r="B453" s="6" t="s">
        <v>61</v>
      </c>
      <c r="C453" s="6" t="s">
        <v>1109</v>
      </c>
      <c r="D453" s="6"/>
      <c r="E453" s="6" t="s">
        <v>1175</v>
      </c>
      <c r="F453" s="7">
        <v>5000</v>
      </c>
      <c r="G453" s="7">
        <v>5000</v>
      </c>
      <c r="H453" s="6">
        <v>2023</v>
      </c>
      <c r="I453" s="6">
        <v>2024</v>
      </c>
    </row>
    <row r="454" spans="1:9" ht="45" x14ac:dyDescent="0.25">
      <c r="A454" s="6" t="s">
        <v>1728</v>
      </c>
      <c r="B454" s="6" t="s">
        <v>61</v>
      </c>
      <c r="C454" s="6" t="s">
        <v>1102</v>
      </c>
      <c r="D454" s="6">
        <v>767466077</v>
      </c>
      <c r="E454" s="6" t="s">
        <v>1103</v>
      </c>
      <c r="F454" s="7">
        <v>5000</v>
      </c>
      <c r="G454" s="7">
        <v>5000</v>
      </c>
      <c r="H454" s="6">
        <v>2023</v>
      </c>
      <c r="I454" s="6">
        <v>2024</v>
      </c>
    </row>
    <row r="455" spans="1:9" ht="45" x14ac:dyDescent="0.25">
      <c r="A455" s="6" t="s">
        <v>1728</v>
      </c>
      <c r="B455" s="6" t="s">
        <v>61</v>
      </c>
      <c r="C455" s="6" t="s">
        <v>21</v>
      </c>
      <c r="D455" s="6">
        <v>843724212</v>
      </c>
      <c r="E455" s="6" t="s">
        <v>916</v>
      </c>
      <c r="F455" s="7">
        <v>32370</v>
      </c>
      <c r="G455" s="7">
        <v>32370</v>
      </c>
      <c r="H455" s="6">
        <v>2023</v>
      </c>
      <c r="I455" s="6">
        <v>2024</v>
      </c>
    </row>
    <row r="456" spans="1:9" ht="45" x14ac:dyDescent="0.25">
      <c r="A456" s="6" t="s">
        <v>1728</v>
      </c>
      <c r="B456" s="6" t="s">
        <v>61</v>
      </c>
      <c r="C456" s="6" t="s">
        <v>21</v>
      </c>
      <c r="D456" s="6">
        <v>843724212</v>
      </c>
      <c r="E456" s="6" t="s">
        <v>917</v>
      </c>
      <c r="F456" s="7">
        <v>1150</v>
      </c>
      <c r="G456" s="7">
        <v>1150</v>
      </c>
      <c r="H456" s="6">
        <v>2023</v>
      </c>
      <c r="I456" s="6">
        <v>2024</v>
      </c>
    </row>
    <row r="457" spans="1:9" ht="45" x14ac:dyDescent="0.25">
      <c r="A457" s="6" t="s">
        <v>1728</v>
      </c>
      <c r="B457" s="6" t="s">
        <v>61</v>
      </c>
      <c r="C457" s="6" t="s">
        <v>21</v>
      </c>
      <c r="D457" s="6">
        <v>843724212</v>
      </c>
      <c r="E457" s="6" t="s">
        <v>918</v>
      </c>
      <c r="F457" s="7">
        <v>10000</v>
      </c>
      <c r="G457" s="7">
        <v>10000</v>
      </c>
      <c r="H457" s="6">
        <v>2023</v>
      </c>
      <c r="I457" s="6">
        <v>2024</v>
      </c>
    </row>
    <row r="458" spans="1:9" ht="45" x14ac:dyDescent="0.25">
      <c r="A458" s="6" t="s">
        <v>1728</v>
      </c>
      <c r="B458" s="6" t="s">
        <v>61</v>
      </c>
      <c r="C458" s="6" t="s">
        <v>913</v>
      </c>
      <c r="D458" s="6">
        <v>433818246</v>
      </c>
      <c r="E458" s="6" t="s">
        <v>914</v>
      </c>
      <c r="F458" s="7">
        <v>25000</v>
      </c>
      <c r="G458" s="7">
        <v>25000</v>
      </c>
      <c r="H458" s="6">
        <v>2023</v>
      </c>
      <c r="I458" s="6">
        <v>2024</v>
      </c>
    </row>
    <row r="459" spans="1:9" ht="45" x14ac:dyDescent="0.25">
      <c r="A459" s="6" t="s">
        <v>1728</v>
      </c>
      <c r="B459" s="6" t="s">
        <v>61</v>
      </c>
      <c r="C459" s="6" t="s">
        <v>909</v>
      </c>
      <c r="D459" s="6">
        <v>778820126</v>
      </c>
      <c r="E459" s="6" t="s">
        <v>915</v>
      </c>
      <c r="F459" s="7">
        <v>10000</v>
      </c>
      <c r="G459" s="7">
        <v>10000</v>
      </c>
      <c r="H459" s="6">
        <v>2023</v>
      </c>
      <c r="I459" s="6">
        <v>2024</v>
      </c>
    </row>
    <row r="460" spans="1:9" ht="45" x14ac:dyDescent="0.25">
      <c r="A460" s="6" t="s">
        <v>1728</v>
      </c>
      <c r="B460" s="6" t="s">
        <v>61</v>
      </c>
      <c r="C460" s="6" t="s">
        <v>881</v>
      </c>
      <c r="D460" s="6">
        <v>407626464</v>
      </c>
      <c r="E460" s="6" t="s">
        <v>882</v>
      </c>
      <c r="F460" s="7">
        <v>3500</v>
      </c>
      <c r="G460" s="7">
        <v>3500</v>
      </c>
      <c r="H460" s="6">
        <v>2023</v>
      </c>
      <c r="I460" s="6">
        <v>2024</v>
      </c>
    </row>
    <row r="461" spans="1:9" ht="90" x14ac:dyDescent="0.25">
      <c r="A461" s="6" t="s">
        <v>1728</v>
      </c>
      <c r="B461" s="6" t="s">
        <v>61</v>
      </c>
      <c r="C461" s="6" t="s">
        <v>863</v>
      </c>
      <c r="D461" s="6">
        <v>600885207</v>
      </c>
      <c r="E461" s="6" t="s">
        <v>864</v>
      </c>
      <c r="F461" s="7">
        <v>10000</v>
      </c>
      <c r="G461" s="7">
        <v>10000</v>
      </c>
      <c r="H461" s="6">
        <v>2023</v>
      </c>
      <c r="I461" s="6">
        <v>2024</v>
      </c>
    </row>
    <row r="462" spans="1:9" ht="45" x14ac:dyDescent="0.25">
      <c r="A462" s="6" t="s">
        <v>1728</v>
      </c>
      <c r="B462" s="6" t="s">
        <v>61</v>
      </c>
      <c r="C462" s="6" t="s">
        <v>638</v>
      </c>
      <c r="D462" s="6">
        <v>540742336</v>
      </c>
      <c r="E462" s="6" t="s">
        <v>318</v>
      </c>
      <c r="F462" s="7">
        <v>20000</v>
      </c>
      <c r="G462" s="7">
        <v>20000</v>
      </c>
      <c r="H462" s="6">
        <v>2023</v>
      </c>
      <c r="I462" s="6">
        <v>2024</v>
      </c>
    </row>
    <row r="463" spans="1:9" ht="120" x14ac:dyDescent="0.25">
      <c r="A463" s="6" t="s">
        <v>1728</v>
      </c>
      <c r="B463" s="6" t="s">
        <v>61</v>
      </c>
      <c r="C463" s="6" t="s">
        <v>571</v>
      </c>
      <c r="D463" s="6">
        <v>457983916</v>
      </c>
      <c r="E463" s="6" t="s">
        <v>572</v>
      </c>
      <c r="F463" s="7">
        <v>10000</v>
      </c>
      <c r="G463" s="7">
        <v>10000</v>
      </c>
      <c r="H463" s="6">
        <v>2023</v>
      </c>
      <c r="I463" s="6">
        <v>2024</v>
      </c>
    </row>
    <row r="464" spans="1:9" ht="45" x14ac:dyDescent="0.25">
      <c r="A464" s="6" t="s">
        <v>1728</v>
      </c>
      <c r="B464" s="6" t="s">
        <v>61</v>
      </c>
      <c r="C464" s="6" t="s">
        <v>768</v>
      </c>
      <c r="D464" s="6">
        <v>671522486</v>
      </c>
      <c r="E464" s="6" t="s">
        <v>769</v>
      </c>
      <c r="F464" s="7">
        <v>10000</v>
      </c>
      <c r="G464" s="7">
        <v>10000</v>
      </c>
      <c r="H464" s="6">
        <v>2023</v>
      </c>
      <c r="I464" s="6">
        <v>2024</v>
      </c>
    </row>
    <row r="465" spans="1:9" ht="45" x14ac:dyDescent="0.25">
      <c r="A465" s="6" t="s">
        <v>1728</v>
      </c>
      <c r="B465" s="6" t="s">
        <v>61</v>
      </c>
      <c r="C465" s="6" t="s">
        <v>656</v>
      </c>
      <c r="D465" s="6">
        <v>451131657</v>
      </c>
      <c r="E465" s="6" t="s">
        <v>657</v>
      </c>
      <c r="F465" s="7">
        <v>5000</v>
      </c>
      <c r="G465" s="7">
        <v>5000</v>
      </c>
      <c r="H465" s="6">
        <v>2023</v>
      </c>
      <c r="I465" s="6">
        <v>2024</v>
      </c>
    </row>
    <row r="466" spans="1:9" ht="45" x14ac:dyDescent="0.25">
      <c r="A466" s="6" t="s">
        <v>1728</v>
      </c>
      <c r="B466" s="6" t="s">
        <v>61</v>
      </c>
      <c r="C466" s="6" t="s">
        <v>1104</v>
      </c>
      <c r="D466" s="6">
        <v>550667218</v>
      </c>
      <c r="E466" s="6" t="s">
        <v>636</v>
      </c>
      <c r="F466" s="7">
        <v>10000</v>
      </c>
      <c r="G466" s="7">
        <v>10000</v>
      </c>
      <c r="H466" s="6">
        <v>2023</v>
      </c>
      <c r="I466" s="6">
        <v>2024</v>
      </c>
    </row>
    <row r="467" spans="1:9" ht="45" x14ac:dyDescent="0.25">
      <c r="A467" s="6" t="s">
        <v>1728</v>
      </c>
      <c r="B467" s="6" t="s">
        <v>61</v>
      </c>
      <c r="C467" s="6" t="s">
        <v>606</v>
      </c>
      <c r="D467" s="6">
        <v>629684111</v>
      </c>
      <c r="E467" s="6" t="s">
        <v>658</v>
      </c>
      <c r="F467" s="7">
        <v>3500</v>
      </c>
      <c r="G467" s="7">
        <v>3500</v>
      </c>
      <c r="H467" s="6">
        <v>2023</v>
      </c>
      <c r="I467" s="6">
        <v>2024</v>
      </c>
    </row>
    <row r="468" spans="1:9" ht="45" x14ac:dyDescent="0.25">
      <c r="A468" s="6" t="s">
        <v>1728</v>
      </c>
      <c r="B468" s="6" t="s">
        <v>61</v>
      </c>
      <c r="C468" s="6" t="s">
        <v>561</v>
      </c>
      <c r="D468" s="6">
        <v>443265452</v>
      </c>
      <c r="E468" s="6" t="s">
        <v>566</v>
      </c>
      <c r="F468" s="7">
        <v>5000</v>
      </c>
      <c r="G468" s="7">
        <v>5000</v>
      </c>
      <c r="H468" s="6">
        <v>2023</v>
      </c>
      <c r="I468" s="6">
        <v>2024</v>
      </c>
    </row>
    <row r="469" spans="1:9" ht="60" x14ac:dyDescent="0.25">
      <c r="A469" s="6" t="s">
        <v>1728</v>
      </c>
      <c r="B469" s="6" t="s">
        <v>61</v>
      </c>
      <c r="C469" s="6" t="s">
        <v>522</v>
      </c>
      <c r="D469" s="6">
        <v>478647686</v>
      </c>
      <c r="E469" s="6" t="s">
        <v>559</v>
      </c>
      <c r="F469" s="7">
        <v>25000</v>
      </c>
      <c r="G469" s="7">
        <v>25000</v>
      </c>
      <c r="H469" s="6">
        <v>2023</v>
      </c>
      <c r="I469" s="6">
        <v>2024</v>
      </c>
    </row>
    <row r="470" spans="1:9" ht="45" x14ac:dyDescent="0.25">
      <c r="A470" s="6" t="s">
        <v>1728</v>
      </c>
      <c r="B470" s="6" t="s">
        <v>61</v>
      </c>
      <c r="C470" s="6" t="s">
        <v>22</v>
      </c>
      <c r="D470" s="6"/>
      <c r="E470" s="6" t="s">
        <v>318</v>
      </c>
      <c r="F470" s="7">
        <v>1500</v>
      </c>
      <c r="G470" s="7">
        <v>1500</v>
      </c>
      <c r="H470" s="6">
        <v>2023</v>
      </c>
      <c r="I470" s="6">
        <v>2024</v>
      </c>
    </row>
    <row r="471" spans="1:9" ht="45" x14ac:dyDescent="0.25">
      <c r="A471" s="6" t="s">
        <v>1728</v>
      </c>
      <c r="B471" s="6" t="s">
        <v>61</v>
      </c>
      <c r="C471" s="6" t="s">
        <v>128</v>
      </c>
      <c r="D471" s="6">
        <v>818714939</v>
      </c>
      <c r="E471" s="6" t="s">
        <v>318</v>
      </c>
      <c r="F471" s="7">
        <v>6000</v>
      </c>
      <c r="G471" s="7">
        <v>6000</v>
      </c>
      <c r="H471" s="6">
        <v>2023</v>
      </c>
      <c r="I471" s="6">
        <v>2024</v>
      </c>
    </row>
    <row r="472" spans="1:9" ht="45" x14ac:dyDescent="0.25">
      <c r="A472" s="6" t="s">
        <v>1728</v>
      </c>
      <c r="B472" s="6" t="s">
        <v>61</v>
      </c>
      <c r="C472" s="6" t="s">
        <v>129</v>
      </c>
      <c r="D472" s="6">
        <v>408695444</v>
      </c>
      <c r="E472" s="6" t="s">
        <v>355</v>
      </c>
      <c r="F472" s="7">
        <v>3000</v>
      </c>
      <c r="G472" s="7">
        <v>3000</v>
      </c>
      <c r="H472" s="6">
        <v>2023</v>
      </c>
      <c r="I472" s="6">
        <v>2024</v>
      </c>
    </row>
    <row r="473" spans="1:9" ht="45" x14ac:dyDescent="0.25">
      <c r="A473" s="6" t="s">
        <v>1728</v>
      </c>
      <c r="B473" s="6" t="s">
        <v>61</v>
      </c>
      <c r="C473" s="6" t="s">
        <v>26</v>
      </c>
      <c r="D473" s="6">
        <v>419261714</v>
      </c>
      <c r="E473" s="6" t="s">
        <v>254</v>
      </c>
      <c r="F473" s="7">
        <v>150000</v>
      </c>
      <c r="G473" s="7">
        <v>150000</v>
      </c>
      <c r="H473" s="6">
        <v>2023</v>
      </c>
      <c r="I473" s="6">
        <v>2024</v>
      </c>
    </row>
    <row r="474" spans="1:9" ht="45" x14ac:dyDescent="0.25">
      <c r="A474" s="6" t="s">
        <v>1728</v>
      </c>
      <c r="B474" s="6" t="s">
        <v>61</v>
      </c>
      <c r="C474" s="6" t="s">
        <v>126</v>
      </c>
      <c r="D474" s="6">
        <v>567631528</v>
      </c>
      <c r="E474" s="6" t="s">
        <v>356</v>
      </c>
      <c r="F474" s="7">
        <v>15000</v>
      </c>
      <c r="G474" s="7">
        <v>15000</v>
      </c>
      <c r="H474" s="6">
        <v>2023</v>
      </c>
      <c r="I474" s="6">
        <v>2024</v>
      </c>
    </row>
    <row r="475" spans="1:9" ht="45" x14ac:dyDescent="0.25">
      <c r="A475" s="6" t="s">
        <v>1728</v>
      </c>
      <c r="B475" s="6" t="s">
        <v>61</v>
      </c>
      <c r="C475" s="6" t="s">
        <v>130</v>
      </c>
      <c r="D475" s="6">
        <v>410035034</v>
      </c>
      <c r="E475" s="6" t="s">
        <v>318</v>
      </c>
      <c r="F475" s="7">
        <v>500</v>
      </c>
      <c r="G475" s="7">
        <v>500</v>
      </c>
      <c r="H475" s="6">
        <v>2023</v>
      </c>
      <c r="I475" s="6">
        <v>2024</v>
      </c>
    </row>
    <row r="476" spans="1:9" ht="45" x14ac:dyDescent="0.25">
      <c r="A476" s="6" t="s">
        <v>1728</v>
      </c>
      <c r="B476" s="6" t="s">
        <v>61</v>
      </c>
      <c r="C476" s="6" t="s">
        <v>448</v>
      </c>
      <c r="D476" s="6">
        <v>479810795</v>
      </c>
      <c r="E476" s="6" t="s">
        <v>318</v>
      </c>
      <c r="F476" s="7">
        <v>5000</v>
      </c>
      <c r="G476" s="7">
        <v>5000</v>
      </c>
      <c r="H476" s="6">
        <v>2023</v>
      </c>
      <c r="I476" s="6">
        <v>2024</v>
      </c>
    </row>
    <row r="477" spans="1:9" ht="45" x14ac:dyDescent="0.25">
      <c r="A477" s="6" t="s">
        <v>1728</v>
      </c>
      <c r="B477" s="6" t="s">
        <v>61</v>
      </c>
      <c r="C477" s="6" t="s">
        <v>137</v>
      </c>
      <c r="D477" s="6">
        <v>447597689</v>
      </c>
      <c r="E477" s="6" t="s">
        <v>357</v>
      </c>
      <c r="F477" s="7">
        <v>35000</v>
      </c>
      <c r="G477" s="7">
        <v>35000</v>
      </c>
      <c r="H477" s="6">
        <v>2023</v>
      </c>
      <c r="I477" s="6">
        <v>2024</v>
      </c>
    </row>
    <row r="478" spans="1:9" ht="45" x14ac:dyDescent="0.25">
      <c r="A478" s="6" t="s">
        <v>1728</v>
      </c>
      <c r="B478" s="6" t="s">
        <v>61</v>
      </c>
      <c r="C478" s="6" t="s">
        <v>449</v>
      </c>
      <c r="D478" s="6"/>
      <c r="E478" s="6" t="s">
        <v>358</v>
      </c>
      <c r="F478" s="7">
        <v>300</v>
      </c>
      <c r="G478" s="7">
        <v>300</v>
      </c>
      <c r="H478" s="6">
        <v>2023</v>
      </c>
      <c r="I478" s="6">
        <v>2024</v>
      </c>
    </row>
    <row r="479" spans="1:9" ht="45" x14ac:dyDescent="0.25">
      <c r="A479" s="6" t="s">
        <v>1728</v>
      </c>
      <c r="B479" s="6" t="s">
        <v>61</v>
      </c>
      <c r="C479" s="6" t="s">
        <v>97</v>
      </c>
      <c r="D479" s="6">
        <v>419597551</v>
      </c>
      <c r="E479" s="6" t="s">
        <v>318</v>
      </c>
      <c r="F479" s="7">
        <v>7500</v>
      </c>
      <c r="G479" s="7">
        <v>7500</v>
      </c>
      <c r="H479" s="6">
        <v>2023</v>
      </c>
      <c r="I479" s="6">
        <v>2024</v>
      </c>
    </row>
    <row r="480" spans="1:9" ht="45" x14ac:dyDescent="0.25">
      <c r="A480" s="6" t="s">
        <v>1728</v>
      </c>
      <c r="B480" s="6" t="s">
        <v>61</v>
      </c>
      <c r="C480" s="6" t="s">
        <v>138</v>
      </c>
      <c r="D480" s="6">
        <v>870400103</v>
      </c>
      <c r="E480" s="6" t="s">
        <v>318</v>
      </c>
      <c r="F480" s="7">
        <v>10000</v>
      </c>
      <c r="G480" s="7">
        <v>10000</v>
      </c>
      <c r="H480" s="6">
        <v>2023</v>
      </c>
      <c r="I480" s="6">
        <v>2024</v>
      </c>
    </row>
    <row r="481" spans="1:9" ht="45" x14ac:dyDescent="0.25">
      <c r="A481" s="6" t="s">
        <v>1728</v>
      </c>
      <c r="B481" s="6" t="s">
        <v>61</v>
      </c>
      <c r="C481" s="6" t="s">
        <v>956</v>
      </c>
      <c r="D481" s="6">
        <v>429412466</v>
      </c>
      <c r="E481" s="6" t="s">
        <v>318</v>
      </c>
      <c r="F481" s="7">
        <v>15000</v>
      </c>
      <c r="G481" s="7">
        <v>15000</v>
      </c>
      <c r="H481" s="6">
        <v>2023</v>
      </c>
      <c r="I481" s="6">
        <v>2024</v>
      </c>
    </row>
    <row r="482" spans="1:9" ht="45" x14ac:dyDescent="0.25">
      <c r="A482" s="6" t="s">
        <v>1728</v>
      </c>
      <c r="B482" s="6" t="s">
        <v>61</v>
      </c>
      <c r="C482" s="6" t="s">
        <v>139</v>
      </c>
      <c r="D482" s="6">
        <v>871142350</v>
      </c>
      <c r="E482" s="6" t="s">
        <v>318</v>
      </c>
      <c r="F482" s="7">
        <v>10000</v>
      </c>
      <c r="G482" s="7">
        <v>10000</v>
      </c>
      <c r="H482" s="6">
        <v>2023</v>
      </c>
      <c r="I482" s="6">
        <v>2024</v>
      </c>
    </row>
    <row r="483" spans="1:9" ht="45" x14ac:dyDescent="0.25">
      <c r="A483" s="6" t="s">
        <v>1728</v>
      </c>
      <c r="B483" s="6" t="s">
        <v>61</v>
      </c>
      <c r="C483" s="6" t="s">
        <v>1629</v>
      </c>
      <c r="D483" s="6">
        <v>420359693</v>
      </c>
      <c r="E483" s="6" t="s">
        <v>23</v>
      </c>
      <c r="F483" s="7">
        <v>4000</v>
      </c>
      <c r="G483" s="7">
        <v>4000</v>
      </c>
      <c r="H483" s="6">
        <v>2023</v>
      </c>
      <c r="I483" s="6">
        <v>2024</v>
      </c>
    </row>
    <row r="484" spans="1:9" ht="45" x14ac:dyDescent="0.25">
      <c r="A484" s="6" t="s">
        <v>1728</v>
      </c>
      <c r="B484" s="6" t="s">
        <v>61</v>
      </c>
      <c r="C484" s="6" t="s">
        <v>21</v>
      </c>
      <c r="D484" s="6">
        <v>843724212</v>
      </c>
      <c r="E484" s="6" t="s">
        <v>359</v>
      </c>
      <c r="F484" s="7">
        <v>45000</v>
      </c>
      <c r="G484" s="7">
        <v>45000</v>
      </c>
      <c r="H484" s="6">
        <v>2023</v>
      </c>
      <c r="I484" s="6">
        <v>2024</v>
      </c>
    </row>
    <row r="485" spans="1:9" ht="45" x14ac:dyDescent="0.25">
      <c r="A485" s="6" t="s">
        <v>1728</v>
      </c>
      <c r="B485" s="6" t="s">
        <v>61</v>
      </c>
      <c r="C485" s="6" t="s">
        <v>127</v>
      </c>
      <c r="D485" s="6">
        <v>633504426</v>
      </c>
      <c r="E485" s="6" t="s">
        <v>335</v>
      </c>
      <c r="F485" s="7">
        <v>15000</v>
      </c>
      <c r="G485" s="7">
        <v>15000</v>
      </c>
      <c r="H485" s="6">
        <v>2023</v>
      </c>
      <c r="I485" s="6">
        <v>2024</v>
      </c>
    </row>
    <row r="486" spans="1:9" ht="45" x14ac:dyDescent="0.25">
      <c r="A486" s="6" t="s">
        <v>1728</v>
      </c>
      <c r="B486" s="6" t="s">
        <v>61</v>
      </c>
      <c r="C486" s="6" t="s">
        <v>146</v>
      </c>
      <c r="D486" s="6">
        <v>844799031</v>
      </c>
      <c r="E486" s="6" t="s">
        <v>140</v>
      </c>
      <c r="F486" s="7">
        <v>125000</v>
      </c>
      <c r="G486" s="7">
        <v>125000</v>
      </c>
      <c r="H486" s="6">
        <v>2023</v>
      </c>
      <c r="I486" s="6">
        <v>2024</v>
      </c>
    </row>
    <row r="487" spans="1:9" ht="45" x14ac:dyDescent="0.25">
      <c r="A487" s="6" t="s">
        <v>1728</v>
      </c>
      <c r="B487" s="6" t="s">
        <v>61</v>
      </c>
      <c r="C487" s="6" t="s">
        <v>24</v>
      </c>
      <c r="D487" s="6"/>
      <c r="E487" s="6" t="s">
        <v>318</v>
      </c>
      <c r="F487" s="7">
        <v>2500</v>
      </c>
      <c r="G487" s="7">
        <v>2500</v>
      </c>
      <c r="H487" s="6">
        <v>2023</v>
      </c>
      <c r="I487" s="6">
        <v>2024</v>
      </c>
    </row>
    <row r="488" spans="1:9" ht="45" x14ac:dyDescent="0.25">
      <c r="A488" s="6" t="s">
        <v>1728</v>
      </c>
      <c r="B488" s="6" t="s">
        <v>61</v>
      </c>
      <c r="C488" s="6" t="s">
        <v>147</v>
      </c>
      <c r="D488" s="6">
        <v>882229945</v>
      </c>
      <c r="E488" s="6" t="s">
        <v>318</v>
      </c>
      <c r="F488" s="7">
        <v>13000</v>
      </c>
      <c r="G488" s="7">
        <v>13000</v>
      </c>
      <c r="H488" s="6">
        <v>2023</v>
      </c>
      <c r="I488" s="6">
        <v>2024</v>
      </c>
    </row>
    <row r="489" spans="1:9" ht="60" x14ac:dyDescent="0.25">
      <c r="A489" s="6" t="s">
        <v>1728</v>
      </c>
      <c r="B489" s="6" t="s">
        <v>61</v>
      </c>
      <c r="C489" s="6" t="s">
        <v>1388</v>
      </c>
      <c r="D489" s="6">
        <v>445594838</v>
      </c>
      <c r="E489" s="6" t="s">
        <v>360</v>
      </c>
      <c r="F489" s="7">
        <v>6000</v>
      </c>
      <c r="G489" s="7">
        <v>6000</v>
      </c>
      <c r="H489" s="6">
        <v>2023</v>
      </c>
      <c r="I489" s="6">
        <v>2024</v>
      </c>
    </row>
    <row r="490" spans="1:9" ht="45" x14ac:dyDescent="0.25">
      <c r="A490" s="6" t="s">
        <v>1728</v>
      </c>
      <c r="B490" s="6" t="s">
        <v>61</v>
      </c>
      <c r="C490" s="6" t="s">
        <v>148</v>
      </c>
      <c r="D490" s="6"/>
      <c r="E490" s="6" t="s">
        <v>318</v>
      </c>
      <c r="F490" s="7">
        <v>1000</v>
      </c>
      <c r="G490" s="7">
        <v>1000</v>
      </c>
      <c r="H490" s="6">
        <v>2023</v>
      </c>
      <c r="I490" s="6">
        <v>2024</v>
      </c>
    </row>
    <row r="491" spans="1:9" ht="45" x14ac:dyDescent="0.25">
      <c r="A491" s="6" t="s">
        <v>1728</v>
      </c>
      <c r="B491" s="6" t="s">
        <v>61</v>
      </c>
      <c r="C491" s="6" t="s">
        <v>149</v>
      </c>
      <c r="D491" s="6">
        <v>675622519</v>
      </c>
      <c r="E491" s="6" t="s">
        <v>318</v>
      </c>
      <c r="F491" s="7">
        <v>20000</v>
      </c>
      <c r="G491" s="7">
        <v>20000</v>
      </c>
      <c r="H491" s="6">
        <v>2023</v>
      </c>
      <c r="I491" s="6">
        <v>2024</v>
      </c>
    </row>
    <row r="492" spans="1:9" ht="45" x14ac:dyDescent="0.25">
      <c r="A492" s="6" t="s">
        <v>1728</v>
      </c>
      <c r="B492" s="6" t="s">
        <v>61</v>
      </c>
      <c r="C492" s="6" t="s">
        <v>150</v>
      </c>
      <c r="D492" s="6">
        <v>845640555</v>
      </c>
      <c r="E492" s="6" t="s">
        <v>361</v>
      </c>
      <c r="F492" s="7">
        <v>4500</v>
      </c>
      <c r="G492" s="7">
        <v>4500</v>
      </c>
      <c r="H492" s="6">
        <v>2023</v>
      </c>
      <c r="I492" s="6">
        <v>2024</v>
      </c>
    </row>
    <row r="493" spans="1:9" ht="45" x14ac:dyDescent="0.25">
      <c r="A493" s="6" t="s">
        <v>1728</v>
      </c>
      <c r="B493" s="6" t="s">
        <v>61</v>
      </c>
      <c r="C493" s="6" t="s">
        <v>597</v>
      </c>
      <c r="D493" s="6">
        <v>807489168</v>
      </c>
      <c r="E493" s="6" t="s">
        <v>318</v>
      </c>
      <c r="F493" s="7">
        <v>10000</v>
      </c>
      <c r="G493" s="7">
        <v>10000</v>
      </c>
      <c r="H493" s="6">
        <v>2023</v>
      </c>
      <c r="I493" s="6">
        <v>2024</v>
      </c>
    </row>
    <row r="494" spans="1:9" ht="45" x14ac:dyDescent="0.25">
      <c r="A494" s="6" t="s">
        <v>1728</v>
      </c>
      <c r="B494" s="6" t="s">
        <v>61</v>
      </c>
      <c r="C494" s="6" t="s">
        <v>21</v>
      </c>
      <c r="D494" s="6">
        <v>843724212</v>
      </c>
      <c r="E494" s="6" t="s">
        <v>362</v>
      </c>
      <c r="F494" s="7">
        <f>85000+60000</f>
        <v>145000</v>
      </c>
      <c r="G494" s="7">
        <v>145000</v>
      </c>
      <c r="H494" s="6">
        <v>2023</v>
      </c>
      <c r="I494" s="6">
        <v>2024</v>
      </c>
    </row>
    <row r="495" spans="1:9" ht="45" x14ac:dyDescent="0.25">
      <c r="A495" s="6" t="s">
        <v>1728</v>
      </c>
      <c r="B495" s="6" t="s">
        <v>61</v>
      </c>
      <c r="C495" s="6" t="s">
        <v>161</v>
      </c>
      <c r="D495" s="6">
        <v>454922278</v>
      </c>
      <c r="E495" s="6" t="s">
        <v>318</v>
      </c>
      <c r="F495" s="7">
        <v>100000</v>
      </c>
      <c r="G495" s="7">
        <v>100000</v>
      </c>
      <c r="H495" s="6">
        <v>2023</v>
      </c>
      <c r="I495" s="6">
        <v>2024</v>
      </c>
    </row>
    <row r="496" spans="1:9" ht="45" x14ac:dyDescent="0.25">
      <c r="A496" s="6" t="s">
        <v>1728</v>
      </c>
      <c r="B496" s="6" t="s">
        <v>61</v>
      </c>
      <c r="C496" s="6" t="s">
        <v>226</v>
      </c>
      <c r="D496" s="6">
        <v>764381477</v>
      </c>
      <c r="E496" s="6" t="s">
        <v>318</v>
      </c>
      <c r="F496" s="7">
        <v>25000</v>
      </c>
      <c r="G496" s="7">
        <v>25000</v>
      </c>
      <c r="H496" s="6">
        <v>2023</v>
      </c>
      <c r="I496" s="6">
        <v>2024</v>
      </c>
    </row>
    <row r="497" spans="1:9" ht="45" x14ac:dyDescent="0.25">
      <c r="A497" s="6" t="s">
        <v>1728</v>
      </c>
      <c r="B497" s="6" t="s">
        <v>61</v>
      </c>
      <c r="C497" s="6" t="s">
        <v>213</v>
      </c>
      <c r="D497" s="6">
        <v>538983765</v>
      </c>
      <c r="E497" s="6" t="s">
        <v>214</v>
      </c>
      <c r="F497" s="7">
        <v>25000</v>
      </c>
      <c r="G497" s="7">
        <v>25000</v>
      </c>
      <c r="H497" s="6">
        <v>2023</v>
      </c>
      <c r="I497" s="6">
        <v>2024</v>
      </c>
    </row>
    <row r="498" spans="1:9" ht="45" x14ac:dyDescent="0.25">
      <c r="A498" s="6" t="s">
        <v>1728</v>
      </c>
      <c r="B498" s="6" t="s">
        <v>61</v>
      </c>
      <c r="C498" s="6" t="s">
        <v>169</v>
      </c>
      <c r="D498" s="6">
        <v>885055219</v>
      </c>
      <c r="E498" s="6" t="s">
        <v>215</v>
      </c>
      <c r="F498" s="7">
        <v>25000</v>
      </c>
      <c r="G498" s="7">
        <v>25000</v>
      </c>
      <c r="H498" s="6">
        <v>2023</v>
      </c>
      <c r="I498" s="6">
        <v>2024</v>
      </c>
    </row>
    <row r="499" spans="1:9" ht="60" x14ac:dyDescent="0.25">
      <c r="A499" s="6" t="s">
        <v>1728</v>
      </c>
      <c r="B499" s="6" t="s">
        <v>61</v>
      </c>
      <c r="C499" s="6" t="s">
        <v>21</v>
      </c>
      <c r="D499" s="6">
        <v>843724212</v>
      </c>
      <c r="E499" s="6" t="s">
        <v>1315</v>
      </c>
      <c r="F499" s="7">
        <v>22000</v>
      </c>
      <c r="G499" s="7">
        <v>22000</v>
      </c>
      <c r="H499" s="6">
        <v>2023</v>
      </c>
      <c r="I499" s="6">
        <v>2024</v>
      </c>
    </row>
    <row r="500" spans="1:9" ht="105.75" customHeight="1" x14ac:dyDescent="0.25">
      <c r="A500" s="6" t="s">
        <v>1728</v>
      </c>
      <c r="B500" s="6" t="s">
        <v>62</v>
      </c>
      <c r="C500" s="6" t="s">
        <v>921</v>
      </c>
      <c r="D500" s="6">
        <v>894681874</v>
      </c>
      <c r="E500" s="6" t="s">
        <v>318</v>
      </c>
      <c r="F500" s="7">
        <v>2000</v>
      </c>
      <c r="G500" s="7">
        <v>2000</v>
      </c>
      <c r="H500" s="6">
        <v>2023</v>
      </c>
      <c r="I500" s="6">
        <v>2024</v>
      </c>
    </row>
    <row r="501" spans="1:9" ht="90" x14ac:dyDescent="0.25">
      <c r="A501" s="6" t="s">
        <v>1728</v>
      </c>
      <c r="B501" s="6" t="s">
        <v>62</v>
      </c>
      <c r="C501" s="6" t="s">
        <v>921</v>
      </c>
      <c r="D501" s="6">
        <v>894681874</v>
      </c>
      <c r="E501" s="6" t="s">
        <v>318</v>
      </c>
      <c r="F501" s="7">
        <v>75000</v>
      </c>
      <c r="G501" s="7">
        <v>75000</v>
      </c>
      <c r="H501" s="6">
        <v>2023</v>
      </c>
      <c r="I501" s="6">
        <v>2024</v>
      </c>
    </row>
    <row r="502" spans="1:9" ht="195" x14ac:dyDescent="0.25">
      <c r="A502" s="6" t="s">
        <v>1728</v>
      </c>
      <c r="B502" s="6" t="s">
        <v>62</v>
      </c>
      <c r="C502" s="6" t="s">
        <v>1331</v>
      </c>
      <c r="D502" s="6">
        <v>257577560</v>
      </c>
      <c r="E502" s="6" t="s">
        <v>1075</v>
      </c>
      <c r="F502" s="7">
        <v>180000</v>
      </c>
      <c r="G502" s="7">
        <v>180000</v>
      </c>
      <c r="H502" s="6">
        <v>2023</v>
      </c>
      <c r="I502" s="6">
        <v>2024</v>
      </c>
    </row>
    <row r="503" spans="1:9" ht="45" x14ac:dyDescent="0.25">
      <c r="A503" s="6" t="s">
        <v>1728</v>
      </c>
      <c r="B503" s="6" t="s">
        <v>62</v>
      </c>
      <c r="C503" s="6" t="s">
        <v>441</v>
      </c>
      <c r="D503" s="6"/>
      <c r="E503" s="6" t="s">
        <v>1076</v>
      </c>
      <c r="F503" s="7">
        <v>9222</v>
      </c>
      <c r="G503" s="7">
        <v>9222</v>
      </c>
      <c r="H503" s="6">
        <v>2023</v>
      </c>
      <c r="I503" s="6">
        <v>2024</v>
      </c>
    </row>
    <row r="504" spans="1:9" ht="90" x14ac:dyDescent="0.25">
      <c r="A504" s="6" t="s">
        <v>1728</v>
      </c>
      <c r="B504" s="6" t="s">
        <v>63</v>
      </c>
      <c r="C504" s="6" t="s">
        <v>884</v>
      </c>
      <c r="D504" s="6">
        <v>460976365</v>
      </c>
      <c r="E504" s="6" t="s">
        <v>1415</v>
      </c>
      <c r="F504" s="7">
        <v>16000</v>
      </c>
      <c r="G504" s="7">
        <v>16000</v>
      </c>
      <c r="H504" s="6">
        <v>2023</v>
      </c>
      <c r="I504" s="6">
        <v>2024</v>
      </c>
    </row>
    <row r="505" spans="1:9" ht="45" x14ac:dyDescent="0.25">
      <c r="A505" s="6" t="s">
        <v>1728</v>
      </c>
      <c r="B505" s="6" t="s">
        <v>63</v>
      </c>
      <c r="C505" s="6" t="s">
        <v>534</v>
      </c>
      <c r="D505" s="6">
        <v>407837587</v>
      </c>
      <c r="E505" s="6" t="s">
        <v>1596</v>
      </c>
      <c r="F505" s="7">
        <v>35000</v>
      </c>
      <c r="G505" s="7">
        <v>35000</v>
      </c>
      <c r="H505" s="6">
        <v>2023</v>
      </c>
      <c r="I505" s="6">
        <v>2024</v>
      </c>
    </row>
    <row r="506" spans="1:9" ht="45" x14ac:dyDescent="0.25">
      <c r="A506" s="6" t="s">
        <v>1728</v>
      </c>
      <c r="B506" s="6" t="s">
        <v>63</v>
      </c>
      <c r="C506" s="6" t="s">
        <v>21</v>
      </c>
      <c r="D506" s="6">
        <v>843724212</v>
      </c>
      <c r="E506" s="6" t="s">
        <v>1594</v>
      </c>
      <c r="F506" s="7">
        <v>60000</v>
      </c>
      <c r="G506" s="7">
        <v>60000</v>
      </c>
      <c r="H506" s="6">
        <v>2023</v>
      </c>
      <c r="I506" s="6">
        <v>2024</v>
      </c>
    </row>
    <row r="507" spans="1:9" ht="60" x14ac:dyDescent="0.25">
      <c r="A507" s="6" t="s">
        <v>1728</v>
      </c>
      <c r="B507" s="6" t="s">
        <v>63</v>
      </c>
      <c r="C507" s="6" t="s">
        <v>1592</v>
      </c>
      <c r="D507" s="6">
        <v>561717201</v>
      </c>
      <c r="E507" s="6" t="s">
        <v>1593</v>
      </c>
      <c r="F507" s="7">
        <v>9000</v>
      </c>
      <c r="G507" s="7">
        <v>9000</v>
      </c>
      <c r="H507" s="6">
        <v>2023</v>
      </c>
      <c r="I507" s="6">
        <v>2024</v>
      </c>
    </row>
    <row r="508" spans="1:9" ht="45" x14ac:dyDescent="0.25">
      <c r="A508" s="6" t="s">
        <v>1728</v>
      </c>
      <c r="B508" s="6" t="s">
        <v>63</v>
      </c>
      <c r="C508" s="6" t="s">
        <v>101</v>
      </c>
      <c r="D508" s="6">
        <v>418837090</v>
      </c>
      <c r="E508" s="6" t="s">
        <v>1704</v>
      </c>
      <c r="F508" s="7">
        <v>68000</v>
      </c>
      <c r="G508" s="7">
        <v>68000</v>
      </c>
      <c r="H508" s="6">
        <v>2023</v>
      </c>
      <c r="I508" s="6">
        <v>2024</v>
      </c>
    </row>
    <row r="509" spans="1:9" ht="45" x14ac:dyDescent="0.25">
      <c r="A509" s="6" t="s">
        <v>1728</v>
      </c>
      <c r="B509" s="6" t="s">
        <v>63</v>
      </c>
      <c r="C509" s="6" t="s">
        <v>1577</v>
      </c>
      <c r="D509" s="6">
        <v>460349033</v>
      </c>
      <c r="E509" s="6" t="s">
        <v>1589</v>
      </c>
      <c r="F509" s="7">
        <v>15000</v>
      </c>
      <c r="G509" s="7">
        <v>15000</v>
      </c>
      <c r="H509" s="6">
        <v>2023</v>
      </c>
      <c r="I509" s="6">
        <v>2024</v>
      </c>
    </row>
    <row r="510" spans="1:9" ht="45" x14ac:dyDescent="0.25">
      <c r="A510" s="6" t="s">
        <v>1728</v>
      </c>
      <c r="B510" s="6" t="s">
        <v>63</v>
      </c>
      <c r="C510" s="6" t="s">
        <v>1576</v>
      </c>
      <c r="D510" s="6">
        <v>894109277</v>
      </c>
      <c r="E510" s="6" t="s">
        <v>1588</v>
      </c>
      <c r="F510" s="7">
        <v>10000</v>
      </c>
      <c r="G510" s="7">
        <v>10000</v>
      </c>
      <c r="H510" s="6">
        <v>2023</v>
      </c>
      <c r="I510" s="6">
        <v>2024</v>
      </c>
    </row>
    <row r="511" spans="1:9" ht="45" x14ac:dyDescent="0.25">
      <c r="A511" s="6" t="s">
        <v>1728</v>
      </c>
      <c r="B511" s="6" t="s">
        <v>63</v>
      </c>
      <c r="C511" s="6" t="s">
        <v>669</v>
      </c>
      <c r="D511" s="6">
        <v>456569397</v>
      </c>
      <c r="E511" s="6" t="s">
        <v>1578</v>
      </c>
      <c r="F511" s="7">
        <v>80000</v>
      </c>
      <c r="G511" s="7">
        <v>80000</v>
      </c>
      <c r="H511" s="6">
        <v>2023</v>
      </c>
      <c r="I511" s="6">
        <v>2024</v>
      </c>
    </row>
    <row r="512" spans="1:9" ht="45" x14ac:dyDescent="0.25">
      <c r="A512" s="6" t="s">
        <v>1728</v>
      </c>
      <c r="B512" s="6" t="s">
        <v>63</v>
      </c>
      <c r="C512" s="6" t="s">
        <v>1534</v>
      </c>
      <c r="D512" s="6">
        <v>791270570</v>
      </c>
      <c r="E512" s="6" t="s">
        <v>1537</v>
      </c>
      <c r="F512" s="7">
        <v>3000</v>
      </c>
      <c r="G512" s="7">
        <v>3000</v>
      </c>
      <c r="H512" s="6">
        <v>2023</v>
      </c>
      <c r="I512" s="6">
        <v>2024</v>
      </c>
    </row>
    <row r="513" spans="1:9" ht="45" x14ac:dyDescent="0.25">
      <c r="A513" s="6" t="s">
        <v>1728</v>
      </c>
      <c r="B513" s="6" t="s">
        <v>63</v>
      </c>
      <c r="C513" s="6" t="s">
        <v>1533</v>
      </c>
      <c r="D513" s="6">
        <v>692720154</v>
      </c>
      <c r="E513" s="6" t="s">
        <v>1536</v>
      </c>
      <c r="F513" s="7">
        <v>3500</v>
      </c>
      <c r="G513" s="7">
        <v>3500</v>
      </c>
      <c r="H513" s="6">
        <v>2023</v>
      </c>
      <c r="I513" s="6">
        <v>2024</v>
      </c>
    </row>
    <row r="514" spans="1:9" ht="45" x14ac:dyDescent="0.25">
      <c r="A514" s="6" t="s">
        <v>1728</v>
      </c>
      <c r="B514" s="6" t="s">
        <v>63</v>
      </c>
      <c r="C514" s="6" t="s">
        <v>933</v>
      </c>
      <c r="D514" s="6">
        <v>777297127</v>
      </c>
      <c r="E514" s="6" t="s">
        <v>1535</v>
      </c>
      <c r="F514" s="7">
        <v>5500</v>
      </c>
      <c r="G514" s="7">
        <v>5500</v>
      </c>
      <c r="H514" s="6">
        <v>2023</v>
      </c>
      <c r="I514" s="6">
        <v>2024</v>
      </c>
    </row>
    <row r="515" spans="1:9" ht="75" x14ac:dyDescent="0.25">
      <c r="A515" s="6" t="s">
        <v>1728</v>
      </c>
      <c r="B515" s="6" t="s">
        <v>63</v>
      </c>
      <c r="C515" s="6" t="s">
        <v>905</v>
      </c>
      <c r="D515" s="6">
        <v>463661285</v>
      </c>
      <c r="E515" s="6" t="s">
        <v>1525</v>
      </c>
      <c r="F515" s="7">
        <v>7000</v>
      </c>
      <c r="G515" s="7">
        <v>7000</v>
      </c>
      <c r="H515" s="6">
        <v>2023</v>
      </c>
      <c r="I515" s="6">
        <v>2024</v>
      </c>
    </row>
    <row r="516" spans="1:9" ht="45" x14ac:dyDescent="0.25">
      <c r="A516" s="6" t="s">
        <v>1728</v>
      </c>
      <c r="B516" s="6" t="s">
        <v>63</v>
      </c>
      <c r="C516" s="6" t="s">
        <v>1522</v>
      </c>
      <c r="D516" s="6">
        <v>467327093</v>
      </c>
      <c r="E516" s="6" t="s">
        <v>1524</v>
      </c>
      <c r="F516" s="7">
        <v>10000</v>
      </c>
      <c r="G516" s="7">
        <v>10000</v>
      </c>
      <c r="H516" s="6">
        <v>2023</v>
      </c>
      <c r="I516" s="6">
        <v>2024</v>
      </c>
    </row>
    <row r="517" spans="1:9" ht="45" x14ac:dyDescent="0.25">
      <c r="A517" s="6" t="s">
        <v>1728</v>
      </c>
      <c r="B517" s="6" t="s">
        <v>63</v>
      </c>
      <c r="C517" s="6" t="s">
        <v>1521</v>
      </c>
      <c r="D517" s="6">
        <v>791528116</v>
      </c>
      <c r="E517" s="6" t="s">
        <v>1523</v>
      </c>
      <c r="F517" s="7">
        <v>750</v>
      </c>
      <c r="G517" s="7">
        <v>750</v>
      </c>
      <c r="H517" s="6">
        <v>2023</v>
      </c>
      <c r="I517" s="6">
        <v>2024</v>
      </c>
    </row>
    <row r="518" spans="1:9" ht="45" x14ac:dyDescent="0.25">
      <c r="A518" s="6" t="s">
        <v>1728</v>
      </c>
      <c r="B518" s="6" t="s">
        <v>63</v>
      </c>
      <c r="C518" s="6" t="s">
        <v>561</v>
      </c>
      <c r="D518" s="6">
        <v>443265452</v>
      </c>
      <c r="E518" s="6" t="s">
        <v>1747</v>
      </c>
      <c r="F518" s="7">
        <v>30000</v>
      </c>
      <c r="G518" s="7">
        <v>30000</v>
      </c>
      <c r="H518" s="6">
        <v>2023</v>
      </c>
      <c r="I518" s="6">
        <v>2024</v>
      </c>
    </row>
    <row r="519" spans="1:9" ht="60" x14ac:dyDescent="0.25">
      <c r="A519" s="6" t="s">
        <v>1728</v>
      </c>
      <c r="B519" s="6" t="s">
        <v>63</v>
      </c>
      <c r="C519" s="6" t="s">
        <v>185</v>
      </c>
      <c r="D519" s="6">
        <v>879912437</v>
      </c>
      <c r="E519" s="6" t="s">
        <v>1412</v>
      </c>
      <c r="F519" s="7">
        <v>1200</v>
      </c>
      <c r="G519" s="7">
        <v>1200</v>
      </c>
      <c r="H519" s="6">
        <v>2023</v>
      </c>
      <c r="I519" s="6">
        <v>2024</v>
      </c>
    </row>
    <row r="520" spans="1:9" ht="45" x14ac:dyDescent="0.25">
      <c r="A520" s="6" t="s">
        <v>1728</v>
      </c>
      <c r="B520" s="6" t="s">
        <v>63</v>
      </c>
      <c r="C520" s="6" t="s">
        <v>95</v>
      </c>
      <c r="D520" s="6">
        <v>411599209</v>
      </c>
      <c r="E520" s="6" t="s">
        <v>318</v>
      </c>
      <c r="F520" s="7">
        <v>25000</v>
      </c>
      <c r="G520" s="7">
        <v>25000</v>
      </c>
      <c r="H520" s="6">
        <v>2023</v>
      </c>
      <c r="I520" s="6">
        <v>2024</v>
      </c>
    </row>
    <row r="521" spans="1:9" ht="45" x14ac:dyDescent="0.25">
      <c r="A521" s="6" t="s">
        <v>1728</v>
      </c>
      <c r="B521" s="6" t="s">
        <v>63</v>
      </c>
      <c r="C521" s="6" t="s">
        <v>291</v>
      </c>
      <c r="D521" s="6">
        <v>870519273</v>
      </c>
      <c r="E521" s="6" t="s">
        <v>318</v>
      </c>
      <c r="F521" s="7">
        <v>25000</v>
      </c>
      <c r="G521" s="7">
        <v>25000</v>
      </c>
      <c r="H521" s="6">
        <v>2023</v>
      </c>
      <c r="I521" s="6">
        <v>2024</v>
      </c>
    </row>
    <row r="522" spans="1:9" ht="45" x14ac:dyDescent="0.25">
      <c r="A522" s="6" t="s">
        <v>1728</v>
      </c>
      <c r="B522" s="6" t="s">
        <v>63</v>
      </c>
      <c r="C522" s="6" t="s">
        <v>65</v>
      </c>
      <c r="D522" s="6">
        <v>461140275</v>
      </c>
      <c r="E522" s="6" t="s">
        <v>318</v>
      </c>
      <c r="F522" s="7">
        <v>25000</v>
      </c>
      <c r="G522" s="7">
        <v>25000</v>
      </c>
      <c r="H522" s="6">
        <v>2023</v>
      </c>
      <c r="I522" s="6">
        <v>2024</v>
      </c>
    </row>
    <row r="523" spans="1:9" ht="57" customHeight="1" x14ac:dyDescent="0.25">
      <c r="A523" s="6" t="s">
        <v>1728</v>
      </c>
      <c r="B523" s="6" t="s">
        <v>63</v>
      </c>
      <c r="C523" s="6" t="s">
        <v>1436</v>
      </c>
      <c r="D523" s="6"/>
      <c r="E523" s="6" t="s">
        <v>318</v>
      </c>
      <c r="F523" s="7">
        <v>500</v>
      </c>
      <c r="G523" s="7">
        <v>500</v>
      </c>
      <c r="H523" s="6">
        <v>2023</v>
      </c>
      <c r="I523" s="6">
        <v>2024</v>
      </c>
    </row>
    <row r="524" spans="1:9" ht="56.25" customHeight="1" x14ac:dyDescent="0.25">
      <c r="A524" s="6" t="s">
        <v>1728</v>
      </c>
      <c r="B524" s="6" t="s">
        <v>63</v>
      </c>
      <c r="C524" s="6" t="s">
        <v>1444</v>
      </c>
      <c r="D524" s="6"/>
      <c r="E524" s="6" t="s">
        <v>1446</v>
      </c>
      <c r="F524" s="7">
        <v>700</v>
      </c>
      <c r="G524" s="7">
        <v>700</v>
      </c>
      <c r="H524" s="6">
        <v>2023</v>
      </c>
      <c r="I524" s="6">
        <v>2024</v>
      </c>
    </row>
    <row r="525" spans="1:9" ht="56.25" customHeight="1" x14ac:dyDescent="0.25">
      <c r="A525" s="6" t="s">
        <v>1728</v>
      </c>
      <c r="B525" s="6" t="s">
        <v>63</v>
      </c>
      <c r="C525" s="6" t="s">
        <v>561</v>
      </c>
      <c r="D525" s="6">
        <v>443265452</v>
      </c>
      <c r="E525" s="6" t="s">
        <v>1447</v>
      </c>
      <c r="F525" s="7">
        <v>50000</v>
      </c>
      <c r="G525" s="7">
        <v>50000</v>
      </c>
      <c r="H525" s="6">
        <v>2023</v>
      </c>
      <c r="I525" s="6">
        <v>2024</v>
      </c>
    </row>
    <row r="526" spans="1:9" ht="56.25" customHeight="1" x14ac:dyDescent="0.25">
      <c r="A526" s="6" t="s">
        <v>1728</v>
      </c>
      <c r="B526" s="6" t="s">
        <v>63</v>
      </c>
      <c r="C526" s="6" t="s">
        <v>561</v>
      </c>
      <c r="D526" s="6">
        <v>443265452</v>
      </c>
      <c r="E526" s="6" t="s">
        <v>1442</v>
      </c>
      <c r="F526" s="7">
        <v>50000</v>
      </c>
      <c r="G526" s="7">
        <v>50000</v>
      </c>
      <c r="H526" s="6">
        <v>2023</v>
      </c>
      <c r="I526" s="6">
        <v>2024</v>
      </c>
    </row>
    <row r="527" spans="1:9" ht="56.25" customHeight="1" x14ac:dyDescent="0.25">
      <c r="A527" s="6" t="s">
        <v>1728</v>
      </c>
      <c r="B527" s="6" t="s">
        <v>63</v>
      </c>
      <c r="C527" s="6" t="s">
        <v>1445</v>
      </c>
      <c r="D527" s="6">
        <v>670669876</v>
      </c>
      <c r="E527" s="6" t="s">
        <v>1448</v>
      </c>
      <c r="F527" s="7">
        <v>30000</v>
      </c>
      <c r="G527" s="7">
        <v>30000</v>
      </c>
      <c r="H527" s="6">
        <v>2023</v>
      </c>
      <c r="I527" s="6">
        <v>2024</v>
      </c>
    </row>
    <row r="528" spans="1:9" ht="60" x14ac:dyDescent="0.25">
      <c r="A528" s="6" t="s">
        <v>1728</v>
      </c>
      <c r="B528" s="6" t="s">
        <v>63</v>
      </c>
      <c r="C528" s="6" t="s">
        <v>1410</v>
      </c>
      <c r="D528" s="6">
        <v>791270570</v>
      </c>
      <c r="E528" s="6" t="s">
        <v>1411</v>
      </c>
      <c r="F528" s="7">
        <v>750</v>
      </c>
      <c r="G528" s="7">
        <v>750</v>
      </c>
      <c r="H528" s="6">
        <v>2023</v>
      </c>
      <c r="I528" s="6">
        <v>2024</v>
      </c>
    </row>
    <row r="529" spans="1:9" ht="45" x14ac:dyDescent="0.25">
      <c r="A529" s="6" t="s">
        <v>1728</v>
      </c>
      <c r="B529" s="6" t="s">
        <v>63</v>
      </c>
      <c r="C529" s="6" t="s">
        <v>1408</v>
      </c>
      <c r="D529" s="6">
        <v>791270570</v>
      </c>
      <c r="E529" s="6" t="s">
        <v>1409</v>
      </c>
      <c r="F529" s="7">
        <v>1000</v>
      </c>
      <c r="G529" s="7">
        <v>1000</v>
      </c>
      <c r="H529" s="6">
        <v>2023</v>
      </c>
      <c r="I529" s="6">
        <v>2024</v>
      </c>
    </row>
    <row r="530" spans="1:9" ht="60" x14ac:dyDescent="0.25">
      <c r="A530" s="6" t="s">
        <v>1728</v>
      </c>
      <c r="B530" s="6" t="s">
        <v>63</v>
      </c>
      <c r="C530" s="6" t="s">
        <v>1406</v>
      </c>
      <c r="D530" s="6">
        <v>791270570</v>
      </c>
      <c r="E530" s="6" t="s">
        <v>1407</v>
      </c>
      <c r="F530" s="7">
        <v>2000</v>
      </c>
      <c r="G530" s="7">
        <v>2000</v>
      </c>
      <c r="H530" s="6">
        <v>2023</v>
      </c>
      <c r="I530" s="6">
        <v>2024</v>
      </c>
    </row>
    <row r="531" spans="1:9" ht="45" x14ac:dyDescent="0.25">
      <c r="A531" s="6" t="s">
        <v>1728</v>
      </c>
      <c r="B531" s="6" t="s">
        <v>63</v>
      </c>
      <c r="C531" s="6" t="s">
        <v>1395</v>
      </c>
      <c r="D531" s="6">
        <v>448131981</v>
      </c>
      <c r="E531" s="6" t="s">
        <v>1399</v>
      </c>
      <c r="F531" s="7">
        <v>2000</v>
      </c>
      <c r="G531" s="7">
        <v>2000</v>
      </c>
      <c r="H531" s="6">
        <v>2023</v>
      </c>
      <c r="I531" s="6">
        <v>2024</v>
      </c>
    </row>
    <row r="532" spans="1:9" ht="45" x14ac:dyDescent="0.25">
      <c r="A532" s="6" t="s">
        <v>1728</v>
      </c>
      <c r="B532" s="6" t="s">
        <v>63</v>
      </c>
      <c r="C532" s="6" t="s">
        <v>1394</v>
      </c>
      <c r="D532" s="6">
        <v>772730407</v>
      </c>
      <c r="E532" s="6" t="s">
        <v>1748</v>
      </c>
      <c r="F532" s="7">
        <v>2000</v>
      </c>
      <c r="G532" s="7">
        <v>2000</v>
      </c>
      <c r="H532" s="6">
        <v>2023</v>
      </c>
      <c r="I532" s="6">
        <v>2024</v>
      </c>
    </row>
    <row r="533" spans="1:9" ht="45" x14ac:dyDescent="0.25">
      <c r="A533" s="6" t="s">
        <v>1728</v>
      </c>
      <c r="B533" s="6" t="s">
        <v>63</v>
      </c>
      <c r="C533" s="6" t="s">
        <v>1393</v>
      </c>
      <c r="D533" s="6">
        <v>888384990</v>
      </c>
      <c r="E533" s="6" t="s">
        <v>1398</v>
      </c>
      <c r="F533" s="7">
        <v>3000</v>
      </c>
      <c r="G533" s="7">
        <v>3000</v>
      </c>
      <c r="H533" s="6">
        <v>2023</v>
      </c>
      <c r="I533" s="6">
        <v>2024</v>
      </c>
    </row>
    <row r="534" spans="1:9" ht="45" x14ac:dyDescent="0.25">
      <c r="A534" s="6" t="s">
        <v>1728</v>
      </c>
      <c r="B534" s="6" t="s">
        <v>63</v>
      </c>
      <c r="C534" s="6" t="s">
        <v>1392</v>
      </c>
      <c r="D534" s="6">
        <v>799389272</v>
      </c>
      <c r="E534" s="6" t="s">
        <v>1397</v>
      </c>
      <c r="F534" s="7">
        <v>1000</v>
      </c>
      <c r="G534" s="7">
        <v>1000</v>
      </c>
      <c r="H534" s="6">
        <v>2023</v>
      </c>
      <c r="I534" s="6">
        <v>2024</v>
      </c>
    </row>
    <row r="535" spans="1:9" ht="45" x14ac:dyDescent="0.25">
      <c r="A535" s="6" t="s">
        <v>1728</v>
      </c>
      <c r="B535" s="6" t="s">
        <v>63</v>
      </c>
      <c r="C535" s="6" t="s">
        <v>1391</v>
      </c>
      <c r="D535" s="6">
        <v>784825713</v>
      </c>
      <c r="E535" s="6" t="s">
        <v>1396</v>
      </c>
      <c r="F535" s="7">
        <v>1800</v>
      </c>
      <c r="G535" s="7">
        <v>1800</v>
      </c>
      <c r="H535" s="6">
        <v>2023</v>
      </c>
      <c r="I535" s="6">
        <v>2024</v>
      </c>
    </row>
    <row r="536" spans="1:9" ht="60" x14ac:dyDescent="0.25">
      <c r="A536" s="6" t="s">
        <v>1728</v>
      </c>
      <c r="B536" s="6" t="s">
        <v>63</v>
      </c>
      <c r="C536" s="6" t="s">
        <v>881</v>
      </c>
      <c r="D536" s="6">
        <v>407626464</v>
      </c>
      <c r="E536" s="6" t="s">
        <v>1383</v>
      </c>
      <c r="F536" s="7">
        <v>2000</v>
      </c>
      <c r="G536" s="7">
        <v>2000</v>
      </c>
      <c r="H536" s="6">
        <v>2023</v>
      </c>
      <c r="I536" s="6">
        <v>2024</v>
      </c>
    </row>
    <row r="537" spans="1:9" ht="45" x14ac:dyDescent="0.25">
      <c r="A537" s="6" t="s">
        <v>1728</v>
      </c>
      <c r="B537" s="6" t="s">
        <v>63</v>
      </c>
      <c r="C537" s="6" t="s">
        <v>179</v>
      </c>
      <c r="D537" s="6">
        <v>461226387</v>
      </c>
      <c r="E537" s="6" t="s">
        <v>1382</v>
      </c>
      <c r="F537" s="7">
        <v>1500</v>
      </c>
      <c r="G537" s="7">
        <v>1500</v>
      </c>
      <c r="H537" s="6">
        <v>2023</v>
      </c>
      <c r="I537" s="6">
        <v>2024</v>
      </c>
    </row>
    <row r="538" spans="1:9" ht="45" x14ac:dyDescent="0.25">
      <c r="A538" s="6" t="s">
        <v>1728</v>
      </c>
      <c r="B538" s="6" t="s">
        <v>63</v>
      </c>
      <c r="C538" s="6" t="s">
        <v>1250</v>
      </c>
      <c r="D538" s="6">
        <v>408652981</v>
      </c>
      <c r="E538" s="6" t="s">
        <v>1381</v>
      </c>
      <c r="F538" s="7">
        <v>250</v>
      </c>
      <c r="G538" s="7">
        <v>250</v>
      </c>
      <c r="H538" s="6">
        <v>2023</v>
      </c>
      <c r="I538" s="6">
        <v>2024</v>
      </c>
    </row>
    <row r="539" spans="1:9" ht="45" x14ac:dyDescent="0.25">
      <c r="A539" s="6" t="s">
        <v>1728</v>
      </c>
      <c r="B539" s="6" t="s">
        <v>63</v>
      </c>
      <c r="C539" s="6" t="s">
        <v>1379</v>
      </c>
      <c r="D539" s="6">
        <v>428403270</v>
      </c>
      <c r="E539" s="6" t="s">
        <v>1380</v>
      </c>
      <c r="F539" s="7">
        <v>4000</v>
      </c>
      <c r="G539" s="7">
        <v>4000</v>
      </c>
      <c r="H539" s="6">
        <v>2023</v>
      </c>
      <c r="I539" s="6">
        <v>2024</v>
      </c>
    </row>
    <row r="540" spans="1:9" ht="45" x14ac:dyDescent="0.25">
      <c r="A540" s="6" t="s">
        <v>1728</v>
      </c>
      <c r="B540" s="6" t="s">
        <v>63</v>
      </c>
      <c r="C540" s="6" t="s">
        <v>1739</v>
      </c>
      <c r="D540" s="6">
        <v>809282480</v>
      </c>
      <c r="E540" s="6" t="s">
        <v>1270</v>
      </c>
      <c r="F540" s="7">
        <v>12500</v>
      </c>
      <c r="G540" s="7">
        <v>12500</v>
      </c>
      <c r="H540" s="6">
        <v>2023</v>
      </c>
      <c r="I540" s="6">
        <v>2024</v>
      </c>
    </row>
    <row r="541" spans="1:9" ht="45" x14ac:dyDescent="0.25">
      <c r="A541" s="6" t="s">
        <v>1728</v>
      </c>
      <c r="B541" s="6" t="s">
        <v>63</v>
      </c>
      <c r="C541" s="6" t="s">
        <v>1250</v>
      </c>
      <c r="D541" s="6">
        <v>408652981</v>
      </c>
      <c r="E541" s="6" t="s">
        <v>1316</v>
      </c>
      <c r="F541" s="7">
        <v>750</v>
      </c>
      <c r="G541" s="7">
        <v>750</v>
      </c>
      <c r="H541" s="6">
        <v>2023</v>
      </c>
      <c r="I541" s="6">
        <v>2024</v>
      </c>
    </row>
    <row r="542" spans="1:9" ht="45" x14ac:dyDescent="0.25">
      <c r="A542" s="6" t="s">
        <v>1728</v>
      </c>
      <c r="B542" s="6" t="s">
        <v>63</v>
      </c>
      <c r="C542" s="6" t="s">
        <v>21</v>
      </c>
      <c r="D542" s="6">
        <v>843724212</v>
      </c>
      <c r="E542" s="6" t="s">
        <v>1251</v>
      </c>
      <c r="F542" s="7">
        <v>121920</v>
      </c>
      <c r="G542" s="7">
        <v>121920</v>
      </c>
      <c r="H542" s="6">
        <v>2023</v>
      </c>
      <c r="I542" s="6">
        <v>2024</v>
      </c>
    </row>
    <row r="543" spans="1:9" ht="45" x14ac:dyDescent="0.25">
      <c r="A543" s="6" t="s">
        <v>1728</v>
      </c>
      <c r="B543" s="6" t="s">
        <v>63</v>
      </c>
      <c r="C543" s="6" t="s">
        <v>1250</v>
      </c>
      <c r="D543" s="6">
        <v>408652981</v>
      </c>
      <c r="E543" s="6" t="s">
        <v>1252</v>
      </c>
      <c r="F543" s="7">
        <v>3500</v>
      </c>
      <c r="G543" s="7">
        <v>3500</v>
      </c>
      <c r="H543" s="6">
        <v>2023</v>
      </c>
      <c r="I543" s="6">
        <v>2024</v>
      </c>
    </row>
    <row r="544" spans="1:9" ht="45" x14ac:dyDescent="0.25">
      <c r="A544" s="6" t="s">
        <v>1728</v>
      </c>
      <c r="B544" s="6" t="s">
        <v>63</v>
      </c>
      <c r="C544" s="6" t="s">
        <v>998</v>
      </c>
      <c r="D544" s="6">
        <v>834038167</v>
      </c>
      <c r="E544" s="6" t="s">
        <v>1271</v>
      </c>
      <c r="F544" s="7">
        <v>2500</v>
      </c>
      <c r="G544" s="7">
        <v>2500</v>
      </c>
      <c r="H544" s="6">
        <v>2023</v>
      </c>
      <c r="I544" s="6">
        <v>2024</v>
      </c>
    </row>
    <row r="545" spans="1:9" ht="45" x14ac:dyDescent="0.25">
      <c r="A545" s="6" t="s">
        <v>1728</v>
      </c>
      <c r="B545" s="6" t="s">
        <v>63</v>
      </c>
      <c r="C545" s="6" t="s">
        <v>1107</v>
      </c>
      <c r="D545" s="6">
        <v>849788591</v>
      </c>
      <c r="E545" s="6" t="s">
        <v>1195</v>
      </c>
      <c r="F545" s="7">
        <v>350</v>
      </c>
      <c r="G545" s="7">
        <v>350</v>
      </c>
      <c r="H545" s="6">
        <v>2023</v>
      </c>
      <c r="I545" s="6">
        <v>2024</v>
      </c>
    </row>
    <row r="546" spans="1:9" ht="60" x14ac:dyDescent="0.25">
      <c r="A546" s="6" t="s">
        <v>1728</v>
      </c>
      <c r="B546" s="6" t="s">
        <v>63</v>
      </c>
      <c r="C546" s="6" t="s">
        <v>1107</v>
      </c>
      <c r="D546" s="6">
        <v>849788591</v>
      </c>
      <c r="E546" s="6" t="s">
        <v>1197</v>
      </c>
      <c r="F546" s="7">
        <v>500</v>
      </c>
      <c r="G546" s="7">
        <v>500</v>
      </c>
      <c r="H546" s="6">
        <v>2023</v>
      </c>
      <c r="I546" s="6">
        <v>2024</v>
      </c>
    </row>
    <row r="547" spans="1:9" ht="45" x14ac:dyDescent="0.25">
      <c r="A547" s="6" t="s">
        <v>1728</v>
      </c>
      <c r="B547" s="6" t="s">
        <v>63</v>
      </c>
      <c r="C547" s="6" t="s">
        <v>1193</v>
      </c>
      <c r="D547" s="6">
        <v>439728714</v>
      </c>
      <c r="E547" s="6" t="s">
        <v>1198</v>
      </c>
      <c r="F547" s="7">
        <v>750</v>
      </c>
      <c r="G547" s="7">
        <v>750</v>
      </c>
      <c r="H547" s="6">
        <v>2023</v>
      </c>
      <c r="I547" s="6">
        <v>2024</v>
      </c>
    </row>
    <row r="548" spans="1:9" ht="45" x14ac:dyDescent="0.25">
      <c r="A548" s="6" t="s">
        <v>1728</v>
      </c>
      <c r="B548" s="6" t="s">
        <v>63</v>
      </c>
      <c r="C548" s="6" t="s">
        <v>1194</v>
      </c>
      <c r="D548" s="6">
        <v>600923710</v>
      </c>
      <c r="E548" s="6" t="s">
        <v>1196</v>
      </c>
      <c r="F548" s="7">
        <v>5000</v>
      </c>
      <c r="G548" s="7">
        <v>5000</v>
      </c>
      <c r="H548" s="6">
        <v>2023</v>
      </c>
      <c r="I548" s="6">
        <v>2024</v>
      </c>
    </row>
    <row r="549" spans="1:9" ht="45" x14ac:dyDescent="0.25">
      <c r="A549" s="6" t="s">
        <v>1728</v>
      </c>
      <c r="B549" s="6" t="s">
        <v>63</v>
      </c>
      <c r="C549" s="6" t="s">
        <v>1191</v>
      </c>
      <c r="D549" s="6">
        <v>406582626</v>
      </c>
      <c r="E549" s="6" t="s">
        <v>1192</v>
      </c>
      <c r="F549" s="7">
        <v>10000</v>
      </c>
      <c r="G549" s="7">
        <v>10000</v>
      </c>
      <c r="H549" s="6">
        <v>2023</v>
      </c>
      <c r="I549" s="6">
        <v>2024</v>
      </c>
    </row>
    <row r="550" spans="1:9" ht="45" x14ac:dyDescent="0.25">
      <c r="A550" s="6" t="s">
        <v>1728</v>
      </c>
      <c r="B550" s="6" t="s">
        <v>63</v>
      </c>
      <c r="C550" s="6" t="s">
        <v>959</v>
      </c>
      <c r="D550" s="6">
        <v>456795863</v>
      </c>
      <c r="E550" s="6" t="s">
        <v>602</v>
      </c>
      <c r="F550" s="7">
        <v>35000</v>
      </c>
      <c r="G550" s="7">
        <v>35000</v>
      </c>
      <c r="H550" s="6">
        <v>2023</v>
      </c>
      <c r="I550" s="6">
        <v>2024</v>
      </c>
    </row>
    <row r="551" spans="1:9" ht="45" x14ac:dyDescent="0.25">
      <c r="A551" s="6" t="s">
        <v>1728</v>
      </c>
      <c r="B551" s="6" t="s">
        <v>63</v>
      </c>
      <c r="C551" s="6" t="s">
        <v>180</v>
      </c>
      <c r="D551" s="6">
        <v>460971021</v>
      </c>
      <c r="E551" s="6" t="s">
        <v>602</v>
      </c>
      <c r="F551" s="7">
        <v>35000</v>
      </c>
      <c r="G551" s="7">
        <v>35000</v>
      </c>
      <c r="H551" s="6">
        <v>2023</v>
      </c>
      <c r="I551" s="6">
        <v>2024</v>
      </c>
    </row>
    <row r="552" spans="1:9" ht="45" x14ac:dyDescent="0.25">
      <c r="A552" s="6" t="s">
        <v>1728</v>
      </c>
      <c r="B552" s="6" t="s">
        <v>63</v>
      </c>
      <c r="C552" s="6" t="s">
        <v>64</v>
      </c>
      <c r="D552" s="6">
        <v>460977058</v>
      </c>
      <c r="E552" s="6" t="s">
        <v>318</v>
      </c>
      <c r="F552" s="7">
        <v>35000</v>
      </c>
      <c r="G552" s="7">
        <v>35000</v>
      </c>
      <c r="H552" s="6">
        <v>2023</v>
      </c>
      <c r="I552" s="6">
        <v>2024</v>
      </c>
    </row>
    <row r="553" spans="1:9" ht="45" x14ac:dyDescent="0.25">
      <c r="A553" s="6" t="s">
        <v>1728</v>
      </c>
      <c r="B553" s="6" t="s">
        <v>63</v>
      </c>
      <c r="C553" s="6" t="s">
        <v>997</v>
      </c>
      <c r="D553" s="6">
        <v>462480855</v>
      </c>
      <c r="E553" s="6" t="s">
        <v>1272</v>
      </c>
      <c r="F553" s="7">
        <v>1000</v>
      </c>
      <c r="G553" s="7">
        <v>1000</v>
      </c>
      <c r="H553" s="6">
        <v>2023</v>
      </c>
      <c r="I553" s="6">
        <v>2024</v>
      </c>
    </row>
    <row r="554" spans="1:9" ht="45" x14ac:dyDescent="0.25">
      <c r="A554" s="6" t="s">
        <v>1728</v>
      </c>
      <c r="B554" s="6" t="s">
        <v>63</v>
      </c>
      <c r="C554" s="6" t="s">
        <v>521</v>
      </c>
      <c r="D554" s="6">
        <v>716881072</v>
      </c>
      <c r="E554" s="6" t="s">
        <v>1176</v>
      </c>
      <c r="F554" s="7">
        <v>6200</v>
      </c>
      <c r="G554" s="7">
        <v>6200</v>
      </c>
      <c r="H554" s="6">
        <v>2023</v>
      </c>
      <c r="I554" s="6">
        <v>2024</v>
      </c>
    </row>
    <row r="555" spans="1:9" ht="60" x14ac:dyDescent="0.25">
      <c r="A555" s="6" t="s">
        <v>1728</v>
      </c>
      <c r="B555" s="6" t="s">
        <v>63</v>
      </c>
      <c r="C555" s="6" t="s">
        <v>996</v>
      </c>
      <c r="D555" s="6">
        <v>544511874</v>
      </c>
      <c r="E555" s="6" t="s">
        <v>999</v>
      </c>
      <c r="F555" s="7">
        <v>2000</v>
      </c>
      <c r="G555" s="7">
        <v>2000</v>
      </c>
      <c r="H555" s="6">
        <v>2023</v>
      </c>
      <c r="I555" s="6">
        <v>2024</v>
      </c>
    </row>
    <row r="556" spans="1:9" ht="45" x14ac:dyDescent="0.25">
      <c r="A556" s="6" t="s">
        <v>1728</v>
      </c>
      <c r="B556" s="6" t="s">
        <v>63</v>
      </c>
      <c r="C556" s="6" t="s">
        <v>988</v>
      </c>
      <c r="D556" s="6">
        <v>680698884</v>
      </c>
      <c r="E556" s="6" t="s">
        <v>989</v>
      </c>
      <c r="F556" s="7">
        <v>2500</v>
      </c>
      <c r="G556" s="7">
        <v>2500</v>
      </c>
      <c r="H556" s="6">
        <v>2023</v>
      </c>
      <c r="I556" s="6">
        <v>2024</v>
      </c>
    </row>
    <row r="557" spans="1:9" ht="45" x14ac:dyDescent="0.25">
      <c r="A557" s="6" t="s">
        <v>1728</v>
      </c>
      <c r="B557" s="6" t="s">
        <v>63</v>
      </c>
      <c r="C557" s="6" t="s">
        <v>981</v>
      </c>
      <c r="D557" s="6">
        <v>889763677</v>
      </c>
      <c r="E557" s="6" t="s">
        <v>318</v>
      </c>
      <c r="F557" s="7">
        <v>2000</v>
      </c>
      <c r="G557" s="7">
        <v>2000</v>
      </c>
      <c r="H557" s="6">
        <v>2023</v>
      </c>
      <c r="I557" s="6">
        <v>2024</v>
      </c>
    </row>
    <row r="558" spans="1:9" ht="45" x14ac:dyDescent="0.25">
      <c r="A558" s="6" t="s">
        <v>1728</v>
      </c>
      <c r="B558" s="6" t="s">
        <v>63</v>
      </c>
      <c r="C558" s="6" t="s">
        <v>970</v>
      </c>
      <c r="D558" s="6">
        <v>461047631</v>
      </c>
      <c r="E558" s="6" t="s">
        <v>971</v>
      </c>
      <c r="F558" s="7">
        <v>5000</v>
      </c>
      <c r="G558" s="7">
        <v>5000</v>
      </c>
      <c r="H558" s="6">
        <v>2023</v>
      </c>
      <c r="I558" s="6">
        <v>2024</v>
      </c>
    </row>
    <row r="559" spans="1:9" ht="45" x14ac:dyDescent="0.25">
      <c r="A559" s="6" t="s">
        <v>1728</v>
      </c>
      <c r="B559" s="6" t="s">
        <v>63</v>
      </c>
      <c r="C559" s="6" t="s">
        <v>901</v>
      </c>
      <c r="D559" s="6">
        <v>898466557</v>
      </c>
      <c r="E559" s="6" t="s">
        <v>318</v>
      </c>
      <c r="F559" s="7">
        <v>1100</v>
      </c>
      <c r="G559" s="7">
        <v>1100</v>
      </c>
      <c r="H559" s="6">
        <v>2023</v>
      </c>
      <c r="I559" s="6">
        <v>2024</v>
      </c>
    </row>
    <row r="560" spans="1:9" ht="45" x14ac:dyDescent="0.25">
      <c r="A560" s="6" t="s">
        <v>1728</v>
      </c>
      <c r="B560" s="6" t="s">
        <v>63</v>
      </c>
      <c r="C560" s="6" t="s">
        <v>64</v>
      </c>
      <c r="D560" s="6">
        <v>460977058</v>
      </c>
      <c r="E560" s="6" t="s">
        <v>892</v>
      </c>
      <c r="F560" s="7">
        <v>15000</v>
      </c>
      <c r="G560" s="7">
        <v>15000</v>
      </c>
      <c r="H560" s="6">
        <v>2023</v>
      </c>
      <c r="I560" s="6">
        <v>2024</v>
      </c>
    </row>
    <row r="561" spans="1:9" ht="75" x14ac:dyDescent="0.25">
      <c r="A561" s="6" t="s">
        <v>1728</v>
      </c>
      <c r="B561" s="6" t="s">
        <v>63</v>
      </c>
      <c r="C561" s="6" t="s">
        <v>891</v>
      </c>
      <c r="D561" s="6">
        <v>828642987</v>
      </c>
      <c r="E561" s="6" t="s">
        <v>893</v>
      </c>
      <c r="F561" s="7">
        <v>1500</v>
      </c>
      <c r="G561" s="7">
        <v>1500</v>
      </c>
      <c r="H561" s="6">
        <v>2023</v>
      </c>
      <c r="I561" s="6">
        <v>2024</v>
      </c>
    </row>
    <row r="562" spans="1:9" ht="45" x14ac:dyDescent="0.25">
      <c r="A562" s="6" t="s">
        <v>1728</v>
      </c>
      <c r="B562" s="6" t="s">
        <v>63</v>
      </c>
      <c r="C562" s="6" t="s">
        <v>549</v>
      </c>
      <c r="D562" s="6">
        <v>896755397</v>
      </c>
      <c r="E562" s="6" t="s">
        <v>1317</v>
      </c>
      <c r="F562" s="7">
        <v>1500</v>
      </c>
      <c r="G562" s="7">
        <v>1500</v>
      </c>
      <c r="H562" s="6">
        <v>2023</v>
      </c>
      <c r="I562" s="6">
        <v>2024</v>
      </c>
    </row>
    <row r="563" spans="1:9" ht="75" x14ac:dyDescent="0.25">
      <c r="A563" s="6" t="s">
        <v>1728</v>
      </c>
      <c r="B563" s="6" t="s">
        <v>63</v>
      </c>
      <c r="C563" s="6" t="s">
        <v>889</v>
      </c>
      <c r="D563" s="6">
        <v>422089065</v>
      </c>
      <c r="E563" s="6" t="s">
        <v>890</v>
      </c>
      <c r="F563" s="7">
        <v>2000</v>
      </c>
      <c r="G563" s="7">
        <v>2000</v>
      </c>
      <c r="H563" s="6">
        <v>2023</v>
      </c>
      <c r="I563" s="6">
        <v>2024</v>
      </c>
    </row>
    <row r="564" spans="1:9" ht="45" x14ac:dyDescent="0.25">
      <c r="A564" s="6" t="s">
        <v>1728</v>
      </c>
      <c r="B564" s="6" t="s">
        <v>63</v>
      </c>
      <c r="C564" s="6" t="s">
        <v>887</v>
      </c>
      <c r="D564" s="6">
        <v>777324643</v>
      </c>
      <c r="E564" s="6" t="s">
        <v>888</v>
      </c>
      <c r="F564" s="7">
        <v>2500</v>
      </c>
      <c r="G564" s="7">
        <v>2500</v>
      </c>
      <c r="H564" s="6">
        <v>2023</v>
      </c>
      <c r="I564" s="6">
        <v>2024</v>
      </c>
    </row>
    <row r="565" spans="1:9" ht="45" x14ac:dyDescent="0.25">
      <c r="A565" s="6" t="s">
        <v>1728</v>
      </c>
      <c r="B565" s="6" t="s">
        <v>63</v>
      </c>
      <c r="C565" s="6" t="s">
        <v>886</v>
      </c>
      <c r="D565" s="6">
        <v>717823655</v>
      </c>
      <c r="E565" s="6" t="s">
        <v>318</v>
      </c>
      <c r="F565" s="7">
        <v>3000</v>
      </c>
      <c r="G565" s="7">
        <v>3000</v>
      </c>
      <c r="H565" s="6">
        <v>2023</v>
      </c>
      <c r="I565" s="6">
        <v>2024</v>
      </c>
    </row>
    <row r="566" spans="1:9" ht="45" x14ac:dyDescent="0.25">
      <c r="A566" s="6" t="s">
        <v>1728</v>
      </c>
      <c r="B566" s="6" t="s">
        <v>63</v>
      </c>
      <c r="C566" s="6" t="s">
        <v>176</v>
      </c>
      <c r="D566" s="6">
        <v>466669671</v>
      </c>
      <c r="E566" s="6" t="s">
        <v>841</v>
      </c>
      <c r="F566" s="7">
        <v>250</v>
      </c>
      <c r="G566" s="7">
        <v>250</v>
      </c>
      <c r="H566" s="6">
        <v>2023</v>
      </c>
      <c r="I566" s="6">
        <v>2024</v>
      </c>
    </row>
    <row r="567" spans="1:9" ht="45" x14ac:dyDescent="0.25">
      <c r="A567" s="6" t="s">
        <v>1728</v>
      </c>
      <c r="B567" s="6" t="s">
        <v>63</v>
      </c>
      <c r="C567" s="6" t="s">
        <v>590</v>
      </c>
      <c r="D567" s="6">
        <v>809542501</v>
      </c>
      <c r="E567" s="6" t="s">
        <v>318</v>
      </c>
      <c r="F567" s="7">
        <v>15000</v>
      </c>
      <c r="G567" s="7">
        <v>15000</v>
      </c>
      <c r="H567" s="6">
        <v>2023</v>
      </c>
      <c r="I567" s="6">
        <v>2024</v>
      </c>
    </row>
    <row r="568" spans="1:9" ht="45" x14ac:dyDescent="0.25">
      <c r="A568" s="6" t="s">
        <v>1728</v>
      </c>
      <c r="B568" s="6" t="s">
        <v>63</v>
      </c>
      <c r="C568" s="6" t="s">
        <v>591</v>
      </c>
      <c r="D568" s="6">
        <v>442302281</v>
      </c>
      <c r="E568" s="6" t="s">
        <v>318</v>
      </c>
      <c r="F568" s="7">
        <v>5000</v>
      </c>
      <c r="G568" s="7">
        <v>5000</v>
      </c>
      <c r="H568" s="6">
        <v>2023</v>
      </c>
      <c r="I568" s="6">
        <v>2024</v>
      </c>
    </row>
    <row r="569" spans="1:9" ht="45" x14ac:dyDescent="0.25">
      <c r="A569" s="6" t="s">
        <v>1728</v>
      </c>
      <c r="B569" s="6" t="s">
        <v>63</v>
      </c>
      <c r="C569" s="6" t="s">
        <v>1761</v>
      </c>
      <c r="D569" s="6">
        <v>756826959</v>
      </c>
      <c r="E569" s="6" t="s">
        <v>318</v>
      </c>
      <c r="F569" s="7">
        <v>2500</v>
      </c>
      <c r="G569" s="7">
        <v>2500</v>
      </c>
      <c r="H569" s="6">
        <v>2023</v>
      </c>
      <c r="I569" s="6">
        <v>2024</v>
      </c>
    </row>
    <row r="570" spans="1:9" ht="45" x14ac:dyDescent="0.25">
      <c r="A570" s="6" t="s">
        <v>1728</v>
      </c>
      <c r="B570" s="6" t="s">
        <v>63</v>
      </c>
      <c r="C570" s="6" t="s">
        <v>564</v>
      </c>
      <c r="D570" s="6">
        <v>888344212</v>
      </c>
      <c r="E570" s="6" t="s">
        <v>583</v>
      </c>
      <c r="F570" s="7">
        <v>12500</v>
      </c>
      <c r="G570" s="7">
        <v>12500</v>
      </c>
      <c r="H570" s="6">
        <v>2023</v>
      </c>
      <c r="I570" s="6">
        <v>2024</v>
      </c>
    </row>
    <row r="571" spans="1:9" ht="45" x14ac:dyDescent="0.25">
      <c r="A571" s="6" t="s">
        <v>1728</v>
      </c>
      <c r="B571" s="6" t="s">
        <v>63</v>
      </c>
      <c r="C571" s="6" t="s">
        <v>577</v>
      </c>
      <c r="D571" s="6">
        <v>716673810</v>
      </c>
      <c r="E571" s="6" t="s">
        <v>842</v>
      </c>
      <c r="F571" s="7">
        <v>3500</v>
      </c>
      <c r="G571" s="7">
        <v>3500</v>
      </c>
      <c r="H571" s="6">
        <v>2023</v>
      </c>
      <c r="I571" s="6">
        <v>2024</v>
      </c>
    </row>
    <row r="572" spans="1:9" ht="45" x14ac:dyDescent="0.25">
      <c r="A572" s="6" t="s">
        <v>1728</v>
      </c>
      <c r="B572" s="6" t="s">
        <v>63</v>
      </c>
      <c r="C572" s="6" t="s">
        <v>562</v>
      </c>
      <c r="D572" s="6">
        <v>818475706</v>
      </c>
      <c r="E572" s="6" t="s">
        <v>843</v>
      </c>
      <c r="F572" s="7">
        <v>4500</v>
      </c>
      <c r="G572" s="7">
        <v>4500</v>
      </c>
      <c r="H572" s="6">
        <v>2023</v>
      </c>
      <c r="I572" s="6">
        <v>2024</v>
      </c>
    </row>
    <row r="573" spans="1:9" ht="45" x14ac:dyDescent="0.25">
      <c r="A573" s="6" t="s">
        <v>1728</v>
      </c>
      <c r="B573" s="6" t="s">
        <v>63</v>
      </c>
      <c r="C573" s="6" t="s">
        <v>578</v>
      </c>
      <c r="D573" s="6">
        <v>651547515</v>
      </c>
      <c r="E573" s="6" t="s">
        <v>584</v>
      </c>
      <c r="F573" s="7">
        <v>1000</v>
      </c>
      <c r="G573" s="7">
        <v>1000</v>
      </c>
      <c r="H573" s="6">
        <v>2023</v>
      </c>
      <c r="I573" s="6">
        <v>2024</v>
      </c>
    </row>
    <row r="574" spans="1:9" ht="45" x14ac:dyDescent="0.25">
      <c r="A574" s="6" t="s">
        <v>1728</v>
      </c>
      <c r="B574" s="6" t="s">
        <v>63</v>
      </c>
      <c r="C574" s="6" t="s">
        <v>579</v>
      </c>
      <c r="D574" s="6"/>
      <c r="E574" s="6" t="s">
        <v>585</v>
      </c>
      <c r="F574" s="7">
        <v>500</v>
      </c>
      <c r="G574" s="7">
        <v>500</v>
      </c>
      <c r="H574" s="6">
        <v>2023</v>
      </c>
      <c r="I574" s="6">
        <v>2024</v>
      </c>
    </row>
    <row r="575" spans="1:9" ht="45" x14ac:dyDescent="0.25">
      <c r="A575" s="6" t="s">
        <v>1728</v>
      </c>
      <c r="B575" s="6" t="s">
        <v>63</v>
      </c>
      <c r="C575" s="6" t="s">
        <v>534</v>
      </c>
      <c r="D575" s="6">
        <v>407837587</v>
      </c>
      <c r="E575" s="6" t="s">
        <v>535</v>
      </c>
      <c r="F575" s="7">
        <v>15000</v>
      </c>
      <c r="G575" s="7">
        <v>15000</v>
      </c>
      <c r="H575" s="6">
        <v>2023</v>
      </c>
      <c r="I575" s="6">
        <v>2024</v>
      </c>
    </row>
    <row r="576" spans="1:9" ht="105" x14ac:dyDescent="0.25">
      <c r="A576" s="6" t="s">
        <v>1728</v>
      </c>
      <c r="B576" s="6" t="s">
        <v>63</v>
      </c>
      <c r="C576" s="6" t="s">
        <v>529</v>
      </c>
      <c r="D576" s="6">
        <v>648595646</v>
      </c>
      <c r="E576" s="6" t="s">
        <v>533</v>
      </c>
      <c r="F576" s="7">
        <v>250</v>
      </c>
      <c r="G576" s="7">
        <v>250</v>
      </c>
      <c r="H576" s="6">
        <v>2023</v>
      </c>
      <c r="I576" s="6">
        <v>2024</v>
      </c>
    </row>
    <row r="577" spans="1:9" ht="45" x14ac:dyDescent="0.25">
      <c r="A577" s="6" t="s">
        <v>1728</v>
      </c>
      <c r="B577" s="6" t="s">
        <v>63</v>
      </c>
      <c r="C577" s="6" t="s">
        <v>527</v>
      </c>
      <c r="D577" s="6">
        <v>759379445</v>
      </c>
      <c r="E577" s="6" t="s">
        <v>528</v>
      </c>
      <c r="F577" s="7">
        <v>6000</v>
      </c>
      <c r="G577" s="7">
        <v>6000</v>
      </c>
      <c r="H577" s="6">
        <v>2023</v>
      </c>
      <c r="I577" s="6">
        <v>2024</v>
      </c>
    </row>
    <row r="578" spans="1:9" ht="45" x14ac:dyDescent="0.25">
      <c r="A578" s="6" t="s">
        <v>1728</v>
      </c>
      <c r="B578" s="6" t="s">
        <v>63</v>
      </c>
      <c r="C578" s="6" t="s">
        <v>526</v>
      </c>
      <c r="D578" s="6"/>
      <c r="E578" s="6" t="s">
        <v>530</v>
      </c>
      <c r="F578" s="7">
        <v>750</v>
      </c>
      <c r="G578" s="7">
        <v>750</v>
      </c>
      <c r="H578" s="6">
        <v>2023</v>
      </c>
      <c r="I578" s="6">
        <v>2024</v>
      </c>
    </row>
    <row r="579" spans="1:9" ht="45" x14ac:dyDescent="0.25">
      <c r="A579" s="6" t="s">
        <v>1728</v>
      </c>
      <c r="B579" s="6" t="s">
        <v>63</v>
      </c>
      <c r="C579" s="6" t="s">
        <v>525</v>
      </c>
      <c r="D579" s="6">
        <v>779425682</v>
      </c>
      <c r="E579" s="6" t="s">
        <v>531</v>
      </c>
      <c r="F579" s="7">
        <v>1000</v>
      </c>
      <c r="G579" s="7">
        <v>1000</v>
      </c>
      <c r="H579" s="6">
        <v>2023</v>
      </c>
      <c r="I579" s="6">
        <v>2024</v>
      </c>
    </row>
    <row r="580" spans="1:9" ht="45" x14ac:dyDescent="0.25">
      <c r="A580" s="6" t="s">
        <v>1728</v>
      </c>
      <c r="B580" s="6" t="s">
        <v>63</v>
      </c>
      <c r="C580" s="6" t="s">
        <v>524</v>
      </c>
      <c r="D580" s="6">
        <v>429100878</v>
      </c>
      <c r="E580" s="6" t="s">
        <v>532</v>
      </c>
      <c r="F580" s="7">
        <v>2000</v>
      </c>
      <c r="G580" s="7">
        <v>2000</v>
      </c>
      <c r="H580" s="6">
        <v>2023</v>
      </c>
      <c r="I580" s="6">
        <v>2024</v>
      </c>
    </row>
    <row r="581" spans="1:9" ht="60" x14ac:dyDescent="0.25">
      <c r="A581" s="6" t="s">
        <v>1728</v>
      </c>
      <c r="B581" s="6" t="s">
        <v>63</v>
      </c>
      <c r="C581" s="6" t="s">
        <v>523</v>
      </c>
      <c r="D581" s="6">
        <v>422721446</v>
      </c>
      <c r="E581" s="6" t="s">
        <v>1030</v>
      </c>
      <c r="F581" s="7">
        <v>1000</v>
      </c>
      <c r="G581" s="7">
        <v>1000</v>
      </c>
      <c r="H581" s="6">
        <v>2023</v>
      </c>
      <c r="I581" s="6">
        <v>2024</v>
      </c>
    </row>
    <row r="582" spans="1:9" ht="75" x14ac:dyDescent="0.25">
      <c r="A582" s="6" t="s">
        <v>1728</v>
      </c>
      <c r="B582" s="6" t="s">
        <v>63</v>
      </c>
      <c r="C582" s="6" t="s">
        <v>884</v>
      </c>
      <c r="D582" s="6">
        <v>460976365</v>
      </c>
      <c r="E582" s="6" t="s">
        <v>468</v>
      </c>
      <c r="F582" s="7">
        <v>64170</v>
      </c>
      <c r="G582" s="7">
        <v>64170</v>
      </c>
      <c r="H582" s="6">
        <v>2023</v>
      </c>
      <c r="I582" s="6">
        <v>2024</v>
      </c>
    </row>
    <row r="583" spans="1:9" ht="75" x14ac:dyDescent="0.25">
      <c r="A583" s="6" t="s">
        <v>1728</v>
      </c>
      <c r="B583" s="6" t="s">
        <v>63</v>
      </c>
      <c r="C583" s="6" t="s">
        <v>561</v>
      </c>
      <c r="D583" s="6">
        <v>443265452</v>
      </c>
      <c r="E583" s="6" t="s">
        <v>468</v>
      </c>
      <c r="F583" s="7">
        <f>25830</f>
        <v>25830</v>
      </c>
      <c r="G583" s="7">
        <v>25830</v>
      </c>
      <c r="H583" s="6">
        <v>2023</v>
      </c>
      <c r="I583" s="6">
        <v>2024</v>
      </c>
    </row>
    <row r="584" spans="1:9" ht="45" x14ac:dyDescent="0.25">
      <c r="A584" s="6" t="s">
        <v>1728</v>
      </c>
      <c r="B584" s="6" t="s">
        <v>63</v>
      </c>
      <c r="C584" s="6" t="s">
        <v>477</v>
      </c>
      <c r="D584" s="6">
        <v>469237401</v>
      </c>
      <c r="E584" s="6" t="s">
        <v>363</v>
      </c>
      <c r="F584" s="7">
        <v>1500</v>
      </c>
      <c r="G584" s="7">
        <v>1500</v>
      </c>
      <c r="H584" s="6">
        <v>2023</v>
      </c>
      <c r="I584" s="6">
        <v>2024</v>
      </c>
    </row>
    <row r="585" spans="1:9" ht="45" x14ac:dyDescent="0.25">
      <c r="A585" s="6" t="s">
        <v>1728</v>
      </c>
      <c r="B585" s="6" t="s">
        <v>63</v>
      </c>
      <c r="C585" s="6" t="s">
        <v>561</v>
      </c>
      <c r="D585" s="6">
        <v>443265452</v>
      </c>
      <c r="E585" s="6" t="s">
        <v>1077</v>
      </c>
      <c r="F585" s="7">
        <v>100000</v>
      </c>
      <c r="G585" s="7">
        <v>100000</v>
      </c>
      <c r="H585" s="6">
        <v>2023</v>
      </c>
      <c r="I585" s="6">
        <v>2024</v>
      </c>
    </row>
    <row r="586" spans="1:9" ht="45" x14ac:dyDescent="0.25">
      <c r="A586" s="6" t="s">
        <v>1728</v>
      </c>
      <c r="B586" s="6" t="s">
        <v>63</v>
      </c>
      <c r="C586" s="6" t="s">
        <v>176</v>
      </c>
      <c r="D586" s="6">
        <v>466669671</v>
      </c>
      <c r="E586" s="6" t="s">
        <v>364</v>
      </c>
      <c r="F586" s="7">
        <v>1000</v>
      </c>
      <c r="G586" s="7">
        <v>1000</v>
      </c>
      <c r="H586" s="6">
        <v>2023</v>
      </c>
      <c r="I586" s="6">
        <v>2024</v>
      </c>
    </row>
    <row r="587" spans="1:9" ht="45" x14ac:dyDescent="0.25">
      <c r="A587" s="6" t="s">
        <v>1728</v>
      </c>
      <c r="B587" s="6" t="s">
        <v>63</v>
      </c>
      <c r="C587" s="6" t="s">
        <v>561</v>
      </c>
      <c r="D587" s="6">
        <v>443265452</v>
      </c>
      <c r="E587" s="6" t="s">
        <v>177</v>
      </c>
      <c r="F587" s="7">
        <v>10000</v>
      </c>
      <c r="G587" s="7">
        <v>10000</v>
      </c>
      <c r="H587" s="6">
        <v>2023</v>
      </c>
      <c r="I587" s="6">
        <v>2024</v>
      </c>
    </row>
    <row r="588" spans="1:9" ht="151.5" customHeight="1" x14ac:dyDescent="0.25">
      <c r="A588" s="6" t="s">
        <v>1728</v>
      </c>
      <c r="B588" s="6" t="s">
        <v>63</v>
      </c>
      <c r="C588" s="6" t="s">
        <v>561</v>
      </c>
      <c r="D588" s="6">
        <v>443265452</v>
      </c>
      <c r="E588" s="6" t="s">
        <v>318</v>
      </c>
      <c r="F588" s="7">
        <v>868000</v>
      </c>
      <c r="G588" s="7">
        <v>868000</v>
      </c>
      <c r="H588" s="6">
        <v>2023</v>
      </c>
      <c r="I588" s="6">
        <v>2024</v>
      </c>
    </row>
    <row r="589" spans="1:9" ht="45" x14ac:dyDescent="0.25">
      <c r="A589" s="6" t="s">
        <v>1728</v>
      </c>
      <c r="B589" s="6" t="s">
        <v>63</v>
      </c>
      <c r="C589" s="6" t="s">
        <v>561</v>
      </c>
      <c r="D589" s="6">
        <v>443265452</v>
      </c>
      <c r="E589" s="6" t="s">
        <v>1177</v>
      </c>
      <c r="F589" s="7">
        <f>230000+25000-121920</f>
        <v>133080</v>
      </c>
      <c r="G589" s="7">
        <v>133080</v>
      </c>
      <c r="H589" s="6">
        <v>2023</v>
      </c>
      <c r="I589" s="6">
        <v>2024</v>
      </c>
    </row>
    <row r="590" spans="1:9" ht="45" x14ac:dyDescent="0.25">
      <c r="A590" s="6" t="s">
        <v>1728</v>
      </c>
      <c r="B590" s="6" t="s">
        <v>63</v>
      </c>
      <c r="C590" s="6" t="s">
        <v>561</v>
      </c>
      <c r="D590" s="6">
        <v>443265452</v>
      </c>
      <c r="E590" s="6" t="s">
        <v>365</v>
      </c>
      <c r="F590" s="7">
        <v>50000</v>
      </c>
      <c r="G590" s="7">
        <v>50000</v>
      </c>
      <c r="H590" s="6">
        <v>2023</v>
      </c>
      <c r="I590" s="6">
        <v>2024</v>
      </c>
    </row>
    <row r="591" spans="1:9" ht="120" x14ac:dyDescent="0.25">
      <c r="A591" s="6" t="s">
        <v>1728</v>
      </c>
      <c r="B591" s="6" t="s">
        <v>63</v>
      </c>
      <c r="C591" s="6" t="s">
        <v>561</v>
      </c>
      <c r="D591" s="6">
        <v>443265452</v>
      </c>
      <c r="E591" s="6" t="s">
        <v>366</v>
      </c>
      <c r="F591" s="7">
        <v>40000</v>
      </c>
      <c r="G591" s="7">
        <v>40000</v>
      </c>
      <c r="H591" s="6">
        <v>2023</v>
      </c>
      <c r="I591" s="6">
        <v>2024</v>
      </c>
    </row>
    <row r="592" spans="1:9" ht="45" x14ac:dyDescent="0.25">
      <c r="A592" s="6" t="s">
        <v>1728</v>
      </c>
      <c r="B592" s="6" t="s">
        <v>63</v>
      </c>
      <c r="C592" s="6" t="s">
        <v>290</v>
      </c>
      <c r="D592" s="6">
        <v>894813617</v>
      </c>
      <c r="E592" s="6" t="s">
        <v>318</v>
      </c>
      <c r="F592" s="7">
        <v>2500</v>
      </c>
      <c r="G592" s="7">
        <v>2500</v>
      </c>
      <c r="H592" s="6">
        <v>2023</v>
      </c>
      <c r="I592" s="6">
        <v>2024</v>
      </c>
    </row>
    <row r="593" spans="1:9" ht="165.75" customHeight="1" x14ac:dyDescent="0.25">
      <c r="A593" s="6" t="s">
        <v>1728</v>
      </c>
      <c r="B593" s="6" t="s">
        <v>63</v>
      </c>
      <c r="C593" s="6" t="s">
        <v>884</v>
      </c>
      <c r="D593" s="6">
        <v>460976365</v>
      </c>
      <c r="E593" s="6" t="s">
        <v>318</v>
      </c>
      <c r="F593" s="7">
        <v>330000</v>
      </c>
      <c r="G593" s="7">
        <v>330000</v>
      </c>
      <c r="H593" s="6">
        <v>2023</v>
      </c>
      <c r="I593" s="6">
        <v>2024</v>
      </c>
    </row>
    <row r="594" spans="1:9" ht="45" x14ac:dyDescent="0.25">
      <c r="A594" s="6" t="s">
        <v>1728</v>
      </c>
      <c r="B594" s="6" t="s">
        <v>63</v>
      </c>
      <c r="C594" s="6" t="s">
        <v>64</v>
      </c>
      <c r="D594" s="6">
        <v>460977058</v>
      </c>
      <c r="E594" s="6" t="s">
        <v>318</v>
      </c>
      <c r="F594" s="7">
        <v>296739</v>
      </c>
      <c r="G594" s="7">
        <v>296739</v>
      </c>
      <c r="H594" s="6">
        <v>2023</v>
      </c>
      <c r="I594" s="6">
        <v>2024</v>
      </c>
    </row>
    <row r="595" spans="1:9" ht="45" x14ac:dyDescent="0.25">
      <c r="A595" s="6" t="s">
        <v>1728</v>
      </c>
      <c r="B595" s="6" t="s">
        <v>63</v>
      </c>
      <c r="C595" s="6" t="s">
        <v>291</v>
      </c>
      <c r="D595" s="6">
        <v>870519273</v>
      </c>
      <c r="E595" s="6" t="s">
        <v>318</v>
      </c>
      <c r="F595" s="7">
        <v>587500</v>
      </c>
      <c r="G595" s="7">
        <v>587500</v>
      </c>
      <c r="H595" s="6">
        <v>2023</v>
      </c>
      <c r="I595" s="6">
        <v>2024</v>
      </c>
    </row>
    <row r="596" spans="1:9" ht="45" x14ac:dyDescent="0.25">
      <c r="A596" s="6" t="s">
        <v>1728</v>
      </c>
      <c r="B596" s="6" t="s">
        <v>63</v>
      </c>
      <c r="C596" s="6" t="s">
        <v>291</v>
      </c>
      <c r="D596" s="6">
        <v>870519273</v>
      </c>
      <c r="E596" s="6" t="s">
        <v>367</v>
      </c>
      <c r="F596" s="7">
        <v>50000</v>
      </c>
      <c r="G596" s="7">
        <v>50000</v>
      </c>
      <c r="H596" s="6">
        <v>2023</v>
      </c>
      <c r="I596" s="6">
        <v>2024</v>
      </c>
    </row>
    <row r="597" spans="1:9" ht="45" x14ac:dyDescent="0.25">
      <c r="A597" s="6" t="s">
        <v>1728</v>
      </c>
      <c r="B597" s="6" t="s">
        <v>63</v>
      </c>
      <c r="C597" s="6" t="s">
        <v>292</v>
      </c>
      <c r="D597" s="6">
        <v>864797857</v>
      </c>
      <c r="E597" s="6" t="s">
        <v>368</v>
      </c>
      <c r="F597" s="7">
        <v>5000</v>
      </c>
      <c r="G597" s="7">
        <v>5000</v>
      </c>
      <c r="H597" s="6">
        <v>2023</v>
      </c>
      <c r="I597" s="6">
        <v>2024</v>
      </c>
    </row>
    <row r="598" spans="1:9" ht="45" x14ac:dyDescent="0.25">
      <c r="A598" s="6" t="s">
        <v>1728</v>
      </c>
      <c r="B598" s="6" t="s">
        <v>63</v>
      </c>
      <c r="C598" s="6" t="s">
        <v>178</v>
      </c>
      <c r="D598" s="6">
        <v>670669876</v>
      </c>
      <c r="E598" s="6" t="s">
        <v>318</v>
      </c>
      <c r="F598" s="7">
        <v>5000</v>
      </c>
      <c r="G598" s="7">
        <v>5000</v>
      </c>
      <c r="H598" s="6">
        <v>2023</v>
      </c>
      <c r="I598" s="6">
        <v>2024</v>
      </c>
    </row>
    <row r="599" spans="1:9" ht="45" x14ac:dyDescent="0.25">
      <c r="A599" s="6" t="s">
        <v>1728</v>
      </c>
      <c r="B599" s="6" t="s">
        <v>63</v>
      </c>
      <c r="C599" s="6" t="s">
        <v>450</v>
      </c>
      <c r="D599" s="6">
        <v>446436560</v>
      </c>
      <c r="E599" s="6" t="s">
        <v>318</v>
      </c>
      <c r="F599" s="7">
        <v>1000</v>
      </c>
      <c r="G599" s="7">
        <v>1000</v>
      </c>
      <c r="H599" s="6">
        <v>2023</v>
      </c>
      <c r="I599" s="6">
        <v>2024</v>
      </c>
    </row>
    <row r="600" spans="1:9" ht="45" x14ac:dyDescent="0.25">
      <c r="A600" s="6" t="s">
        <v>1728</v>
      </c>
      <c r="B600" s="6" t="s">
        <v>63</v>
      </c>
      <c r="C600" s="6" t="s">
        <v>959</v>
      </c>
      <c r="D600" s="6">
        <v>456795863</v>
      </c>
      <c r="E600" s="6" t="s">
        <v>318</v>
      </c>
      <c r="F600" s="7">
        <v>420000</v>
      </c>
      <c r="G600" s="7">
        <v>420000</v>
      </c>
      <c r="H600" s="6">
        <v>2023</v>
      </c>
      <c r="I600" s="6">
        <v>2024</v>
      </c>
    </row>
    <row r="601" spans="1:9" ht="45" x14ac:dyDescent="0.25">
      <c r="A601" s="6" t="s">
        <v>1728</v>
      </c>
      <c r="B601" s="6" t="s">
        <v>63</v>
      </c>
      <c r="C601" s="6" t="s">
        <v>67</v>
      </c>
      <c r="D601" s="6"/>
      <c r="E601" s="6" t="s">
        <v>318</v>
      </c>
      <c r="F601" s="7">
        <v>1000</v>
      </c>
      <c r="G601" s="7">
        <v>1000</v>
      </c>
      <c r="H601" s="6">
        <v>2023</v>
      </c>
      <c r="I601" s="6">
        <v>2024</v>
      </c>
    </row>
    <row r="602" spans="1:9" ht="45" x14ac:dyDescent="0.25">
      <c r="A602" s="6" t="s">
        <v>1728</v>
      </c>
      <c r="B602" s="6" t="s">
        <v>63</v>
      </c>
      <c r="C602" s="6" t="s">
        <v>65</v>
      </c>
      <c r="D602" s="6">
        <v>461140275</v>
      </c>
      <c r="E602" s="6" t="s">
        <v>318</v>
      </c>
      <c r="F602" s="7">
        <v>540000</v>
      </c>
      <c r="G602" s="7">
        <v>540000</v>
      </c>
      <c r="H602" s="6">
        <v>2023</v>
      </c>
      <c r="I602" s="6">
        <v>2024</v>
      </c>
    </row>
    <row r="603" spans="1:9" ht="45" x14ac:dyDescent="0.25">
      <c r="A603" s="6" t="s">
        <v>1728</v>
      </c>
      <c r="B603" s="6" t="s">
        <v>63</v>
      </c>
      <c r="C603" s="6" t="s">
        <v>1629</v>
      </c>
      <c r="D603" s="6">
        <v>420359693</v>
      </c>
      <c r="E603" s="6" t="s">
        <v>334</v>
      </c>
      <c r="F603" s="7">
        <v>4000</v>
      </c>
      <c r="G603" s="7">
        <v>4000</v>
      </c>
      <c r="H603" s="6">
        <v>2023</v>
      </c>
      <c r="I603" s="6">
        <v>2024</v>
      </c>
    </row>
    <row r="604" spans="1:9" ht="45" x14ac:dyDescent="0.25">
      <c r="A604" s="6" t="s">
        <v>1728</v>
      </c>
      <c r="B604" s="6" t="s">
        <v>63</v>
      </c>
      <c r="C604" s="6" t="s">
        <v>436</v>
      </c>
      <c r="D604" s="6">
        <v>424271664</v>
      </c>
      <c r="E604" s="6" t="s">
        <v>318</v>
      </c>
      <c r="F604" s="7">
        <v>155000</v>
      </c>
      <c r="G604" s="7">
        <v>155000</v>
      </c>
      <c r="H604" s="6">
        <v>2023</v>
      </c>
      <c r="I604" s="6">
        <v>2024</v>
      </c>
    </row>
    <row r="605" spans="1:9" ht="45" x14ac:dyDescent="0.25">
      <c r="A605" s="6" t="s">
        <v>1728</v>
      </c>
      <c r="B605" s="6" t="s">
        <v>63</v>
      </c>
      <c r="C605" s="6" t="s">
        <v>66</v>
      </c>
      <c r="D605" s="6">
        <v>431493414</v>
      </c>
      <c r="E605" s="6" t="s">
        <v>318</v>
      </c>
      <c r="F605" s="7">
        <v>3000</v>
      </c>
      <c r="G605" s="7">
        <v>3000</v>
      </c>
      <c r="H605" s="6">
        <v>2023</v>
      </c>
      <c r="I605" s="6">
        <v>2024</v>
      </c>
    </row>
    <row r="606" spans="1:9" ht="45" x14ac:dyDescent="0.25">
      <c r="A606" s="6" t="s">
        <v>1728</v>
      </c>
      <c r="B606" s="6" t="s">
        <v>63</v>
      </c>
      <c r="C606" s="6" t="s">
        <v>179</v>
      </c>
      <c r="D606" s="6">
        <v>461226387</v>
      </c>
      <c r="E606" s="6" t="s">
        <v>369</v>
      </c>
      <c r="F606" s="7">
        <v>1000</v>
      </c>
      <c r="G606" s="7">
        <v>1000</v>
      </c>
      <c r="H606" s="6">
        <v>2023</v>
      </c>
      <c r="I606" s="6">
        <v>2024</v>
      </c>
    </row>
    <row r="607" spans="1:9" ht="45" x14ac:dyDescent="0.25">
      <c r="A607" s="6" t="s">
        <v>1728</v>
      </c>
      <c r="B607" s="6" t="s">
        <v>63</v>
      </c>
      <c r="C607" s="6" t="s">
        <v>180</v>
      </c>
      <c r="D607" s="6">
        <v>460971021</v>
      </c>
      <c r="E607" s="6" t="s">
        <v>602</v>
      </c>
      <c r="F607" s="7">
        <v>392500</v>
      </c>
      <c r="G607" s="7">
        <v>392500</v>
      </c>
      <c r="H607" s="6">
        <v>2023</v>
      </c>
      <c r="I607" s="6">
        <v>2024</v>
      </c>
    </row>
    <row r="608" spans="1:9" ht="45" x14ac:dyDescent="0.25">
      <c r="A608" s="6" t="s">
        <v>1728</v>
      </c>
      <c r="B608" s="6" t="s">
        <v>63</v>
      </c>
      <c r="C608" s="6" t="s">
        <v>180</v>
      </c>
      <c r="D608" s="6">
        <v>460971021</v>
      </c>
      <c r="E608" s="6" t="s">
        <v>370</v>
      </c>
      <c r="F608" s="7">
        <v>200000</v>
      </c>
      <c r="G608" s="7">
        <v>200000</v>
      </c>
      <c r="H608" s="6">
        <v>2023</v>
      </c>
      <c r="I608" s="6">
        <v>2024</v>
      </c>
    </row>
    <row r="609" spans="1:9" ht="45" x14ac:dyDescent="0.25">
      <c r="A609" s="6" t="s">
        <v>1728</v>
      </c>
      <c r="B609" s="6" t="s">
        <v>63</v>
      </c>
      <c r="C609" s="6" t="s">
        <v>68</v>
      </c>
      <c r="D609" s="6">
        <v>877446558</v>
      </c>
      <c r="E609" s="6" t="s">
        <v>318</v>
      </c>
      <c r="F609" s="7">
        <v>2500</v>
      </c>
      <c r="G609" s="7">
        <v>2500</v>
      </c>
      <c r="H609" s="6">
        <v>2023</v>
      </c>
      <c r="I609" s="6">
        <v>2024</v>
      </c>
    </row>
    <row r="610" spans="1:9" ht="45" x14ac:dyDescent="0.25">
      <c r="A610" s="6" t="s">
        <v>1728</v>
      </c>
      <c r="B610" s="6" t="s">
        <v>63</v>
      </c>
      <c r="C610" s="6" t="s">
        <v>181</v>
      </c>
      <c r="D610" s="6">
        <v>450445432</v>
      </c>
      <c r="E610" s="6" t="s">
        <v>318</v>
      </c>
      <c r="F610" s="7">
        <v>1500</v>
      </c>
      <c r="G610" s="7">
        <v>1500</v>
      </c>
      <c r="H610" s="6">
        <v>2023</v>
      </c>
      <c r="I610" s="6">
        <v>2024</v>
      </c>
    </row>
    <row r="611" spans="1:9" ht="60" x14ac:dyDescent="0.25">
      <c r="A611" s="6" t="s">
        <v>1728</v>
      </c>
      <c r="B611" s="6" t="s">
        <v>1613</v>
      </c>
      <c r="C611" s="6" t="s">
        <v>1614</v>
      </c>
      <c r="D611" s="6"/>
      <c r="E611" s="6" t="s">
        <v>1705</v>
      </c>
      <c r="F611" s="7">
        <v>15000</v>
      </c>
      <c r="G611" s="7">
        <v>15000</v>
      </c>
      <c r="H611" s="6">
        <v>2023</v>
      </c>
      <c r="I611" s="6">
        <v>2024</v>
      </c>
    </row>
    <row r="612" spans="1:9" ht="45" x14ac:dyDescent="0.25">
      <c r="A612" s="6" t="s">
        <v>1728</v>
      </c>
      <c r="B612" s="6" t="s">
        <v>1028</v>
      </c>
      <c r="C612" s="6" t="s">
        <v>1029</v>
      </c>
      <c r="D612" s="6">
        <v>442115211</v>
      </c>
      <c r="E612" s="6" t="s">
        <v>1032</v>
      </c>
      <c r="F612" s="7">
        <v>140000</v>
      </c>
      <c r="G612" s="7">
        <v>140000</v>
      </c>
      <c r="H612" s="6">
        <v>2023</v>
      </c>
      <c r="I612" s="6">
        <v>2024</v>
      </c>
    </row>
    <row r="613" spans="1:9" ht="45" x14ac:dyDescent="0.25">
      <c r="A613" s="6" t="s">
        <v>1728</v>
      </c>
      <c r="B613" s="6" t="s">
        <v>69</v>
      </c>
      <c r="C613" s="6" t="s">
        <v>517</v>
      </c>
      <c r="D613" s="6">
        <v>403167335</v>
      </c>
      <c r="E613" s="6" t="s">
        <v>371</v>
      </c>
      <c r="F613" s="7">
        <f>250000+105000</f>
        <v>355000</v>
      </c>
      <c r="G613" s="7">
        <v>355000</v>
      </c>
      <c r="H613" s="6">
        <v>2023</v>
      </c>
      <c r="I613" s="6">
        <v>2024</v>
      </c>
    </row>
    <row r="614" spans="1:9" ht="45" x14ac:dyDescent="0.25">
      <c r="A614" s="6" t="s">
        <v>1728</v>
      </c>
      <c r="B614" s="6" t="s">
        <v>70</v>
      </c>
      <c r="C614" s="6" t="s">
        <v>71</v>
      </c>
      <c r="D614" s="6">
        <v>420349894</v>
      </c>
      <c r="E614" s="6" t="s">
        <v>372</v>
      </c>
      <c r="F614" s="7">
        <v>250</v>
      </c>
      <c r="G614" s="7">
        <v>250</v>
      </c>
      <c r="H614" s="6">
        <v>2023</v>
      </c>
      <c r="I614" s="6">
        <v>2024</v>
      </c>
    </row>
    <row r="615" spans="1:9" ht="45" x14ac:dyDescent="0.25">
      <c r="A615" s="6" t="s">
        <v>1728</v>
      </c>
      <c r="B615" s="6" t="s">
        <v>70</v>
      </c>
      <c r="C615" s="6" t="s">
        <v>293</v>
      </c>
      <c r="D615" s="6">
        <v>861969714</v>
      </c>
      <c r="E615" s="6" t="s">
        <v>372</v>
      </c>
      <c r="F615" s="7">
        <v>1890</v>
      </c>
      <c r="G615" s="7">
        <v>1890</v>
      </c>
      <c r="H615" s="6">
        <v>2023</v>
      </c>
      <c r="I615" s="6">
        <v>2024</v>
      </c>
    </row>
    <row r="616" spans="1:9" ht="72.75" customHeight="1" x14ac:dyDescent="0.25">
      <c r="A616" s="6" t="s">
        <v>1728</v>
      </c>
      <c r="B616" s="6" t="s">
        <v>72</v>
      </c>
      <c r="C616" s="6" t="s">
        <v>74</v>
      </c>
      <c r="D616" s="6">
        <v>439471366</v>
      </c>
      <c r="E616" s="6" t="s">
        <v>1419</v>
      </c>
      <c r="F616" s="7">
        <v>17680</v>
      </c>
      <c r="G616" s="7">
        <v>17680</v>
      </c>
      <c r="H616" s="6">
        <v>2023</v>
      </c>
      <c r="I616" s="6">
        <v>2024</v>
      </c>
    </row>
    <row r="617" spans="1:9" ht="45" x14ac:dyDescent="0.25">
      <c r="A617" s="6" t="s">
        <v>1728</v>
      </c>
      <c r="B617" s="6" t="s">
        <v>72</v>
      </c>
      <c r="C617" s="6" t="s">
        <v>1417</v>
      </c>
      <c r="D617" s="6">
        <v>556885116</v>
      </c>
      <c r="E617" s="6" t="s">
        <v>1418</v>
      </c>
      <c r="F617" s="7">
        <v>5000</v>
      </c>
      <c r="G617" s="7">
        <v>5000</v>
      </c>
      <c r="H617" s="6">
        <v>2023</v>
      </c>
      <c r="I617" s="6">
        <v>2024</v>
      </c>
    </row>
    <row r="618" spans="1:9" ht="45" x14ac:dyDescent="0.25">
      <c r="A618" s="6" t="s">
        <v>1728</v>
      </c>
      <c r="B618" s="6" t="s">
        <v>72</v>
      </c>
      <c r="C618" s="6" t="s">
        <v>73</v>
      </c>
      <c r="D618" s="6">
        <v>409279523</v>
      </c>
      <c r="E618" s="6" t="s">
        <v>375</v>
      </c>
      <c r="F618" s="7">
        <f>1524.04</f>
        <v>1524.04</v>
      </c>
      <c r="G618" s="7">
        <v>1524.04</v>
      </c>
      <c r="H618" s="6">
        <v>2023</v>
      </c>
      <c r="I618" s="6">
        <v>2024</v>
      </c>
    </row>
    <row r="619" spans="1:9" ht="75.75" customHeight="1" x14ac:dyDescent="0.25">
      <c r="A619" s="6" t="s">
        <v>1728</v>
      </c>
      <c r="B619" s="6" t="s">
        <v>72</v>
      </c>
      <c r="C619" s="6" t="s">
        <v>79</v>
      </c>
      <c r="D619" s="6">
        <v>816954388</v>
      </c>
      <c r="E619" s="6" t="s">
        <v>1342</v>
      </c>
      <c r="F619" s="7">
        <v>35000</v>
      </c>
      <c r="G619" s="7">
        <v>35000</v>
      </c>
      <c r="H619" s="6">
        <v>2023</v>
      </c>
      <c r="I619" s="6">
        <v>2024</v>
      </c>
    </row>
    <row r="620" spans="1:9" ht="45" x14ac:dyDescent="0.25">
      <c r="A620" s="6" t="s">
        <v>1728</v>
      </c>
      <c r="B620" s="6" t="s">
        <v>72</v>
      </c>
      <c r="C620" s="6" t="s">
        <v>1739</v>
      </c>
      <c r="D620" s="6">
        <v>809282480</v>
      </c>
      <c r="E620" s="6" t="s">
        <v>1425</v>
      </c>
      <c r="F620" s="7">
        <v>12500</v>
      </c>
      <c r="G620" s="7">
        <v>12500</v>
      </c>
      <c r="H620" s="6">
        <v>2023</v>
      </c>
      <c r="I620" s="6">
        <v>2024</v>
      </c>
    </row>
    <row r="621" spans="1:9" ht="45" x14ac:dyDescent="0.25">
      <c r="A621" s="6" t="s">
        <v>1728</v>
      </c>
      <c r="B621" s="6" t="s">
        <v>72</v>
      </c>
      <c r="C621" s="6" t="s">
        <v>1739</v>
      </c>
      <c r="D621" s="6">
        <v>809282480</v>
      </c>
      <c r="E621" s="6" t="s">
        <v>1269</v>
      </c>
      <c r="F621" s="7">
        <v>75000</v>
      </c>
      <c r="G621" s="7">
        <v>75000</v>
      </c>
      <c r="H621" s="6">
        <v>2023</v>
      </c>
      <c r="I621" s="6">
        <v>2024</v>
      </c>
    </row>
    <row r="622" spans="1:9" ht="60" x14ac:dyDescent="0.25">
      <c r="A622" s="6" t="s">
        <v>1728</v>
      </c>
      <c r="B622" s="6" t="s">
        <v>72</v>
      </c>
      <c r="C622" s="6" t="s">
        <v>1137</v>
      </c>
      <c r="D622" s="6">
        <v>409346136</v>
      </c>
      <c r="E622" s="6" t="s">
        <v>1138</v>
      </c>
      <c r="F622" s="7">
        <v>200000</v>
      </c>
      <c r="G622" s="7">
        <v>200000</v>
      </c>
      <c r="H622" s="6">
        <v>2023</v>
      </c>
      <c r="I622" s="6">
        <v>2024</v>
      </c>
    </row>
    <row r="623" spans="1:9" ht="45" x14ac:dyDescent="0.25">
      <c r="A623" s="6" t="s">
        <v>1728</v>
      </c>
      <c r="B623" s="6" t="s">
        <v>72</v>
      </c>
      <c r="C623" s="6" t="s">
        <v>986</v>
      </c>
      <c r="D623" s="6">
        <v>431196969</v>
      </c>
      <c r="E623" s="6" t="s">
        <v>374</v>
      </c>
      <c r="F623" s="7">
        <v>8500</v>
      </c>
      <c r="G623" s="7">
        <v>8500</v>
      </c>
      <c r="H623" s="6">
        <v>2023</v>
      </c>
      <c r="I623" s="6">
        <v>2024</v>
      </c>
    </row>
    <row r="624" spans="1:9" ht="45" x14ac:dyDescent="0.25">
      <c r="A624" s="6" t="s">
        <v>1728</v>
      </c>
      <c r="B624" s="6" t="s">
        <v>72</v>
      </c>
      <c r="C624" s="6" t="s">
        <v>79</v>
      </c>
      <c r="D624" s="6">
        <v>816954388</v>
      </c>
      <c r="E624" s="6" t="s">
        <v>987</v>
      </c>
      <c r="F624" s="7">
        <v>5000</v>
      </c>
      <c r="G624" s="7">
        <v>5000</v>
      </c>
      <c r="H624" s="6">
        <v>2023</v>
      </c>
      <c r="I624" s="6">
        <v>2024</v>
      </c>
    </row>
    <row r="625" spans="1:9" ht="60" x14ac:dyDescent="0.25">
      <c r="A625" s="6" t="s">
        <v>1728</v>
      </c>
      <c r="B625" s="6" t="s">
        <v>72</v>
      </c>
      <c r="C625" s="6" t="s">
        <v>909</v>
      </c>
      <c r="D625" s="6">
        <v>778820126</v>
      </c>
      <c r="E625" s="6" t="s">
        <v>964</v>
      </c>
      <c r="F625" s="7">
        <v>10000</v>
      </c>
      <c r="G625" s="7">
        <v>10000</v>
      </c>
      <c r="H625" s="6">
        <v>2023</v>
      </c>
      <c r="I625" s="6">
        <v>2024</v>
      </c>
    </row>
    <row r="626" spans="1:9" ht="45" x14ac:dyDescent="0.25">
      <c r="A626" s="6" t="s">
        <v>1728</v>
      </c>
      <c r="B626" s="6" t="s">
        <v>72</v>
      </c>
      <c r="C626" s="6" t="s">
        <v>963</v>
      </c>
      <c r="D626" s="6">
        <v>783718527</v>
      </c>
      <c r="E626" s="6" t="s">
        <v>374</v>
      </c>
      <c r="F626" s="7">
        <v>500</v>
      </c>
      <c r="G626" s="7">
        <v>500</v>
      </c>
      <c r="H626" s="6">
        <v>2023</v>
      </c>
      <c r="I626" s="6">
        <v>2024</v>
      </c>
    </row>
    <row r="627" spans="1:9" ht="45" x14ac:dyDescent="0.25">
      <c r="A627" s="6" t="s">
        <v>1728</v>
      </c>
      <c r="B627" s="6" t="s">
        <v>72</v>
      </c>
      <c r="C627" s="6" t="s">
        <v>862</v>
      </c>
      <c r="D627" s="6">
        <v>753461653</v>
      </c>
      <c r="E627" s="6" t="s">
        <v>374</v>
      </c>
      <c r="F627" s="7">
        <v>500</v>
      </c>
      <c r="G627" s="7">
        <v>500</v>
      </c>
      <c r="H627" s="6">
        <v>2023</v>
      </c>
      <c r="I627" s="6">
        <v>2024</v>
      </c>
    </row>
    <row r="628" spans="1:9" ht="60" x14ac:dyDescent="0.25">
      <c r="A628" s="6" t="s">
        <v>1728</v>
      </c>
      <c r="B628" s="6" t="s">
        <v>72</v>
      </c>
      <c r="C628" s="6" t="s">
        <v>742</v>
      </c>
      <c r="D628" s="6">
        <v>846094178</v>
      </c>
      <c r="E628" s="6" t="s">
        <v>741</v>
      </c>
      <c r="F628" s="7">
        <v>750</v>
      </c>
      <c r="G628" s="7">
        <v>750</v>
      </c>
      <c r="H628" s="6">
        <v>2023</v>
      </c>
      <c r="I628" s="6">
        <v>2024</v>
      </c>
    </row>
    <row r="629" spans="1:9" ht="45" x14ac:dyDescent="0.25">
      <c r="A629" s="6" t="s">
        <v>1728</v>
      </c>
      <c r="B629" s="6" t="s">
        <v>72</v>
      </c>
      <c r="C629" s="6" t="s">
        <v>739</v>
      </c>
      <c r="D629" s="6">
        <v>424059650</v>
      </c>
      <c r="E629" s="6" t="s">
        <v>740</v>
      </c>
      <c r="F629" s="7">
        <v>750</v>
      </c>
      <c r="G629" s="7">
        <v>750</v>
      </c>
      <c r="H629" s="6">
        <v>2023</v>
      </c>
      <c r="I629" s="6">
        <v>2024</v>
      </c>
    </row>
    <row r="630" spans="1:9" ht="45" x14ac:dyDescent="0.25">
      <c r="A630" s="6" t="s">
        <v>1728</v>
      </c>
      <c r="B630" s="6" t="s">
        <v>72</v>
      </c>
      <c r="C630" s="6" t="s">
        <v>737</v>
      </c>
      <c r="D630" s="6">
        <v>791416070</v>
      </c>
      <c r="E630" s="6" t="s">
        <v>738</v>
      </c>
      <c r="F630" s="7">
        <v>1000</v>
      </c>
      <c r="G630" s="7">
        <v>1000</v>
      </c>
      <c r="H630" s="6">
        <v>2023</v>
      </c>
      <c r="I630" s="6">
        <v>2024</v>
      </c>
    </row>
    <row r="631" spans="1:9" ht="45" x14ac:dyDescent="0.25">
      <c r="A631" s="6" t="s">
        <v>1728</v>
      </c>
      <c r="B631" s="6" t="s">
        <v>72</v>
      </c>
      <c r="C631" s="6" t="s">
        <v>712</v>
      </c>
      <c r="D631" s="6">
        <v>462053956</v>
      </c>
      <c r="E631" s="6" t="s">
        <v>1178</v>
      </c>
      <c r="F631" s="7">
        <v>1000</v>
      </c>
      <c r="G631" s="7">
        <v>1000</v>
      </c>
      <c r="H631" s="6">
        <v>2023</v>
      </c>
      <c r="I631" s="6">
        <v>2024</v>
      </c>
    </row>
    <row r="632" spans="1:9" ht="60" x14ac:dyDescent="0.25">
      <c r="A632" s="6" t="s">
        <v>1728</v>
      </c>
      <c r="B632" s="6" t="s">
        <v>72</v>
      </c>
      <c r="C632" s="6" t="s">
        <v>734</v>
      </c>
      <c r="D632" s="6">
        <v>771878488</v>
      </c>
      <c r="E632" s="6" t="s">
        <v>736</v>
      </c>
      <c r="F632" s="7">
        <v>1500</v>
      </c>
      <c r="G632" s="7">
        <v>1500</v>
      </c>
      <c r="H632" s="6">
        <v>2023</v>
      </c>
      <c r="I632" s="6">
        <v>2024</v>
      </c>
    </row>
    <row r="633" spans="1:9" ht="45" x14ac:dyDescent="0.25">
      <c r="A633" s="6" t="s">
        <v>1728</v>
      </c>
      <c r="B633" s="6" t="s">
        <v>72</v>
      </c>
      <c r="C633" s="6" t="s">
        <v>704</v>
      </c>
      <c r="D633" s="6">
        <v>642865124</v>
      </c>
      <c r="E633" s="6" t="s">
        <v>735</v>
      </c>
      <c r="F633" s="7">
        <v>1000</v>
      </c>
      <c r="G633" s="7">
        <v>1000</v>
      </c>
      <c r="H633" s="6">
        <v>2023</v>
      </c>
      <c r="I633" s="6">
        <v>2024</v>
      </c>
    </row>
    <row r="634" spans="1:9" ht="45" x14ac:dyDescent="0.25">
      <c r="A634" s="6" t="s">
        <v>1728</v>
      </c>
      <c r="B634" s="6" t="s">
        <v>72</v>
      </c>
      <c r="C634" s="6" t="s">
        <v>732</v>
      </c>
      <c r="D634" s="6">
        <v>786517867</v>
      </c>
      <c r="E634" s="6" t="s">
        <v>733</v>
      </c>
      <c r="F634" s="7">
        <v>500</v>
      </c>
      <c r="G634" s="7">
        <v>500</v>
      </c>
      <c r="H634" s="6">
        <v>2023</v>
      </c>
      <c r="I634" s="6">
        <v>2024</v>
      </c>
    </row>
    <row r="635" spans="1:9" ht="45" x14ac:dyDescent="0.25">
      <c r="A635" s="6" t="s">
        <v>1728</v>
      </c>
      <c r="B635" s="6" t="s">
        <v>72</v>
      </c>
      <c r="C635" s="6" t="s">
        <v>730</v>
      </c>
      <c r="D635" s="6">
        <v>821508737</v>
      </c>
      <c r="E635" s="6" t="s">
        <v>731</v>
      </c>
      <c r="F635" s="7">
        <v>1500</v>
      </c>
      <c r="G635" s="7">
        <v>1500</v>
      </c>
      <c r="H635" s="6">
        <v>2023</v>
      </c>
      <c r="I635" s="6">
        <v>2024</v>
      </c>
    </row>
    <row r="636" spans="1:9" ht="45" x14ac:dyDescent="0.25">
      <c r="A636" s="6" t="s">
        <v>1728</v>
      </c>
      <c r="B636" s="6" t="s">
        <v>72</v>
      </c>
      <c r="C636" s="6" t="s">
        <v>77</v>
      </c>
      <c r="D636" s="6">
        <v>409437790</v>
      </c>
      <c r="E636" s="6" t="s">
        <v>1318</v>
      </c>
      <c r="F636" s="7">
        <v>2000</v>
      </c>
      <c r="G636" s="7">
        <v>2000</v>
      </c>
      <c r="H636" s="6">
        <v>2023</v>
      </c>
      <c r="I636" s="6">
        <v>2024</v>
      </c>
    </row>
    <row r="637" spans="1:9" ht="45" x14ac:dyDescent="0.25">
      <c r="A637" s="6" t="s">
        <v>1728</v>
      </c>
      <c r="B637" s="6" t="s">
        <v>72</v>
      </c>
      <c r="C637" s="6" t="s">
        <v>729</v>
      </c>
      <c r="D637" s="6">
        <v>437717745</v>
      </c>
      <c r="E637" s="6" t="s">
        <v>1319</v>
      </c>
      <c r="F637" s="7">
        <v>10000</v>
      </c>
      <c r="G637" s="7">
        <v>10000</v>
      </c>
      <c r="H637" s="6">
        <v>2023</v>
      </c>
      <c r="I637" s="6">
        <v>2024</v>
      </c>
    </row>
    <row r="638" spans="1:9" ht="45" x14ac:dyDescent="0.25">
      <c r="A638" s="6" t="s">
        <v>1728</v>
      </c>
      <c r="B638" s="6" t="s">
        <v>72</v>
      </c>
      <c r="C638" s="6" t="s">
        <v>703</v>
      </c>
      <c r="D638" s="6">
        <v>876317497</v>
      </c>
      <c r="E638" s="6" t="s">
        <v>1320</v>
      </c>
      <c r="F638" s="7">
        <v>1250</v>
      </c>
      <c r="G638" s="7">
        <v>1250</v>
      </c>
      <c r="H638" s="6">
        <v>2023</v>
      </c>
      <c r="I638" s="6">
        <v>2024</v>
      </c>
    </row>
    <row r="639" spans="1:9" ht="45" x14ac:dyDescent="0.25">
      <c r="A639" s="6" t="s">
        <v>1728</v>
      </c>
      <c r="B639" s="6" t="s">
        <v>72</v>
      </c>
      <c r="C639" s="6" t="s">
        <v>726</v>
      </c>
      <c r="D639" s="6">
        <v>479583341</v>
      </c>
      <c r="E639" s="6" t="s">
        <v>1321</v>
      </c>
      <c r="F639" s="7">
        <v>5000</v>
      </c>
      <c r="G639" s="7">
        <v>5000</v>
      </c>
      <c r="H639" s="6">
        <v>2023</v>
      </c>
      <c r="I639" s="6">
        <v>2024</v>
      </c>
    </row>
    <row r="640" spans="1:9" ht="60" x14ac:dyDescent="0.25">
      <c r="A640" s="6" t="s">
        <v>1728</v>
      </c>
      <c r="B640" s="6" t="s">
        <v>72</v>
      </c>
      <c r="C640" s="6" t="s">
        <v>709</v>
      </c>
      <c r="D640" s="6">
        <v>431741258</v>
      </c>
      <c r="E640" s="6" t="s">
        <v>727</v>
      </c>
      <c r="F640" s="7">
        <v>12000</v>
      </c>
      <c r="G640" s="7">
        <v>12000</v>
      </c>
      <c r="H640" s="6">
        <v>2023</v>
      </c>
      <c r="I640" s="6">
        <v>2024</v>
      </c>
    </row>
    <row r="641" spans="1:9" ht="45" x14ac:dyDescent="0.25">
      <c r="A641" s="6" t="s">
        <v>1728</v>
      </c>
      <c r="B641" s="6" t="s">
        <v>72</v>
      </c>
      <c r="C641" s="6" t="s">
        <v>725</v>
      </c>
      <c r="D641" s="6">
        <v>890281044</v>
      </c>
      <c r="E641" s="6" t="s">
        <v>728</v>
      </c>
      <c r="F641" s="7">
        <v>4000</v>
      </c>
      <c r="G641" s="7">
        <v>4000</v>
      </c>
      <c r="H641" s="6">
        <v>2023</v>
      </c>
      <c r="I641" s="6">
        <v>2024</v>
      </c>
    </row>
    <row r="642" spans="1:9" ht="45" x14ac:dyDescent="0.25">
      <c r="A642" s="6" t="s">
        <v>1728</v>
      </c>
      <c r="B642" s="6" t="s">
        <v>72</v>
      </c>
      <c r="C642" s="6" t="s">
        <v>723</v>
      </c>
      <c r="D642" s="6">
        <v>750995576</v>
      </c>
      <c r="E642" s="6" t="s">
        <v>724</v>
      </c>
      <c r="F642" s="7">
        <v>10000</v>
      </c>
      <c r="G642" s="7">
        <v>10000</v>
      </c>
      <c r="H642" s="6">
        <v>2023</v>
      </c>
      <c r="I642" s="6">
        <v>2024</v>
      </c>
    </row>
    <row r="643" spans="1:9" ht="45" x14ac:dyDescent="0.25">
      <c r="A643" s="6" t="s">
        <v>1728</v>
      </c>
      <c r="B643" s="6" t="s">
        <v>72</v>
      </c>
      <c r="C643" s="6" t="s">
        <v>73</v>
      </c>
      <c r="D643" s="6">
        <v>409279523</v>
      </c>
      <c r="E643" s="6" t="s">
        <v>722</v>
      </c>
      <c r="F643" s="7">
        <v>2000</v>
      </c>
      <c r="G643" s="7">
        <v>2000</v>
      </c>
      <c r="H643" s="6">
        <v>2023</v>
      </c>
      <c r="I643" s="6">
        <v>2024</v>
      </c>
    </row>
    <row r="644" spans="1:9" ht="45" x14ac:dyDescent="0.25">
      <c r="A644" s="6" t="s">
        <v>1728</v>
      </c>
      <c r="B644" s="6" t="s">
        <v>72</v>
      </c>
      <c r="C644" s="6" t="s">
        <v>675</v>
      </c>
      <c r="D644" s="6">
        <v>874738674</v>
      </c>
      <c r="E644" s="6" t="s">
        <v>721</v>
      </c>
      <c r="F644" s="7">
        <v>1500</v>
      </c>
      <c r="G644" s="7">
        <v>1500</v>
      </c>
      <c r="H644" s="6">
        <v>2023</v>
      </c>
      <c r="I644" s="6">
        <v>2024</v>
      </c>
    </row>
    <row r="645" spans="1:9" ht="45" x14ac:dyDescent="0.25">
      <c r="A645" s="6" t="s">
        <v>1728</v>
      </c>
      <c r="B645" s="6" t="s">
        <v>72</v>
      </c>
      <c r="C645" s="6" t="s">
        <v>712</v>
      </c>
      <c r="D645" s="6">
        <v>462053956</v>
      </c>
      <c r="E645" s="6" t="s">
        <v>374</v>
      </c>
      <c r="F645" s="7">
        <v>3000</v>
      </c>
      <c r="G645" s="7">
        <v>3000</v>
      </c>
      <c r="H645" s="6">
        <v>2023</v>
      </c>
      <c r="I645" s="6">
        <v>2024</v>
      </c>
    </row>
    <row r="646" spans="1:9" ht="45" x14ac:dyDescent="0.25">
      <c r="A646" s="6" t="s">
        <v>1728</v>
      </c>
      <c r="B646" s="6" t="s">
        <v>72</v>
      </c>
      <c r="C646" s="6" t="s">
        <v>711</v>
      </c>
      <c r="D646" s="6">
        <v>675969838</v>
      </c>
      <c r="E646" s="6" t="s">
        <v>374</v>
      </c>
      <c r="F646" s="7">
        <v>700</v>
      </c>
      <c r="G646" s="7">
        <v>700</v>
      </c>
      <c r="H646" s="6">
        <v>2023</v>
      </c>
      <c r="I646" s="6">
        <v>2024</v>
      </c>
    </row>
    <row r="647" spans="1:9" ht="45" x14ac:dyDescent="0.25">
      <c r="A647" s="6" t="s">
        <v>1728</v>
      </c>
      <c r="B647" s="6" t="s">
        <v>72</v>
      </c>
      <c r="C647" s="6" t="s">
        <v>710</v>
      </c>
      <c r="D647" s="6">
        <v>835024005</v>
      </c>
      <c r="E647" s="6" t="s">
        <v>374</v>
      </c>
      <c r="F647" s="7">
        <v>1500</v>
      </c>
      <c r="G647" s="7">
        <v>1500</v>
      </c>
      <c r="H647" s="6">
        <v>2023</v>
      </c>
      <c r="I647" s="6">
        <v>2024</v>
      </c>
    </row>
    <row r="648" spans="1:9" ht="45" x14ac:dyDescent="0.25">
      <c r="A648" s="6" t="s">
        <v>1728</v>
      </c>
      <c r="B648" s="6" t="s">
        <v>72</v>
      </c>
      <c r="C648" s="6" t="s">
        <v>77</v>
      </c>
      <c r="D648" s="6">
        <v>409437790</v>
      </c>
      <c r="E648" s="6" t="s">
        <v>374</v>
      </c>
      <c r="F648" s="7">
        <v>2200</v>
      </c>
      <c r="G648" s="7">
        <v>2200</v>
      </c>
      <c r="H648" s="6">
        <v>2023</v>
      </c>
      <c r="I648" s="6">
        <v>2024</v>
      </c>
    </row>
    <row r="649" spans="1:9" ht="45" x14ac:dyDescent="0.25">
      <c r="A649" s="6" t="s">
        <v>1728</v>
      </c>
      <c r="B649" s="6" t="s">
        <v>72</v>
      </c>
      <c r="C649" s="6" t="s">
        <v>709</v>
      </c>
      <c r="D649" s="6">
        <v>431741258</v>
      </c>
      <c r="E649" s="6" t="s">
        <v>374</v>
      </c>
      <c r="F649" s="7">
        <v>4100</v>
      </c>
      <c r="G649" s="7">
        <v>4100</v>
      </c>
      <c r="H649" s="6">
        <v>2023</v>
      </c>
      <c r="I649" s="6">
        <v>2024</v>
      </c>
    </row>
    <row r="650" spans="1:9" ht="45" x14ac:dyDescent="0.25">
      <c r="A650" s="6" t="s">
        <v>1728</v>
      </c>
      <c r="B650" s="6" t="s">
        <v>72</v>
      </c>
      <c r="C650" s="6" t="s">
        <v>708</v>
      </c>
      <c r="D650" s="6">
        <v>535776629</v>
      </c>
      <c r="E650" s="6" t="s">
        <v>374</v>
      </c>
      <c r="F650" s="7">
        <v>500</v>
      </c>
      <c r="G650" s="7">
        <v>500</v>
      </c>
      <c r="H650" s="6">
        <v>2023</v>
      </c>
      <c r="I650" s="6">
        <v>2024</v>
      </c>
    </row>
    <row r="651" spans="1:9" ht="45" x14ac:dyDescent="0.25">
      <c r="A651" s="6" t="s">
        <v>1728</v>
      </c>
      <c r="B651" s="6" t="s">
        <v>72</v>
      </c>
      <c r="C651" s="6" t="s">
        <v>707</v>
      </c>
      <c r="D651" s="6">
        <v>409444621</v>
      </c>
      <c r="E651" s="6" t="s">
        <v>374</v>
      </c>
      <c r="F651" s="7">
        <v>1000</v>
      </c>
      <c r="G651" s="7">
        <v>1000</v>
      </c>
      <c r="H651" s="6">
        <v>2023</v>
      </c>
      <c r="I651" s="6">
        <v>2024</v>
      </c>
    </row>
    <row r="652" spans="1:9" ht="45" x14ac:dyDescent="0.25">
      <c r="A652" s="6" t="s">
        <v>1728</v>
      </c>
      <c r="B652" s="6" t="s">
        <v>72</v>
      </c>
      <c r="C652" s="6" t="s">
        <v>706</v>
      </c>
      <c r="D652" s="6">
        <v>425980646</v>
      </c>
      <c r="E652" s="6" t="s">
        <v>374</v>
      </c>
      <c r="F652" s="7">
        <v>500</v>
      </c>
      <c r="G652" s="7">
        <v>500</v>
      </c>
      <c r="H652" s="6">
        <v>2023</v>
      </c>
      <c r="I652" s="6">
        <v>2024</v>
      </c>
    </row>
    <row r="653" spans="1:9" ht="45" x14ac:dyDescent="0.25">
      <c r="A653" s="6" t="s">
        <v>1728</v>
      </c>
      <c r="B653" s="6" t="s">
        <v>72</v>
      </c>
      <c r="C653" s="6" t="s">
        <v>705</v>
      </c>
      <c r="D653" s="6"/>
      <c r="E653" s="6" t="s">
        <v>374</v>
      </c>
      <c r="F653" s="7">
        <v>500</v>
      </c>
      <c r="G653" s="7">
        <v>500</v>
      </c>
      <c r="H653" s="6">
        <v>2023</v>
      </c>
      <c r="I653" s="6">
        <v>2024</v>
      </c>
    </row>
    <row r="654" spans="1:9" ht="45" x14ac:dyDescent="0.25">
      <c r="A654" s="6" t="s">
        <v>1728</v>
      </c>
      <c r="B654" s="6" t="s">
        <v>72</v>
      </c>
      <c r="C654" s="6" t="s">
        <v>704</v>
      </c>
      <c r="D654" s="6">
        <v>642865124</v>
      </c>
      <c r="E654" s="6" t="s">
        <v>374</v>
      </c>
      <c r="F654" s="7">
        <v>1500</v>
      </c>
      <c r="G654" s="7">
        <v>1500</v>
      </c>
      <c r="H654" s="6">
        <v>2023</v>
      </c>
      <c r="I654" s="6">
        <v>2024</v>
      </c>
    </row>
    <row r="655" spans="1:9" ht="45" x14ac:dyDescent="0.25">
      <c r="A655" s="6" t="s">
        <v>1728</v>
      </c>
      <c r="B655" s="6" t="s">
        <v>72</v>
      </c>
      <c r="C655" s="6" t="s">
        <v>703</v>
      </c>
      <c r="D655" s="6">
        <v>876317497</v>
      </c>
      <c r="E655" s="6" t="s">
        <v>374</v>
      </c>
      <c r="F655" s="7">
        <v>1600</v>
      </c>
      <c r="G655" s="7">
        <v>1600</v>
      </c>
      <c r="H655" s="6">
        <v>2023</v>
      </c>
      <c r="I655" s="6">
        <v>2024</v>
      </c>
    </row>
    <row r="656" spans="1:9" ht="45" x14ac:dyDescent="0.25">
      <c r="A656" s="6" t="s">
        <v>1728</v>
      </c>
      <c r="B656" s="6" t="s">
        <v>72</v>
      </c>
      <c r="C656" s="6" t="s">
        <v>702</v>
      </c>
      <c r="D656" s="6">
        <v>555737546</v>
      </c>
      <c r="E656" s="6" t="s">
        <v>374</v>
      </c>
      <c r="F656" s="7">
        <v>1200</v>
      </c>
      <c r="G656" s="7">
        <v>1200</v>
      </c>
      <c r="H656" s="6">
        <v>2023</v>
      </c>
      <c r="I656" s="6">
        <v>2024</v>
      </c>
    </row>
    <row r="657" spans="1:9" ht="45" x14ac:dyDescent="0.25">
      <c r="A657" s="6" t="s">
        <v>1728</v>
      </c>
      <c r="B657" s="6" t="s">
        <v>72</v>
      </c>
      <c r="C657" s="6" t="s">
        <v>701</v>
      </c>
      <c r="D657" s="6">
        <v>458054091</v>
      </c>
      <c r="E657" s="6" t="s">
        <v>374</v>
      </c>
      <c r="F657" s="7">
        <v>1000</v>
      </c>
      <c r="G657" s="7">
        <v>1000</v>
      </c>
      <c r="H657" s="6">
        <v>2023</v>
      </c>
      <c r="I657" s="6">
        <v>2024</v>
      </c>
    </row>
    <row r="658" spans="1:9" ht="45" x14ac:dyDescent="0.25">
      <c r="A658" s="6" t="s">
        <v>1728</v>
      </c>
      <c r="B658" s="6" t="s">
        <v>72</v>
      </c>
      <c r="C658" s="6" t="s">
        <v>698</v>
      </c>
      <c r="D658" s="6">
        <v>887128148</v>
      </c>
      <c r="E658" s="6" t="s">
        <v>374</v>
      </c>
      <c r="F658" s="7">
        <v>1600</v>
      </c>
      <c r="G658" s="7">
        <v>1600</v>
      </c>
      <c r="H658" s="6">
        <v>2023</v>
      </c>
      <c r="I658" s="6">
        <v>2024</v>
      </c>
    </row>
    <row r="659" spans="1:9" ht="45" x14ac:dyDescent="0.25">
      <c r="A659" s="6" t="s">
        <v>1728</v>
      </c>
      <c r="B659" s="6" t="s">
        <v>72</v>
      </c>
      <c r="C659" s="6" t="s">
        <v>697</v>
      </c>
      <c r="D659" s="6">
        <v>816556688</v>
      </c>
      <c r="E659" s="6" t="s">
        <v>374</v>
      </c>
      <c r="F659" s="7">
        <v>3800</v>
      </c>
      <c r="G659" s="7">
        <v>3800</v>
      </c>
      <c r="H659" s="6">
        <v>2023</v>
      </c>
      <c r="I659" s="6">
        <v>2024</v>
      </c>
    </row>
    <row r="660" spans="1:9" ht="45" x14ac:dyDescent="0.25">
      <c r="A660" s="6" t="s">
        <v>1728</v>
      </c>
      <c r="B660" s="6" t="s">
        <v>72</v>
      </c>
      <c r="C660" s="6" t="s">
        <v>696</v>
      </c>
      <c r="D660" s="6"/>
      <c r="E660" s="6" t="s">
        <v>374</v>
      </c>
      <c r="F660" s="7">
        <v>250</v>
      </c>
      <c r="G660" s="7">
        <v>250</v>
      </c>
      <c r="H660" s="6">
        <v>2023</v>
      </c>
      <c r="I660" s="6">
        <v>2024</v>
      </c>
    </row>
    <row r="661" spans="1:9" ht="60" x14ac:dyDescent="0.25">
      <c r="A661" s="6" t="s">
        <v>1728</v>
      </c>
      <c r="B661" s="6" t="s">
        <v>72</v>
      </c>
      <c r="C661" s="6" t="s">
        <v>695</v>
      </c>
      <c r="D661" s="6"/>
      <c r="E661" s="6" t="s">
        <v>374</v>
      </c>
      <c r="F661" s="7">
        <v>600</v>
      </c>
      <c r="G661" s="7">
        <v>600</v>
      </c>
      <c r="H661" s="6">
        <v>2023</v>
      </c>
      <c r="I661" s="6">
        <v>2024</v>
      </c>
    </row>
    <row r="662" spans="1:9" ht="45" x14ac:dyDescent="0.25">
      <c r="A662" s="6" t="s">
        <v>1728</v>
      </c>
      <c r="B662" s="6" t="s">
        <v>72</v>
      </c>
      <c r="C662" s="6" t="s">
        <v>694</v>
      </c>
      <c r="D662" s="6">
        <v>713962560</v>
      </c>
      <c r="E662" s="6" t="s">
        <v>374</v>
      </c>
      <c r="F662" s="7">
        <v>500</v>
      </c>
      <c r="G662" s="7">
        <v>500</v>
      </c>
      <c r="H662" s="6">
        <v>2023</v>
      </c>
      <c r="I662" s="6">
        <v>2024</v>
      </c>
    </row>
    <row r="663" spans="1:9" ht="45" x14ac:dyDescent="0.25">
      <c r="A663" s="6" t="s">
        <v>1728</v>
      </c>
      <c r="B663" s="6" t="s">
        <v>72</v>
      </c>
      <c r="C663" s="6" t="s">
        <v>693</v>
      </c>
      <c r="D663" s="6">
        <v>432313756</v>
      </c>
      <c r="E663" s="6" t="s">
        <v>374</v>
      </c>
      <c r="F663" s="7">
        <v>1000</v>
      </c>
      <c r="G663" s="7">
        <v>1000</v>
      </c>
      <c r="H663" s="6">
        <v>2023</v>
      </c>
      <c r="I663" s="6">
        <v>2024</v>
      </c>
    </row>
    <row r="664" spans="1:9" ht="45" x14ac:dyDescent="0.25">
      <c r="A664" s="6" t="s">
        <v>1728</v>
      </c>
      <c r="B664" s="6" t="s">
        <v>72</v>
      </c>
      <c r="C664" s="6" t="s">
        <v>692</v>
      </c>
      <c r="D664" s="6"/>
      <c r="E664" s="6" t="s">
        <v>374</v>
      </c>
      <c r="F664" s="7">
        <v>500</v>
      </c>
      <c r="G664" s="7">
        <v>500</v>
      </c>
      <c r="H664" s="6">
        <v>2023</v>
      </c>
      <c r="I664" s="6">
        <v>2024</v>
      </c>
    </row>
    <row r="665" spans="1:9" ht="45" x14ac:dyDescent="0.25">
      <c r="A665" s="6" t="s">
        <v>1728</v>
      </c>
      <c r="B665" s="6" t="s">
        <v>72</v>
      </c>
      <c r="C665" s="6" t="s">
        <v>691</v>
      </c>
      <c r="D665" s="6">
        <v>689533606</v>
      </c>
      <c r="E665" s="6" t="s">
        <v>374</v>
      </c>
      <c r="F665" s="7">
        <v>700</v>
      </c>
      <c r="G665" s="7">
        <v>700</v>
      </c>
      <c r="H665" s="6">
        <v>2023</v>
      </c>
      <c r="I665" s="6">
        <v>2024</v>
      </c>
    </row>
    <row r="666" spans="1:9" ht="45" x14ac:dyDescent="0.25">
      <c r="A666" s="6" t="s">
        <v>1728</v>
      </c>
      <c r="B666" s="6" t="s">
        <v>72</v>
      </c>
      <c r="C666" s="6" t="s">
        <v>690</v>
      </c>
      <c r="D666" s="6"/>
      <c r="E666" s="6" t="s">
        <v>374</v>
      </c>
      <c r="F666" s="7">
        <v>2900</v>
      </c>
      <c r="G666" s="7">
        <v>2900</v>
      </c>
      <c r="H666" s="6">
        <v>2023</v>
      </c>
      <c r="I666" s="6">
        <v>2024</v>
      </c>
    </row>
    <row r="667" spans="1:9" ht="45" x14ac:dyDescent="0.25">
      <c r="A667" s="6" t="s">
        <v>1728</v>
      </c>
      <c r="B667" s="6" t="s">
        <v>72</v>
      </c>
      <c r="C667" s="6" t="s">
        <v>689</v>
      </c>
      <c r="D667" s="6">
        <v>807711278</v>
      </c>
      <c r="E667" s="6" t="s">
        <v>374</v>
      </c>
      <c r="F667" s="7">
        <v>4300</v>
      </c>
      <c r="G667" s="7">
        <v>4300</v>
      </c>
      <c r="H667" s="6">
        <v>2023</v>
      </c>
      <c r="I667" s="6">
        <v>2024</v>
      </c>
    </row>
    <row r="668" spans="1:9" ht="60" x14ac:dyDescent="0.25">
      <c r="A668" s="6" t="s">
        <v>1728</v>
      </c>
      <c r="B668" s="6" t="s">
        <v>72</v>
      </c>
      <c r="C668" s="6" t="s">
        <v>688</v>
      </c>
      <c r="D668" s="6">
        <v>408154026</v>
      </c>
      <c r="E668" s="6" t="s">
        <v>374</v>
      </c>
      <c r="F668" s="7">
        <v>1500</v>
      </c>
      <c r="G668" s="7">
        <v>1500</v>
      </c>
      <c r="H668" s="6">
        <v>2023</v>
      </c>
      <c r="I668" s="6">
        <v>2024</v>
      </c>
    </row>
    <row r="669" spans="1:9" ht="45" x14ac:dyDescent="0.25">
      <c r="A669" s="6" t="s">
        <v>1728</v>
      </c>
      <c r="B669" s="6" t="s">
        <v>72</v>
      </c>
      <c r="C669" s="6" t="s">
        <v>687</v>
      </c>
      <c r="D669" s="6">
        <v>451273395</v>
      </c>
      <c r="E669" s="6" t="s">
        <v>374</v>
      </c>
      <c r="F669" s="7">
        <v>1100</v>
      </c>
      <c r="G669" s="7">
        <v>1100</v>
      </c>
      <c r="H669" s="6">
        <v>2023</v>
      </c>
      <c r="I669" s="6">
        <v>2024</v>
      </c>
    </row>
    <row r="670" spans="1:9" ht="45" x14ac:dyDescent="0.25">
      <c r="A670" s="6" t="s">
        <v>1728</v>
      </c>
      <c r="B670" s="6" t="s">
        <v>72</v>
      </c>
      <c r="C670" s="6" t="s">
        <v>686</v>
      </c>
      <c r="D670" s="6">
        <v>715490707</v>
      </c>
      <c r="E670" s="6" t="s">
        <v>374</v>
      </c>
      <c r="F670" s="7">
        <v>1200</v>
      </c>
      <c r="G670" s="7">
        <v>1200</v>
      </c>
      <c r="H670" s="6">
        <v>2023</v>
      </c>
      <c r="I670" s="6">
        <v>2024</v>
      </c>
    </row>
    <row r="671" spans="1:9" ht="45" x14ac:dyDescent="0.25">
      <c r="A671" s="6" t="s">
        <v>1728</v>
      </c>
      <c r="B671" s="6" t="s">
        <v>72</v>
      </c>
      <c r="C671" s="6" t="s">
        <v>685</v>
      </c>
      <c r="D671" s="6"/>
      <c r="E671" s="6" t="s">
        <v>374</v>
      </c>
      <c r="F671" s="7">
        <v>1000</v>
      </c>
      <c r="G671" s="7">
        <v>1000</v>
      </c>
      <c r="H671" s="6">
        <v>2023</v>
      </c>
      <c r="I671" s="6">
        <v>2024</v>
      </c>
    </row>
    <row r="672" spans="1:9" ht="45" x14ac:dyDescent="0.25">
      <c r="A672" s="6" t="s">
        <v>1728</v>
      </c>
      <c r="B672" s="6" t="s">
        <v>72</v>
      </c>
      <c r="C672" s="6" t="s">
        <v>684</v>
      </c>
      <c r="D672" s="6"/>
      <c r="E672" s="6" t="s">
        <v>374</v>
      </c>
      <c r="F672" s="7">
        <v>700</v>
      </c>
      <c r="G672" s="7">
        <v>700</v>
      </c>
      <c r="H672" s="6">
        <v>2023</v>
      </c>
      <c r="I672" s="6">
        <v>2024</v>
      </c>
    </row>
    <row r="673" spans="1:9" ht="45" x14ac:dyDescent="0.25">
      <c r="A673" s="6" t="s">
        <v>1728</v>
      </c>
      <c r="B673" s="6" t="s">
        <v>72</v>
      </c>
      <c r="C673" s="6" t="s">
        <v>683</v>
      </c>
      <c r="D673" s="6">
        <v>722670685</v>
      </c>
      <c r="E673" s="6" t="s">
        <v>374</v>
      </c>
      <c r="F673" s="7">
        <v>3100</v>
      </c>
      <c r="G673" s="7">
        <v>3100</v>
      </c>
      <c r="H673" s="6">
        <v>2023</v>
      </c>
      <c r="I673" s="6">
        <v>2024</v>
      </c>
    </row>
    <row r="674" spans="1:9" ht="45" x14ac:dyDescent="0.25">
      <c r="A674" s="6" t="s">
        <v>1728</v>
      </c>
      <c r="B674" s="6" t="s">
        <v>72</v>
      </c>
      <c r="C674" s="6" t="s">
        <v>682</v>
      </c>
      <c r="D674" s="6">
        <v>408497385</v>
      </c>
      <c r="E674" s="6" t="s">
        <v>374</v>
      </c>
      <c r="F674" s="7">
        <v>1000</v>
      </c>
      <c r="G674" s="7">
        <v>1000</v>
      </c>
      <c r="H674" s="6">
        <v>2023</v>
      </c>
      <c r="I674" s="6">
        <v>2024</v>
      </c>
    </row>
    <row r="675" spans="1:9" ht="45" x14ac:dyDescent="0.25">
      <c r="A675" s="6" t="s">
        <v>1728</v>
      </c>
      <c r="B675" s="6" t="s">
        <v>72</v>
      </c>
      <c r="C675" s="6" t="s">
        <v>681</v>
      </c>
      <c r="D675" s="6">
        <v>860164425</v>
      </c>
      <c r="E675" s="6" t="s">
        <v>374</v>
      </c>
      <c r="F675" s="7">
        <v>600</v>
      </c>
      <c r="G675" s="7">
        <v>600</v>
      </c>
      <c r="H675" s="6">
        <v>2023</v>
      </c>
      <c r="I675" s="6">
        <v>2024</v>
      </c>
    </row>
    <row r="676" spans="1:9" ht="45" x14ac:dyDescent="0.25">
      <c r="A676" s="6" t="s">
        <v>1728</v>
      </c>
      <c r="B676" s="6" t="s">
        <v>72</v>
      </c>
      <c r="C676" s="6" t="s">
        <v>680</v>
      </c>
      <c r="D676" s="6">
        <v>472926666</v>
      </c>
      <c r="E676" s="6" t="s">
        <v>374</v>
      </c>
      <c r="F676" s="7">
        <v>1800</v>
      </c>
      <c r="G676" s="7">
        <v>1800</v>
      </c>
      <c r="H676" s="6">
        <v>2023</v>
      </c>
      <c r="I676" s="6">
        <v>2024</v>
      </c>
    </row>
    <row r="677" spans="1:9" ht="45" x14ac:dyDescent="0.25">
      <c r="A677" s="6" t="s">
        <v>1728</v>
      </c>
      <c r="B677" s="6" t="s">
        <v>72</v>
      </c>
      <c r="C677" s="6" t="s">
        <v>679</v>
      </c>
      <c r="D677" s="6">
        <v>409197171</v>
      </c>
      <c r="E677" s="6" t="s">
        <v>374</v>
      </c>
      <c r="F677" s="7">
        <v>2300</v>
      </c>
      <c r="G677" s="7">
        <v>2300</v>
      </c>
      <c r="H677" s="6">
        <v>2023</v>
      </c>
      <c r="I677" s="6">
        <v>2024</v>
      </c>
    </row>
    <row r="678" spans="1:9" ht="45" x14ac:dyDescent="0.25">
      <c r="A678" s="6" t="s">
        <v>1728</v>
      </c>
      <c r="B678" s="6" t="s">
        <v>72</v>
      </c>
      <c r="C678" s="6" t="s">
        <v>678</v>
      </c>
      <c r="D678" s="6">
        <v>408701382</v>
      </c>
      <c r="E678" s="6" t="s">
        <v>374</v>
      </c>
      <c r="F678" s="7">
        <v>4500</v>
      </c>
      <c r="G678" s="7">
        <v>4500</v>
      </c>
      <c r="H678" s="6">
        <v>2023</v>
      </c>
      <c r="I678" s="6">
        <v>2024</v>
      </c>
    </row>
    <row r="679" spans="1:9" ht="45" x14ac:dyDescent="0.25">
      <c r="A679" s="6" t="s">
        <v>1728</v>
      </c>
      <c r="B679" s="6" t="s">
        <v>72</v>
      </c>
      <c r="C679" s="6" t="s">
        <v>677</v>
      </c>
      <c r="D679" s="6">
        <v>783718527</v>
      </c>
      <c r="E679" s="6" t="s">
        <v>374</v>
      </c>
      <c r="F679" s="7">
        <v>500</v>
      </c>
      <c r="G679" s="7">
        <v>500</v>
      </c>
      <c r="H679" s="6">
        <v>2023</v>
      </c>
      <c r="I679" s="6">
        <v>2024</v>
      </c>
    </row>
    <row r="680" spans="1:9" ht="45" x14ac:dyDescent="0.25">
      <c r="A680" s="6" t="s">
        <v>1728</v>
      </c>
      <c r="B680" s="6" t="s">
        <v>72</v>
      </c>
      <c r="C680" s="6" t="s">
        <v>73</v>
      </c>
      <c r="D680" s="6">
        <v>409279523</v>
      </c>
      <c r="E680" s="6" t="s">
        <v>374</v>
      </c>
      <c r="F680" s="7">
        <v>500</v>
      </c>
      <c r="G680" s="7">
        <v>500</v>
      </c>
      <c r="H680" s="6">
        <v>2023</v>
      </c>
      <c r="I680" s="6">
        <v>2024</v>
      </c>
    </row>
    <row r="681" spans="1:9" ht="45" x14ac:dyDescent="0.25">
      <c r="A681" s="6" t="s">
        <v>1728</v>
      </c>
      <c r="B681" s="6" t="s">
        <v>72</v>
      </c>
      <c r="C681" s="6" t="s">
        <v>676</v>
      </c>
      <c r="D681" s="6">
        <v>689989704</v>
      </c>
      <c r="E681" s="6" t="s">
        <v>374</v>
      </c>
      <c r="F681" s="7">
        <v>2500</v>
      </c>
      <c r="G681" s="7">
        <v>2500</v>
      </c>
      <c r="H681" s="6">
        <v>2023</v>
      </c>
      <c r="I681" s="6">
        <v>2024</v>
      </c>
    </row>
    <row r="682" spans="1:9" ht="45" x14ac:dyDescent="0.25">
      <c r="A682" s="6" t="s">
        <v>1728</v>
      </c>
      <c r="B682" s="6" t="s">
        <v>72</v>
      </c>
      <c r="C682" s="6" t="s">
        <v>675</v>
      </c>
      <c r="D682" s="6">
        <v>874738674</v>
      </c>
      <c r="E682" s="6" t="s">
        <v>374</v>
      </c>
      <c r="F682" s="7">
        <v>3000</v>
      </c>
      <c r="G682" s="7">
        <v>3000</v>
      </c>
      <c r="H682" s="6">
        <v>2023</v>
      </c>
      <c r="I682" s="6">
        <v>2024</v>
      </c>
    </row>
    <row r="683" spans="1:9" ht="60" x14ac:dyDescent="0.25">
      <c r="A683" s="6" t="s">
        <v>1728</v>
      </c>
      <c r="B683" s="6" t="s">
        <v>72</v>
      </c>
      <c r="C683" s="6" t="s">
        <v>674</v>
      </c>
      <c r="D683" s="6">
        <v>434437561</v>
      </c>
      <c r="E683" s="6" t="s">
        <v>374</v>
      </c>
      <c r="F683" s="7">
        <v>500</v>
      </c>
      <c r="G683" s="7">
        <v>500</v>
      </c>
      <c r="H683" s="6">
        <v>2023</v>
      </c>
      <c r="I683" s="6">
        <v>2024</v>
      </c>
    </row>
    <row r="684" spans="1:9" ht="45" x14ac:dyDescent="0.25">
      <c r="A684" s="6" t="s">
        <v>1728</v>
      </c>
      <c r="B684" s="6" t="s">
        <v>72</v>
      </c>
      <c r="C684" s="6" t="s">
        <v>673</v>
      </c>
      <c r="D684" s="6">
        <v>722570717</v>
      </c>
      <c r="E684" s="6" t="s">
        <v>374</v>
      </c>
      <c r="F684" s="7">
        <v>1900</v>
      </c>
      <c r="G684" s="7">
        <v>1900</v>
      </c>
      <c r="H684" s="6">
        <v>2023</v>
      </c>
      <c r="I684" s="6">
        <v>2024</v>
      </c>
    </row>
    <row r="685" spans="1:9" ht="45" x14ac:dyDescent="0.25">
      <c r="A685" s="6" t="s">
        <v>1728</v>
      </c>
      <c r="B685" s="6" t="s">
        <v>72</v>
      </c>
      <c r="C685" s="6" t="s">
        <v>672</v>
      </c>
      <c r="D685" s="6">
        <v>699922504</v>
      </c>
      <c r="E685" s="6" t="s">
        <v>374</v>
      </c>
      <c r="F685" s="7">
        <v>4000</v>
      </c>
      <c r="G685" s="7">
        <v>4000</v>
      </c>
      <c r="H685" s="6">
        <v>2023</v>
      </c>
      <c r="I685" s="6">
        <v>2024</v>
      </c>
    </row>
    <row r="686" spans="1:9" ht="45" x14ac:dyDescent="0.25">
      <c r="A686" s="6" t="s">
        <v>1728</v>
      </c>
      <c r="B686" s="6" t="s">
        <v>72</v>
      </c>
      <c r="C686" s="6" t="s">
        <v>671</v>
      </c>
      <c r="D686" s="6">
        <v>806525009</v>
      </c>
      <c r="E686" s="6" t="s">
        <v>374</v>
      </c>
      <c r="F686" s="7">
        <v>30000</v>
      </c>
      <c r="G686" s="7">
        <v>30000</v>
      </c>
      <c r="H686" s="6">
        <v>2023</v>
      </c>
      <c r="I686" s="6">
        <v>2024</v>
      </c>
    </row>
    <row r="687" spans="1:9" ht="45" x14ac:dyDescent="0.25">
      <c r="A687" s="6" t="s">
        <v>1728</v>
      </c>
      <c r="B687" s="6" t="s">
        <v>72</v>
      </c>
      <c r="C687" s="6" t="s">
        <v>491</v>
      </c>
      <c r="D687" s="6">
        <v>676867879</v>
      </c>
      <c r="E687" s="6" t="s">
        <v>374</v>
      </c>
      <c r="F687" s="7">
        <v>500</v>
      </c>
      <c r="G687" s="7">
        <v>500</v>
      </c>
      <c r="H687" s="6">
        <v>2023</v>
      </c>
      <c r="I687" s="6">
        <v>2024</v>
      </c>
    </row>
    <row r="688" spans="1:9" ht="45" x14ac:dyDescent="0.25">
      <c r="A688" s="6" t="s">
        <v>1728</v>
      </c>
      <c r="B688" s="6" t="s">
        <v>72</v>
      </c>
      <c r="C688" s="6" t="s">
        <v>654</v>
      </c>
      <c r="D688" s="6">
        <v>844076776</v>
      </c>
      <c r="E688" s="6" t="s">
        <v>374</v>
      </c>
      <c r="F688" s="7">
        <v>700</v>
      </c>
      <c r="G688" s="7">
        <v>700</v>
      </c>
      <c r="H688" s="6">
        <v>2023</v>
      </c>
      <c r="I688" s="6">
        <v>2024</v>
      </c>
    </row>
    <row r="689" spans="1:9" ht="45" x14ac:dyDescent="0.25">
      <c r="A689" s="6" t="s">
        <v>1728</v>
      </c>
      <c r="B689" s="6" t="s">
        <v>72</v>
      </c>
      <c r="C689" s="6" t="s">
        <v>653</v>
      </c>
      <c r="D689" s="6">
        <v>836113868</v>
      </c>
      <c r="E689" s="6" t="s">
        <v>374</v>
      </c>
      <c r="F689" s="7">
        <v>500</v>
      </c>
      <c r="G689" s="7">
        <v>500</v>
      </c>
      <c r="H689" s="6">
        <v>2023</v>
      </c>
      <c r="I689" s="6">
        <v>2024</v>
      </c>
    </row>
    <row r="690" spans="1:9" ht="45" x14ac:dyDescent="0.25">
      <c r="A690" s="6" t="s">
        <v>1728</v>
      </c>
      <c r="B690" s="6" t="s">
        <v>72</v>
      </c>
      <c r="C690" s="6" t="s">
        <v>867</v>
      </c>
      <c r="D690" s="6">
        <v>768372929</v>
      </c>
      <c r="E690" s="6" t="s">
        <v>374</v>
      </c>
      <c r="F690" s="7">
        <v>4000</v>
      </c>
      <c r="G690" s="7">
        <v>4000</v>
      </c>
      <c r="H690" s="6">
        <v>2023</v>
      </c>
      <c r="I690" s="6">
        <v>2024</v>
      </c>
    </row>
    <row r="691" spans="1:9" ht="45" x14ac:dyDescent="0.25">
      <c r="A691" s="6" t="s">
        <v>1728</v>
      </c>
      <c r="B691" s="6" t="s">
        <v>72</v>
      </c>
      <c r="C691" s="6" t="s">
        <v>652</v>
      </c>
      <c r="D691" s="6">
        <v>422470533</v>
      </c>
      <c r="E691" s="6" t="s">
        <v>374</v>
      </c>
      <c r="F691" s="7">
        <v>5600</v>
      </c>
      <c r="G691" s="7">
        <v>5600</v>
      </c>
      <c r="H691" s="6">
        <v>2023</v>
      </c>
      <c r="I691" s="6">
        <v>2024</v>
      </c>
    </row>
    <row r="692" spans="1:9" ht="45" x14ac:dyDescent="0.25">
      <c r="A692" s="6" t="s">
        <v>1728</v>
      </c>
      <c r="B692" s="6" t="s">
        <v>72</v>
      </c>
      <c r="C692" s="6" t="s">
        <v>651</v>
      </c>
      <c r="D692" s="6">
        <v>435236426</v>
      </c>
      <c r="E692" s="6" t="s">
        <v>374</v>
      </c>
      <c r="F692" s="7">
        <v>5500</v>
      </c>
      <c r="G692" s="7">
        <v>5500</v>
      </c>
      <c r="H692" s="6">
        <v>2023</v>
      </c>
      <c r="I692" s="6">
        <v>2024</v>
      </c>
    </row>
    <row r="693" spans="1:9" ht="45" x14ac:dyDescent="0.25">
      <c r="A693" s="6" t="s">
        <v>1728</v>
      </c>
      <c r="B693" s="6" t="s">
        <v>72</v>
      </c>
      <c r="C693" s="6" t="s">
        <v>650</v>
      </c>
      <c r="D693" s="6">
        <v>459769112</v>
      </c>
      <c r="E693" s="6" t="s">
        <v>374</v>
      </c>
      <c r="F693" s="7">
        <v>2000</v>
      </c>
      <c r="G693" s="7">
        <v>2000</v>
      </c>
      <c r="H693" s="6">
        <v>2023</v>
      </c>
      <c r="I693" s="6">
        <v>2024</v>
      </c>
    </row>
    <row r="694" spans="1:9" ht="45" x14ac:dyDescent="0.25">
      <c r="A694" s="6" t="s">
        <v>1728</v>
      </c>
      <c r="B694" s="6" t="s">
        <v>72</v>
      </c>
      <c r="C694" s="6" t="s">
        <v>649</v>
      </c>
      <c r="D694" s="6">
        <v>418143640</v>
      </c>
      <c r="E694" s="6" t="s">
        <v>374</v>
      </c>
      <c r="F694" s="7">
        <v>12300</v>
      </c>
      <c r="G694" s="7">
        <v>12300</v>
      </c>
      <c r="H694" s="6">
        <v>2023</v>
      </c>
      <c r="I694" s="6">
        <v>2024</v>
      </c>
    </row>
    <row r="695" spans="1:9" ht="45" x14ac:dyDescent="0.25">
      <c r="A695" s="6" t="s">
        <v>1728</v>
      </c>
      <c r="B695" s="6" t="s">
        <v>72</v>
      </c>
      <c r="C695" s="6" t="s">
        <v>648</v>
      </c>
      <c r="D695" s="6">
        <v>825097836</v>
      </c>
      <c r="E695" s="6" t="s">
        <v>374</v>
      </c>
      <c r="F695" s="7">
        <v>700</v>
      </c>
      <c r="G695" s="7">
        <v>700</v>
      </c>
      <c r="H695" s="6">
        <v>2023</v>
      </c>
      <c r="I695" s="6">
        <v>2024</v>
      </c>
    </row>
    <row r="696" spans="1:9" ht="45" x14ac:dyDescent="0.25">
      <c r="A696" s="6" t="s">
        <v>1728</v>
      </c>
      <c r="B696" s="6" t="s">
        <v>72</v>
      </c>
      <c r="C696" s="6" t="s">
        <v>647</v>
      </c>
      <c r="D696" s="6">
        <v>716833661</v>
      </c>
      <c r="E696" s="6" t="s">
        <v>374</v>
      </c>
      <c r="F696" s="7">
        <v>900</v>
      </c>
      <c r="G696" s="7">
        <v>900</v>
      </c>
      <c r="H696" s="6">
        <v>2023</v>
      </c>
      <c r="I696" s="6">
        <v>2024</v>
      </c>
    </row>
    <row r="697" spans="1:9" ht="45" x14ac:dyDescent="0.25">
      <c r="A697" s="6" t="s">
        <v>1728</v>
      </c>
      <c r="B697" s="6" t="s">
        <v>72</v>
      </c>
      <c r="C697" s="6" t="s">
        <v>646</v>
      </c>
      <c r="D697" s="6">
        <v>505935370</v>
      </c>
      <c r="E697" s="6" t="s">
        <v>374</v>
      </c>
      <c r="F697" s="7">
        <v>1300</v>
      </c>
      <c r="G697" s="7">
        <v>1300</v>
      </c>
      <c r="H697" s="6">
        <v>2023</v>
      </c>
      <c r="I697" s="6">
        <v>2024</v>
      </c>
    </row>
    <row r="698" spans="1:9" ht="45" x14ac:dyDescent="0.25">
      <c r="A698" s="6" t="s">
        <v>1728</v>
      </c>
      <c r="B698" s="6" t="s">
        <v>72</v>
      </c>
      <c r="C698" s="6" t="s">
        <v>645</v>
      </c>
      <c r="D698" s="6">
        <v>478344315</v>
      </c>
      <c r="E698" s="6" t="s">
        <v>374</v>
      </c>
      <c r="F698" s="7">
        <v>13800</v>
      </c>
      <c r="G698" s="7">
        <v>13800</v>
      </c>
      <c r="H698" s="6">
        <v>2023</v>
      </c>
      <c r="I698" s="6">
        <v>2024</v>
      </c>
    </row>
    <row r="699" spans="1:9" ht="45" x14ac:dyDescent="0.25">
      <c r="A699" s="6" t="s">
        <v>1728</v>
      </c>
      <c r="B699" s="6" t="s">
        <v>72</v>
      </c>
      <c r="C699" s="6" t="s">
        <v>644</v>
      </c>
      <c r="D699" s="6">
        <v>534486727</v>
      </c>
      <c r="E699" s="6" t="s">
        <v>374</v>
      </c>
      <c r="F699" s="7">
        <v>8400</v>
      </c>
      <c r="G699" s="7">
        <v>8400</v>
      </c>
      <c r="H699" s="6">
        <v>2023</v>
      </c>
      <c r="I699" s="6">
        <v>2024</v>
      </c>
    </row>
    <row r="700" spans="1:9" ht="45" x14ac:dyDescent="0.25">
      <c r="A700" s="6" t="s">
        <v>1728</v>
      </c>
      <c r="B700" s="6" t="s">
        <v>72</v>
      </c>
      <c r="C700" s="6" t="s">
        <v>643</v>
      </c>
      <c r="D700" s="6">
        <v>713918812</v>
      </c>
      <c r="E700" s="6" t="s">
        <v>374</v>
      </c>
      <c r="F700" s="7">
        <v>4200</v>
      </c>
      <c r="G700" s="7">
        <v>4200</v>
      </c>
      <c r="H700" s="6">
        <v>2023</v>
      </c>
      <c r="I700" s="6">
        <v>2024</v>
      </c>
    </row>
    <row r="701" spans="1:9" ht="45" x14ac:dyDescent="0.25">
      <c r="A701" s="6" t="s">
        <v>1728</v>
      </c>
      <c r="B701" s="6" t="s">
        <v>72</v>
      </c>
      <c r="C701" s="6" t="s">
        <v>642</v>
      </c>
      <c r="D701" s="6">
        <v>460705656</v>
      </c>
      <c r="E701" s="6" t="s">
        <v>374</v>
      </c>
      <c r="F701" s="7">
        <v>20000</v>
      </c>
      <c r="G701" s="7">
        <v>20000</v>
      </c>
      <c r="H701" s="6">
        <v>2023</v>
      </c>
      <c r="I701" s="6">
        <v>2024</v>
      </c>
    </row>
    <row r="702" spans="1:9" ht="45" x14ac:dyDescent="0.25">
      <c r="A702" s="6" t="s">
        <v>1728</v>
      </c>
      <c r="B702" s="6" t="s">
        <v>72</v>
      </c>
      <c r="C702" s="6" t="s">
        <v>641</v>
      </c>
      <c r="D702" s="6">
        <v>445186646</v>
      </c>
      <c r="E702" s="6" t="s">
        <v>374</v>
      </c>
      <c r="F702" s="7">
        <v>2200</v>
      </c>
      <c r="G702" s="7">
        <v>2200</v>
      </c>
      <c r="H702" s="6">
        <v>2023</v>
      </c>
      <c r="I702" s="6">
        <v>2024</v>
      </c>
    </row>
    <row r="703" spans="1:9" ht="45" x14ac:dyDescent="0.25">
      <c r="A703" s="6" t="s">
        <v>1728</v>
      </c>
      <c r="B703" s="6" t="s">
        <v>72</v>
      </c>
      <c r="C703" s="6" t="s">
        <v>640</v>
      </c>
      <c r="D703" s="6">
        <v>715775866</v>
      </c>
      <c r="E703" s="6" t="s">
        <v>374</v>
      </c>
      <c r="F703" s="7">
        <v>6000</v>
      </c>
      <c r="G703" s="7">
        <v>6000</v>
      </c>
      <c r="H703" s="6">
        <v>2023</v>
      </c>
      <c r="I703" s="6">
        <v>2024</v>
      </c>
    </row>
    <row r="704" spans="1:9" ht="45" x14ac:dyDescent="0.25">
      <c r="A704" s="6" t="s">
        <v>1728</v>
      </c>
      <c r="B704" s="6" t="s">
        <v>72</v>
      </c>
      <c r="C704" s="6" t="s">
        <v>639</v>
      </c>
      <c r="D704" s="6">
        <v>523889773</v>
      </c>
      <c r="E704" s="6" t="s">
        <v>374</v>
      </c>
      <c r="F704" s="7">
        <v>28000</v>
      </c>
      <c r="G704" s="7">
        <v>28000</v>
      </c>
      <c r="H704" s="6">
        <v>2023</v>
      </c>
      <c r="I704" s="6">
        <v>2024</v>
      </c>
    </row>
    <row r="705" spans="1:9" ht="45" x14ac:dyDescent="0.25">
      <c r="A705" s="6" t="s">
        <v>1728</v>
      </c>
      <c r="B705" s="6" t="s">
        <v>72</v>
      </c>
      <c r="C705" s="6" t="s">
        <v>638</v>
      </c>
      <c r="D705" s="6">
        <v>540742336</v>
      </c>
      <c r="E705" s="6" t="s">
        <v>374</v>
      </c>
      <c r="F705" s="7">
        <v>24700</v>
      </c>
      <c r="G705" s="7">
        <v>24700</v>
      </c>
      <c r="H705" s="6">
        <v>2023</v>
      </c>
      <c r="I705" s="6">
        <v>2024</v>
      </c>
    </row>
    <row r="706" spans="1:9" ht="45" x14ac:dyDescent="0.25">
      <c r="A706" s="6" t="s">
        <v>1728</v>
      </c>
      <c r="B706" s="6" t="s">
        <v>72</v>
      </c>
      <c r="C706" s="6" t="s">
        <v>1157</v>
      </c>
      <c r="D706" s="6">
        <v>418924687</v>
      </c>
      <c r="E706" s="6" t="s">
        <v>1749</v>
      </c>
      <c r="F706" s="7">
        <f>1900000+300000</f>
        <v>2200000</v>
      </c>
      <c r="G706" s="7">
        <v>2200000</v>
      </c>
      <c r="H706" s="6">
        <v>2023</v>
      </c>
      <c r="I706" s="6">
        <v>2024</v>
      </c>
    </row>
    <row r="707" spans="1:9" ht="45" x14ac:dyDescent="0.25">
      <c r="A707" s="6" t="s">
        <v>1728</v>
      </c>
      <c r="B707" s="6" t="s">
        <v>72</v>
      </c>
      <c r="C707" s="6" t="s">
        <v>79</v>
      </c>
      <c r="D707" s="6">
        <v>816954388</v>
      </c>
      <c r="E707" s="6" t="s">
        <v>373</v>
      </c>
      <c r="F707" s="7">
        <v>200000</v>
      </c>
      <c r="G707" s="7">
        <v>200000</v>
      </c>
      <c r="H707" s="6">
        <v>2023</v>
      </c>
      <c r="I707" s="6">
        <v>2024</v>
      </c>
    </row>
    <row r="708" spans="1:9" ht="45" x14ac:dyDescent="0.25">
      <c r="A708" s="6" t="s">
        <v>1728</v>
      </c>
      <c r="B708" s="6" t="s">
        <v>72</v>
      </c>
      <c r="C708" s="6" t="s">
        <v>21</v>
      </c>
      <c r="D708" s="6">
        <v>843724212</v>
      </c>
      <c r="E708" s="6" t="s">
        <v>374</v>
      </c>
      <c r="F708" s="7">
        <v>250000</v>
      </c>
      <c r="G708" s="7">
        <v>250000</v>
      </c>
      <c r="H708" s="6">
        <v>2023</v>
      </c>
      <c r="I708" s="6">
        <v>2024</v>
      </c>
    </row>
    <row r="709" spans="1:9" ht="45" x14ac:dyDescent="0.25">
      <c r="A709" s="6" t="s">
        <v>1728</v>
      </c>
      <c r="B709" s="6" t="s">
        <v>72</v>
      </c>
      <c r="C709" s="6" t="s">
        <v>74</v>
      </c>
      <c r="D709" s="6">
        <v>439471366</v>
      </c>
      <c r="E709" s="6" t="s">
        <v>376</v>
      </c>
      <c r="F709" s="7">
        <f>150000+30000</f>
        <v>180000</v>
      </c>
      <c r="G709" s="7">
        <v>176923.97</v>
      </c>
      <c r="H709" s="6">
        <v>2023</v>
      </c>
      <c r="I709" s="6">
        <v>2024</v>
      </c>
    </row>
    <row r="710" spans="1:9" ht="45" x14ac:dyDescent="0.25">
      <c r="A710" s="6" t="s">
        <v>1728</v>
      </c>
      <c r="B710" s="6" t="s">
        <v>72</v>
      </c>
      <c r="C710" s="6" t="s">
        <v>74</v>
      </c>
      <c r="D710" s="6">
        <v>439471366</v>
      </c>
      <c r="E710" s="6" t="s">
        <v>377</v>
      </c>
      <c r="F710" s="7">
        <v>15000</v>
      </c>
      <c r="G710" s="7">
        <v>15000</v>
      </c>
      <c r="H710" s="6">
        <v>2023</v>
      </c>
      <c r="I710" s="6">
        <v>2024</v>
      </c>
    </row>
    <row r="711" spans="1:9" ht="45" x14ac:dyDescent="0.25">
      <c r="A711" s="6" t="s">
        <v>1728</v>
      </c>
      <c r="B711" s="6" t="s">
        <v>72</v>
      </c>
      <c r="C711" s="6" t="s">
        <v>75</v>
      </c>
      <c r="D711" s="6">
        <v>416372302</v>
      </c>
      <c r="E711" s="6" t="s">
        <v>373</v>
      </c>
      <c r="F711" s="7">
        <v>75000</v>
      </c>
      <c r="G711" s="7">
        <v>75000</v>
      </c>
      <c r="H711" s="6">
        <v>2023</v>
      </c>
      <c r="I711" s="6">
        <v>2024</v>
      </c>
    </row>
    <row r="712" spans="1:9" ht="45" x14ac:dyDescent="0.25">
      <c r="A712" s="6" t="s">
        <v>1728</v>
      </c>
      <c r="B712" s="6" t="s">
        <v>72</v>
      </c>
      <c r="C712" s="6" t="s">
        <v>294</v>
      </c>
      <c r="D712" s="6">
        <v>409346136</v>
      </c>
      <c r="E712" s="6" t="s">
        <v>1750</v>
      </c>
      <c r="F712" s="7">
        <v>344000</v>
      </c>
      <c r="G712" s="7">
        <v>344000</v>
      </c>
      <c r="H712" s="6">
        <v>2023</v>
      </c>
      <c r="I712" s="6">
        <v>2024</v>
      </c>
    </row>
    <row r="713" spans="1:9" ht="45" x14ac:dyDescent="0.25">
      <c r="A713" s="6" t="s">
        <v>1728</v>
      </c>
      <c r="B713" s="6" t="s">
        <v>72</v>
      </c>
      <c r="C713" s="6" t="s">
        <v>76</v>
      </c>
      <c r="D713" s="6">
        <v>461231436</v>
      </c>
      <c r="E713" s="6" t="s">
        <v>373</v>
      </c>
      <c r="F713" s="7">
        <v>100000</v>
      </c>
      <c r="G713" s="7">
        <v>100000</v>
      </c>
      <c r="H713" s="6">
        <v>2023</v>
      </c>
      <c r="I713" s="6">
        <v>2024</v>
      </c>
    </row>
    <row r="714" spans="1:9" ht="45" x14ac:dyDescent="0.25">
      <c r="A714" s="6" t="s">
        <v>1728</v>
      </c>
      <c r="B714" s="6" t="s">
        <v>72</v>
      </c>
      <c r="C714" s="6" t="s">
        <v>739</v>
      </c>
      <c r="D714" s="6">
        <v>424059650</v>
      </c>
      <c r="E714" s="6" t="s">
        <v>373</v>
      </c>
      <c r="F714" s="7">
        <v>70000</v>
      </c>
      <c r="G714" s="7">
        <v>70000</v>
      </c>
      <c r="H714" s="6">
        <v>2023</v>
      </c>
      <c r="I714" s="6">
        <v>2024</v>
      </c>
    </row>
    <row r="715" spans="1:9" ht="45" x14ac:dyDescent="0.25">
      <c r="A715" s="6" t="s">
        <v>1728</v>
      </c>
      <c r="B715" s="6" t="s">
        <v>72</v>
      </c>
      <c r="C715" s="6" t="s">
        <v>78</v>
      </c>
      <c r="D715" s="6">
        <v>834168722</v>
      </c>
      <c r="E715" s="6" t="s">
        <v>373</v>
      </c>
      <c r="F715" s="7">
        <v>70000</v>
      </c>
      <c r="G715" s="7">
        <v>70000</v>
      </c>
      <c r="H715" s="6">
        <v>2023</v>
      </c>
      <c r="I715" s="6">
        <v>2024</v>
      </c>
    </row>
    <row r="716" spans="1:9" ht="45" x14ac:dyDescent="0.25">
      <c r="A716" s="6" t="s">
        <v>1728</v>
      </c>
      <c r="B716" s="6" t="s">
        <v>72</v>
      </c>
      <c r="C716" s="6" t="s">
        <v>251</v>
      </c>
      <c r="D716" s="6">
        <v>828141161</v>
      </c>
      <c r="E716" s="6" t="s">
        <v>373</v>
      </c>
      <c r="F716" s="7">
        <v>45000</v>
      </c>
      <c r="G716" s="7">
        <v>45000</v>
      </c>
      <c r="H716" s="6">
        <v>2023</v>
      </c>
      <c r="I716" s="6">
        <v>2024</v>
      </c>
    </row>
    <row r="717" spans="1:9" ht="60" x14ac:dyDescent="0.25">
      <c r="A717" s="6" t="s">
        <v>1728</v>
      </c>
      <c r="B717" s="6" t="s">
        <v>80</v>
      </c>
      <c r="C717" s="6" t="s">
        <v>1100</v>
      </c>
      <c r="D717" s="6"/>
      <c r="E717" s="6" t="s">
        <v>1326</v>
      </c>
      <c r="F717" s="7">
        <v>90.02</v>
      </c>
      <c r="G717" s="7">
        <v>90.02</v>
      </c>
      <c r="H717" s="6">
        <v>2023</v>
      </c>
      <c r="I717" s="6">
        <v>2024</v>
      </c>
    </row>
    <row r="718" spans="1:9" ht="45" x14ac:dyDescent="0.25">
      <c r="A718" s="6" t="s">
        <v>1728</v>
      </c>
      <c r="B718" s="6" t="s">
        <v>80</v>
      </c>
      <c r="C718" s="6" t="s">
        <v>1163</v>
      </c>
      <c r="D718" s="6">
        <v>668844197</v>
      </c>
      <c r="E718" s="6" t="s">
        <v>1179</v>
      </c>
      <c r="F718" s="7">
        <v>4500</v>
      </c>
      <c r="G718" s="7">
        <v>4500</v>
      </c>
      <c r="H718" s="6">
        <v>2023</v>
      </c>
      <c r="I718" s="6">
        <v>2024</v>
      </c>
    </row>
    <row r="719" spans="1:9" ht="45" x14ac:dyDescent="0.25">
      <c r="A719" s="6" t="s">
        <v>1728</v>
      </c>
      <c r="B719" s="6" t="s">
        <v>80</v>
      </c>
      <c r="C719" s="6" t="s">
        <v>1100</v>
      </c>
      <c r="D719" s="6"/>
      <c r="E719" s="6" t="s">
        <v>1101</v>
      </c>
      <c r="F719" s="7">
        <v>1850</v>
      </c>
      <c r="G719" s="7">
        <v>1850</v>
      </c>
      <c r="H719" s="6">
        <v>2023</v>
      </c>
      <c r="I719" s="6">
        <v>2024</v>
      </c>
    </row>
    <row r="720" spans="1:9" ht="45" x14ac:dyDescent="0.25">
      <c r="A720" s="6" t="s">
        <v>1728</v>
      </c>
      <c r="B720" s="6" t="s">
        <v>81</v>
      </c>
      <c r="C720" s="6" t="s">
        <v>1656</v>
      </c>
      <c r="D720" s="6">
        <v>414372716</v>
      </c>
      <c r="E720" s="6" t="s">
        <v>1657</v>
      </c>
      <c r="F720" s="7">
        <v>1740</v>
      </c>
      <c r="G720" s="7">
        <v>1740</v>
      </c>
      <c r="H720" s="6">
        <v>2023</v>
      </c>
      <c r="I720" s="6">
        <v>2024</v>
      </c>
    </row>
    <row r="721" spans="1:9" ht="60" x14ac:dyDescent="0.25">
      <c r="A721" s="6" t="s">
        <v>1728</v>
      </c>
      <c r="B721" s="6" t="s">
        <v>81</v>
      </c>
      <c r="C721" s="6" t="s">
        <v>1629</v>
      </c>
      <c r="D721" s="6">
        <v>420359693</v>
      </c>
      <c r="E721" s="6" t="s">
        <v>1598</v>
      </c>
      <c r="F721" s="7">
        <v>1425</v>
      </c>
      <c r="G721" s="7">
        <v>1425</v>
      </c>
      <c r="H721" s="6">
        <v>2023</v>
      </c>
      <c r="I721" s="6">
        <v>2024</v>
      </c>
    </row>
    <row r="722" spans="1:9" ht="60" x14ac:dyDescent="0.25">
      <c r="A722" s="6" t="s">
        <v>1728</v>
      </c>
      <c r="B722" s="6" t="s">
        <v>81</v>
      </c>
      <c r="C722" s="6" t="s">
        <v>1221</v>
      </c>
      <c r="D722" s="6">
        <v>842306626</v>
      </c>
      <c r="E722" s="6" t="s">
        <v>1598</v>
      </c>
      <c r="F722" s="7">
        <v>2393</v>
      </c>
      <c r="G722" s="7">
        <v>2393</v>
      </c>
      <c r="H722" s="6">
        <v>2023</v>
      </c>
      <c r="I722" s="6">
        <v>2024</v>
      </c>
    </row>
    <row r="723" spans="1:9" ht="60" x14ac:dyDescent="0.25">
      <c r="A723" s="6" t="s">
        <v>1728</v>
      </c>
      <c r="B723" s="6" t="s">
        <v>81</v>
      </c>
      <c r="C723" s="6" t="s">
        <v>521</v>
      </c>
      <c r="D723" s="6">
        <v>716881072</v>
      </c>
      <c r="E723" s="6" t="s">
        <v>1598</v>
      </c>
      <c r="F723" s="7">
        <v>3610</v>
      </c>
      <c r="G723" s="7">
        <v>3610</v>
      </c>
      <c r="H723" s="6">
        <v>2023</v>
      </c>
      <c r="I723" s="6">
        <v>2024</v>
      </c>
    </row>
    <row r="724" spans="1:9" ht="60" x14ac:dyDescent="0.25">
      <c r="A724" s="6" t="s">
        <v>1728</v>
      </c>
      <c r="B724" s="6" t="s">
        <v>81</v>
      </c>
      <c r="C724" s="6" t="s">
        <v>1597</v>
      </c>
      <c r="D724" s="6">
        <v>746604149</v>
      </c>
      <c r="E724" s="6" t="s">
        <v>1598</v>
      </c>
      <c r="F724" s="7">
        <v>1070</v>
      </c>
      <c r="G724" s="7">
        <v>1070</v>
      </c>
      <c r="H724" s="6">
        <v>2023</v>
      </c>
      <c r="I724" s="6">
        <v>2024</v>
      </c>
    </row>
    <row r="725" spans="1:9" ht="60" x14ac:dyDescent="0.25">
      <c r="A725" s="6" t="s">
        <v>1728</v>
      </c>
      <c r="B725" s="6" t="s">
        <v>81</v>
      </c>
      <c r="C725" s="6" t="s">
        <v>82</v>
      </c>
      <c r="D725" s="6">
        <v>446485159</v>
      </c>
      <c r="E725" s="6" t="s">
        <v>1180</v>
      </c>
      <c r="F725" s="7">
        <v>3000</v>
      </c>
      <c r="G725" s="7">
        <v>3000</v>
      </c>
      <c r="H725" s="6">
        <v>2023</v>
      </c>
      <c r="I725" s="6">
        <v>2024</v>
      </c>
    </row>
    <row r="726" spans="1:9" ht="45" x14ac:dyDescent="0.25">
      <c r="A726" s="6" t="s">
        <v>1728</v>
      </c>
      <c r="B726" s="6" t="s">
        <v>81</v>
      </c>
      <c r="C726" s="6" t="s">
        <v>1223</v>
      </c>
      <c r="D726" s="6">
        <v>681371649</v>
      </c>
      <c r="E726" s="6" t="s">
        <v>1224</v>
      </c>
      <c r="F726" s="7">
        <v>8000</v>
      </c>
      <c r="G726" s="7">
        <v>8000</v>
      </c>
      <c r="H726" s="6">
        <v>2023</v>
      </c>
      <c r="I726" s="6">
        <v>2024</v>
      </c>
    </row>
    <row r="727" spans="1:9" ht="60" x14ac:dyDescent="0.25">
      <c r="A727" s="6" t="s">
        <v>1728</v>
      </c>
      <c r="B727" s="6" t="s">
        <v>81</v>
      </c>
      <c r="C727" s="6" t="s">
        <v>1221</v>
      </c>
      <c r="D727" s="6">
        <v>842306626</v>
      </c>
      <c r="E727" s="6" t="s">
        <v>1222</v>
      </c>
      <c r="F727" s="7">
        <v>3132</v>
      </c>
      <c r="G727" s="7">
        <v>3132</v>
      </c>
      <c r="H727" s="6">
        <v>2023</v>
      </c>
      <c r="I727" s="6">
        <v>2024</v>
      </c>
    </row>
    <row r="728" spans="1:9" ht="90" x14ac:dyDescent="0.25">
      <c r="A728" s="6" t="s">
        <v>1728</v>
      </c>
      <c r="B728" s="6" t="s">
        <v>81</v>
      </c>
      <c r="C728" s="6" t="s">
        <v>1117</v>
      </c>
      <c r="D728" s="6">
        <v>738916108</v>
      </c>
      <c r="E728" s="6" t="s">
        <v>1118</v>
      </c>
      <c r="F728" s="7">
        <v>1000</v>
      </c>
      <c r="G728" s="7">
        <v>1000</v>
      </c>
      <c r="H728" s="6">
        <v>2023</v>
      </c>
      <c r="I728" s="6">
        <v>2024</v>
      </c>
    </row>
    <row r="729" spans="1:9" ht="45" x14ac:dyDescent="0.25">
      <c r="A729" s="6" t="s">
        <v>1728</v>
      </c>
      <c r="B729" s="6" t="s">
        <v>81</v>
      </c>
      <c r="C729" s="6" t="s">
        <v>549</v>
      </c>
      <c r="D729" s="6">
        <v>896755397</v>
      </c>
      <c r="E729" s="6" t="s">
        <v>1044</v>
      </c>
      <c r="F729" s="7">
        <v>1850</v>
      </c>
      <c r="G729" s="7">
        <v>1850</v>
      </c>
      <c r="H729" s="6">
        <v>2023</v>
      </c>
      <c r="I729" s="6">
        <v>2024</v>
      </c>
    </row>
    <row r="730" spans="1:9" ht="45" x14ac:dyDescent="0.25">
      <c r="A730" s="6" t="s">
        <v>1728</v>
      </c>
      <c r="B730" s="6" t="s">
        <v>81</v>
      </c>
      <c r="C730" s="6" t="s">
        <v>1043</v>
      </c>
      <c r="D730" s="6">
        <v>666708417</v>
      </c>
      <c r="E730" s="6" t="s">
        <v>1044</v>
      </c>
      <c r="F730" s="7">
        <v>300</v>
      </c>
      <c r="G730" s="7">
        <v>300</v>
      </c>
      <c r="H730" s="6">
        <v>2023</v>
      </c>
      <c r="I730" s="6">
        <v>2024</v>
      </c>
    </row>
    <row r="731" spans="1:9" ht="60" x14ac:dyDescent="0.25">
      <c r="A731" s="6" t="s">
        <v>1728</v>
      </c>
      <c r="B731" s="6" t="s">
        <v>81</v>
      </c>
      <c r="C731" s="6" t="s">
        <v>521</v>
      </c>
      <c r="D731" s="6">
        <v>716881072</v>
      </c>
      <c r="E731" s="6" t="s">
        <v>1034</v>
      </c>
      <c r="F731" s="7">
        <v>3632.5</v>
      </c>
      <c r="G731" s="7">
        <v>3632.5</v>
      </c>
      <c r="H731" s="6">
        <v>2023</v>
      </c>
      <c r="I731" s="6">
        <v>2024</v>
      </c>
    </row>
    <row r="732" spans="1:9" ht="60" x14ac:dyDescent="0.25">
      <c r="A732" s="6" t="s">
        <v>1728</v>
      </c>
      <c r="B732" s="6" t="s">
        <v>81</v>
      </c>
      <c r="C732" s="6" t="s">
        <v>632</v>
      </c>
      <c r="D732" s="6"/>
      <c r="E732" s="6" t="s">
        <v>633</v>
      </c>
      <c r="F732" s="7">
        <v>1515</v>
      </c>
      <c r="G732" s="7">
        <v>1515</v>
      </c>
      <c r="H732" s="6">
        <v>2023</v>
      </c>
      <c r="I732" s="6">
        <v>2024</v>
      </c>
    </row>
    <row r="733" spans="1:9" ht="60" x14ac:dyDescent="0.25">
      <c r="A733" s="6" t="s">
        <v>1728</v>
      </c>
      <c r="B733" s="6" t="s">
        <v>81</v>
      </c>
      <c r="C733" s="6" t="s">
        <v>570</v>
      </c>
      <c r="D733" s="6"/>
      <c r="E733" s="6" t="s">
        <v>1322</v>
      </c>
      <c r="F733" s="7">
        <v>600</v>
      </c>
      <c r="G733" s="7">
        <v>600</v>
      </c>
      <c r="H733" s="6">
        <v>2023</v>
      </c>
      <c r="I733" s="6">
        <v>2024</v>
      </c>
    </row>
    <row r="734" spans="1:9" ht="75" x14ac:dyDescent="0.25">
      <c r="A734" s="6" t="s">
        <v>1728</v>
      </c>
      <c r="B734" s="6" t="s">
        <v>81</v>
      </c>
      <c r="C734" s="6" t="s">
        <v>477</v>
      </c>
      <c r="D734" s="6">
        <v>469237401</v>
      </c>
      <c r="E734" s="6" t="s">
        <v>560</v>
      </c>
      <c r="F734" s="7">
        <v>4000</v>
      </c>
      <c r="G734" s="7">
        <v>4000</v>
      </c>
      <c r="H734" s="6">
        <v>2023</v>
      </c>
      <c r="I734" s="6">
        <v>2024</v>
      </c>
    </row>
    <row r="735" spans="1:9" ht="45" x14ac:dyDescent="0.25">
      <c r="A735" s="6" t="s">
        <v>1728</v>
      </c>
      <c r="B735" s="6" t="s">
        <v>81</v>
      </c>
      <c r="C735" s="6" t="s">
        <v>82</v>
      </c>
      <c r="D735" s="6">
        <v>446485159</v>
      </c>
      <c r="E735" s="6" t="s">
        <v>318</v>
      </c>
      <c r="F735" s="7">
        <v>350000</v>
      </c>
      <c r="G735" s="7">
        <v>350000</v>
      </c>
      <c r="H735" s="6">
        <v>2023</v>
      </c>
      <c r="I735" s="6">
        <v>2024</v>
      </c>
    </row>
    <row r="736" spans="1:9" ht="60" x14ac:dyDescent="0.25">
      <c r="A736" s="6" t="s">
        <v>1728</v>
      </c>
      <c r="B736" s="6" t="s">
        <v>83</v>
      </c>
      <c r="C736" s="6" t="s">
        <v>957</v>
      </c>
      <c r="D736" s="6">
        <v>407589941</v>
      </c>
      <c r="E736" s="6" t="s">
        <v>307</v>
      </c>
      <c r="F736" s="7">
        <v>187</v>
      </c>
      <c r="G736" s="7">
        <v>187</v>
      </c>
      <c r="H736" s="6">
        <v>2023</v>
      </c>
      <c r="I736" s="6">
        <v>2024</v>
      </c>
    </row>
    <row r="737" spans="1:9" ht="45" x14ac:dyDescent="0.25">
      <c r="A737" s="6" t="s">
        <v>1728</v>
      </c>
      <c r="B737" s="6" t="s">
        <v>83</v>
      </c>
      <c r="C737" s="6" t="s">
        <v>84</v>
      </c>
      <c r="D737" s="6"/>
      <c r="E737" s="6" t="s">
        <v>307</v>
      </c>
      <c r="F737" s="7">
        <v>625</v>
      </c>
      <c r="G737" s="7">
        <v>598</v>
      </c>
      <c r="H737" s="6">
        <v>2023</v>
      </c>
      <c r="I737" s="6">
        <v>2024</v>
      </c>
    </row>
    <row r="738" spans="1:9" ht="60" x14ac:dyDescent="0.25">
      <c r="A738" s="6" t="s">
        <v>1728</v>
      </c>
      <c r="B738" s="6" t="s">
        <v>83</v>
      </c>
      <c r="C738" s="6" t="s">
        <v>85</v>
      </c>
      <c r="D738" s="6">
        <v>417692094</v>
      </c>
      <c r="E738" s="6" t="s">
        <v>307</v>
      </c>
      <c r="F738" s="7">
        <v>845</v>
      </c>
      <c r="G738" s="7">
        <v>829</v>
      </c>
      <c r="H738" s="6">
        <v>2023</v>
      </c>
      <c r="I738" s="6">
        <v>2024</v>
      </c>
    </row>
    <row r="739" spans="1:9" ht="45" x14ac:dyDescent="0.25">
      <c r="A739" s="6" t="s">
        <v>1728</v>
      </c>
      <c r="B739" s="6" t="s">
        <v>86</v>
      </c>
      <c r="C739" s="6" t="s">
        <v>286</v>
      </c>
      <c r="D739" s="6">
        <v>453101450</v>
      </c>
      <c r="E739" s="6" t="s">
        <v>378</v>
      </c>
      <c r="F739" s="7">
        <v>20000</v>
      </c>
      <c r="G739" s="7">
        <v>20000</v>
      </c>
      <c r="H739" s="6">
        <v>2023</v>
      </c>
      <c r="I739" s="6">
        <v>2024</v>
      </c>
    </row>
    <row r="740" spans="1:9" ht="45" x14ac:dyDescent="0.25">
      <c r="A740" s="6" t="s">
        <v>1728</v>
      </c>
      <c r="B740" s="6" t="s">
        <v>86</v>
      </c>
      <c r="C740" s="6" t="s">
        <v>286</v>
      </c>
      <c r="D740" s="6">
        <v>453101450</v>
      </c>
      <c r="E740" s="6" t="s">
        <v>379</v>
      </c>
      <c r="F740" s="7">
        <v>12000</v>
      </c>
      <c r="G740" s="7">
        <v>12000</v>
      </c>
      <c r="H740" s="6">
        <v>2023</v>
      </c>
      <c r="I740" s="6">
        <v>2024</v>
      </c>
    </row>
    <row r="741" spans="1:9" ht="45" x14ac:dyDescent="0.25">
      <c r="A741" s="6" t="s">
        <v>1728</v>
      </c>
      <c r="B741" s="6" t="s">
        <v>86</v>
      </c>
      <c r="C741" s="6" t="s">
        <v>286</v>
      </c>
      <c r="D741" s="6">
        <v>453101450</v>
      </c>
      <c r="E741" s="6" t="s">
        <v>380</v>
      </c>
      <c r="F741" s="7">
        <v>2500</v>
      </c>
      <c r="G741" s="7">
        <v>2500</v>
      </c>
      <c r="H741" s="6">
        <v>2023</v>
      </c>
      <c r="I741" s="6">
        <v>2024</v>
      </c>
    </row>
    <row r="742" spans="1:9" ht="45" x14ac:dyDescent="0.25">
      <c r="A742" s="6" t="s">
        <v>1728</v>
      </c>
      <c r="B742" s="6" t="s">
        <v>86</v>
      </c>
      <c r="C742" s="6" t="s">
        <v>295</v>
      </c>
      <c r="D742" s="6">
        <v>870899058</v>
      </c>
      <c r="E742" s="6" t="s">
        <v>381</v>
      </c>
      <c r="F742" s="7">
        <v>10000</v>
      </c>
      <c r="G742" s="7">
        <v>10000</v>
      </c>
      <c r="H742" s="6">
        <v>2023</v>
      </c>
      <c r="I742" s="6">
        <v>2024</v>
      </c>
    </row>
    <row r="743" spans="1:9" ht="75" x14ac:dyDescent="0.25">
      <c r="A743" s="6" t="s">
        <v>1728</v>
      </c>
      <c r="B743" s="6" t="s">
        <v>86</v>
      </c>
      <c r="C743" s="6" t="s">
        <v>87</v>
      </c>
      <c r="D743" s="6">
        <v>447058944</v>
      </c>
      <c r="E743" s="6" t="s">
        <v>382</v>
      </c>
      <c r="F743" s="7">
        <v>84400</v>
      </c>
      <c r="G743" s="7">
        <v>84400</v>
      </c>
      <c r="H743" s="6">
        <v>2023</v>
      </c>
      <c r="I743" s="6">
        <v>2024</v>
      </c>
    </row>
    <row r="744" spans="1:9" ht="45" x14ac:dyDescent="0.25">
      <c r="A744" s="6" t="s">
        <v>1728</v>
      </c>
      <c r="B744" s="6" t="s">
        <v>88</v>
      </c>
      <c r="C744" s="6" t="s">
        <v>1159</v>
      </c>
      <c r="D744" s="6"/>
      <c r="E744" s="6" t="s">
        <v>307</v>
      </c>
      <c r="F744" s="7">
        <v>9206.0300000000007</v>
      </c>
      <c r="G744" s="7">
        <v>9206.0300000000007</v>
      </c>
      <c r="H744" s="6">
        <v>2023</v>
      </c>
      <c r="I744" s="6">
        <v>2024</v>
      </c>
    </row>
    <row r="745" spans="1:9" ht="45" x14ac:dyDescent="0.25">
      <c r="A745" s="6" t="s">
        <v>1728</v>
      </c>
      <c r="B745" s="6" t="s">
        <v>88</v>
      </c>
      <c r="C745" s="6" t="s">
        <v>89</v>
      </c>
      <c r="D745" s="6"/>
      <c r="E745" s="6" t="s">
        <v>307</v>
      </c>
      <c r="F745" s="7">
        <v>4000</v>
      </c>
      <c r="G745" s="7">
        <v>4000</v>
      </c>
      <c r="H745" s="6">
        <v>2023</v>
      </c>
      <c r="I745" s="6">
        <v>2024</v>
      </c>
    </row>
    <row r="746" spans="1:9" ht="45" x14ac:dyDescent="0.25">
      <c r="A746" s="6" t="s">
        <v>1728</v>
      </c>
      <c r="B746" s="6" t="s">
        <v>88</v>
      </c>
      <c r="C746" s="6" t="s">
        <v>451</v>
      </c>
      <c r="D746" s="6">
        <v>240682635</v>
      </c>
      <c r="E746" s="6" t="s">
        <v>383</v>
      </c>
      <c r="F746" s="7">
        <v>1750</v>
      </c>
      <c r="G746" s="7">
        <v>1750</v>
      </c>
      <c r="H746" s="6">
        <v>2023</v>
      </c>
      <c r="I746" s="6">
        <v>2024</v>
      </c>
    </row>
    <row r="747" spans="1:9" ht="45" x14ac:dyDescent="0.25">
      <c r="A747" s="6" t="s">
        <v>1728</v>
      </c>
      <c r="B747" s="6" t="s">
        <v>90</v>
      </c>
      <c r="C747" s="6" t="s">
        <v>884</v>
      </c>
      <c r="D747" s="6">
        <v>460976365</v>
      </c>
      <c r="E747" s="6" t="s">
        <v>982</v>
      </c>
      <c r="F747" s="7">
        <v>50000</v>
      </c>
      <c r="G747" s="7">
        <v>50000</v>
      </c>
      <c r="H747" s="6">
        <v>2023</v>
      </c>
      <c r="I747" s="6">
        <v>2024</v>
      </c>
    </row>
    <row r="748" spans="1:9" ht="45" x14ac:dyDescent="0.25">
      <c r="A748" s="6" t="s">
        <v>1728</v>
      </c>
      <c r="B748" s="6" t="s">
        <v>90</v>
      </c>
      <c r="C748" s="6" t="s">
        <v>884</v>
      </c>
      <c r="D748" s="6">
        <v>460976365</v>
      </c>
      <c r="E748" s="6" t="s">
        <v>318</v>
      </c>
      <c r="F748" s="7">
        <v>757645</v>
      </c>
      <c r="G748" s="7">
        <v>757645</v>
      </c>
      <c r="H748" s="6">
        <v>2023</v>
      </c>
      <c r="I748" s="6">
        <v>2024</v>
      </c>
    </row>
    <row r="749" spans="1:9" ht="60" x14ac:dyDescent="0.25">
      <c r="A749" s="6" t="s">
        <v>1728</v>
      </c>
      <c r="B749" s="6" t="s">
        <v>90</v>
      </c>
      <c r="C749" s="6" t="s">
        <v>884</v>
      </c>
      <c r="D749" s="6">
        <v>460976365</v>
      </c>
      <c r="E749" s="6" t="s">
        <v>385</v>
      </c>
      <c r="F749" s="7">
        <v>35000</v>
      </c>
      <c r="G749" s="7">
        <v>35000</v>
      </c>
      <c r="H749" s="6">
        <v>2023</v>
      </c>
      <c r="I749" s="6">
        <v>2024</v>
      </c>
    </row>
    <row r="750" spans="1:9" ht="45" x14ac:dyDescent="0.25">
      <c r="A750" s="6" t="s">
        <v>1728</v>
      </c>
      <c r="B750" s="6" t="s">
        <v>90</v>
      </c>
      <c r="C750" s="6" t="s">
        <v>884</v>
      </c>
      <c r="D750" s="6">
        <v>460976365</v>
      </c>
      <c r="E750" s="6" t="s">
        <v>386</v>
      </c>
      <c r="F750" s="7">
        <v>6000</v>
      </c>
      <c r="G750" s="7">
        <v>6000</v>
      </c>
      <c r="H750" s="6">
        <v>2023</v>
      </c>
      <c r="I750" s="6">
        <v>2024</v>
      </c>
    </row>
    <row r="751" spans="1:9" ht="45" x14ac:dyDescent="0.25">
      <c r="A751" s="6" t="s">
        <v>1728</v>
      </c>
      <c r="B751" s="6" t="s">
        <v>90</v>
      </c>
      <c r="C751" s="6" t="s">
        <v>452</v>
      </c>
      <c r="D751" s="6">
        <v>463156291</v>
      </c>
      <c r="E751" s="6" t="s">
        <v>318</v>
      </c>
      <c r="F751" s="7">
        <v>80000</v>
      </c>
      <c r="G751" s="7">
        <v>80000</v>
      </c>
      <c r="H751" s="6">
        <v>2023</v>
      </c>
      <c r="I751" s="6">
        <v>2024</v>
      </c>
    </row>
    <row r="752" spans="1:9" ht="45" x14ac:dyDescent="0.25">
      <c r="A752" s="6" t="s">
        <v>1728</v>
      </c>
      <c r="B752" s="6" t="s">
        <v>90</v>
      </c>
      <c r="C752" s="6" t="s">
        <v>91</v>
      </c>
      <c r="D752" s="6">
        <v>409442839</v>
      </c>
      <c r="E752" s="6" t="s">
        <v>318</v>
      </c>
      <c r="F752" s="7">
        <v>10000</v>
      </c>
      <c r="G752" s="7">
        <v>10000</v>
      </c>
      <c r="H752" s="6">
        <v>2023</v>
      </c>
      <c r="I752" s="6">
        <v>2024</v>
      </c>
    </row>
    <row r="753" spans="1:9" ht="60" x14ac:dyDescent="0.25">
      <c r="A753" s="6" t="s">
        <v>1728</v>
      </c>
      <c r="B753" s="6" t="s">
        <v>90</v>
      </c>
      <c r="C753" s="6" t="s">
        <v>958</v>
      </c>
      <c r="D753" s="6">
        <v>457816640</v>
      </c>
      <c r="E753" s="6" t="s">
        <v>387</v>
      </c>
      <c r="F753" s="7">
        <v>5000</v>
      </c>
      <c r="G753" s="7">
        <v>5000</v>
      </c>
      <c r="H753" s="6">
        <v>2023</v>
      </c>
      <c r="I753" s="6">
        <v>2024</v>
      </c>
    </row>
    <row r="754" spans="1:9" ht="45" x14ac:dyDescent="0.25">
      <c r="A754" s="6" t="s">
        <v>1728</v>
      </c>
      <c r="B754" s="6" t="s">
        <v>160</v>
      </c>
      <c r="C754" s="6" t="s">
        <v>25</v>
      </c>
      <c r="D754" s="6">
        <v>847598569</v>
      </c>
      <c r="E754" s="6" t="s">
        <v>388</v>
      </c>
      <c r="F754" s="7">
        <v>30961.88</v>
      </c>
      <c r="G754" s="7">
        <v>30961.88</v>
      </c>
      <c r="H754" s="6">
        <v>2023</v>
      </c>
      <c r="I754" s="6">
        <v>2024</v>
      </c>
    </row>
    <row r="755" spans="1:9" ht="45" x14ac:dyDescent="0.25">
      <c r="A755" s="6" t="s">
        <v>1728</v>
      </c>
      <c r="B755" s="6" t="s">
        <v>1636</v>
      </c>
      <c r="C755" s="6" t="s">
        <v>1637</v>
      </c>
      <c r="D755" s="6">
        <v>675469693</v>
      </c>
      <c r="E755" s="6" t="s">
        <v>1751</v>
      </c>
      <c r="F755" s="7">
        <v>650</v>
      </c>
      <c r="G755" s="7">
        <v>650</v>
      </c>
      <c r="H755" s="6">
        <v>2023</v>
      </c>
      <c r="I755" s="6">
        <v>2024</v>
      </c>
    </row>
    <row r="756" spans="1:9" ht="45" x14ac:dyDescent="0.25">
      <c r="A756" s="6" t="s">
        <v>1728</v>
      </c>
      <c r="B756" s="6" t="s">
        <v>743</v>
      </c>
      <c r="C756" s="6" t="s">
        <v>1416</v>
      </c>
      <c r="D756" s="6">
        <v>418281519</v>
      </c>
      <c r="E756" s="6" t="s">
        <v>1706</v>
      </c>
      <c r="F756" s="7">
        <v>1000</v>
      </c>
      <c r="G756" s="7">
        <v>1000</v>
      </c>
      <c r="H756" s="6">
        <v>2023</v>
      </c>
      <c r="I756" s="6">
        <v>2024</v>
      </c>
    </row>
    <row r="757" spans="1:9" ht="45" x14ac:dyDescent="0.25">
      <c r="A757" s="6" t="s">
        <v>1728</v>
      </c>
      <c r="B757" s="6" t="s">
        <v>743</v>
      </c>
      <c r="C757" s="6" t="s">
        <v>1208</v>
      </c>
      <c r="D757" s="6"/>
      <c r="E757" s="6" t="s">
        <v>1209</v>
      </c>
      <c r="F757" s="7">
        <v>500</v>
      </c>
      <c r="G757" s="7">
        <v>500</v>
      </c>
      <c r="H757" s="6">
        <v>2023</v>
      </c>
      <c r="I757" s="6">
        <v>2024</v>
      </c>
    </row>
    <row r="758" spans="1:9" ht="45" x14ac:dyDescent="0.25">
      <c r="A758" s="6" t="s">
        <v>1728</v>
      </c>
      <c r="B758" s="6" t="s">
        <v>743</v>
      </c>
      <c r="C758" s="6" t="s">
        <v>744</v>
      </c>
      <c r="D758" s="6">
        <v>776564182</v>
      </c>
      <c r="E758" s="6" t="s">
        <v>745</v>
      </c>
      <c r="F758" s="7">
        <v>4000</v>
      </c>
      <c r="G758" s="7">
        <v>4000</v>
      </c>
      <c r="H758" s="6">
        <v>2023</v>
      </c>
      <c r="I758" s="6">
        <v>2024</v>
      </c>
    </row>
    <row r="759" spans="1:9" ht="45" x14ac:dyDescent="0.25">
      <c r="A759" s="6" t="s">
        <v>1728</v>
      </c>
      <c r="B759" s="6" t="s">
        <v>743</v>
      </c>
      <c r="C759" s="6" t="s">
        <v>747</v>
      </c>
      <c r="D759" s="6">
        <v>864734511</v>
      </c>
      <c r="E759" s="6" t="s">
        <v>746</v>
      </c>
      <c r="F759" s="7">
        <v>3000</v>
      </c>
      <c r="G759" s="7">
        <v>3000</v>
      </c>
      <c r="H759" s="6">
        <v>2023</v>
      </c>
      <c r="I759" s="6">
        <v>2024</v>
      </c>
    </row>
    <row r="760" spans="1:9" ht="90" x14ac:dyDescent="0.25">
      <c r="A760" s="6" t="s">
        <v>1728</v>
      </c>
      <c r="B760" s="6" t="s">
        <v>92</v>
      </c>
      <c r="C760" s="6" t="s">
        <v>926</v>
      </c>
      <c r="D760" s="6">
        <v>666541933</v>
      </c>
      <c r="E760" s="6" t="s">
        <v>1635</v>
      </c>
      <c r="F760" s="7">
        <v>2000</v>
      </c>
      <c r="G760" s="7">
        <v>2000</v>
      </c>
      <c r="H760" s="6">
        <v>2023</v>
      </c>
      <c r="I760" s="6">
        <v>2024</v>
      </c>
    </row>
    <row r="761" spans="1:9" ht="45" x14ac:dyDescent="0.25">
      <c r="A761" s="6" t="s">
        <v>1728</v>
      </c>
      <c r="B761" s="6" t="s">
        <v>92</v>
      </c>
      <c r="C761" s="6" t="s">
        <v>1633</v>
      </c>
      <c r="D761" s="6">
        <v>550667218</v>
      </c>
      <c r="E761" s="6" t="s">
        <v>1752</v>
      </c>
      <c r="F761" s="7">
        <v>15000</v>
      </c>
      <c r="G761" s="7">
        <v>15000</v>
      </c>
      <c r="H761" s="6">
        <v>2023</v>
      </c>
      <c r="I761" s="6">
        <v>2024</v>
      </c>
    </row>
    <row r="762" spans="1:9" ht="45" x14ac:dyDescent="0.25">
      <c r="A762" s="6" t="s">
        <v>1728</v>
      </c>
      <c r="B762" s="6" t="s">
        <v>92</v>
      </c>
      <c r="C762" s="6" t="s">
        <v>590</v>
      </c>
      <c r="D762" s="6">
        <v>809542501</v>
      </c>
      <c r="E762" s="6" t="s">
        <v>318</v>
      </c>
      <c r="F762" s="7">
        <v>15000</v>
      </c>
      <c r="G762" s="7">
        <v>15000</v>
      </c>
      <c r="H762" s="6">
        <v>2023</v>
      </c>
      <c r="I762" s="6">
        <v>2024</v>
      </c>
    </row>
    <row r="763" spans="1:9" ht="45" x14ac:dyDescent="0.25">
      <c r="A763" s="6" t="s">
        <v>1728</v>
      </c>
      <c r="B763" s="6" t="s">
        <v>92</v>
      </c>
      <c r="C763" s="6" t="s">
        <v>564</v>
      </c>
      <c r="D763" s="6">
        <v>888344212</v>
      </c>
      <c r="E763" s="6" t="s">
        <v>1634</v>
      </c>
      <c r="F763" s="7">
        <v>15000</v>
      </c>
      <c r="G763" s="7">
        <v>15000</v>
      </c>
      <c r="H763" s="6">
        <v>2023</v>
      </c>
      <c r="I763" s="6">
        <v>2024</v>
      </c>
    </row>
    <row r="764" spans="1:9" ht="45" x14ac:dyDescent="0.25">
      <c r="A764" s="6" t="s">
        <v>1728</v>
      </c>
      <c r="B764" s="6" t="s">
        <v>92</v>
      </c>
      <c r="C764" s="6" t="s">
        <v>1737</v>
      </c>
      <c r="D764" s="6">
        <v>466980071</v>
      </c>
      <c r="E764" s="6" t="s">
        <v>1753</v>
      </c>
      <c r="F764" s="7">
        <v>15000</v>
      </c>
      <c r="G764" s="7">
        <v>15000</v>
      </c>
      <c r="H764" s="6">
        <v>2023</v>
      </c>
      <c r="I764" s="6">
        <v>2024</v>
      </c>
    </row>
    <row r="765" spans="1:9" ht="60" x14ac:dyDescent="0.25">
      <c r="A765" s="6" t="s">
        <v>1728</v>
      </c>
      <c r="B765" s="6" t="s">
        <v>92</v>
      </c>
      <c r="C765" s="6" t="s">
        <v>1592</v>
      </c>
      <c r="D765" s="6">
        <v>561717201</v>
      </c>
      <c r="E765" s="6" t="s">
        <v>1593</v>
      </c>
      <c r="F765" s="7">
        <v>1000</v>
      </c>
      <c r="G765" s="7">
        <v>1000</v>
      </c>
      <c r="H765" s="6">
        <v>2023</v>
      </c>
      <c r="I765" s="6">
        <v>2024</v>
      </c>
    </row>
    <row r="766" spans="1:9" ht="45" x14ac:dyDescent="0.25">
      <c r="A766" s="6" t="s">
        <v>1728</v>
      </c>
      <c r="B766" s="6" t="s">
        <v>92</v>
      </c>
      <c r="C766" s="6" t="s">
        <v>1595</v>
      </c>
      <c r="D766" s="6">
        <v>1001398603</v>
      </c>
      <c r="E766" s="6" t="s">
        <v>1754</v>
      </c>
      <c r="F766" s="7">
        <v>15000</v>
      </c>
      <c r="G766" s="7">
        <v>15000</v>
      </c>
      <c r="H766" s="6">
        <v>2023</v>
      </c>
      <c r="I766" s="6">
        <v>2024</v>
      </c>
    </row>
    <row r="767" spans="1:9" ht="90" x14ac:dyDescent="0.25">
      <c r="A767" s="6" t="s">
        <v>1728</v>
      </c>
      <c r="B767" s="6" t="s">
        <v>92</v>
      </c>
      <c r="C767" s="6" t="s">
        <v>1191</v>
      </c>
      <c r="D767" s="6">
        <v>406582626</v>
      </c>
      <c r="E767" s="6" t="s">
        <v>1582</v>
      </c>
      <c r="F767" s="7">
        <v>20000</v>
      </c>
      <c r="G767" s="7">
        <v>20000</v>
      </c>
      <c r="H767" s="6">
        <v>2023</v>
      </c>
      <c r="I767" s="6">
        <v>2024</v>
      </c>
    </row>
    <row r="768" spans="1:9" ht="45" x14ac:dyDescent="0.25">
      <c r="A768" s="6" t="s">
        <v>1728</v>
      </c>
      <c r="B768" s="6" t="s">
        <v>92</v>
      </c>
      <c r="C768" s="6" t="s">
        <v>1579</v>
      </c>
      <c r="D768" s="6">
        <v>428677543</v>
      </c>
      <c r="E768" s="6" t="s">
        <v>318</v>
      </c>
      <c r="F768" s="7">
        <v>4000</v>
      </c>
      <c r="G768" s="7">
        <v>4000</v>
      </c>
      <c r="H768" s="6">
        <v>2023</v>
      </c>
      <c r="I768" s="6">
        <v>2024</v>
      </c>
    </row>
    <row r="769" spans="1:9" ht="45" x14ac:dyDescent="0.25">
      <c r="A769" s="6" t="s">
        <v>1728</v>
      </c>
      <c r="B769" s="6" t="s">
        <v>92</v>
      </c>
      <c r="C769" s="6" t="s">
        <v>180</v>
      </c>
      <c r="D769" s="6">
        <v>460971021</v>
      </c>
      <c r="E769" s="6" t="s">
        <v>1581</v>
      </c>
      <c r="F769" s="7">
        <v>5000</v>
      </c>
      <c r="G769" s="7">
        <v>5000</v>
      </c>
      <c r="H769" s="6">
        <v>2023</v>
      </c>
      <c r="I769" s="6">
        <v>2024</v>
      </c>
    </row>
    <row r="770" spans="1:9" ht="45" x14ac:dyDescent="0.25">
      <c r="A770" s="6" t="s">
        <v>1728</v>
      </c>
      <c r="B770" s="6" t="s">
        <v>92</v>
      </c>
      <c r="C770" s="6" t="s">
        <v>169</v>
      </c>
      <c r="D770" s="6">
        <v>885055219</v>
      </c>
      <c r="E770" s="6" t="s">
        <v>1580</v>
      </c>
      <c r="F770" s="7">
        <v>15000</v>
      </c>
      <c r="G770" s="7">
        <v>15000</v>
      </c>
      <c r="H770" s="6">
        <v>2023</v>
      </c>
      <c r="I770" s="6">
        <v>2024</v>
      </c>
    </row>
    <row r="771" spans="1:9" ht="45" x14ac:dyDescent="0.25">
      <c r="A771" s="6" t="s">
        <v>1728</v>
      </c>
      <c r="B771" s="6" t="s">
        <v>92</v>
      </c>
      <c r="C771" s="6" t="s">
        <v>125</v>
      </c>
      <c r="D771" s="6">
        <v>671708073</v>
      </c>
      <c r="E771" s="6" t="s">
        <v>1527</v>
      </c>
      <c r="F771" s="7">
        <v>20000</v>
      </c>
      <c r="G771" s="7">
        <v>20000</v>
      </c>
      <c r="H771" s="6">
        <v>2023</v>
      </c>
      <c r="I771" s="6">
        <v>2024</v>
      </c>
    </row>
    <row r="772" spans="1:9" ht="45" x14ac:dyDescent="0.25">
      <c r="A772" s="6" t="s">
        <v>1728</v>
      </c>
      <c r="B772" s="6" t="s">
        <v>92</v>
      </c>
      <c r="C772" s="6" t="s">
        <v>619</v>
      </c>
      <c r="D772" s="6">
        <v>414042520</v>
      </c>
      <c r="E772" s="6" t="s">
        <v>1526</v>
      </c>
      <c r="F772" s="7">
        <v>10000</v>
      </c>
      <c r="G772" s="7">
        <v>10000</v>
      </c>
      <c r="H772" s="6">
        <v>2023</v>
      </c>
      <c r="I772" s="6">
        <v>2024</v>
      </c>
    </row>
    <row r="773" spans="1:9" ht="120" x14ac:dyDescent="0.25">
      <c r="A773" s="6" t="s">
        <v>1728</v>
      </c>
      <c r="B773" s="6" t="s">
        <v>92</v>
      </c>
      <c r="C773" s="6" t="s">
        <v>896</v>
      </c>
      <c r="D773" s="6">
        <v>443133018</v>
      </c>
      <c r="E773" s="6" t="s">
        <v>1707</v>
      </c>
      <c r="F773" s="7">
        <v>2000</v>
      </c>
      <c r="G773" s="7">
        <v>2000</v>
      </c>
      <c r="H773" s="6">
        <v>2023</v>
      </c>
      <c r="I773" s="6">
        <v>2024</v>
      </c>
    </row>
    <row r="774" spans="1:9" ht="45" x14ac:dyDescent="0.25">
      <c r="A774" s="6" t="s">
        <v>1728</v>
      </c>
      <c r="B774" s="6" t="s">
        <v>92</v>
      </c>
      <c r="C774" s="6" t="s">
        <v>1413</v>
      </c>
      <c r="D774" s="6">
        <v>867111308</v>
      </c>
      <c r="E774" s="6" t="s">
        <v>1414</v>
      </c>
      <c r="F774" s="7">
        <v>3000</v>
      </c>
      <c r="G774" s="7">
        <v>3000</v>
      </c>
      <c r="H774" s="6">
        <v>2023</v>
      </c>
      <c r="I774" s="6">
        <v>2024</v>
      </c>
    </row>
    <row r="775" spans="1:9" ht="45" x14ac:dyDescent="0.25">
      <c r="A775" s="6" t="s">
        <v>1728</v>
      </c>
      <c r="B775" s="6" t="s">
        <v>92</v>
      </c>
      <c r="C775" s="6" t="s">
        <v>1449</v>
      </c>
      <c r="D775" s="6">
        <v>693971256</v>
      </c>
      <c r="E775" s="6" t="s">
        <v>1452</v>
      </c>
      <c r="F775" s="7">
        <v>500</v>
      </c>
      <c r="G775" s="7">
        <v>500</v>
      </c>
      <c r="H775" s="6">
        <v>2023</v>
      </c>
      <c r="I775" s="6">
        <v>2024</v>
      </c>
    </row>
    <row r="776" spans="1:9" ht="45" x14ac:dyDescent="0.25">
      <c r="A776" s="6" t="s">
        <v>1728</v>
      </c>
      <c r="B776" s="6" t="s">
        <v>92</v>
      </c>
      <c r="C776" s="6" t="s">
        <v>1450</v>
      </c>
      <c r="D776" s="6">
        <v>451955761</v>
      </c>
      <c r="E776" s="6" t="s">
        <v>1453</v>
      </c>
      <c r="F776" s="7">
        <v>6500</v>
      </c>
      <c r="G776" s="7">
        <v>6500</v>
      </c>
      <c r="H776" s="6">
        <v>2023</v>
      </c>
      <c r="I776" s="6">
        <v>2024</v>
      </c>
    </row>
    <row r="777" spans="1:9" ht="45" x14ac:dyDescent="0.25">
      <c r="A777" s="6" t="s">
        <v>1728</v>
      </c>
      <c r="B777" s="6" t="s">
        <v>92</v>
      </c>
      <c r="C777" s="6" t="s">
        <v>198</v>
      </c>
      <c r="D777" s="6">
        <v>875636024</v>
      </c>
      <c r="E777" s="6" t="s">
        <v>1454</v>
      </c>
      <c r="F777" s="7">
        <v>12500</v>
      </c>
      <c r="G777" s="7">
        <v>12500</v>
      </c>
      <c r="H777" s="6">
        <v>2023</v>
      </c>
      <c r="I777" s="6">
        <v>2024</v>
      </c>
    </row>
    <row r="778" spans="1:9" ht="45" x14ac:dyDescent="0.25">
      <c r="A778" s="6" t="s">
        <v>1728</v>
      </c>
      <c r="B778" s="6" t="s">
        <v>92</v>
      </c>
      <c r="C778" s="6" t="s">
        <v>1451</v>
      </c>
      <c r="D778" s="6">
        <v>772515423</v>
      </c>
      <c r="E778" s="6" t="s">
        <v>1455</v>
      </c>
      <c r="F778" s="7">
        <v>1500</v>
      </c>
      <c r="G778" s="7">
        <v>1500</v>
      </c>
      <c r="H778" s="6">
        <v>2023</v>
      </c>
      <c r="I778" s="6">
        <v>2024</v>
      </c>
    </row>
    <row r="779" spans="1:9" ht="44.25" customHeight="1" x14ac:dyDescent="0.25">
      <c r="A779" s="6" t="s">
        <v>1728</v>
      </c>
      <c r="B779" s="6" t="s">
        <v>92</v>
      </c>
      <c r="C779" s="6" t="s">
        <v>1132</v>
      </c>
      <c r="D779" s="6">
        <v>406613706</v>
      </c>
      <c r="E779" s="6" t="s">
        <v>602</v>
      </c>
      <c r="F779" s="7">
        <v>7500</v>
      </c>
      <c r="G779" s="7">
        <v>7500</v>
      </c>
      <c r="H779" s="6">
        <v>2023</v>
      </c>
      <c r="I779" s="6">
        <v>2024</v>
      </c>
    </row>
    <row r="780" spans="1:9" ht="45" x14ac:dyDescent="0.25">
      <c r="A780" s="6" t="s">
        <v>1728</v>
      </c>
      <c r="B780" s="6" t="s">
        <v>92</v>
      </c>
      <c r="C780" s="6" t="s">
        <v>1413</v>
      </c>
      <c r="D780" s="6">
        <v>867111308</v>
      </c>
      <c r="E780" s="6" t="s">
        <v>318</v>
      </c>
      <c r="F780" s="7">
        <v>7000</v>
      </c>
      <c r="G780" s="7">
        <v>7000</v>
      </c>
      <c r="H780" s="6">
        <v>2023</v>
      </c>
      <c r="I780" s="6">
        <v>2024</v>
      </c>
    </row>
    <row r="781" spans="1:9" ht="45" x14ac:dyDescent="0.25">
      <c r="A781" s="6" t="s">
        <v>1728</v>
      </c>
      <c r="B781" s="6" t="s">
        <v>92</v>
      </c>
      <c r="C781" s="6" t="s">
        <v>462</v>
      </c>
      <c r="D781" s="6">
        <v>457976689</v>
      </c>
      <c r="E781" s="6" t="s">
        <v>1400</v>
      </c>
      <c r="F781" s="7">
        <v>5000</v>
      </c>
      <c r="G781" s="7">
        <v>5000</v>
      </c>
      <c r="H781" s="6">
        <v>2023</v>
      </c>
      <c r="I781" s="6">
        <v>2024</v>
      </c>
    </row>
    <row r="782" spans="1:9" ht="45" x14ac:dyDescent="0.25">
      <c r="A782" s="6" t="s">
        <v>1728</v>
      </c>
      <c r="B782" s="6" t="s">
        <v>92</v>
      </c>
      <c r="C782" s="6" t="s">
        <v>1388</v>
      </c>
      <c r="D782" s="6">
        <v>445594838</v>
      </c>
      <c r="E782" s="6" t="s">
        <v>1755</v>
      </c>
      <c r="F782" s="7">
        <v>5000</v>
      </c>
      <c r="G782" s="7">
        <v>5000</v>
      </c>
      <c r="H782" s="6">
        <v>2023</v>
      </c>
      <c r="I782" s="6">
        <v>2024</v>
      </c>
    </row>
    <row r="783" spans="1:9" ht="45" x14ac:dyDescent="0.25">
      <c r="A783" s="6" t="s">
        <v>1728</v>
      </c>
      <c r="B783" s="6" t="s">
        <v>92</v>
      </c>
      <c r="C783" s="6" t="s">
        <v>186</v>
      </c>
      <c r="D783" s="6">
        <v>459652514</v>
      </c>
      <c r="E783" s="6" t="s">
        <v>1387</v>
      </c>
      <c r="F783" s="7">
        <v>500</v>
      </c>
      <c r="G783" s="7">
        <v>500</v>
      </c>
      <c r="H783" s="6">
        <v>2023</v>
      </c>
      <c r="I783" s="6">
        <v>2024</v>
      </c>
    </row>
    <row r="784" spans="1:9" ht="45" x14ac:dyDescent="0.25">
      <c r="A784" s="6" t="s">
        <v>1728</v>
      </c>
      <c r="B784" s="6" t="s">
        <v>92</v>
      </c>
      <c r="C784" s="6" t="s">
        <v>1384</v>
      </c>
      <c r="D784" s="6">
        <v>457296404</v>
      </c>
      <c r="E784" s="6" t="s">
        <v>1386</v>
      </c>
      <c r="F784" s="7">
        <v>1000</v>
      </c>
      <c r="G784" s="7">
        <v>1000</v>
      </c>
      <c r="H784" s="6">
        <v>2023</v>
      </c>
      <c r="I784" s="6">
        <v>2024</v>
      </c>
    </row>
    <row r="785" spans="1:9" ht="75" x14ac:dyDescent="0.25">
      <c r="A785" s="6" t="s">
        <v>1728</v>
      </c>
      <c r="B785" s="6" t="s">
        <v>92</v>
      </c>
      <c r="C785" s="6" t="s">
        <v>937</v>
      </c>
      <c r="D785" s="6">
        <v>675453758</v>
      </c>
      <c r="E785" s="6" t="s">
        <v>1385</v>
      </c>
      <c r="F785" s="7">
        <v>1500</v>
      </c>
      <c r="G785" s="7">
        <v>1500</v>
      </c>
      <c r="H785" s="6">
        <v>2023</v>
      </c>
      <c r="I785" s="6">
        <v>2024</v>
      </c>
    </row>
    <row r="786" spans="1:9" ht="45" x14ac:dyDescent="0.25">
      <c r="A786" s="6" t="s">
        <v>1728</v>
      </c>
      <c r="B786" s="6" t="s">
        <v>92</v>
      </c>
      <c r="C786" s="6" t="s">
        <v>1378</v>
      </c>
      <c r="D786" s="6">
        <v>847528095</v>
      </c>
      <c r="E786" s="6" t="s">
        <v>318</v>
      </c>
      <c r="F786" s="7">
        <v>1000</v>
      </c>
      <c r="G786" s="7">
        <v>1000</v>
      </c>
      <c r="H786" s="6">
        <v>2023</v>
      </c>
      <c r="I786" s="6">
        <v>2024</v>
      </c>
    </row>
    <row r="787" spans="1:9" ht="45" x14ac:dyDescent="0.25">
      <c r="A787" s="6" t="s">
        <v>1728</v>
      </c>
      <c r="B787" s="6" t="s">
        <v>92</v>
      </c>
      <c r="C787" s="6" t="s">
        <v>93</v>
      </c>
      <c r="D787" s="6">
        <v>417534817</v>
      </c>
      <c r="E787" s="6" t="s">
        <v>1377</v>
      </c>
      <c r="F787" s="7">
        <v>250000</v>
      </c>
      <c r="G787" s="7">
        <v>250000</v>
      </c>
      <c r="H787" s="6">
        <v>2023</v>
      </c>
      <c r="I787" s="6">
        <v>2024</v>
      </c>
    </row>
    <row r="788" spans="1:9" ht="45" x14ac:dyDescent="0.25">
      <c r="A788" s="6" t="s">
        <v>1728</v>
      </c>
      <c r="B788" s="6" t="s">
        <v>92</v>
      </c>
      <c r="C788" s="6" t="s">
        <v>1257</v>
      </c>
      <c r="D788" s="6">
        <v>468797436</v>
      </c>
      <c r="E788" s="6" t="s">
        <v>1756</v>
      </c>
      <c r="F788" s="7">
        <v>6000</v>
      </c>
      <c r="G788" s="7">
        <v>6000</v>
      </c>
      <c r="H788" s="6">
        <v>2023</v>
      </c>
      <c r="I788" s="6">
        <v>2024</v>
      </c>
    </row>
    <row r="789" spans="1:9" ht="45" x14ac:dyDescent="0.25">
      <c r="A789" s="6" t="s">
        <v>1728</v>
      </c>
      <c r="B789" s="6" t="s">
        <v>92</v>
      </c>
      <c r="C789" s="6" t="s">
        <v>98</v>
      </c>
      <c r="D789" s="6">
        <v>474996924</v>
      </c>
      <c r="E789" s="6" t="s">
        <v>1261</v>
      </c>
      <c r="F789" s="7">
        <v>2000</v>
      </c>
      <c r="G789" s="7">
        <v>2000</v>
      </c>
      <c r="H789" s="6">
        <v>2023</v>
      </c>
      <c r="I789" s="6">
        <v>2024</v>
      </c>
    </row>
    <row r="790" spans="1:9" ht="45" x14ac:dyDescent="0.25">
      <c r="A790" s="6" t="s">
        <v>1728</v>
      </c>
      <c r="B790" s="6" t="s">
        <v>92</v>
      </c>
      <c r="C790" s="6" t="s">
        <v>1256</v>
      </c>
      <c r="D790" s="6">
        <v>419666045</v>
      </c>
      <c r="E790" s="6" t="s">
        <v>1260</v>
      </c>
      <c r="F790" s="7">
        <v>2500</v>
      </c>
      <c r="G790" s="7">
        <v>2500</v>
      </c>
      <c r="H790" s="6">
        <v>2023</v>
      </c>
      <c r="I790" s="6">
        <v>2024</v>
      </c>
    </row>
    <row r="791" spans="1:9" ht="45" x14ac:dyDescent="0.25">
      <c r="A791" s="6" t="s">
        <v>1728</v>
      </c>
      <c r="B791" s="6" t="s">
        <v>92</v>
      </c>
      <c r="C791" s="6" t="s">
        <v>1255</v>
      </c>
      <c r="D791" s="6">
        <v>442444219</v>
      </c>
      <c r="E791" s="6" t="s">
        <v>1757</v>
      </c>
      <c r="F791" s="7">
        <v>1250</v>
      </c>
      <c r="G791" s="7">
        <v>1250</v>
      </c>
      <c r="H791" s="6">
        <v>2023</v>
      </c>
      <c r="I791" s="6">
        <v>2024</v>
      </c>
    </row>
    <row r="792" spans="1:9" ht="45" x14ac:dyDescent="0.25">
      <c r="A792" s="6" t="s">
        <v>1728</v>
      </c>
      <c r="B792" s="6" t="s">
        <v>92</v>
      </c>
      <c r="C792" s="6" t="s">
        <v>1254</v>
      </c>
      <c r="D792" s="6">
        <v>419217469</v>
      </c>
      <c r="E792" s="6" t="s">
        <v>1259</v>
      </c>
      <c r="F792" s="7">
        <v>10000</v>
      </c>
      <c r="G792" s="7">
        <v>10000</v>
      </c>
      <c r="H792" s="6">
        <v>2023</v>
      </c>
      <c r="I792" s="6">
        <v>2024</v>
      </c>
    </row>
    <row r="793" spans="1:9" ht="45" x14ac:dyDescent="0.25">
      <c r="A793" s="6" t="s">
        <v>1728</v>
      </c>
      <c r="B793" s="6" t="s">
        <v>92</v>
      </c>
      <c r="C793" s="6" t="s">
        <v>1253</v>
      </c>
      <c r="D793" s="6">
        <v>627765588</v>
      </c>
      <c r="E793" s="6" t="s">
        <v>1258</v>
      </c>
      <c r="F793" s="7">
        <v>3500</v>
      </c>
      <c r="G793" s="7">
        <v>3500</v>
      </c>
      <c r="H793" s="6">
        <v>2023</v>
      </c>
      <c r="I793" s="6">
        <v>2024</v>
      </c>
    </row>
    <row r="794" spans="1:9" ht="45" x14ac:dyDescent="0.25">
      <c r="A794" s="6" t="s">
        <v>1728</v>
      </c>
      <c r="B794" s="6" t="s">
        <v>92</v>
      </c>
      <c r="C794" s="6" t="s">
        <v>1049</v>
      </c>
      <c r="D794" s="6">
        <v>776564182</v>
      </c>
      <c r="E794" s="6" t="s">
        <v>1181</v>
      </c>
      <c r="F794" s="7">
        <v>7500</v>
      </c>
      <c r="G794" s="7">
        <v>7500</v>
      </c>
      <c r="H794" s="6">
        <v>2023</v>
      </c>
      <c r="I794" s="6">
        <v>2024</v>
      </c>
    </row>
    <row r="795" spans="1:9" ht="45" x14ac:dyDescent="0.25">
      <c r="A795" s="6" t="s">
        <v>1728</v>
      </c>
      <c r="B795" s="6" t="s">
        <v>92</v>
      </c>
      <c r="C795" s="6" t="s">
        <v>1199</v>
      </c>
      <c r="D795" s="6">
        <v>407918751</v>
      </c>
      <c r="E795" s="6" t="s">
        <v>1203</v>
      </c>
      <c r="F795" s="7">
        <v>2500</v>
      </c>
      <c r="G795" s="7">
        <v>2500</v>
      </c>
      <c r="H795" s="6">
        <v>2023</v>
      </c>
      <c r="I795" s="6">
        <v>2024</v>
      </c>
    </row>
    <row r="796" spans="1:9" ht="45" x14ac:dyDescent="0.25">
      <c r="A796" s="6" t="s">
        <v>1728</v>
      </c>
      <c r="B796" s="6" t="s">
        <v>92</v>
      </c>
      <c r="C796" s="6" t="s">
        <v>1200</v>
      </c>
      <c r="D796" s="6">
        <v>475962172</v>
      </c>
      <c r="E796" s="6" t="s">
        <v>1204</v>
      </c>
      <c r="F796" s="7">
        <v>5000</v>
      </c>
      <c r="G796" s="7">
        <v>5000</v>
      </c>
      <c r="H796" s="6">
        <v>2023</v>
      </c>
      <c r="I796" s="6">
        <v>2024</v>
      </c>
    </row>
    <row r="797" spans="1:9" ht="45" x14ac:dyDescent="0.25">
      <c r="A797" s="6" t="s">
        <v>1728</v>
      </c>
      <c r="B797" s="6" t="s">
        <v>92</v>
      </c>
      <c r="C797" s="6" t="s">
        <v>198</v>
      </c>
      <c r="D797" s="6">
        <v>875636024</v>
      </c>
      <c r="E797" s="6" t="s">
        <v>1207</v>
      </c>
      <c r="F797" s="7">
        <v>5000</v>
      </c>
      <c r="G797" s="7">
        <v>5000</v>
      </c>
      <c r="H797" s="6">
        <v>2023</v>
      </c>
      <c r="I797" s="6">
        <v>2024</v>
      </c>
    </row>
    <row r="798" spans="1:9" ht="45" x14ac:dyDescent="0.25">
      <c r="A798" s="6" t="s">
        <v>1728</v>
      </c>
      <c r="B798" s="6" t="s">
        <v>92</v>
      </c>
      <c r="C798" s="6" t="s">
        <v>1201</v>
      </c>
      <c r="D798" s="6">
        <v>464576550</v>
      </c>
      <c r="E798" s="6" t="s">
        <v>1205</v>
      </c>
      <c r="F798" s="7">
        <v>770</v>
      </c>
      <c r="G798" s="7">
        <v>770</v>
      </c>
      <c r="H798" s="6">
        <v>2023</v>
      </c>
      <c r="I798" s="6">
        <v>2024</v>
      </c>
    </row>
    <row r="799" spans="1:9" ht="45" x14ac:dyDescent="0.25">
      <c r="A799" s="6" t="s">
        <v>1728</v>
      </c>
      <c r="B799" s="6" t="s">
        <v>92</v>
      </c>
      <c r="C799" s="6" t="s">
        <v>1202</v>
      </c>
      <c r="D799" s="6">
        <v>428556787</v>
      </c>
      <c r="E799" s="6" t="s">
        <v>1206</v>
      </c>
      <c r="F799" s="7">
        <v>10000</v>
      </c>
      <c r="G799" s="7">
        <v>10000</v>
      </c>
      <c r="H799" s="6">
        <v>2023</v>
      </c>
      <c r="I799" s="6">
        <v>2024</v>
      </c>
    </row>
    <row r="800" spans="1:9" ht="45" x14ac:dyDescent="0.25">
      <c r="A800" s="6" t="s">
        <v>1728</v>
      </c>
      <c r="B800" s="6" t="s">
        <v>92</v>
      </c>
      <c r="C800" s="6" t="s">
        <v>1037</v>
      </c>
      <c r="D800" s="6">
        <v>425408445</v>
      </c>
      <c r="E800" s="6" t="s">
        <v>318</v>
      </c>
      <c r="F800" s="7">
        <v>1500</v>
      </c>
      <c r="G800" s="7">
        <v>1500</v>
      </c>
      <c r="H800" s="6">
        <v>2023</v>
      </c>
      <c r="I800" s="6">
        <v>2024</v>
      </c>
    </row>
    <row r="801" spans="1:9" ht="45" x14ac:dyDescent="0.25">
      <c r="A801" s="6" t="s">
        <v>1728</v>
      </c>
      <c r="B801" s="6" t="s">
        <v>92</v>
      </c>
      <c r="C801" s="6" t="s">
        <v>1036</v>
      </c>
      <c r="D801" s="6">
        <v>473958925</v>
      </c>
      <c r="E801" s="6" t="s">
        <v>318</v>
      </c>
      <c r="F801" s="7">
        <v>2000</v>
      </c>
      <c r="G801" s="7">
        <v>2000</v>
      </c>
      <c r="H801" s="6">
        <v>2023</v>
      </c>
      <c r="I801" s="6">
        <v>2024</v>
      </c>
    </row>
    <row r="802" spans="1:9" ht="45" x14ac:dyDescent="0.25">
      <c r="A802" s="6" t="s">
        <v>1728</v>
      </c>
      <c r="B802" s="6" t="s">
        <v>92</v>
      </c>
      <c r="C802" s="6" t="s">
        <v>1035</v>
      </c>
      <c r="D802" s="6">
        <v>782597285</v>
      </c>
      <c r="E802" s="6" t="s">
        <v>318</v>
      </c>
      <c r="F802" s="7">
        <v>2000</v>
      </c>
      <c r="G802" s="7">
        <v>2000</v>
      </c>
      <c r="H802" s="6">
        <v>2023</v>
      </c>
      <c r="I802" s="6">
        <v>2024</v>
      </c>
    </row>
    <row r="803" spans="1:9" ht="45" x14ac:dyDescent="0.25">
      <c r="A803" s="6" t="s">
        <v>1728</v>
      </c>
      <c r="B803" s="6" t="s">
        <v>92</v>
      </c>
      <c r="C803" s="6" t="s">
        <v>543</v>
      </c>
      <c r="D803" s="6">
        <v>452931008</v>
      </c>
      <c r="E803" s="6" t="s">
        <v>1182</v>
      </c>
      <c r="F803" s="7">
        <v>1725</v>
      </c>
      <c r="G803" s="7">
        <v>1725</v>
      </c>
      <c r="H803" s="6">
        <v>2023</v>
      </c>
      <c r="I803" s="6">
        <v>2024</v>
      </c>
    </row>
    <row r="804" spans="1:9" ht="45" x14ac:dyDescent="0.25">
      <c r="A804" s="6" t="s">
        <v>1728</v>
      </c>
      <c r="B804" s="6" t="s">
        <v>92</v>
      </c>
      <c r="C804" s="6" t="s">
        <v>536</v>
      </c>
      <c r="D804" s="6">
        <v>438214029</v>
      </c>
      <c r="E804" s="6" t="s">
        <v>1004</v>
      </c>
      <c r="F804" s="7">
        <v>6000</v>
      </c>
      <c r="G804" s="7">
        <v>6000</v>
      </c>
      <c r="H804" s="6">
        <v>2023</v>
      </c>
      <c r="I804" s="6">
        <v>2024</v>
      </c>
    </row>
    <row r="805" spans="1:9" ht="45" x14ac:dyDescent="0.25">
      <c r="A805" s="6" t="s">
        <v>1728</v>
      </c>
      <c r="B805" s="6" t="s">
        <v>92</v>
      </c>
      <c r="C805" s="6" t="s">
        <v>274</v>
      </c>
      <c r="D805" s="6">
        <v>473268047</v>
      </c>
      <c r="E805" s="6" t="s">
        <v>1005</v>
      </c>
      <c r="F805" s="7">
        <v>5000</v>
      </c>
      <c r="G805" s="7">
        <v>5000</v>
      </c>
      <c r="H805" s="6">
        <v>2023</v>
      </c>
      <c r="I805" s="6">
        <v>2024</v>
      </c>
    </row>
    <row r="806" spans="1:9" ht="45" x14ac:dyDescent="0.25">
      <c r="A806" s="6" t="s">
        <v>1728</v>
      </c>
      <c r="B806" s="6" t="s">
        <v>92</v>
      </c>
      <c r="C806" s="6" t="s">
        <v>1001</v>
      </c>
      <c r="D806" s="6">
        <v>830069481</v>
      </c>
      <c r="E806" s="6" t="s">
        <v>1003</v>
      </c>
      <c r="F806" s="7">
        <v>17500</v>
      </c>
      <c r="G806" s="7">
        <v>17500</v>
      </c>
      <c r="H806" s="6">
        <v>2023</v>
      </c>
      <c r="I806" s="6">
        <v>2024</v>
      </c>
    </row>
    <row r="807" spans="1:9" ht="45" x14ac:dyDescent="0.25">
      <c r="A807" s="6" t="s">
        <v>1728</v>
      </c>
      <c r="B807" s="6" t="s">
        <v>92</v>
      </c>
      <c r="C807" s="6" t="s">
        <v>1000</v>
      </c>
      <c r="D807" s="6">
        <v>410944359</v>
      </c>
      <c r="E807" s="6" t="s">
        <v>1002</v>
      </c>
      <c r="F807" s="7">
        <v>6000</v>
      </c>
      <c r="G807" s="7">
        <v>6000</v>
      </c>
      <c r="H807" s="6">
        <v>2023</v>
      </c>
      <c r="I807" s="6">
        <v>2024</v>
      </c>
    </row>
    <row r="808" spans="1:9" ht="45" x14ac:dyDescent="0.25">
      <c r="A808" s="6" t="s">
        <v>1728</v>
      </c>
      <c r="B808" s="6" t="s">
        <v>92</v>
      </c>
      <c r="C808" s="6" t="s">
        <v>992</v>
      </c>
      <c r="D808" s="6">
        <v>889763677</v>
      </c>
      <c r="E808" s="6" t="s">
        <v>995</v>
      </c>
      <c r="F808" s="7">
        <v>3000</v>
      </c>
      <c r="G808" s="7">
        <v>3000</v>
      </c>
      <c r="H808" s="6">
        <v>2023</v>
      </c>
      <c r="I808" s="6">
        <v>2024</v>
      </c>
    </row>
    <row r="809" spans="1:9" ht="45" x14ac:dyDescent="0.25">
      <c r="A809" s="6" t="s">
        <v>1728</v>
      </c>
      <c r="B809" s="6" t="s">
        <v>92</v>
      </c>
      <c r="C809" s="6" t="s">
        <v>991</v>
      </c>
      <c r="D809" s="6">
        <v>797580718</v>
      </c>
      <c r="E809" s="6" t="s">
        <v>994</v>
      </c>
      <c r="F809" s="7">
        <v>6000</v>
      </c>
      <c r="G809" s="7">
        <v>6000</v>
      </c>
      <c r="H809" s="6">
        <v>2023</v>
      </c>
      <c r="I809" s="6">
        <v>2024</v>
      </c>
    </row>
    <row r="810" spans="1:9" ht="45" x14ac:dyDescent="0.25">
      <c r="A810" s="6" t="s">
        <v>1728</v>
      </c>
      <c r="B810" s="6" t="s">
        <v>92</v>
      </c>
      <c r="C810" s="6" t="s">
        <v>990</v>
      </c>
      <c r="D810" s="6">
        <v>475631481</v>
      </c>
      <c r="E810" s="6" t="s">
        <v>993</v>
      </c>
      <c r="F810" s="7">
        <v>3500</v>
      </c>
      <c r="G810" s="7">
        <v>3500</v>
      </c>
      <c r="H810" s="6">
        <v>2023</v>
      </c>
      <c r="I810" s="6">
        <v>2024</v>
      </c>
    </row>
    <row r="811" spans="1:9" ht="45" x14ac:dyDescent="0.25">
      <c r="A811" s="6" t="s">
        <v>1728</v>
      </c>
      <c r="B811" s="6" t="s">
        <v>92</v>
      </c>
      <c r="C811" s="6" t="s">
        <v>978</v>
      </c>
      <c r="D811" s="6">
        <v>628931370</v>
      </c>
      <c r="E811" s="6" t="s">
        <v>979</v>
      </c>
      <c r="F811" s="7">
        <v>4000</v>
      </c>
      <c r="G811" s="7">
        <v>4000</v>
      </c>
      <c r="H811" s="6">
        <v>2023</v>
      </c>
      <c r="I811" s="6">
        <v>2024</v>
      </c>
    </row>
    <row r="812" spans="1:9" ht="45" x14ac:dyDescent="0.25">
      <c r="A812" s="6" t="s">
        <v>1728</v>
      </c>
      <c r="B812" s="6" t="s">
        <v>92</v>
      </c>
      <c r="C812" s="6" t="s">
        <v>126</v>
      </c>
      <c r="D812" s="6">
        <v>567631528</v>
      </c>
      <c r="E812" s="6" t="s">
        <v>1708</v>
      </c>
      <c r="F812" s="7">
        <v>2000</v>
      </c>
      <c r="G812" s="7">
        <v>2000</v>
      </c>
      <c r="H812" s="6">
        <v>2023</v>
      </c>
      <c r="I812" s="6">
        <v>2024</v>
      </c>
    </row>
    <row r="813" spans="1:9" ht="45" x14ac:dyDescent="0.25">
      <c r="A813" s="6" t="s">
        <v>1728</v>
      </c>
      <c r="B813" s="6" t="s">
        <v>92</v>
      </c>
      <c r="C813" s="6" t="s">
        <v>905</v>
      </c>
      <c r="D813" s="6">
        <v>463661285</v>
      </c>
      <c r="E813" s="6" t="s">
        <v>318</v>
      </c>
      <c r="F813" s="7">
        <v>2000</v>
      </c>
      <c r="G813" s="7">
        <v>2000</v>
      </c>
      <c r="H813" s="6">
        <v>2023</v>
      </c>
      <c r="I813" s="6">
        <v>2024</v>
      </c>
    </row>
    <row r="814" spans="1:9" ht="45" x14ac:dyDescent="0.25">
      <c r="A814" s="6" t="s">
        <v>1728</v>
      </c>
      <c r="B814" s="6" t="s">
        <v>92</v>
      </c>
      <c r="C814" s="6" t="s">
        <v>904</v>
      </c>
      <c r="D814" s="6">
        <v>820241205</v>
      </c>
      <c r="E814" s="6" t="s">
        <v>318</v>
      </c>
      <c r="F814" s="7">
        <v>5000</v>
      </c>
      <c r="G814" s="7">
        <v>5000</v>
      </c>
      <c r="H814" s="6">
        <v>2023</v>
      </c>
      <c r="I814" s="6">
        <v>2024</v>
      </c>
    </row>
    <row r="815" spans="1:9" ht="45" x14ac:dyDescent="0.25">
      <c r="A815" s="6" t="s">
        <v>1728</v>
      </c>
      <c r="B815" s="6" t="s">
        <v>92</v>
      </c>
      <c r="C815" s="6" t="s">
        <v>903</v>
      </c>
      <c r="D815" s="6">
        <v>876042929</v>
      </c>
      <c r="E815" s="6" t="s">
        <v>318</v>
      </c>
      <c r="F815" s="7">
        <v>3000</v>
      </c>
      <c r="G815" s="7">
        <v>3000</v>
      </c>
      <c r="H815" s="6">
        <v>2023</v>
      </c>
      <c r="I815" s="6">
        <v>2024</v>
      </c>
    </row>
    <row r="816" spans="1:9" ht="45" x14ac:dyDescent="0.25">
      <c r="A816" s="6" t="s">
        <v>1728</v>
      </c>
      <c r="B816" s="6" t="s">
        <v>92</v>
      </c>
      <c r="C816" s="6" t="s">
        <v>902</v>
      </c>
      <c r="D816" s="6">
        <v>825664394</v>
      </c>
      <c r="E816" s="6" t="s">
        <v>318</v>
      </c>
      <c r="F816" s="7">
        <v>1500</v>
      </c>
      <c r="G816" s="7">
        <v>1500</v>
      </c>
      <c r="H816" s="6">
        <v>2023</v>
      </c>
      <c r="I816" s="6">
        <v>2024</v>
      </c>
    </row>
    <row r="817" spans="1:9" ht="45" x14ac:dyDescent="0.25">
      <c r="A817" s="6" t="s">
        <v>1728</v>
      </c>
      <c r="B817" s="6" t="s">
        <v>92</v>
      </c>
      <c r="C817" s="6" t="s">
        <v>96</v>
      </c>
      <c r="D817" s="6">
        <v>465072141</v>
      </c>
      <c r="E817" s="6" t="s">
        <v>900</v>
      </c>
      <c r="F817" s="7">
        <v>3000</v>
      </c>
      <c r="G817" s="7">
        <v>3000</v>
      </c>
      <c r="H817" s="6">
        <v>2023</v>
      </c>
      <c r="I817" s="6">
        <v>2024</v>
      </c>
    </row>
    <row r="818" spans="1:9" ht="45" x14ac:dyDescent="0.25">
      <c r="A818" s="6" t="s">
        <v>1728</v>
      </c>
      <c r="B818" s="6" t="s">
        <v>92</v>
      </c>
      <c r="C818" s="6" t="s">
        <v>898</v>
      </c>
      <c r="D818" s="6">
        <v>679784809</v>
      </c>
      <c r="E818" s="6" t="s">
        <v>899</v>
      </c>
      <c r="F818" s="7">
        <v>5000</v>
      </c>
      <c r="G818" s="7">
        <v>5000</v>
      </c>
      <c r="H818" s="6">
        <v>2023</v>
      </c>
      <c r="I818" s="6">
        <v>2024</v>
      </c>
    </row>
    <row r="819" spans="1:9" ht="120" x14ac:dyDescent="0.25">
      <c r="A819" s="6" t="s">
        <v>1728</v>
      </c>
      <c r="B819" s="6" t="s">
        <v>92</v>
      </c>
      <c r="C819" s="6" t="s">
        <v>896</v>
      </c>
      <c r="D819" s="6">
        <v>443133018</v>
      </c>
      <c r="E819" s="6" t="s">
        <v>897</v>
      </c>
      <c r="F819" s="7">
        <v>1000</v>
      </c>
      <c r="G819" s="7">
        <v>1000</v>
      </c>
      <c r="H819" s="6">
        <v>2023</v>
      </c>
      <c r="I819" s="6">
        <v>2024</v>
      </c>
    </row>
    <row r="820" spans="1:9" ht="45" x14ac:dyDescent="0.25">
      <c r="A820" s="6" t="s">
        <v>1728</v>
      </c>
      <c r="B820" s="6" t="s">
        <v>92</v>
      </c>
      <c r="C820" s="6" t="s">
        <v>894</v>
      </c>
      <c r="D820" s="6">
        <v>440783737</v>
      </c>
      <c r="E820" s="6" t="s">
        <v>895</v>
      </c>
      <c r="F820" s="7">
        <v>10000</v>
      </c>
      <c r="G820" s="7">
        <v>10000</v>
      </c>
      <c r="H820" s="6">
        <v>2023</v>
      </c>
      <c r="I820" s="6">
        <v>2024</v>
      </c>
    </row>
    <row r="821" spans="1:9" ht="45" x14ac:dyDescent="0.25">
      <c r="A821" s="6" t="s">
        <v>1728</v>
      </c>
      <c r="B821" s="6" t="s">
        <v>92</v>
      </c>
      <c r="C821" s="6" t="s">
        <v>1451</v>
      </c>
      <c r="D821" s="6">
        <v>772515423</v>
      </c>
      <c r="E821" s="6" t="s">
        <v>318</v>
      </c>
      <c r="F821" s="7">
        <v>2500</v>
      </c>
      <c r="G821" s="7">
        <v>2500</v>
      </c>
      <c r="H821" s="6">
        <v>2023</v>
      </c>
      <c r="I821" s="6">
        <v>2024</v>
      </c>
    </row>
    <row r="822" spans="1:9" ht="60" x14ac:dyDescent="0.25">
      <c r="A822" s="6" t="s">
        <v>1728</v>
      </c>
      <c r="B822" s="6" t="s">
        <v>92</v>
      </c>
      <c r="C822" s="6" t="s">
        <v>884</v>
      </c>
      <c r="D822" s="6">
        <v>460976365</v>
      </c>
      <c r="E822" s="6" t="s">
        <v>885</v>
      </c>
      <c r="F822" s="7">
        <v>1600</v>
      </c>
      <c r="G822" s="7">
        <v>1600</v>
      </c>
      <c r="H822" s="6">
        <v>2023</v>
      </c>
      <c r="I822" s="6">
        <v>2024</v>
      </c>
    </row>
    <row r="823" spans="1:9" ht="45" x14ac:dyDescent="0.25">
      <c r="A823" s="6" t="s">
        <v>1728</v>
      </c>
      <c r="B823" s="6" t="s">
        <v>92</v>
      </c>
      <c r="C823" s="6" t="s">
        <v>748</v>
      </c>
      <c r="D823" s="6">
        <v>721943482</v>
      </c>
      <c r="E823" s="6" t="s">
        <v>844</v>
      </c>
      <c r="F823" s="7">
        <v>3000</v>
      </c>
      <c r="G823" s="7">
        <v>3000</v>
      </c>
      <c r="H823" s="6">
        <v>2023</v>
      </c>
      <c r="I823" s="6">
        <v>2024</v>
      </c>
    </row>
    <row r="824" spans="1:9" ht="45" x14ac:dyDescent="0.25">
      <c r="A824" s="6" t="s">
        <v>1728</v>
      </c>
      <c r="B824" s="6" t="s">
        <v>92</v>
      </c>
      <c r="C824" s="6" t="s">
        <v>749</v>
      </c>
      <c r="D824" s="6"/>
      <c r="E824" s="6" t="s">
        <v>847</v>
      </c>
      <c r="F824" s="7">
        <v>3000</v>
      </c>
      <c r="G824" s="7">
        <v>3000</v>
      </c>
      <c r="H824" s="6">
        <v>2023</v>
      </c>
      <c r="I824" s="6">
        <v>2024</v>
      </c>
    </row>
    <row r="825" spans="1:9" ht="45" x14ac:dyDescent="0.25">
      <c r="A825" s="6" t="s">
        <v>1728</v>
      </c>
      <c r="B825" s="6" t="s">
        <v>92</v>
      </c>
      <c r="C825" s="6" t="s">
        <v>750</v>
      </c>
      <c r="D825" s="6">
        <v>776564182</v>
      </c>
      <c r="E825" s="6" t="s">
        <v>848</v>
      </c>
      <c r="F825" s="7">
        <v>1000</v>
      </c>
      <c r="G825" s="7">
        <v>1000</v>
      </c>
      <c r="H825" s="6">
        <v>2023</v>
      </c>
      <c r="I825" s="6">
        <v>2024</v>
      </c>
    </row>
    <row r="826" spans="1:9" ht="45" x14ac:dyDescent="0.25">
      <c r="A826" s="6" t="s">
        <v>1728</v>
      </c>
      <c r="B826" s="6" t="s">
        <v>92</v>
      </c>
      <c r="C826" s="6" t="s">
        <v>751</v>
      </c>
      <c r="D826" s="6">
        <v>766655732</v>
      </c>
      <c r="E826" s="6" t="s">
        <v>849</v>
      </c>
      <c r="F826" s="7">
        <v>4000</v>
      </c>
      <c r="G826" s="7">
        <v>4000</v>
      </c>
      <c r="H826" s="6">
        <v>2023</v>
      </c>
      <c r="I826" s="6">
        <v>2024</v>
      </c>
    </row>
    <row r="827" spans="1:9" ht="45" x14ac:dyDescent="0.25">
      <c r="A827" s="6" t="s">
        <v>1728</v>
      </c>
      <c r="B827" s="6" t="s">
        <v>92</v>
      </c>
      <c r="C827" s="6" t="s">
        <v>752</v>
      </c>
      <c r="D827" s="6"/>
      <c r="E827" s="6" t="s">
        <v>753</v>
      </c>
      <c r="F827" s="7">
        <v>2500</v>
      </c>
      <c r="G827" s="7">
        <v>2500</v>
      </c>
      <c r="H827" s="6">
        <v>2023</v>
      </c>
      <c r="I827" s="6">
        <v>2024</v>
      </c>
    </row>
    <row r="828" spans="1:9" ht="45" x14ac:dyDescent="0.25">
      <c r="A828" s="6" t="s">
        <v>1728</v>
      </c>
      <c r="B828" s="6" t="s">
        <v>92</v>
      </c>
      <c r="C828" s="6" t="s">
        <v>754</v>
      </c>
      <c r="D828" s="6">
        <v>476479440</v>
      </c>
      <c r="E828" s="6" t="s">
        <v>850</v>
      </c>
      <c r="F828" s="7">
        <v>2500</v>
      </c>
      <c r="G828" s="7">
        <v>2500</v>
      </c>
      <c r="H828" s="6">
        <v>2023</v>
      </c>
      <c r="I828" s="6">
        <v>2024</v>
      </c>
    </row>
    <row r="829" spans="1:9" ht="45" x14ac:dyDescent="0.25">
      <c r="A829" s="6" t="s">
        <v>1728</v>
      </c>
      <c r="B829" s="6" t="s">
        <v>92</v>
      </c>
      <c r="C829" s="6" t="s">
        <v>755</v>
      </c>
      <c r="D829" s="6">
        <v>719560153</v>
      </c>
      <c r="E829" s="6" t="s">
        <v>851</v>
      </c>
      <c r="F829" s="7">
        <v>2500</v>
      </c>
      <c r="G829" s="7">
        <v>2500</v>
      </c>
      <c r="H829" s="6">
        <v>2023</v>
      </c>
      <c r="I829" s="6">
        <v>2024</v>
      </c>
    </row>
    <row r="830" spans="1:9" ht="45" x14ac:dyDescent="0.25">
      <c r="A830" s="6" t="s">
        <v>1728</v>
      </c>
      <c r="B830" s="6" t="s">
        <v>92</v>
      </c>
      <c r="C830" s="6" t="s">
        <v>610</v>
      </c>
      <c r="D830" s="6">
        <v>422914852</v>
      </c>
      <c r="E830" s="6" t="s">
        <v>756</v>
      </c>
      <c r="F830" s="7">
        <v>3000</v>
      </c>
      <c r="G830" s="7">
        <v>3000</v>
      </c>
      <c r="H830" s="6">
        <v>2023</v>
      </c>
      <c r="I830" s="6">
        <v>2024</v>
      </c>
    </row>
    <row r="831" spans="1:9" ht="45" x14ac:dyDescent="0.25">
      <c r="A831" s="6" t="s">
        <v>1728</v>
      </c>
      <c r="B831" s="6" t="s">
        <v>92</v>
      </c>
      <c r="C831" s="6" t="s">
        <v>758</v>
      </c>
      <c r="D831" s="6">
        <v>412022346</v>
      </c>
      <c r="E831" s="6" t="s">
        <v>846</v>
      </c>
      <c r="F831" s="7">
        <v>1000</v>
      </c>
      <c r="G831" s="7">
        <v>1000</v>
      </c>
      <c r="H831" s="6">
        <v>2023</v>
      </c>
      <c r="I831" s="6">
        <v>2024</v>
      </c>
    </row>
    <row r="832" spans="1:9" ht="45" x14ac:dyDescent="0.25">
      <c r="A832" s="6" t="s">
        <v>1728</v>
      </c>
      <c r="B832" s="6" t="s">
        <v>92</v>
      </c>
      <c r="C832" s="6" t="s">
        <v>757</v>
      </c>
      <c r="D832" s="6">
        <v>633640028</v>
      </c>
      <c r="E832" s="6" t="s">
        <v>759</v>
      </c>
      <c r="F832" s="7">
        <v>2000</v>
      </c>
      <c r="G832" s="7">
        <v>2000</v>
      </c>
      <c r="H832" s="6">
        <v>2023</v>
      </c>
      <c r="I832" s="6">
        <v>2024</v>
      </c>
    </row>
    <row r="833" spans="1:9" ht="45" x14ac:dyDescent="0.25">
      <c r="A833" s="6" t="s">
        <v>1728</v>
      </c>
      <c r="B833" s="6" t="s">
        <v>92</v>
      </c>
      <c r="C833" s="6" t="s">
        <v>760</v>
      </c>
      <c r="D833" s="6">
        <v>649697486</v>
      </c>
      <c r="E833" s="6" t="s">
        <v>761</v>
      </c>
      <c r="F833" s="7">
        <v>3000</v>
      </c>
      <c r="G833" s="7">
        <v>3000</v>
      </c>
      <c r="H833" s="6">
        <v>2023</v>
      </c>
      <c r="I833" s="6">
        <v>2024</v>
      </c>
    </row>
    <row r="834" spans="1:9" ht="60" x14ac:dyDescent="0.25">
      <c r="A834" s="6" t="s">
        <v>1728</v>
      </c>
      <c r="B834" s="6" t="s">
        <v>92</v>
      </c>
      <c r="C834" s="6" t="s">
        <v>271</v>
      </c>
      <c r="D834" s="6">
        <v>465040764</v>
      </c>
      <c r="E834" s="6" t="s">
        <v>845</v>
      </c>
      <c r="F834" s="7">
        <v>1000</v>
      </c>
      <c r="G834" s="7">
        <v>1000</v>
      </c>
      <c r="H834" s="6">
        <v>2023</v>
      </c>
      <c r="I834" s="6">
        <v>2024</v>
      </c>
    </row>
    <row r="835" spans="1:9" ht="45" x14ac:dyDescent="0.25">
      <c r="A835" s="6" t="s">
        <v>1728</v>
      </c>
      <c r="B835" s="6" t="s">
        <v>92</v>
      </c>
      <c r="C835" s="6" t="s">
        <v>762</v>
      </c>
      <c r="D835" s="6">
        <v>550642769</v>
      </c>
      <c r="E835" s="6" t="s">
        <v>852</v>
      </c>
      <c r="F835" s="7">
        <v>4500</v>
      </c>
      <c r="G835" s="7">
        <v>4500</v>
      </c>
      <c r="H835" s="6">
        <v>2023</v>
      </c>
      <c r="I835" s="6">
        <v>2024</v>
      </c>
    </row>
    <row r="836" spans="1:9" ht="45" x14ac:dyDescent="0.25">
      <c r="A836" s="6" t="s">
        <v>1728</v>
      </c>
      <c r="B836" s="6" t="s">
        <v>92</v>
      </c>
      <c r="C836" s="6" t="s">
        <v>561</v>
      </c>
      <c r="D836" s="6">
        <v>443265452</v>
      </c>
      <c r="E836" s="6" t="s">
        <v>853</v>
      </c>
      <c r="F836" s="7">
        <v>1500</v>
      </c>
      <c r="G836" s="7">
        <v>1500</v>
      </c>
      <c r="H836" s="6">
        <v>2023</v>
      </c>
      <c r="I836" s="6">
        <v>2024</v>
      </c>
    </row>
    <row r="837" spans="1:9" ht="45" x14ac:dyDescent="0.25">
      <c r="A837" s="6" t="s">
        <v>1728</v>
      </c>
      <c r="B837" s="6" t="s">
        <v>92</v>
      </c>
      <c r="C837" s="6" t="s">
        <v>763</v>
      </c>
      <c r="D837" s="6"/>
      <c r="E837" s="6" t="s">
        <v>854</v>
      </c>
      <c r="F837" s="7">
        <v>1000</v>
      </c>
      <c r="G837" s="7">
        <v>1000</v>
      </c>
      <c r="H837" s="6">
        <v>2023</v>
      </c>
      <c r="I837" s="6">
        <v>2024</v>
      </c>
    </row>
    <row r="838" spans="1:9" ht="45" x14ac:dyDescent="0.25">
      <c r="A838" s="6" t="s">
        <v>1728</v>
      </c>
      <c r="B838" s="6" t="s">
        <v>92</v>
      </c>
      <c r="C838" s="6" t="s">
        <v>764</v>
      </c>
      <c r="D838" s="6">
        <v>776564182</v>
      </c>
      <c r="E838" s="6" t="s">
        <v>855</v>
      </c>
      <c r="F838" s="7">
        <v>5500</v>
      </c>
      <c r="G838" s="7">
        <v>5500</v>
      </c>
      <c r="H838" s="6">
        <v>2023</v>
      </c>
      <c r="I838" s="6">
        <v>2024</v>
      </c>
    </row>
    <row r="839" spans="1:9" ht="45" x14ac:dyDescent="0.25">
      <c r="A839" s="6" t="s">
        <v>1728</v>
      </c>
      <c r="B839" s="6" t="s">
        <v>92</v>
      </c>
      <c r="C839" s="6" t="s">
        <v>765</v>
      </c>
      <c r="D839" s="6">
        <v>665601231</v>
      </c>
      <c r="E839" s="6" t="s">
        <v>856</v>
      </c>
      <c r="F839" s="7">
        <v>2500</v>
      </c>
      <c r="G839" s="7">
        <v>2500</v>
      </c>
      <c r="H839" s="6">
        <v>2023</v>
      </c>
      <c r="I839" s="6">
        <v>2024</v>
      </c>
    </row>
    <row r="840" spans="1:9" ht="45" x14ac:dyDescent="0.25">
      <c r="A840" s="6" t="s">
        <v>1728</v>
      </c>
      <c r="B840" s="6" t="s">
        <v>92</v>
      </c>
      <c r="C840" s="6" t="s">
        <v>766</v>
      </c>
      <c r="D840" s="6">
        <v>443866555</v>
      </c>
      <c r="E840" s="6" t="s">
        <v>857</v>
      </c>
      <c r="F840" s="7">
        <v>2000</v>
      </c>
      <c r="G840" s="7">
        <v>2000</v>
      </c>
      <c r="H840" s="6">
        <v>2023</v>
      </c>
      <c r="I840" s="6">
        <v>2024</v>
      </c>
    </row>
    <row r="841" spans="1:9" ht="45" x14ac:dyDescent="0.25">
      <c r="A841" s="6" t="s">
        <v>1728</v>
      </c>
      <c r="B841" s="6" t="s">
        <v>92</v>
      </c>
      <c r="C841" s="6" t="s">
        <v>767</v>
      </c>
      <c r="D841" s="6">
        <v>458972821</v>
      </c>
      <c r="E841" s="6" t="s">
        <v>858</v>
      </c>
      <c r="F841" s="7">
        <v>1455</v>
      </c>
      <c r="G841" s="7">
        <v>1455</v>
      </c>
      <c r="H841" s="6">
        <v>2023</v>
      </c>
      <c r="I841" s="6">
        <v>2024</v>
      </c>
    </row>
    <row r="842" spans="1:9" ht="45" x14ac:dyDescent="0.25">
      <c r="A842" s="6" t="s">
        <v>1728</v>
      </c>
      <c r="B842" s="6" t="s">
        <v>92</v>
      </c>
      <c r="C842" s="6" t="s">
        <v>609</v>
      </c>
      <c r="D842" s="6">
        <v>465165280</v>
      </c>
      <c r="E842" s="6" t="s">
        <v>318</v>
      </c>
      <c r="F842" s="7">
        <v>21000</v>
      </c>
      <c r="G842" s="7">
        <v>21000</v>
      </c>
      <c r="H842" s="6">
        <v>2023</v>
      </c>
      <c r="I842" s="6">
        <v>2024</v>
      </c>
    </row>
    <row r="843" spans="1:9" ht="45" x14ac:dyDescent="0.25">
      <c r="A843" s="6" t="s">
        <v>1728</v>
      </c>
      <c r="B843" s="6" t="s">
        <v>92</v>
      </c>
      <c r="C843" s="6" t="s">
        <v>610</v>
      </c>
      <c r="D843" s="6">
        <v>422914852</v>
      </c>
      <c r="E843" s="6" t="s">
        <v>318</v>
      </c>
      <c r="F843" s="7">
        <v>15000</v>
      </c>
      <c r="G843" s="7">
        <v>15000</v>
      </c>
      <c r="H843" s="6">
        <v>2023</v>
      </c>
      <c r="I843" s="6">
        <v>2024</v>
      </c>
    </row>
    <row r="844" spans="1:9" ht="45" x14ac:dyDescent="0.25">
      <c r="A844" s="6" t="s">
        <v>1728</v>
      </c>
      <c r="B844" s="6" t="s">
        <v>92</v>
      </c>
      <c r="C844" s="6" t="s">
        <v>611</v>
      </c>
      <c r="D844" s="6">
        <v>418716633</v>
      </c>
      <c r="E844" s="6" t="s">
        <v>318</v>
      </c>
      <c r="F844" s="7">
        <v>60000</v>
      </c>
      <c r="G844" s="7">
        <v>60000</v>
      </c>
      <c r="H844" s="6">
        <v>2023</v>
      </c>
      <c r="I844" s="6">
        <v>2024</v>
      </c>
    </row>
    <row r="845" spans="1:9" ht="45" x14ac:dyDescent="0.25">
      <c r="A845" s="6" t="s">
        <v>1728</v>
      </c>
      <c r="B845" s="6" t="s">
        <v>92</v>
      </c>
      <c r="C845" s="6" t="s">
        <v>612</v>
      </c>
      <c r="D845" s="6">
        <v>413383316</v>
      </c>
      <c r="E845" s="6" t="s">
        <v>318</v>
      </c>
      <c r="F845" s="7">
        <v>7500</v>
      </c>
      <c r="G845" s="7">
        <v>7500</v>
      </c>
      <c r="H845" s="6">
        <v>2023</v>
      </c>
      <c r="I845" s="6">
        <v>2024</v>
      </c>
    </row>
    <row r="846" spans="1:9" ht="45" x14ac:dyDescent="0.25">
      <c r="A846" s="6" t="s">
        <v>1728</v>
      </c>
      <c r="B846" s="6" t="s">
        <v>92</v>
      </c>
      <c r="C846" s="6" t="s">
        <v>613</v>
      </c>
      <c r="D846" s="6">
        <v>448705964</v>
      </c>
      <c r="E846" s="6" t="s">
        <v>318</v>
      </c>
      <c r="F846" s="7">
        <v>15000</v>
      </c>
      <c r="G846" s="7">
        <v>15000</v>
      </c>
      <c r="H846" s="6">
        <v>2023</v>
      </c>
      <c r="I846" s="6">
        <v>2024</v>
      </c>
    </row>
    <row r="847" spans="1:9" ht="45" x14ac:dyDescent="0.25">
      <c r="A847" s="6" t="s">
        <v>1728</v>
      </c>
      <c r="B847" s="6" t="s">
        <v>92</v>
      </c>
      <c r="C847" s="6" t="s">
        <v>614</v>
      </c>
      <c r="D847" s="6">
        <v>448108821</v>
      </c>
      <c r="E847" s="6" t="s">
        <v>318</v>
      </c>
      <c r="F847" s="7">
        <v>22000</v>
      </c>
      <c r="G847" s="7">
        <v>22000</v>
      </c>
      <c r="H847" s="6">
        <v>2023</v>
      </c>
      <c r="I847" s="6">
        <v>2024</v>
      </c>
    </row>
    <row r="848" spans="1:9" ht="45" x14ac:dyDescent="0.25">
      <c r="A848" s="6" t="s">
        <v>1728</v>
      </c>
      <c r="B848" s="6" t="s">
        <v>92</v>
      </c>
      <c r="C848" s="6" t="s">
        <v>615</v>
      </c>
      <c r="D848" s="6">
        <v>448654692</v>
      </c>
      <c r="E848" s="6" t="s">
        <v>318</v>
      </c>
      <c r="F848" s="7">
        <v>22000</v>
      </c>
      <c r="G848" s="7">
        <v>22000</v>
      </c>
      <c r="H848" s="6">
        <v>2023</v>
      </c>
      <c r="I848" s="6">
        <v>2024</v>
      </c>
    </row>
    <row r="849" spans="1:9" ht="45" x14ac:dyDescent="0.25">
      <c r="A849" s="6" t="s">
        <v>1728</v>
      </c>
      <c r="B849" s="6" t="s">
        <v>92</v>
      </c>
      <c r="C849" s="6" t="s">
        <v>616</v>
      </c>
      <c r="D849" s="6">
        <v>448170682</v>
      </c>
      <c r="E849" s="6" t="s">
        <v>318</v>
      </c>
      <c r="F849" s="7">
        <v>15000</v>
      </c>
      <c r="G849" s="7">
        <v>15000</v>
      </c>
      <c r="H849" s="6">
        <v>2023</v>
      </c>
      <c r="I849" s="6">
        <v>2024</v>
      </c>
    </row>
    <row r="850" spans="1:9" ht="45" x14ac:dyDescent="0.25">
      <c r="A850" s="6" t="s">
        <v>1728</v>
      </c>
      <c r="B850" s="6" t="s">
        <v>92</v>
      </c>
      <c r="C850" s="6" t="s">
        <v>617</v>
      </c>
      <c r="D850" s="6">
        <v>807088302</v>
      </c>
      <c r="E850" s="6" t="s">
        <v>318</v>
      </c>
      <c r="F850" s="7">
        <v>7500</v>
      </c>
      <c r="G850" s="7">
        <v>7500</v>
      </c>
      <c r="H850" s="6">
        <v>2023</v>
      </c>
      <c r="I850" s="6">
        <v>2024</v>
      </c>
    </row>
    <row r="851" spans="1:9" ht="45" x14ac:dyDescent="0.25">
      <c r="A851" s="6" t="s">
        <v>1728</v>
      </c>
      <c r="B851" s="6" t="s">
        <v>92</v>
      </c>
      <c r="C851" s="6" t="s">
        <v>618</v>
      </c>
      <c r="D851" s="6">
        <v>448497118</v>
      </c>
      <c r="E851" s="6" t="s">
        <v>318</v>
      </c>
      <c r="F851" s="7">
        <v>60000</v>
      </c>
      <c r="G851" s="7">
        <v>60000</v>
      </c>
      <c r="H851" s="6">
        <v>2023</v>
      </c>
      <c r="I851" s="6">
        <v>2024</v>
      </c>
    </row>
    <row r="852" spans="1:9" ht="45" x14ac:dyDescent="0.25">
      <c r="A852" s="6" t="s">
        <v>1728</v>
      </c>
      <c r="B852" s="6" t="s">
        <v>92</v>
      </c>
      <c r="C852" s="6" t="s">
        <v>619</v>
      </c>
      <c r="D852" s="6">
        <v>414042520</v>
      </c>
      <c r="E852" s="6" t="s">
        <v>318</v>
      </c>
      <c r="F852" s="7">
        <v>60000</v>
      </c>
      <c r="G852" s="7">
        <v>60000</v>
      </c>
      <c r="H852" s="6">
        <v>2023</v>
      </c>
      <c r="I852" s="6">
        <v>2024</v>
      </c>
    </row>
    <row r="853" spans="1:9" ht="45" x14ac:dyDescent="0.25">
      <c r="A853" s="6" t="s">
        <v>1728</v>
      </c>
      <c r="B853" s="6" t="s">
        <v>92</v>
      </c>
      <c r="C853" s="6" t="s">
        <v>620</v>
      </c>
      <c r="D853" s="6">
        <v>430973770</v>
      </c>
      <c r="E853" s="6" t="s">
        <v>318</v>
      </c>
      <c r="F853" s="7">
        <v>30000</v>
      </c>
      <c r="G853" s="7">
        <v>30000</v>
      </c>
      <c r="H853" s="6">
        <v>2023</v>
      </c>
      <c r="I853" s="6">
        <v>2024</v>
      </c>
    </row>
    <row r="854" spans="1:9" ht="45" x14ac:dyDescent="0.25">
      <c r="A854" s="6" t="s">
        <v>1728</v>
      </c>
      <c r="B854" s="6" t="s">
        <v>92</v>
      </c>
      <c r="C854" s="6" t="s">
        <v>621</v>
      </c>
      <c r="D854" s="6">
        <v>852034241</v>
      </c>
      <c r="E854" s="6" t="s">
        <v>318</v>
      </c>
      <c r="F854" s="7">
        <v>50000</v>
      </c>
      <c r="G854" s="7">
        <v>50000</v>
      </c>
      <c r="H854" s="6">
        <v>2023</v>
      </c>
      <c r="I854" s="6">
        <v>2024</v>
      </c>
    </row>
    <row r="855" spans="1:9" ht="45" x14ac:dyDescent="0.25">
      <c r="A855" s="6" t="s">
        <v>1728</v>
      </c>
      <c r="B855" s="6" t="s">
        <v>92</v>
      </c>
      <c r="C855" s="6" t="s">
        <v>622</v>
      </c>
      <c r="D855" s="6">
        <v>841841818</v>
      </c>
      <c r="E855" s="6" t="s">
        <v>318</v>
      </c>
      <c r="F855" s="7">
        <v>15000</v>
      </c>
      <c r="G855" s="7">
        <v>15000</v>
      </c>
      <c r="H855" s="6">
        <v>2023</v>
      </c>
      <c r="I855" s="6">
        <v>2024</v>
      </c>
    </row>
    <row r="856" spans="1:9" ht="45" x14ac:dyDescent="0.25">
      <c r="A856" s="6" t="s">
        <v>1728</v>
      </c>
      <c r="B856" s="6" t="s">
        <v>92</v>
      </c>
      <c r="C856" s="6" t="s">
        <v>623</v>
      </c>
      <c r="D856" s="6">
        <v>744538148</v>
      </c>
      <c r="E856" s="6" t="s">
        <v>318</v>
      </c>
      <c r="F856" s="7">
        <v>7500</v>
      </c>
      <c r="G856" s="7">
        <v>7500</v>
      </c>
      <c r="H856" s="6">
        <v>2023</v>
      </c>
      <c r="I856" s="6">
        <v>2024</v>
      </c>
    </row>
    <row r="857" spans="1:9" ht="45" x14ac:dyDescent="0.25">
      <c r="A857" s="6" t="s">
        <v>1728</v>
      </c>
      <c r="B857" s="6" t="s">
        <v>92</v>
      </c>
      <c r="C857" s="6" t="s">
        <v>125</v>
      </c>
      <c r="D857" s="6">
        <v>671708073</v>
      </c>
      <c r="E857" s="6" t="s">
        <v>608</v>
      </c>
      <c r="F857" s="7">
        <v>10000</v>
      </c>
      <c r="G857" s="7">
        <v>10000</v>
      </c>
      <c r="H857" s="6">
        <v>2023</v>
      </c>
      <c r="I857" s="6">
        <v>2024</v>
      </c>
    </row>
    <row r="858" spans="1:9" ht="45" x14ac:dyDescent="0.25">
      <c r="A858" s="6" t="s">
        <v>1728</v>
      </c>
      <c r="B858" s="6" t="s">
        <v>92</v>
      </c>
      <c r="C858" s="6" t="s">
        <v>604</v>
      </c>
      <c r="D858" s="6">
        <v>767632858</v>
      </c>
      <c r="E858" s="6" t="s">
        <v>605</v>
      </c>
      <c r="F858" s="7">
        <v>750</v>
      </c>
      <c r="G858" s="7">
        <v>750</v>
      </c>
      <c r="H858" s="6">
        <v>2023</v>
      </c>
      <c r="I858" s="6">
        <v>2024</v>
      </c>
    </row>
    <row r="859" spans="1:9" ht="45" x14ac:dyDescent="0.25">
      <c r="A859" s="6" t="s">
        <v>1728</v>
      </c>
      <c r="B859" s="6" t="s">
        <v>92</v>
      </c>
      <c r="C859" s="6" t="s">
        <v>580</v>
      </c>
      <c r="D859" s="6">
        <v>768730047</v>
      </c>
      <c r="E859" s="6" t="s">
        <v>586</v>
      </c>
      <c r="F859" s="7">
        <v>5000</v>
      </c>
      <c r="G859" s="7">
        <v>5000</v>
      </c>
      <c r="H859" s="6">
        <v>2023</v>
      </c>
      <c r="I859" s="6">
        <v>2024</v>
      </c>
    </row>
    <row r="860" spans="1:9" ht="45" x14ac:dyDescent="0.25">
      <c r="A860" s="6" t="s">
        <v>1728</v>
      </c>
      <c r="B860" s="6" t="s">
        <v>92</v>
      </c>
      <c r="C860" s="6" t="s">
        <v>94</v>
      </c>
      <c r="D860" s="6">
        <v>476611478</v>
      </c>
      <c r="E860" s="6" t="s">
        <v>587</v>
      </c>
      <c r="F860" s="7">
        <v>5000</v>
      </c>
      <c r="G860" s="7">
        <v>5000</v>
      </c>
      <c r="H860" s="6">
        <v>2023</v>
      </c>
      <c r="I860" s="6">
        <v>2024</v>
      </c>
    </row>
    <row r="861" spans="1:9" ht="45" x14ac:dyDescent="0.25">
      <c r="A861" s="6" t="s">
        <v>1728</v>
      </c>
      <c r="B861" s="6" t="s">
        <v>92</v>
      </c>
      <c r="C861" s="6" t="s">
        <v>581</v>
      </c>
      <c r="D861" s="6">
        <v>678842523</v>
      </c>
      <c r="E861" s="6" t="s">
        <v>588</v>
      </c>
      <c r="F861" s="7">
        <v>2000</v>
      </c>
      <c r="G861" s="7">
        <v>2000</v>
      </c>
      <c r="H861" s="6">
        <v>2023</v>
      </c>
      <c r="I861" s="6">
        <v>2024</v>
      </c>
    </row>
    <row r="862" spans="1:9" ht="45" x14ac:dyDescent="0.25">
      <c r="A862" s="6" t="s">
        <v>1728</v>
      </c>
      <c r="B862" s="6" t="s">
        <v>92</v>
      </c>
      <c r="C862" s="6" t="s">
        <v>582</v>
      </c>
      <c r="D862" s="6">
        <v>769926711</v>
      </c>
      <c r="E862" s="6" t="s">
        <v>589</v>
      </c>
      <c r="F862" s="7">
        <v>10000</v>
      </c>
      <c r="G862" s="7">
        <v>10000</v>
      </c>
      <c r="H862" s="6">
        <v>2023</v>
      </c>
      <c r="I862" s="6">
        <v>2024</v>
      </c>
    </row>
    <row r="863" spans="1:9" ht="45" x14ac:dyDescent="0.25">
      <c r="A863" s="6" t="s">
        <v>1728</v>
      </c>
      <c r="B863" s="6" t="s">
        <v>92</v>
      </c>
      <c r="C863" s="6" t="s">
        <v>592</v>
      </c>
      <c r="D863" s="6">
        <v>736408261</v>
      </c>
      <c r="E863" s="6" t="s">
        <v>318</v>
      </c>
      <c r="F863" s="7">
        <v>1000</v>
      </c>
      <c r="G863" s="7">
        <v>1000</v>
      </c>
      <c r="H863" s="6">
        <v>2023</v>
      </c>
      <c r="I863" s="6">
        <v>2024</v>
      </c>
    </row>
    <row r="864" spans="1:9" ht="45" x14ac:dyDescent="0.25">
      <c r="A864" s="6" t="s">
        <v>1728</v>
      </c>
      <c r="B864" s="6" t="s">
        <v>92</v>
      </c>
      <c r="C864" s="6" t="s">
        <v>598</v>
      </c>
      <c r="D864" s="6">
        <v>888210093</v>
      </c>
      <c r="E864" s="6" t="s">
        <v>599</v>
      </c>
      <c r="F864" s="7">
        <v>1500</v>
      </c>
      <c r="G864" s="7">
        <v>1500</v>
      </c>
      <c r="H864" s="6">
        <v>2023</v>
      </c>
      <c r="I864" s="6">
        <v>2024</v>
      </c>
    </row>
    <row r="865" spans="1:9" ht="45" x14ac:dyDescent="0.25">
      <c r="A865" s="6" t="s">
        <v>1728</v>
      </c>
      <c r="B865" s="6" t="s">
        <v>92</v>
      </c>
      <c r="C865" s="6" t="s">
        <v>601</v>
      </c>
      <c r="D865" s="6">
        <v>897511702</v>
      </c>
      <c r="E865" s="6" t="s">
        <v>318</v>
      </c>
      <c r="F865" s="7">
        <v>5000</v>
      </c>
      <c r="G865" s="7">
        <v>5000</v>
      </c>
      <c r="H865" s="6">
        <v>2023</v>
      </c>
      <c r="I865" s="6">
        <v>2024</v>
      </c>
    </row>
    <row r="866" spans="1:9" ht="45" x14ac:dyDescent="0.25">
      <c r="A866" s="6" t="s">
        <v>1728</v>
      </c>
      <c r="B866" s="6" t="s">
        <v>92</v>
      </c>
      <c r="C866" s="6" t="s">
        <v>593</v>
      </c>
      <c r="D866" s="6">
        <v>562760346</v>
      </c>
      <c r="E866" s="6" t="s">
        <v>318</v>
      </c>
      <c r="F866" s="7">
        <v>5000</v>
      </c>
      <c r="G866" s="7">
        <v>5000</v>
      </c>
      <c r="H866" s="6">
        <v>2023</v>
      </c>
      <c r="I866" s="6">
        <v>2024</v>
      </c>
    </row>
    <row r="867" spans="1:9" ht="45" x14ac:dyDescent="0.25">
      <c r="A867" s="6" t="s">
        <v>1728</v>
      </c>
      <c r="B867" s="6" t="s">
        <v>92</v>
      </c>
      <c r="C867" s="6" t="s">
        <v>594</v>
      </c>
      <c r="D867" s="6">
        <v>540968010</v>
      </c>
      <c r="E867" s="6" t="s">
        <v>318</v>
      </c>
      <c r="F867" s="7">
        <v>3000</v>
      </c>
      <c r="G867" s="7">
        <v>3000</v>
      </c>
      <c r="H867" s="6">
        <v>2023</v>
      </c>
      <c r="I867" s="6">
        <v>2024</v>
      </c>
    </row>
    <row r="868" spans="1:9" ht="45" x14ac:dyDescent="0.25">
      <c r="A868" s="6" t="s">
        <v>1728</v>
      </c>
      <c r="B868" s="6" t="s">
        <v>92</v>
      </c>
      <c r="C868" s="6" t="s">
        <v>595</v>
      </c>
      <c r="D868" s="6">
        <v>446277303</v>
      </c>
      <c r="E868" s="6" t="s">
        <v>318</v>
      </c>
      <c r="F868" s="7">
        <v>70000</v>
      </c>
      <c r="G868" s="7">
        <v>70000</v>
      </c>
      <c r="H868" s="6">
        <v>2023</v>
      </c>
      <c r="I868" s="6">
        <v>2024</v>
      </c>
    </row>
    <row r="869" spans="1:9" ht="45" x14ac:dyDescent="0.25">
      <c r="A869" s="6" t="s">
        <v>1728</v>
      </c>
      <c r="B869" s="6" t="s">
        <v>92</v>
      </c>
      <c r="C869" s="6" t="s">
        <v>596</v>
      </c>
      <c r="D869" s="6">
        <v>742680696</v>
      </c>
      <c r="E869" s="6" t="s">
        <v>318</v>
      </c>
      <c r="F869" s="7">
        <v>5000</v>
      </c>
      <c r="G869" s="7">
        <v>5000</v>
      </c>
      <c r="H869" s="6">
        <v>2023</v>
      </c>
      <c r="I869" s="6">
        <v>2024</v>
      </c>
    </row>
    <row r="870" spans="1:9" ht="45" x14ac:dyDescent="0.25">
      <c r="A870" s="6" t="s">
        <v>1728</v>
      </c>
      <c r="B870" s="6" t="s">
        <v>92</v>
      </c>
      <c r="C870" s="6" t="s">
        <v>597</v>
      </c>
      <c r="D870" s="6">
        <v>807489168</v>
      </c>
      <c r="E870" s="6" t="s">
        <v>318</v>
      </c>
      <c r="F870" s="7">
        <v>5000</v>
      </c>
      <c r="G870" s="7">
        <v>5000</v>
      </c>
      <c r="H870" s="6">
        <v>2023</v>
      </c>
      <c r="I870" s="6">
        <v>2024</v>
      </c>
    </row>
    <row r="871" spans="1:9" ht="45" x14ac:dyDescent="0.25">
      <c r="A871" s="6" t="s">
        <v>1728</v>
      </c>
      <c r="B871" s="6" t="s">
        <v>92</v>
      </c>
      <c r="C871" s="6" t="s">
        <v>558</v>
      </c>
      <c r="D871" s="6">
        <v>879416945</v>
      </c>
      <c r="E871" s="6" t="s">
        <v>318</v>
      </c>
      <c r="F871" s="7">
        <v>4000</v>
      </c>
      <c r="G871" s="7">
        <v>4000</v>
      </c>
      <c r="H871" s="6">
        <v>2023</v>
      </c>
      <c r="I871" s="6">
        <v>2024</v>
      </c>
    </row>
    <row r="872" spans="1:9" ht="45" x14ac:dyDescent="0.25">
      <c r="A872" s="6" t="s">
        <v>1728</v>
      </c>
      <c r="B872" s="6" t="s">
        <v>92</v>
      </c>
      <c r="C872" s="6" t="s">
        <v>521</v>
      </c>
      <c r="D872" s="6">
        <v>716881072</v>
      </c>
      <c r="E872" s="6" t="s">
        <v>318</v>
      </c>
      <c r="F872" s="7">
        <v>7500</v>
      </c>
      <c r="G872" s="7">
        <v>7500</v>
      </c>
      <c r="H872" s="6">
        <v>2023</v>
      </c>
      <c r="I872" s="6">
        <v>2024</v>
      </c>
    </row>
    <row r="873" spans="1:9" ht="45" x14ac:dyDescent="0.25">
      <c r="A873" s="6" t="s">
        <v>1728</v>
      </c>
      <c r="B873" s="6" t="s">
        <v>92</v>
      </c>
      <c r="C873" s="6" t="s">
        <v>539</v>
      </c>
      <c r="D873" s="6">
        <v>859813245</v>
      </c>
      <c r="E873" s="6" t="s">
        <v>859</v>
      </c>
      <c r="F873" s="7">
        <v>2500</v>
      </c>
      <c r="G873" s="7">
        <v>2500</v>
      </c>
      <c r="H873" s="6">
        <v>2023</v>
      </c>
      <c r="I873" s="6">
        <v>2024</v>
      </c>
    </row>
    <row r="874" spans="1:9" ht="45" x14ac:dyDescent="0.25">
      <c r="A874" s="6" t="s">
        <v>1728</v>
      </c>
      <c r="B874" s="6" t="s">
        <v>92</v>
      </c>
      <c r="C874" s="6" t="s">
        <v>543</v>
      </c>
      <c r="D874" s="6">
        <v>452931008</v>
      </c>
      <c r="E874" s="6" t="s">
        <v>318</v>
      </c>
      <c r="F874" s="7">
        <v>1000</v>
      </c>
      <c r="G874" s="7">
        <v>1000</v>
      </c>
      <c r="H874" s="6">
        <v>2023</v>
      </c>
      <c r="I874" s="6">
        <v>2024</v>
      </c>
    </row>
    <row r="875" spans="1:9" ht="45" x14ac:dyDescent="0.25">
      <c r="A875" s="6" t="s">
        <v>1728</v>
      </c>
      <c r="B875" s="6" t="s">
        <v>92</v>
      </c>
      <c r="C875" s="6" t="s">
        <v>546</v>
      </c>
      <c r="D875" s="6">
        <v>859655075</v>
      </c>
      <c r="E875" s="6" t="s">
        <v>540</v>
      </c>
      <c r="F875" s="7">
        <v>4000</v>
      </c>
      <c r="G875" s="7">
        <v>4000</v>
      </c>
      <c r="H875" s="6">
        <v>2023</v>
      </c>
      <c r="I875" s="6">
        <v>2024</v>
      </c>
    </row>
    <row r="876" spans="1:9" ht="45" x14ac:dyDescent="0.25">
      <c r="A876" s="6" t="s">
        <v>1728</v>
      </c>
      <c r="B876" s="6" t="s">
        <v>92</v>
      </c>
      <c r="C876" s="6" t="s">
        <v>545</v>
      </c>
      <c r="D876" s="6">
        <v>455016805</v>
      </c>
      <c r="E876" s="6" t="s">
        <v>541</v>
      </c>
      <c r="F876" s="7">
        <v>2500</v>
      </c>
      <c r="G876" s="7">
        <v>2500</v>
      </c>
      <c r="H876" s="6">
        <v>2023</v>
      </c>
      <c r="I876" s="6">
        <v>2024</v>
      </c>
    </row>
    <row r="877" spans="1:9" ht="45" x14ac:dyDescent="0.25">
      <c r="A877" s="6" t="s">
        <v>1728</v>
      </c>
      <c r="B877" s="6" t="s">
        <v>92</v>
      </c>
      <c r="C877" s="6" t="s">
        <v>544</v>
      </c>
      <c r="D877" s="6">
        <v>768978485</v>
      </c>
      <c r="E877" s="6" t="s">
        <v>542</v>
      </c>
      <c r="F877" s="7">
        <v>1500</v>
      </c>
      <c r="G877" s="7">
        <v>1500</v>
      </c>
      <c r="H877" s="6">
        <v>2023</v>
      </c>
      <c r="I877" s="6">
        <v>2024</v>
      </c>
    </row>
    <row r="878" spans="1:9" ht="45" x14ac:dyDescent="0.25">
      <c r="A878" s="6" t="s">
        <v>1728</v>
      </c>
      <c r="B878" s="6" t="s">
        <v>92</v>
      </c>
      <c r="C878" s="6" t="s">
        <v>520</v>
      </c>
      <c r="D878" s="6">
        <v>407200159</v>
      </c>
      <c r="E878" s="6" t="s">
        <v>318</v>
      </c>
      <c r="F878" s="7">
        <v>5000</v>
      </c>
      <c r="G878" s="7">
        <v>5000</v>
      </c>
      <c r="H878" s="6">
        <v>2023</v>
      </c>
      <c r="I878" s="6">
        <v>2024</v>
      </c>
    </row>
    <row r="879" spans="1:9" ht="45" x14ac:dyDescent="0.25">
      <c r="A879" s="6" t="s">
        <v>1728</v>
      </c>
      <c r="B879" s="6" t="s">
        <v>92</v>
      </c>
      <c r="C879" s="6" t="s">
        <v>512</v>
      </c>
      <c r="D879" s="6">
        <v>792609764</v>
      </c>
      <c r="E879" s="6" t="s">
        <v>513</v>
      </c>
      <c r="F879" s="7">
        <v>4000</v>
      </c>
      <c r="G879" s="7">
        <v>4000</v>
      </c>
      <c r="H879" s="6">
        <v>2023</v>
      </c>
      <c r="I879" s="6">
        <v>2024</v>
      </c>
    </row>
    <row r="880" spans="1:9" ht="45" x14ac:dyDescent="0.25">
      <c r="A880" s="6" t="s">
        <v>1728</v>
      </c>
      <c r="B880" s="6" t="s">
        <v>92</v>
      </c>
      <c r="C880" s="6" t="s">
        <v>466</v>
      </c>
      <c r="D880" s="6">
        <v>832169631</v>
      </c>
      <c r="E880" s="6" t="s">
        <v>467</v>
      </c>
      <c r="F880" s="7">
        <v>6000</v>
      </c>
      <c r="G880" s="7">
        <v>6000</v>
      </c>
      <c r="H880" s="6">
        <v>2023</v>
      </c>
      <c r="I880" s="6">
        <v>2024</v>
      </c>
    </row>
    <row r="881" spans="1:9" ht="60" x14ac:dyDescent="0.25">
      <c r="A881" s="6" t="s">
        <v>1728</v>
      </c>
      <c r="B881" s="6" t="s">
        <v>92</v>
      </c>
      <c r="C881" s="6" t="s">
        <v>464</v>
      </c>
      <c r="D881" s="6">
        <v>643851950</v>
      </c>
      <c r="E881" s="6" t="s">
        <v>465</v>
      </c>
      <c r="F881" s="7">
        <v>1000</v>
      </c>
      <c r="G881" s="7">
        <v>1000</v>
      </c>
      <c r="H881" s="6">
        <v>2023</v>
      </c>
      <c r="I881" s="6">
        <v>2024</v>
      </c>
    </row>
    <row r="882" spans="1:9" ht="45" x14ac:dyDescent="0.25">
      <c r="A882" s="6" t="s">
        <v>1728</v>
      </c>
      <c r="B882" s="6" t="s">
        <v>92</v>
      </c>
      <c r="C882" s="6" t="s">
        <v>462</v>
      </c>
      <c r="D882" s="6">
        <v>457976689</v>
      </c>
      <c r="E882" s="6" t="s">
        <v>463</v>
      </c>
      <c r="F882" s="7">
        <v>5000</v>
      </c>
      <c r="G882" s="7">
        <v>5000</v>
      </c>
      <c r="H882" s="6">
        <v>2023</v>
      </c>
      <c r="I882" s="6">
        <v>2024</v>
      </c>
    </row>
    <row r="883" spans="1:9" ht="45" x14ac:dyDescent="0.25">
      <c r="A883" s="6" t="s">
        <v>1728</v>
      </c>
      <c r="B883" s="6" t="s">
        <v>92</v>
      </c>
      <c r="C883" s="6" t="s">
        <v>169</v>
      </c>
      <c r="D883" s="6">
        <v>885055219</v>
      </c>
      <c r="E883" s="6" t="s">
        <v>389</v>
      </c>
      <c r="F883" s="7">
        <v>3000</v>
      </c>
      <c r="G883" s="7">
        <v>3000</v>
      </c>
      <c r="H883" s="6">
        <v>2023</v>
      </c>
      <c r="I883" s="6">
        <v>2024</v>
      </c>
    </row>
    <row r="884" spans="1:9" ht="45" x14ac:dyDescent="0.25">
      <c r="A884" s="6" t="s">
        <v>1728</v>
      </c>
      <c r="B884" s="6" t="s">
        <v>92</v>
      </c>
      <c r="C884" s="6" t="s">
        <v>956</v>
      </c>
      <c r="D884" s="6">
        <v>429412466</v>
      </c>
      <c r="E884" s="6" t="s">
        <v>318</v>
      </c>
      <c r="F884" s="7">
        <v>9000</v>
      </c>
      <c r="G884" s="7">
        <v>9000</v>
      </c>
      <c r="H884" s="6">
        <v>2023</v>
      </c>
      <c r="I884" s="6">
        <v>2024</v>
      </c>
    </row>
    <row r="885" spans="1:9" ht="45" x14ac:dyDescent="0.25">
      <c r="A885" s="6" t="s">
        <v>1728</v>
      </c>
      <c r="B885" s="6" t="s">
        <v>92</v>
      </c>
      <c r="C885" s="6" t="s">
        <v>180</v>
      </c>
      <c r="D885" s="6">
        <v>460971021</v>
      </c>
      <c r="E885" s="6" t="s">
        <v>1078</v>
      </c>
      <c r="F885" s="7">
        <v>50000</v>
      </c>
      <c r="G885" s="7">
        <v>50000</v>
      </c>
      <c r="H885" s="6">
        <v>2023</v>
      </c>
      <c r="I885" s="6">
        <v>2024</v>
      </c>
    </row>
    <row r="886" spans="1:9" ht="45" x14ac:dyDescent="0.25">
      <c r="A886" s="6" t="s">
        <v>1728</v>
      </c>
      <c r="B886" s="6" t="s">
        <v>92</v>
      </c>
      <c r="C886" s="6" t="s">
        <v>638</v>
      </c>
      <c r="D886" s="6">
        <v>540742336</v>
      </c>
      <c r="E886" s="6" t="s">
        <v>1079</v>
      </c>
      <c r="F886" s="7">
        <v>20000</v>
      </c>
      <c r="G886" s="7">
        <v>20000</v>
      </c>
      <c r="H886" s="6">
        <v>2023</v>
      </c>
      <c r="I886" s="6">
        <v>2024</v>
      </c>
    </row>
    <row r="887" spans="1:9" ht="45" x14ac:dyDescent="0.25">
      <c r="A887" s="6" t="s">
        <v>1728</v>
      </c>
      <c r="B887" s="6" t="s">
        <v>92</v>
      </c>
      <c r="C887" s="6" t="s">
        <v>182</v>
      </c>
      <c r="D887" s="6">
        <v>460782266</v>
      </c>
      <c r="E887" s="6" t="s">
        <v>318</v>
      </c>
      <c r="F887" s="7">
        <v>500</v>
      </c>
      <c r="G887" s="7">
        <v>500</v>
      </c>
      <c r="H887" s="6">
        <v>2023</v>
      </c>
      <c r="I887" s="6">
        <v>2024</v>
      </c>
    </row>
    <row r="888" spans="1:9" ht="45" x14ac:dyDescent="0.25">
      <c r="A888" s="6" t="s">
        <v>1728</v>
      </c>
      <c r="B888" s="6" t="s">
        <v>92</v>
      </c>
      <c r="C888" s="6" t="s">
        <v>198</v>
      </c>
      <c r="D888" s="6">
        <v>875636024</v>
      </c>
      <c r="E888" s="6" t="s">
        <v>390</v>
      </c>
      <c r="F888" s="7">
        <v>7500</v>
      </c>
      <c r="G888" s="7">
        <v>7500</v>
      </c>
      <c r="H888" s="6">
        <v>2023</v>
      </c>
      <c r="I888" s="6">
        <v>2024</v>
      </c>
    </row>
    <row r="889" spans="1:9" ht="60" x14ac:dyDescent="0.25">
      <c r="A889" s="6" t="s">
        <v>1728</v>
      </c>
      <c r="B889" s="6" t="s">
        <v>92</v>
      </c>
      <c r="C889" s="6" t="s">
        <v>561</v>
      </c>
      <c r="D889" s="6">
        <v>443265452</v>
      </c>
      <c r="E889" s="6" t="s">
        <v>391</v>
      </c>
      <c r="F889" s="7">
        <v>5000</v>
      </c>
      <c r="G889" s="7">
        <v>5000</v>
      </c>
      <c r="H889" s="6">
        <v>2023</v>
      </c>
      <c r="I889" s="6">
        <v>2024</v>
      </c>
    </row>
    <row r="890" spans="1:9" ht="45" x14ac:dyDescent="0.25">
      <c r="A890" s="6" t="s">
        <v>1728</v>
      </c>
      <c r="B890" s="6" t="s">
        <v>92</v>
      </c>
      <c r="C890" s="6" t="s">
        <v>561</v>
      </c>
      <c r="D890" s="6">
        <v>443265452</v>
      </c>
      <c r="E890" s="6" t="s">
        <v>392</v>
      </c>
      <c r="F890" s="7">
        <v>30000</v>
      </c>
      <c r="G890" s="7">
        <v>30000</v>
      </c>
      <c r="H890" s="6">
        <v>2023</v>
      </c>
      <c r="I890" s="6">
        <v>2024</v>
      </c>
    </row>
    <row r="891" spans="1:9" ht="45" x14ac:dyDescent="0.25">
      <c r="A891" s="6" t="s">
        <v>1728</v>
      </c>
      <c r="B891" s="6" t="s">
        <v>92</v>
      </c>
      <c r="C891" s="6" t="s">
        <v>97</v>
      </c>
      <c r="D891" s="6">
        <v>419597551</v>
      </c>
      <c r="E891" s="6" t="s">
        <v>393</v>
      </c>
      <c r="F891" s="7">
        <v>7500</v>
      </c>
      <c r="G891" s="7">
        <v>7500</v>
      </c>
      <c r="H891" s="6">
        <v>2023</v>
      </c>
      <c r="I891" s="6">
        <v>2024</v>
      </c>
    </row>
    <row r="892" spans="1:9" ht="75" x14ac:dyDescent="0.25">
      <c r="A892" s="6" t="s">
        <v>1728</v>
      </c>
      <c r="B892" s="6" t="s">
        <v>92</v>
      </c>
      <c r="C892" s="6" t="s">
        <v>433</v>
      </c>
      <c r="D892" s="6">
        <v>407571630</v>
      </c>
      <c r="E892" s="6" t="s">
        <v>394</v>
      </c>
      <c r="F892" s="7">
        <v>8000</v>
      </c>
      <c r="G892" s="7">
        <v>8000</v>
      </c>
      <c r="H892" s="6">
        <v>2023</v>
      </c>
      <c r="I892" s="6">
        <v>2024</v>
      </c>
    </row>
    <row r="893" spans="1:9" ht="60" x14ac:dyDescent="0.25">
      <c r="A893" s="6" t="s">
        <v>1728</v>
      </c>
      <c r="B893" s="6" t="s">
        <v>92</v>
      </c>
      <c r="C893" s="6" t="s">
        <v>958</v>
      </c>
      <c r="D893" s="6">
        <v>457816640</v>
      </c>
      <c r="E893" s="6" t="s">
        <v>183</v>
      </c>
      <c r="F893" s="7">
        <v>10000</v>
      </c>
      <c r="G893" s="7">
        <v>10000</v>
      </c>
      <c r="H893" s="6">
        <v>2023</v>
      </c>
      <c r="I893" s="6">
        <v>2024</v>
      </c>
    </row>
    <row r="894" spans="1:9" ht="45" x14ac:dyDescent="0.25">
      <c r="A894" s="6" t="s">
        <v>1728</v>
      </c>
      <c r="B894" s="6" t="s">
        <v>92</v>
      </c>
      <c r="C894" s="6" t="s">
        <v>98</v>
      </c>
      <c r="D894" s="6">
        <v>474996924</v>
      </c>
      <c r="E894" s="6" t="s">
        <v>395</v>
      </c>
      <c r="F894" s="7">
        <v>4000</v>
      </c>
      <c r="G894" s="7">
        <v>4000</v>
      </c>
      <c r="H894" s="6">
        <v>2023</v>
      </c>
      <c r="I894" s="6">
        <v>2024</v>
      </c>
    </row>
    <row r="895" spans="1:9" ht="45" x14ac:dyDescent="0.25">
      <c r="A895" s="6" t="s">
        <v>1728</v>
      </c>
      <c r="B895" s="6" t="s">
        <v>92</v>
      </c>
      <c r="C895" s="6" t="s">
        <v>125</v>
      </c>
      <c r="D895" s="6">
        <v>671708073</v>
      </c>
      <c r="E895" s="6" t="s">
        <v>1758</v>
      </c>
      <c r="F895" s="7">
        <v>15000</v>
      </c>
      <c r="G895" s="7">
        <v>15000</v>
      </c>
      <c r="H895" s="6">
        <v>2023</v>
      </c>
      <c r="I895" s="6">
        <v>2024</v>
      </c>
    </row>
    <row r="896" spans="1:9" ht="45" x14ac:dyDescent="0.25">
      <c r="A896" s="6" t="s">
        <v>1728</v>
      </c>
      <c r="B896" s="6" t="s">
        <v>92</v>
      </c>
      <c r="C896" s="6" t="s">
        <v>93</v>
      </c>
      <c r="D896" s="6">
        <v>417534817</v>
      </c>
      <c r="E896" s="6" t="s">
        <v>318</v>
      </c>
      <c r="F896" s="7">
        <v>943895</v>
      </c>
      <c r="G896" s="7">
        <v>943895</v>
      </c>
      <c r="H896" s="6">
        <v>2023</v>
      </c>
      <c r="I896" s="6">
        <v>2024</v>
      </c>
    </row>
    <row r="897" spans="1:9" ht="45" x14ac:dyDescent="0.25">
      <c r="A897" s="6" t="s">
        <v>1728</v>
      </c>
      <c r="B897" s="6" t="s">
        <v>92</v>
      </c>
      <c r="C897" s="6" t="s">
        <v>99</v>
      </c>
      <c r="D897" s="6">
        <v>458811879</v>
      </c>
      <c r="E897" s="6" t="s">
        <v>318</v>
      </c>
      <c r="F897" s="7">
        <v>11500</v>
      </c>
      <c r="G897" s="7">
        <v>11500</v>
      </c>
      <c r="H897" s="6">
        <v>2023</v>
      </c>
      <c r="I897" s="6">
        <v>2024</v>
      </c>
    </row>
    <row r="898" spans="1:9" ht="45" x14ac:dyDescent="0.25">
      <c r="A898" s="6" t="s">
        <v>1728</v>
      </c>
      <c r="B898" s="6" t="s">
        <v>92</v>
      </c>
      <c r="C898" s="6" t="s">
        <v>184</v>
      </c>
      <c r="D898" s="6">
        <v>445286220</v>
      </c>
      <c r="E898" s="6" t="s">
        <v>396</v>
      </c>
      <c r="F898" s="7">
        <v>10270</v>
      </c>
      <c r="G898" s="7">
        <v>10270</v>
      </c>
      <c r="H898" s="6">
        <v>2023</v>
      </c>
      <c r="I898" s="6">
        <v>2024</v>
      </c>
    </row>
    <row r="899" spans="1:9" ht="45" x14ac:dyDescent="0.25">
      <c r="A899" s="6" t="s">
        <v>1728</v>
      </c>
      <c r="B899" s="6" t="s">
        <v>92</v>
      </c>
      <c r="C899" s="6" t="s">
        <v>22</v>
      </c>
      <c r="D899" s="6"/>
      <c r="E899" s="6" t="s">
        <v>318</v>
      </c>
      <c r="F899" s="7">
        <v>500</v>
      </c>
      <c r="G899" s="7">
        <v>500</v>
      </c>
      <c r="H899" s="6">
        <v>2023</v>
      </c>
      <c r="I899" s="6">
        <v>2024</v>
      </c>
    </row>
    <row r="900" spans="1:9" ht="45" x14ac:dyDescent="0.25">
      <c r="A900" s="6" t="s">
        <v>1728</v>
      </c>
      <c r="B900" s="6" t="s">
        <v>92</v>
      </c>
      <c r="C900" s="6" t="s">
        <v>185</v>
      </c>
      <c r="D900" s="6">
        <v>879912437</v>
      </c>
      <c r="E900" s="6" t="s">
        <v>318</v>
      </c>
      <c r="F900" s="7">
        <v>500</v>
      </c>
      <c r="G900" s="7">
        <v>500</v>
      </c>
      <c r="H900" s="6">
        <v>2023</v>
      </c>
      <c r="I900" s="6">
        <v>2024</v>
      </c>
    </row>
    <row r="901" spans="1:9" ht="45" x14ac:dyDescent="0.25">
      <c r="A901" s="6" t="s">
        <v>1728</v>
      </c>
      <c r="B901" s="6" t="s">
        <v>92</v>
      </c>
      <c r="C901" s="6" t="s">
        <v>100</v>
      </c>
      <c r="D901" s="6">
        <v>437722594</v>
      </c>
      <c r="E901" s="6" t="s">
        <v>318</v>
      </c>
      <c r="F901" s="7">
        <v>5000</v>
      </c>
      <c r="G901" s="7">
        <v>5000</v>
      </c>
      <c r="H901" s="6">
        <v>2023</v>
      </c>
      <c r="I901" s="6">
        <v>2024</v>
      </c>
    </row>
    <row r="902" spans="1:9" ht="45" x14ac:dyDescent="0.25">
      <c r="A902" s="6" t="s">
        <v>1728</v>
      </c>
      <c r="B902" s="6" t="s">
        <v>92</v>
      </c>
      <c r="C902" s="6" t="s">
        <v>186</v>
      </c>
      <c r="D902" s="6">
        <v>459652514</v>
      </c>
      <c r="E902" s="6" t="s">
        <v>318</v>
      </c>
      <c r="F902" s="7">
        <v>15000</v>
      </c>
      <c r="G902" s="7">
        <v>15000</v>
      </c>
      <c r="H902" s="6">
        <v>2023</v>
      </c>
      <c r="I902" s="6">
        <v>2024</v>
      </c>
    </row>
    <row r="903" spans="1:9" ht="45" x14ac:dyDescent="0.25">
      <c r="A903" s="6" t="s">
        <v>1728</v>
      </c>
      <c r="B903" s="6" t="s">
        <v>92</v>
      </c>
      <c r="C903" s="6" t="s">
        <v>94</v>
      </c>
      <c r="D903" s="6">
        <v>476611478</v>
      </c>
      <c r="E903" s="6" t="s">
        <v>397</v>
      </c>
      <c r="F903" s="7">
        <v>80000</v>
      </c>
      <c r="G903" s="7">
        <v>80000</v>
      </c>
      <c r="H903" s="6">
        <v>2023</v>
      </c>
      <c r="I903" s="6">
        <v>2024</v>
      </c>
    </row>
    <row r="904" spans="1:9" ht="60" x14ac:dyDescent="0.25">
      <c r="A904" s="6" t="s">
        <v>1728</v>
      </c>
      <c r="B904" s="6" t="s">
        <v>92</v>
      </c>
      <c r="C904" s="6" t="s">
        <v>26</v>
      </c>
      <c r="D904" s="6">
        <v>419261714</v>
      </c>
      <c r="E904" s="6" t="s">
        <v>398</v>
      </c>
      <c r="F904" s="7">
        <v>100000</v>
      </c>
      <c r="G904" s="7">
        <v>100000</v>
      </c>
      <c r="H904" s="6">
        <v>2023</v>
      </c>
      <c r="I904" s="6">
        <v>2024</v>
      </c>
    </row>
    <row r="905" spans="1:9" ht="45" x14ac:dyDescent="0.25">
      <c r="A905" s="6" t="s">
        <v>1728</v>
      </c>
      <c r="B905" s="6" t="s">
        <v>92</v>
      </c>
      <c r="C905" s="6" t="s">
        <v>179</v>
      </c>
      <c r="D905" s="6">
        <v>461226387</v>
      </c>
      <c r="E905" s="6" t="s">
        <v>399</v>
      </c>
      <c r="F905" s="7">
        <v>1500</v>
      </c>
      <c r="G905" s="7">
        <v>1500</v>
      </c>
      <c r="H905" s="6">
        <v>2023</v>
      </c>
      <c r="I905" s="6">
        <v>2024</v>
      </c>
    </row>
    <row r="906" spans="1:9" ht="45" x14ac:dyDescent="0.25">
      <c r="A906" s="6" t="s">
        <v>1728</v>
      </c>
      <c r="B906" s="6" t="s">
        <v>92</v>
      </c>
      <c r="C906" s="6" t="s">
        <v>95</v>
      </c>
      <c r="D906" s="6">
        <v>411599209</v>
      </c>
      <c r="E906" s="6" t="s">
        <v>318</v>
      </c>
      <c r="F906" s="7">
        <v>110000</v>
      </c>
      <c r="G906" s="7">
        <v>110000</v>
      </c>
      <c r="H906" s="6">
        <v>2023</v>
      </c>
      <c r="I906" s="6">
        <v>2024</v>
      </c>
    </row>
    <row r="907" spans="1:9" ht="45" x14ac:dyDescent="0.25">
      <c r="A907" s="6" t="s">
        <v>1728</v>
      </c>
      <c r="B907" s="6" t="s">
        <v>92</v>
      </c>
      <c r="C907" s="6" t="s">
        <v>101</v>
      </c>
      <c r="D907" s="6">
        <v>418837090</v>
      </c>
      <c r="E907" s="6" t="s">
        <v>400</v>
      </c>
      <c r="F907" s="7">
        <v>18000</v>
      </c>
      <c r="G907" s="7">
        <v>18000</v>
      </c>
      <c r="H907" s="6">
        <v>2023</v>
      </c>
      <c r="I907" s="6">
        <v>2024</v>
      </c>
    </row>
    <row r="908" spans="1:9" ht="45" x14ac:dyDescent="0.25">
      <c r="A908" s="6" t="s">
        <v>1728</v>
      </c>
      <c r="B908" s="6" t="s">
        <v>92</v>
      </c>
      <c r="C908" s="6" t="s">
        <v>96</v>
      </c>
      <c r="D908" s="6">
        <v>465072141</v>
      </c>
      <c r="E908" s="6" t="s">
        <v>318</v>
      </c>
      <c r="F908" s="7">
        <v>22000</v>
      </c>
      <c r="G908" s="7">
        <v>22000</v>
      </c>
      <c r="H908" s="6">
        <v>2023</v>
      </c>
      <c r="I908" s="6">
        <v>2024</v>
      </c>
    </row>
    <row r="909" spans="1:9" ht="45" x14ac:dyDescent="0.25">
      <c r="A909" s="6" t="s">
        <v>1728</v>
      </c>
      <c r="B909" s="6" t="s">
        <v>92</v>
      </c>
      <c r="C909" s="6" t="s">
        <v>519</v>
      </c>
      <c r="D909" s="6">
        <v>406495029</v>
      </c>
      <c r="E909" s="6" t="s">
        <v>318</v>
      </c>
      <c r="F909" s="7">
        <v>15000</v>
      </c>
      <c r="G909" s="7">
        <v>15000</v>
      </c>
      <c r="H909" s="6">
        <v>2023</v>
      </c>
      <c r="I909" s="6">
        <v>2024</v>
      </c>
    </row>
    <row r="910" spans="1:9" ht="105" x14ac:dyDescent="0.25">
      <c r="A910" s="6" t="s">
        <v>1728</v>
      </c>
      <c r="B910" s="6" t="s">
        <v>92</v>
      </c>
      <c r="C910" s="6" t="s">
        <v>437</v>
      </c>
      <c r="D910" s="6">
        <v>406655573</v>
      </c>
      <c r="E910" s="6" t="s">
        <v>1080</v>
      </c>
      <c r="F910" s="7">
        <v>104384</v>
      </c>
      <c r="G910" s="7">
        <v>104384</v>
      </c>
      <c r="H910" s="6">
        <v>2023</v>
      </c>
      <c r="I910" s="6">
        <v>2024</v>
      </c>
    </row>
    <row r="911" spans="1:9" ht="45" x14ac:dyDescent="0.25">
      <c r="A911" s="6" t="s">
        <v>1728</v>
      </c>
      <c r="B911" s="6" t="s">
        <v>92</v>
      </c>
      <c r="C911" s="6" t="s">
        <v>157</v>
      </c>
      <c r="D911" s="6">
        <v>416242539</v>
      </c>
      <c r="E911" s="6" t="s">
        <v>318</v>
      </c>
      <c r="F911" s="7">
        <v>1176140</v>
      </c>
      <c r="G911" s="7">
        <v>1176140</v>
      </c>
      <c r="H911" s="6">
        <v>2023</v>
      </c>
      <c r="I911" s="6">
        <v>2024</v>
      </c>
    </row>
    <row r="912" spans="1:9" ht="45" x14ac:dyDescent="0.25">
      <c r="A912" s="6" t="s">
        <v>1728</v>
      </c>
      <c r="B912" s="6" t="s">
        <v>92</v>
      </c>
      <c r="C912" s="6" t="s">
        <v>174</v>
      </c>
      <c r="D912" s="6">
        <v>466196549</v>
      </c>
      <c r="E912" s="6" t="s">
        <v>175</v>
      </c>
      <c r="F912" s="7">
        <v>15000</v>
      </c>
      <c r="G912" s="7">
        <v>15000</v>
      </c>
      <c r="H912" s="6">
        <v>2023</v>
      </c>
      <c r="I912" s="6">
        <v>2024</v>
      </c>
    </row>
    <row r="913" spans="1:9" ht="45" x14ac:dyDescent="0.25">
      <c r="A913" s="6" t="s">
        <v>1728</v>
      </c>
      <c r="B913" s="6" t="s">
        <v>92</v>
      </c>
      <c r="C913" s="6" t="s">
        <v>174</v>
      </c>
      <c r="D913" s="6">
        <v>466196549</v>
      </c>
      <c r="E913" s="6" t="s">
        <v>187</v>
      </c>
      <c r="F913" s="7">
        <v>14000</v>
      </c>
      <c r="G913" s="7">
        <v>14000</v>
      </c>
      <c r="H913" s="6">
        <v>2023</v>
      </c>
      <c r="I913" s="6">
        <v>2024</v>
      </c>
    </row>
    <row r="914" spans="1:9" ht="90" x14ac:dyDescent="0.25">
      <c r="A914" s="6" t="s">
        <v>1728</v>
      </c>
      <c r="B914" s="6" t="s">
        <v>1081</v>
      </c>
      <c r="C914" s="6" t="s">
        <v>921</v>
      </c>
      <c r="D914" s="6">
        <v>894681874</v>
      </c>
      <c r="E914" s="6" t="s">
        <v>1456</v>
      </c>
      <c r="F914" s="7">
        <v>2000</v>
      </c>
      <c r="G914" s="7">
        <v>2000</v>
      </c>
      <c r="H914" s="6">
        <v>2023</v>
      </c>
      <c r="I914" s="6">
        <v>2024</v>
      </c>
    </row>
    <row r="915" spans="1:9" ht="45" x14ac:dyDescent="0.25">
      <c r="A915" s="6" t="s">
        <v>1728</v>
      </c>
      <c r="B915" s="6" t="s">
        <v>1081</v>
      </c>
      <c r="C915" s="6" t="s">
        <v>1082</v>
      </c>
      <c r="D915" s="6">
        <v>206492907</v>
      </c>
      <c r="E915" s="6" t="s">
        <v>318</v>
      </c>
      <c r="F915" s="7">
        <v>50000</v>
      </c>
      <c r="G915" s="7">
        <v>50000</v>
      </c>
      <c r="H915" s="6">
        <v>2023</v>
      </c>
      <c r="I915" s="6">
        <v>2024</v>
      </c>
    </row>
    <row r="916" spans="1:9" ht="120" x14ac:dyDescent="0.25">
      <c r="A916" s="6" t="s">
        <v>1728</v>
      </c>
      <c r="B916" s="6" t="s">
        <v>132</v>
      </c>
      <c r="C916" s="6" t="s">
        <v>453</v>
      </c>
      <c r="D916" s="6"/>
      <c r="E916" s="6" t="s">
        <v>307</v>
      </c>
      <c r="F916" s="7">
        <v>8000</v>
      </c>
      <c r="G916" s="7">
        <v>7700.59</v>
      </c>
      <c r="H916" s="6">
        <v>2023</v>
      </c>
      <c r="I916" s="6">
        <v>2024</v>
      </c>
    </row>
    <row r="917" spans="1:9" ht="60" x14ac:dyDescent="0.25">
      <c r="A917" s="6" t="s">
        <v>1728</v>
      </c>
      <c r="B917" s="6" t="s">
        <v>102</v>
      </c>
      <c r="C917" s="6" t="s">
        <v>432</v>
      </c>
      <c r="D917" s="6">
        <v>212346955</v>
      </c>
      <c r="E917" s="6" t="s">
        <v>401</v>
      </c>
      <c r="F917" s="7">
        <f>90848500+4000000</f>
        <v>94848500</v>
      </c>
      <c r="G917" s="7">
        <v>86848499.930000007</v>
      </c>
      <c r="H917" s="6">
        <v>2023</v>
      </c>
      <c r="I917" s="6">
        <v>2024</v>
      </c>
    </row>
    <row r="918" spans="1:9" ht="75" x14ac:dyDescent="0.25">
      <c r="A918" s="6" t="s">
        <v>1728</v>
      </c>
      <c r="B918" s="6" t="s">
        <v>103</v>
      </c>
      <c r="C918" s="6" t="s">
        <v>432</v>
      </c>
      <c r="D918" s="6">
        <v>212346955</v>
      </c>
      <c r="E918" s="6" t="s">
        <v>402</v>
      </c>
      <c r="F918" s="7">
        <f>5363479.38+1769562.78</f>
        <v>7133042.1600000001</v>
      </c>
      <c r="G918" s="7">
        <v>7133042.1600000001</v>
      </c>
      <c r="H918" s="6">
        <v>2023</v>
      </c>
      <c r="I918" s="6">
        <v>2024</v>
      </c>
    </row>
    <row r="919" spans="1:9" ht="60" x14ac:dyDescent="0.25">
      <c r="A919" s="6" t="s">
        <v>1728</v>
      </c>
      <c r="B919" s="6" t="s">
        <v>104</v>
      </c>
      <c r="C919" s="6" t="s">
        <v>432</v>
      </c>
      <c r="D919" s="6">
        <v>212346955</v>
      </c>
      <c r="E919" s="6" t="s">
        <v>1759</v>
      </c>
      <c r="F919" s="7">
        <v>1678600</v>
      </c>
      <c r="G919" s="7">
        <v>1678600</v>
      </c>
      <c r="H919" s="6">
        <v>2023</v>
      </c>
      <c r="I919" s="6">
        <v>2024</v>
      </c>
    </row>
    <row r="920" spans="1:9" ht="60" x14ac:dyDescent="0.25">
      <c r="A920" s="6" t="s">
        <v>1728</v>
      </c>
      <c r="B920" s="6" t="s">
        <v>222</v>
      </c>
      <c r="C920" s="6" t="s">
        <v>432</v>
      </c>
      <c r="D920" s="6">
        <v>212346955</v>
      </c>
      <c r="E920" s="6" t="s">
        <v>403</v>
      </c>
      <c r="F920" s="7">
        <v>41400</v>
      </c>
      <c r="G920" s="7">
        <v>41400</v>
      </c>
      <c r="H920" s="6">
        <v>2023</v>
      </c>
      <c r="I920" s="6">
        <v>2024</v>
      </c>
    </row>
    <row r="921" spans="1:9" ht="90" x14ac:dyDescent="0.25">
      <c r="A921" s="6" t="s">
        <v>1728</v>
      </c>
      <c r="B921" s="6" t="s">
        <v>105</v>
      </c>
      <c r="C921" s="6" t="s">
        <v>198</v>
      </c>
      <c r="D921" s="6">
        <v>875636024</v>
      </c>
      <c r="E921" s="6" t="s">
        <v>1051</v>
      </c>
      <c r="F921" s="7">
        <v>1500</v>
      </c>
      <c r="G921" s="7">
        <v>1500</v>
      </c>
      <c r="H921" s="6">
        <v>2023</v>
      </c>
      <c r="I921" s="6">
        <v>2024</v>
      </c>
    </row>
    <row r="922" spans="1:9" ht="90" x14ac:dyDescent="0.25">
      <c r="A922" s="6" t="s">
        <v>1728</v>
      </c>
      <c r="B922" s="6" t="s">
        <v>105</v>
      </c>
      <c r="C922" s="6" t="s">
        <v>1645</v>
      </c>
      <c r="D922" s="6">
        <v>1002613180</v>
      </c>
      <c r="E922" s="6" t="s">
        <v>1051</v>
      </c>
      <c r="F922" s="7">
        <v>2000</v>
      </c>
      <c r="G922" s="7">
        <v>2000</v>
      </c>
      <c r="H922" s="6">
        <v>2023</v>
      </c>
      <c r="I922" s="6">
        <v>2024</v>
      </c>
    </row>
    <row r="923" spans="1:9" ht="90" x14ac:dyDescent="0.25">
      <c r="A923" s="6" t="s">
        <v>1728</v>
      </c>
      <c r="B923" s="6" t="s">
        <v>105</v>
      </c>
      <c r="C923" s="6" t="s">
        <v>1644</v>
      </c>
      <c r="D923" s="6">
        <v>737354804</v>
      </c>
      <c r="E923" s="6" t="s">
        <v>1051</v>
      </c>
      <c r="F923" s="7">
        <v>2500</v>
      </c>
      <c r="G923" s="7">
        <v>2500</v>
      </c>
      <c r="H923" s="6">
        <v>2023</v>
      </c>
      <c r="I923" s="6">
        <v>2024</v>
      </c>
    </row>
    <row r="924" spans="1:9" ht="90" x14ac:dyDescent="0.25">
      <c r="A924" s="6" t="s">
        <v>1728</v>
      </c>
      <c r="B924" s="6" t="s">
        <v>105</v>
      </c>
      <c r="C924" s="6" t="s">
        <v>997</v>
      </c>
      <c r="D924" s="6">
        <v>462480855</v>
      </c>
      <c r="E924" s="6" t="s">
        <v>1051</v>
      </c>
      <c r="F924" s="7">
        <v>3950</v>
      </c>
      <c r="G924" s="7">
        <v>3950</v>
      </c>
      <c r="H924" s="6">
        <v>2023</v>
      </c>
      <c r="I924" s="6">
        <v>2024</v>
      </c>
    </row>
    <row r="925" spans="1:9" ht="90" x14ac:dyDescent="0.25">
      <c r="A925" s="6" t="s">
        <v>1728</v>
      </c>
      <c r="B925" s="6" t="s">
        <v>105</v>
      </c>
      <c r="C925" s="6" t="s">
        <v>1643</v>
      </c>
      <c r="D925" s="6">
        <v>788833890</v>
      </c>
      <c r="E925" s="6" t="s">
        <v>1051</v>
      </c>
      <c r="F925" s="7">
        <v>4000</v>
      </c>
      <c r="G925" s="7">
        <v>4000</v>
      </c>
      <c r="H925" s="6">
        <v>2023</v>
      </c>
      <c r="I925" s="6">
        <v>2024</v>
      </c>
    </row>
    <row r="926" spans="1:9" ht="90" x14ac:dyDescent="0.25">
      <c r="A926" s="6" t="s">
        <v>1728</v>
      </c>
      <c r="B926" s="6" t="s">
        <v>105</v>
      </c>
      <c r="C926" s="6" t="s">
        <v>1713</v>
      </c>
      <c r="D926" s="6">
        <v>720703961</v>
      </c>
      <c r="E926" s="6" t="s">
        <v>1051</v>
      </c>
      <c r="F926" s="7">
        <v>5000</v>
      </c>
      <c r="G926" s="7">
        <v>5000</v>
      </c>
      <c r="H926" s="6">
        <v>2023</v>
      </c>
      <c r="I926" s="6">
        <v>2024</v>
      </c>
    </row>
    <row r="927" spans="1:9" ht="90" x14ac:dyDescent="0.25">
      <c r="A927" s="6" t="s">
        <v>1728</v>
      </c>
      <c r="B927" s="6" t="s">
        <v>105</v>
      </c>
      <c r="C927" s="6" t="s">
        <v>1642</v>
      </c>
      <c r="D927" s="6">
        <v>417261138</v>
      </c>
      <c r="E927" s="6" t="s">
        <v>1051</v>
      </c>
      <c r="F927" s="7">
        <v>4000</v>
      </c>
      <c r="G927" s="7">
        <v>4000</v>
      </c>
      <c r="H927" s="6">
        <v>2023</v>
      </c>
      <c r="I927" s="6">
        <v>2024</v>
      </c>
    </row>
    <row r="928" spans="1:9" ht="90" x14ac:dyDescent="0.25">
      <c r="A928" s="6" t="s">
        <v>1728</v>
      </c>
      <c r="B928" s="6" t="s">
        <v>105</v>
      </c>
      <c r="C928" s="6" t="s">
        <v>1641</v>
      </c>
      <c r="D928" s="6" t="s">
        <v>1730</v>
      </c>
      <c r="E928" s="6" t="s">
        <v>1051</v>
      </c>
      <c r="F928" s="7">
        <v>3967</v>
      </c>
      <c r="G928" s="7">
        <v>3967</v>
      </c>
      <c r="H928" s="6">
        <v>2023</v>
      </c>
      <c r="I928" s="6">
        <v>2024</v>
      </c>
    </row>
    <row r="929" spans="1:9" ht="90" x14ac:dyDescent="0.25">
      <c r="A929" s="6" t="s">
        <v>1728</v>
      </c>
      <c r="B929" s="6" t="s">
        <v>105</v>
      </c>
      <c r="C929" s="6" t="s">
        <v>1640</v>
      </c>
      <c r="D929" s="6">
        <v>790802693</v>
      </c>
      <c r="E929" s="6" t="s">
        <v>1051</v>
      </c>
      <c r="F929" s="7">
        <v>5000</v>
      </c>
      <c r="G929" s="7">
        <v>5000</v>
      </c>
      <c r="H929" s="6">
        <v>2023</v>
      </c>
      <c r="I929" s="6">
        <v>2024</v>
      </c>
    </row>
    <row r="930" spans="1:9" ht="90" x14ac:dyDescent="0.25">
      <c r="A930" s="6" t="s">
        <v>1728</v>
      </c>
      <c r="B930" s="6" t="s">
        <v>105</v>
      </c>
      <c r="C930" s="6" t="s">
        <v>1639</v>
      </c>
      <c r="D930" s="6">
        <v>777506369</v>
      </c>
      <c r="E930" s="6" t="s">
        <v>1051</v>
      </c>
      <c r="F930" s="7">
        <v>4000</v>
      </c>
      <c r="G930" s="7">
        <v>4000</v>
      </c>
      <c r="H930" s="6">
        <v>2023</v>
      </c>
      <c r="I930" s="6">
        <v>2024</v>
      </c>
    </row>
    <row r="931" spans="1:9" ht="90" x14ac:dyDescent="0.25">
      <c r="A931" s="6" t="s">
        <v>1728</v>
      </c>
      <c r="B931" s="6" t="s">
        <v>105</v>
      </c>
      <c r="C931" s="6" t="s">
        <v>1638</v>
      </c>
      <c r="D931" s="6">
        <v>788833890</v>
      </c>
      <c r="E931" s="6" t="s">
        <v>1051</v>
      </c>
      <c r="F931" s="7">
        <v>1500</v>
      </c>
      <c r="G931" s="7">
        <v>1500</v>
      </c>
      <c r="H931" s="6">
        <v>2023</v>
      </c>
      <c r="I931" s="6">
        <v>2024</v>
      </c>
    </row>
    <row r="932" spans="1:9" ht="90" x14ac:dyDescent="0.25">
      <c r="A932" s="6" t="s">
        <v>1728</v>
      </c>
      <c r="B932" s="6" t="s">
        <v>105</v>
      </c>
      <c r="C932" s="6" t="s">
        <v>923</v>
      </c>
      <c r="D932" s="6">
        <v>527950511</v>
      </c>
      <c r="E932" s="6" t="s">
        <v>1051</v>
      </c>
      <c r="F932" s="7">
        <v>2500</v>
      </c>
      <c r="G932" s="7">
        <v>2500</v>
      </c>
      <c r="H932" s="6">
        <v>2023</v>
      </c>
      <c r="I932" s="6">
        <v>2024</v>
      </c>
    </row>
    <row r="933" spans="1:9" ht="45" x14ac:dyDescent="0.25">
      <c r="A933" s="6" t="s">
        <v>1728</v>
      </c>
      <c r="B933" s="6" t="s">
        <v>105</v>
      </c>
      <c r="C933" s="6" t="s">
        <v>945</v>
      </c>
      <c r="D933" s="6">
        <v>864002061</v>
      </c>
      <c r="E933" s="6" t="s">
        <v>1323</v>
      </c>
      <c r="F933" s="7">
        <v>2200</v>
      </c>
      <c r="G933" s="7">
        <v>2200</v>
      </c>
      <c r="H933" s="6">
        <v>2023</v>
      </c>
      <c r="I933" s="6">
        <v>2024</v>
      </c>
    </row>
    <row r="934" spans="1:9" ht="45" x14ac:dyDescent="0.25">
      <c r="A934" s="6" t="s">
        <v>1728</v>
      </c>
      <c r="B934" s="6" t="s">
        <v>105</v>
      </c>
      <c r="C934" s="6" t="s">
        <v>1489</v>
      </c>
      <c r="D934" s="6">
        <v>744520431</v>
      </c>
      <c r="E934" s="6" t="s">
        <v>1323</v>
      </c>
      <c r="F934" s="7">
        <v>3600</v>
      </c>
      <c r="G934" s="7">
        <v>3600</v>
      </c>
      <c r="H934" s="6">
        <v>2023</v>
      </c>
      <c r="I934" s="6">
        <v>2024</v>
      </c>
    </row>
    <row r="935" spans="1:9" ht="45" x14ac:dyDescent="0.25">
      <c r="A935" s="6" t="s">
        <v>1728</v>
      </c>
      <c r="B935" s="6" t="s">
        <v>105</v>
      </c>
      <c r="C935" s="6" t="s">
        <v>1488</v>
      </c>
      <c r="D935" s="6">
        <v>690923971</v>
      </c>
      <c r="E935" s="6" t="s">
        <v>1323</v>
      </c>
      <c r="F935" s="7">
        <v>1600</v>
      </c>
      <c r="G935" s="7">
        <v>1600</v>
      </c>
      <c r="H935" s="6">
        <v>2023</v>
      </c>
      <c r="I935" s="6">
        <v>2024</v>
      </c>
    </row>
    <row r="936" spans="1:9" ht="45" x14ac:dyDescent="0.25">
      <c r="A936" s="6" t="s">
        <v>1728</v>
      </c>
      <c r="B936" s="6" t="s">
        <v>105</v>
      </c>
      <c r="C936" s="6" t="s">
        <v>1487</v>
      </c>
      <c r="D936" s="6">
        <v>561717201</v>
      </c>
      <c r="E936" s="6" t="s">
        <v>1323</v>
      </c>
      <c r="F936" s="7">
        <v>3600</v>
      </c>
      <c r="G936" s="7">
        <v>3600</v>
      </c>
      <c r="H936" s="6">
        <v>2023</v>
      </c>
      <c r="I936" s="6">
        <v>2024</v>
      </c>
    </row>
    <row r="937" spans="1:9" ht="45" x14ac:dyDescent="0.25">
      <c r="A937" s="6" t="s">
        <v>1728</v>
      </c>
      <c r="B937" s="6" t="s">
        <v>105</v>
      </c>
      <c r="C937" s="6" t="s">
        <v>1486</v>
      </c>
      <c r="D937" s="6">
        <v>866236229</v>
      </c>
      <c r="E937" s="6" t="s">
        <v>1323</v>
      </c>
      <c r="F937" s="7">
        <v>3000</v>
      </c>
      <c r="G937" s="7">
        <v>3000</v>
      </c>
      <c r="H937" s="6">
        <v>2023</v>
      </c>
      <c r="I937" s="6">
        <v>2024</v>
      </c>
    </row>
    <row r="938" spans="1:9" ht="45" x14ac:dyDescent="0.25">
      <c r="A938" s="6" t="s">
        <v>1728</v>
      </c>
      <c r="B938" s="6" t="s">
        <v>105</v>
      </c>
      <c r="C938" s="6" t="s">
        <v>1485</v>
      </c>
      <c r="D938" s="6">
        <v>420669105</v>
      </c>
      <c r="E938" s="6" t="s">
        <v>1323</v>
      </c>
      <c r="F938" s="7">
        <v>800</v>
      </c>
      <c r="G938" s="7">
        <v>800</v>
      </c>
      <c r="H938" s="6">
        <v>2023</v>
      </c>
      <c r="I938" s="6">
        <v>2024</v>
      </c>
    </row>
    <row r="939" spans="1:9" ht="45" x14ac:dyDescent="0.25">
      <c r="A939" s="6" t="s">
        <v>1728</v>
      </c>
      <c r="B939" s="6" t="s">
        <v>105</v>
      </c>
      <c r="C939" s="6" t="s">
        <v>1262</v>
      </c>
      <c r="D939" s="6">
        <v>412850014</v>
      </c>
      <c r="E939" s="6" t="s">
        <v>1323</v>
      </c>
      <c r="F939" s="7">
        <v>2000</v>
      </c>
      <c r="G939" s="7">
        <v>2000</v>
      </c>
      <c r="H939" s="6">
        <v>2023</v>
      </c>
      <c r="I939" s="6">
        <v>2024</v>
      </c>
    </row>
    <row r="940" spans="1:9" ht="75" x14ac:dyDescent="0.25">
      <c r="A940" s="6" t="s">
        <v>1728</v>
      </c>
      <c r="B940" s="6" t="s">
        <v>105</v>
      </c>
      <c r="C940" s="6" t="s">
        <v>1484</v>
      </c>
      <c r="D940" s="6">
        <v>447404580</v>
      </c>
      <c r="E940" s="6" t="s">
        <v>1323</v>
      </c>
      <c r="F940" s="7">
        <v>1300</v>
      </c>
      <c r="G940" s="7">
        <v>1300</v>
      </c>
      <c r="H940" s="6">
        <v>2023</v>
      </c>
      <c r="I940" s="6">
        <v>2024</v>
      </c>
    </row>
    <row r="941" spans="1:9" ht="45" x14ac:dyDescent="0.25">
      <c r="A941" s="6" t="s">
        <v>1728</v>
      </c>
      <c r="B941" s="6" t="s">
        <v>105</v>
      </c>
      <c r="C941" s="6" t="s">
        <v>1483</v>
      </c>
      <c r="D941" s="6">
        <v>651547515</v>
      </c>
      <c r="E941" s="6" t="s">
        <v>1323</v>
      </c>
      <c r="F941" s="7">
        <v>3000</v>
      </c>
      <c r="G941" s="7">
        <v>3000</v>
      </c>
      <c r="H941" s="6">
        <v>2023</v>
      </c>
      <c r="I941" s="6">
        <v>2024</v>
      </c>
    </row>
    <row r="942" spans="1:9" ht="45" x14ac:dyDescent="0.25">
      <c r="A942" s="6" t="s">
        <v>1728</v>
      </c>
      <c r="B942" s="6" t="s">
        <v>105</v>
      </c>
      <c r="C942" s="6" t="s">
        <v>98</v>
      </c>
      <c r="D942" s="6">
        <v>474996924</v>
      </c>
      <c r="E942" s="6" t="s">
        <v>1323</v>
      </c>
      <c r="F942" s="7">
        <v>2240</v>
      </c>
      <c r="G942" s="7">
        <v>2240</v>
      </c>
      <c r="H942" s="6">
        <v>2023</v>
      </c>
      <c r="I942" s="6">
        <v>2024</v>
      </c>
    </row>
    <row r="943" spans="1:9" ht="45" x14ac:dyDescent="0.25">
      <c r="A943" s="6" t="s">
        <v>1728</v>
      </c>
      <c r="B943" s="6" t="s">
        <v>105</v>
      </c>
      <c r="C943" s="6" t="s">
        <v>716</v>
      </c>
      <c r="D943" s="6">
        <v>835630155</v>
      </c>
      <c r="E943" s="6" t="s">
        <v>1323</v>
      </c>
      <c r="F943" s="7">
        <v>3600</v>
      </c>
      <c r="G943" s="7">
        <v>3600</v>
      </c>
      <c r="H943" s="6">
        <v>2023</v>
      </c>
      <c r="I943" s="6">
        <v>2024</v>
      </c>
    </row>
    <row r="944" spans="1:9" ht="45" x14ac:dyDescent="0.25">
      <c r="A944" s="6" t="s">
        <v>1728</v>
      </c>
      <c r="B944" s="6" t="s">
        <v>105</v>
      </c>
      <c r="C944" s="6" t="s">
        <v>1482</v>
      </c>
      <c r="D944" s="6">
        <v>799640878</v>
      </c>
      <c r="E944" s="6" t="s">
        <v>1323</v>
      </c>
      <c r="F944" s="7">
        <v>1700</v>
      </c>
      <c r="G944" s="7">
        <v>1700</v>
      </c>
      <c r="H944" s="6">
        <v>2023</v>
      </c>
      <c r="I944" s="6">
        <v>2024</v>
      </c>
    </row>
    <row r="945" spans="1:9" ht="60" x14ac:dyDescent="0.25">
      <c r="A945" s="6" t="s">
        <v>1728</v>
      </c>
      <c r="B945" s="6" t="s">
        <v>105</v>
      </c>
      <c r="C945" s="6" t="s">
        <v>1481</v>
      </c>
      <c r="D945" s="6">
        <v>478573947</v>
      </c>
      <c r="E945" s="6" t="s">
        <v>1323</v>
      </c>
      <c r="F945" s="7">
        <v>1500</v>
      </c>
      <c r="G945" s="7">
        <v>1500</v>
      </c>
      <c r="H945" s="6">
        <v>2023</v>
      </c>
      <c r="I945" s="6">
        <v>2024</v>
      </c>
    </row>
    <row r="946" spans="1:9" ht="45" x14ac:dyDescent="0.25">
      <c r="A946" s="6" t="s">
        <v>1728</v>
      </c>
      <c r="B946" s="6" t="s">
        <v>105</v>
      </c>
      <c r="C946" s="6" t="s">
        <v>1480</v>
      </c>
      <c r="D946" s="6">
        <v>777585553</v>
      </c>
      <c r="E946" s="6" t="s">
        <v>1323</v>
      </c>
      <c r="F946" s="7">
        <v>2400</v>
      </c>
      <c r="G946" s="7">
        <v>2400</v>
      </c>
      <c r="H946" s="6">
        <v>2023</v>
      </c>
      <c r="I946" s="6">
        <v>2024</v>
      </c>
    </row>
    <row r="947" spans="1:9" ht="45" x14ac:dyDescent="0.25">
      <c r="A947" s="6" t="s">
        <v>1728</v>
      </c>
      <c r="B947" s="6" t="s">
        <v>105</v>
      </c>
      <c r="C947" s="6" t="s">
        <v>1479</v>
      </c>
      <c r="D947" s="6">
        <v>478920276</v>
      </c>
      <c r="E947" s="6" t="s">
        <v>1323</v>
      </c>
      <c r="F947" s="7">
        <v>2000</v>
      </c>
      <c r="G947" s="7">
        <v>2000</v>
      </c>
      <c r="H947" s="6">
        <v>2023</v>
      </c>
      <c r="I947" s="6">
        <v>2024</v>
      </c>
    </row>
    <row r="948" spans="1:9" ht="45" x14ac:dyDescent="0.25">
      <c r="A948" s="6" t="s">
        <v>1728</v>
      </c>
      <c r="B948" s="6" t="s">
        <v>105</v>
      </c>
      <c r="C948" s="6" t="s">
        <v>276</v>
      </c>
      <c r="D948" s="6">
        <v>832169631</v>
      </c>
      <c r="E948" s="6" t="s">
        <v>1323</v>
      </c>
      <c r="F948" s="7">
        <v>3600</v>
      </c>
      <c r="G948" s="7">
        <v>3600</v>
      </c>
      <c r="H948" s="6">
        <v>2023</v>
      </c>
      <c r="I948" s="6">
        <v>2024</v>
      </c>
    </row>
    <row r="949" spans="1:9" ht="45" x14ac:dyDescent="0.25">
      <c r="A949" s="6" t="s">
        <v>1728</v>
      </c>
      <c r="B949" s="6" t="s">
        <v>105</v>
      </c>
      <c r="C949" s="6" t="s">
        <v>180</v>
      </c>
      <c r="D949" s="6">
        <v>460971021</v>
      </c>
      <c r="E949" s="6" t="s">
        <v>1323</v>
      </c>
      <c r="F949" s="7">
        <v>2200</v>
      </c>
      <c r="G949" s="7">
        <v>2200</v>
      </c>
      <c r="H949" s="6">
        <v>2023</v>
      </c>
      <c r="I949" s="6">
        <v>2024</v>
      </c>
    </row>
    <row r="950" spans="1:9" ht="45" x14ac:dyDescent="0.25">
      <c r="A950" s="6" t="s">
        <v>1728</v>
      </c>
      <c r="B950" s="6" t="s">
        <v>105</v>
      </c>
      <c r="C950" s="6" t="s">
        <v>1128</v>
      </c>
      <c r="D950" s="6">
        <v>415293028</v>
      </c>
      <c r="E950" s="6" t="s">
        <v>1323</v>
      </c>
      <c r="F950" s="7">
        <v>3600</v>
      </c>
      <c r="G950" s="7">
        <v>3600</v>
      </c>
      <c r="H950" s="6">
        <v>2023</v>
      </c>
      <c r="I950" s="6">
        <v>2024</v>
      </c>
    </row>
    <row r="951" spans="1:9" ht="45" x14ac:dyDescent="0.25">
      <c r="A951" s="6" t="s">
        <v>1728</v>
      </c>
      <c r="B951" s="6" t="s">
        <v>105</v>
      </c>
      <c r="C951" s="6" t="s">
        <v>1478</v>
      </c>
      <c r="D951" s="6">
        <v>842883973</v>
      </c>
      <c r="E951" s="6" t="s">
        <v>1323</v>
      </c>
      <c r="F951" s="7">
        <v>2000</v>
      </c>
      <c r="G951" s="7">
        <v>2000</v>
      </c>
      <c r="H951" s="6">
        <v>2023</v>
      </c>
      <c r="I951" s="6">
        <v>2024</v>
      </c>
    </row>
    <row r="952" spans="1:9" ht="45" x14ac:dyDescent="0.25">
      <c r="A952" s="6" t="s">
        <v>1728</v>
      </c>
      <c r="B952" s="6" t="s">
        <v>105</v>
      </c>
      <c r="C952" s="6" t="s">
        <v>1477</v>
      </c>
      <c r="D952" s="6">
        <v>406570550</v>
      </c>
      <c r="E952" s="6" t="s">
        <v>1323</v>
      </c>
      <c r="F952" s="7">
        <v>2000</v>
      </c>
      <c r="G952" s="7">
        <v>2000</v>
      </c>
      <c r="H952" s="6">
        <v>2023</v>
      </c>
      <c r="I952" s="6">
        <v>2024</v>
      </c>
    </row>
    <row r="953" spans="1:9" ht="45" x14ac:dyDescent="0.25">
      <c r="A953" s="6" t="s">
        <v>1728</v>
      </c>
      <c r="B953" s="6" t="s">
        <v>105</v>
      </c>
      <c r="C953" s="6" t="s">
        <v>1476</v>
      </c>
      <c r="D953" s="6">
        <v>471533331</v>
      </c>
      <c r="E953" s="6" t="s">
        <v>1323</v>
      </c>
      <c r="F953" s="7">
        <v>2100</v>
      </c>
      <c r="G953" s="7">
        <v>2100</v>
      </c>
      <c r="H953" s="6">
        <v>2023</v>
      </c>
      <c r="I953" s="6">
        <v>2024</v>
      </c>
    </row>
    <row r="954" spans="1:9" ht="45" x14ac:dyDescent="0.25">
      <c r="A954" s="6" t="s">
        <v>1728</v>
      </c>
      <c r="B954" s="6" t="s">
        <v>105</v>
      </c>
      <c r="C954" s="6" t="s">
        <v>1475</v>
      </c>
      <c r="D954" s="6">
        <v>421031864</v>
      </c>
      <c r="E954" s="6" t="s">
        <v>1323</v>
      </c>
      <c r="F954" s="7">
        <v>2800</v>
      </c>
      <c r="G954" s="7">
        <v>2800</v>
      </c>
      <c r="H954" s="6">
        <v>2023</v>
      </c>
      <c r="I954" s="6">
        <v>2024</v>
      </c>
    </row>
    <row r="955" spans="1:9" ht="45" x14ac:dyDescent="0.25">
      <c r="A955" s="6" t="s">
        <v>1728</v>
      </c>
      <c r="B955" s="6" t="s">
        <v>105</v>
      </c>
      <c r="C955" s="6" t="s">
        <v>1474</v>
      </c>
      <c r="D955" s="6">
        <v>429897169</v>
      </c>
      <c r="E955" s="6" t="s">
        <v>1323</v>
      </c>
      <c r="F955" s="7">
        <v>3000</v>
      </c>
      <c r="G955" s="7">
        <v>3000</v>
      </c>
      <c r="H955" s="6">
        <v>2023</v>
      </c>
      <c r="I955" s="6">
        <v>2024</v>
      </c>
    </row>
    <row r="956" spans="1:9" ht="45" x14ac:dyDescent="0.25">
      <c r="A956" s="6" t="s">
        <v>1728</v>
      </c>
      <c r="B956" s="6" t="s">
        <v>105</v>
      </c>
      <c r="C956" s="6" t="s">
        <v>1473</v>
      </c>
      <c r="D956" s="6">
        <v>533981634</v>
      </c>
      <c r="E956" s="6" t="s">
        <v>1323</v>
      </c>
      <c r="F956" s="7">
        <v>2500</v>
      </c>
      <c r="G956" s="7">
        <v>2500</v>
      </c>
      <c r="H956" s="6">
        <v>2023</v>
      </c>
      <c r="I956" s="6">
        <v>2024</v>
      </c>
    </row>
    <row r="957" spans="1:9" ht="45" x14ac:dyDescent="0.25">
      <c r="A957" s="6" t="s">
        <v>1728</v>
      </c>
      <c r="B957" s="6" t="s">
        <v>105</v>
      </c>
      <c r="C957" s="6" t="s">
        <v>926</v>
      </c>
      <c r="D957" s="6">
        <v>666541933</v>
      </c>
      <c r="E957" s="6" t="s">
        <v>1323</v>
      </c>
      <c r="F957" s="7">
        <v>2900</v>
      </c>
      <c r="G957" s="7">
        <v>2900</v>
      </c>
      <c r="H957" s="6">
        <v>2023</v>
      </c>
      <c r="I957" s="6">
        <v>2024</v>
      </c>
    </row>
    <row r="958" spans="1:9" ht="45" x14ac:dyDescent="0.25">
      <c r="A958" s="6" t="s">
        <v>1728</v>
      </c>
      <c r="B958" s="6" t="s">
        <v>105</v>
      </c>
      <c r="C958" s="6" t="s">
        <v>1164</v>
      </c>
      <c r="D958" s="6">
        <v>889516031</v>
      </c>
      <c r="E958" s="6" t="s">
        <v>1323</v>
      </c>
      <c r="F958" s="7">
        <v>2200</v>
      </c>
      <c r="G958" s="7">
        <v>2200</v>
      </c>
      <c r="H958" s="6">
        <v>2023</v>
      </c>
      <c r="I958" s="6">
        <v>2024</v>
      </c>
    </row>
    <row r="959" spans="1:9" ht="60" x14ac:dyDescent="0.25">
      <c r="A959" s="6" t="s">
        <v>1728</v>
      </c>
      <c r="B959" s="6" t="s">
        <v>105</v>
      </c>
      <c r="C959" s="6" t="s">
        <v>1048</v>
      </c>
      <c r="D959" s="6">
        <v>553545049</v>
      </c>
      <c r="E959" s="6" t="s">
        <v>1323</v>
      </c>
      <c r="F959" s="7">
        <v>1800</v>
      </c>
      <c r="G959" s="7">
        <v>1800</v>
      </c>
      <c r="H959" s="6">
        <v>2023</v>
      </c>
      <c r="I959" s="6">
        <v>2024</v>
      </c>
    </row>
    <row r="960" spans="1:9" ht="45" x14ac:dyDescent="0.25">
      <c r="A960" s="6" t="s">
        <v>1728</v>
      </c>
      <c r="B960" s="6" t="s">
        <v>105</v>
      </c>
      <c r="C960" s="6" t="s">
        <v>1472</v>
      </c>
      <c r="D960" s="6">
        <v>791270570</v>
      </c>
      <c r="E960" s="6" t="s">
        <v>1323</v>
      </c>
      <c r="F960" s="7">
        <v>2900</v>
      </c>
      <c r="G960" s="7">
        <v>2900</v>
      </c>
      <c r="H960" s="6">
        <v>2023</v>
      </c>
      <c r="I960" s="6">
        <v>2024</v>
      </c>
    </row>
    <row r="961" spans="1:9" ht="45" x14ac:dyDescent="0.25">
      <c r="A961" s="6" t="s">
        <v>1728</v>
      </c>
      <c r="B961" s="6" t="s">
        <v>105</v>
      </c>
      <c r="C961" s="6" t="s">
        <v>476</v>
      </c>
      <c r="D961" s="6">
        <v>459598371</v>
      </c>
      <c r="E961" s="6" t="s">
        <v>1323</v>
      </c>
      <c r="F961" s="7">
        <v>2000</v>
      </c>
      <c r="G961" s="7">
        <v>2000</v>
      </c>
      <c r="H961" s="6">
        <v>2023</v>
      </c>
      <c r="I961" s="6">
        <v>2024</v>
      </c>
    </row>
    <row r="962" spans="1:9" ht="45" x14ac:dyDescent="0.25">
      <c r="A962" s="6" t="s">
        <v>1728</v>
      </c>
      <c r="B962" s="6" t="s">
        <v>105</v>
      </c>
      <c r="C962" s="6" t="s">
        <v>1471</v>
      </c>
      <c r="D962" s="6">
        <v>892826107</v>
      </c>
      <c r="E962" s="6" t="s">
        <v>1323</v>
      </c>
      <c r="F962" s="7">
        <v>1500</v>
      </c>
      <c r="G962" s="7">
        <v>1500</v>
      </c>
      <c r="H962" s="6">
        <v>2023</v>
      </c>
      <c r="I962" s="6">
        <v>2024</v>
      </c>
    </row>
    <row r="963" spans="1:9" ht="105" x14ac:dyDescent="0.25">
      <c r="A963" s="6" t="s">
        <v>1728</v>
      </c>
      <c r="B963" s="6" t="s">
        <v>105</v>
      </c>
      <c r="C963" s="6" t="s">
        <v>1470</v>
      </c>
      <c r="D963" s="6">
        <v>408208662</v>
      </c>
      <c r="E963" s="6" t="s">
        <v>1323</v>
      </c>
      <c r="F963" s="7">
        <v>1400</v>
      </c>
      <c r="G963" s="7">
        <v>1400</v>
      </c>
      <c r="H963" s="6">
        <v>2023</v>
      </c>
      <c r="I963" s="6">
        <v>2024</v>
      </c>
    </row>
    <row r="964" spans="1:9" ht="45" x14ac:dyDescent="0.25">
      <c r="A964" s="6" t="s">
        <v>1728</v>
      </c>
      <c r="B964" s="6" t="s">
        <v>105</v>
      </c>
      <c r="C964" s="6" t="s">
        <v>933</v>
      </c>
      <c r="D964" s="6">
        <v>777297127</v>
      </c>
      <c r="E964" s="6" t="s">
        <v>1323</v>
      </c>
      <c r="F964" s="7">
        <v>3000</v>
      </c>
      <c r="G964" s="7">
        <v>3000</v>
      </c>
      <c r="H964" s="6">
        <v>2023</v>
      </c>
      <c r="I964" s="6">
        <v>2024</v>
      </c>
    </row>
    <row r="965" spans="1:9" ht="45" x14ac:dyDescent="0.25">
      <c r="A965" s="6" t="s">
        <v>1728</v>
      </c>
      <c r="B965" s="6" t="s">
        <v>105</v>
      </c>
      <c r="C965" s="6" t="s">
        <v>1469</v>
      </c>
      <c r="D965" s="6">
        <v>731620223</v>
      </c>
      <c r="E965" s="6" t="s">
        <v>1323</v>
      </c>
      <c r="F965" s="7">
        <v>2200</v>
      </c>
      <c r="G965" s="7">
        <v>2200</v>
      </c>
      <c r="H965" s="6">
        <v>2023</v>
      </c>
      <c r="I965" s="6">
        <v>2024</v>
      </c>
    </row>
    <row r="966" spans="1:9" ht="90" x14ac:dyDescent="0.25">
      <c r="A966" s="6" t="s">
        <v>1728</v>
      </c>
      <c r="B966" s="6" t="s">
        <v>105</v>
      </c>
      <c r="C966" s="6" t="s">
        <v>1365</v>
      </c>
      <c r="D966" s="6">
        <v>717890961</v>
      </c>
      <c r="E966" s="6" t="s">
        <v>1461</v>
      </c>
      <c r="F966" s="7">
        <v>3000</v>
      </c>
      <c r="G966" s="7">
        <v>3000</v>
      </c>
      <c r="H966" s="6">
        <v>2023</v>
      </c>
      <c r="I966" s="6">
        <v>2024</v>
      </c>
    </row>
    <row r="967" spans="1:9" ht="90" x14ac:dyDescent="0.25">
      <c r="A967" s="6" t="s">
        <v>1728</v>
      </c>
      <c r="B967" s="6" t="s">
        <v>105</v>
      </c>
      <c r="C967" s="6" t="s">
        <v>1460</v>
      </c>
      <c r="D967" s="6">
        <v>447640548</v>
      </c>
      <c r="E967" s="6" t="s">
        <v>1461</v>
      </c>
      <c r="F967" s="7">
        <v>1540</v>
      </c>
      <c r="G967" s="7">
        <v>1540</v>
      </c>
      <c r="H967" s="6">
        <v>2023</v>
      </c>
      <c r="I967" s="6">
        <v>2024</v>
      </c>
    </row>
    <row r="968" spans="1:9" ht="90" x14ac:dyDescent="0.25">
      <c r="A968" s="6" t="s">
        <v>1728</v>
      </c>
      <c r="B968" s="6" t="s">
        <v>105</v>
      </c>
      <c r="C968" s="6" t="s">
        <v>1459</v>
      </c>
      <c r="D968" s="6">
        <v>821494780</v>
      </c>
      <c r="E968" s="6" t="s">
        <v>1461</v>
      </c>
      <c r="F968" s="7">
        <v>4000</v>
      </c>
      <c r="G968" s="7">
        <v>4000</v>
      </c>
      <c r="H968" s="6">
        <v>2023</v>
      </c>
      <c r="I968" s="6">
        <v>2024</v>
      </c>
    </row>
    <row r="969" spans="1:9" ht="90" x14ac:dyDescent="0.25">
      <c r="A969" s="6" t="s">
        <v>1728</v>
      </c>
      <c r="B969" s="6" t="s">
        <v>105</v>
      </c>
      <c r="C969" s="6" t="s">
        <v>1458</v>
      </c>
      <c r="D969" s="6">
        <v>768337691</v>
      </c>
      <c r="E969" s="6" t="s">
        <v>1461</v>
      </c>
      <c r="F969" s="7">
        <v>3000</v>
      </c>
      <c r="G969" s="7">
        <v>3000</v>
      </c>
      <c r="H969" s="6">
        <v>2023</v>
      </c>
      <c r="I969" s="6">
        <v>2024</v>
      </c>
    </row>
    <row r="970" spans="1:9" ht="90" x14ac:dyDescent="0.25">
      <c r="A970" s="6" t="s">
        <v>1728</v>
      </c>
      <c r="B970" s="6" t="s">
        <v>105</v>
      </c>
      <c r="C970" s="6" t="s">
        <v>717</v>
      </c>
      <c r="D970" s="6">
        <v>844745383</v>
      </c>
      <c r="E970" s="6" t="s">
        <v>1461</v>
      </c>
      <c r="F970" s="7">
        <v>1530</v>
      </c>
      <c r="G970" s="7">
        <v>1530</v>
      </c>
      <c r="H970" s="6">
        <v>2023</v>
      </c>
      <c r="I970" s="6">
        <v>2024</v>
      </c>
    </row>
    <row r="971" spans="1:9" ht="45" x14ac:dyDescent="0.25">
      <c r="A971" s="6" t="s">
        <v>1728</v>
      </c>
      <c r="B971" s="6" t="s">
        <v>105</v>
      </c>
      <c r="C971" s="6" t="s">
        <v>96</v>
      </c>
      <c r="D971" s="6">
        <v>465072141</v>
      </c>
      <c r="E971" s="6" t="s">
        <v>1123</v>
      </c>
      <c r="F971" s="7">
        <v>4700</v>
      </c>
      <c r="G971" s="7">
        <v>4700</v>
      </c>
      <c r="H971" s="6">
        <v>2023</v>
      </c>
      <c r="I971" s="6">
        <v>2024</v>
      </c>
    </row>
    <row r="972" spans="1:9" ht="45" x14ac:dyDescent="0.25">
      <c r="A972" s="6" t="s">
        <v>1728</v>
      </c>
      <c r="B972" s="6" t="s">
        <v>105</v>
      </c>
      <c r="C972" s="6" t="s">
        <v>1343</v>
      </c>
      <c r="D972" s="6">
        <v>879085066</v>
      </c>
      <c r="E972" s="6" t="s">
        <v>1344</v>
      </c>
      <c r="F972" s="7">
        <v>22060</v>
      </c>
      <c r="G972" s="7">
        <v>22060</v>
      </c>
      <c r="H972" s="6">
        <v>2023</v>
      </c>
      <c r="I972" s="6">
        <v>2024</v>
      </c>
    </row>
    <row r="973" spans="1:9" ht="45" x14ac:dyDescent="0.25">
      <c r="A973" s="6" t="s">
        <v>1728</v>
      </c>
      <c r="B973" s="6" t="s">
        <v>105</v>
      </c>
      <c r="C973" s="6" t="s">
        <v>619</v>
      </c>
      <c r="D973" s="6">
        <v>414042520</v>
      </c>
      <c r="E973" s="6" t="s">
        <v>1123</v>
      </c>
      <c r="F973" s="7">
        <v>2340</v>
      </c>
      <c r="G973" s="7">
        <v>2340</v>
      </c>
      <c r="H973" s="6">
        <v>2023</v>
      </c>
      <c r="I973" s="6">
        <v>2024</v>
      </c>
    </row>
    <row r="974" spans="1:9" ht="45" x14ac:dyDescent="0.25">
      <c r="A974" s="6" t="s">
        <v>1728</v>
      </c>
      <c r="B974" s="6" t="s">
        <v>105</v>
      </c>
      <c r="C974" s="6" t="s">
        <v>1132</v>
      </c>
      <c r="D974" s="6">
        <v>406613706</v>
      </c>
      <c r="E974" s="6" t="s">
        <v>1123</v>
      </c>
      <c r="F974" s="7">
        <v>2650</v>
      </c>
      <c r="G974" s="7">
        <v>2650</v>
      </c>
      <c r="H974" s="6">
        <v>2023</v>
      </c>
      <c r="I974" s="6">
        <v>2024</v>
      </c>
    </row>
    <row r="975" spans="1:9" ht="45" x14ac:dyDescent="0.25">
      <c r="A975" s="6" t="s">
        <v>1728</v>
      </c>
      <c r="B975" s="6" t="s">
        <v>105</v>
      </c>
      <c r="C975" s="6" t="s">
        <v>231</v>
      </c>
      <c r="D975" s="6">
        <v>825435356</v>
      </c>
      <c r="E975" s="6" t="s">
        <v>1123</v>
      </c>
      <c r="F975" s="7">
        <v>3000</v>
      </c>
      <c r="G975" s="7">
        <v>3000</v>
      </c>
      <c r="H975" s="6">
        <v>2023</v>
      </c>
      <c r="I975" s="6">
        <v>2024</v>
      </c>
    </row>
    <row r="976" spans="1:9" ht="45" x14ac:dyDescent="0.25">
      <c r="A976" s="6" t="s">
        <v>1728</v>
      </c>
      <c r="B976" s="6" t="s">
        <v>105</v>
      </c>
      <c r="C976" s="6" t="s">
        <v>943</v>
      </c>
      <c r="D976" s="6">
        <v>472683572</v>
      </c>
      <c r="E976" s="6" t="s">
        <v>1123</v>
      </c>
      <c r="F976" s="7">
        <v>2200</v>
      </c>
      <c r="G976" s="7">
        <v>2200</v>
      </c>
      <c r="H976" s="6">
        <v>2023</v>
      </c>
      <c r="I976" s="6">
        <v>2024</v>
      </c>
    </row>
    <row r="977" spans="1:9" ht="45" x14ac:dyDescent="0.25">
      <c r="A977" s="6" t="s">
        <v>1728</v>
      </c>
      <c r="B977" s="6" t="s">
        <v>105</v>
      </c>
      <c r="C977" s="6" t="s">
        <v>1131</v>
      </c>
      <c r="D977" s="6">
        <v>831049775</v>
      </c>
      <c r="E977" s="6" t="s">
        <v>1123</v>
      </c>
      <c r="F977" s="7">
        <v>2530</v>
      </c>
      <c r="G977" s="7">
        <v>2530</v>
      </c>
      <c r="H977" s="6">
        <v>2023</v>
      </c>
      <c r="I977" s="6">
        <v>2024</v>
      </c>
    </row>
    <row r="978" spans="1:9" ht="45" x14ac:dyDescent="0.25">
      <c r="A978" s="6" t="s">
        <v>1728</v>
      </c>
      <c r="B978" s="6" t="s">
        <v>105</v>
      </c>
      <c r="C978" s="6" t="s">
        <v>493</v>
      </c>
      <c r="D978" s="6">
        <v>461936071</v>
      </c>
      <c r="E978" s="6" t="s">
        <v>1123</v>
      </c>
      <c r="F978" s="7">
        <v>2800</v>
      </c>
      <c r="G978" s="7">
        <v>2800</v>
      </c>
      <c r="H978" s="6">
        <v>2023</v>
      </c>
      <c r="I978" s="6">
        <v>2024</v>
      </c>
    </row>
    <row r="979" spans="1:9" ht="60" x14ac:dyDescent="0.25">
      <c r="A979" s="6" t="s">
        <v>1728</v>
      </c>
      <c r="B979" s="6" t="s">
        <v>105</v>
      </c>
      <c r="C979" s="6" t="s">
        <v>674</v>
      </c>
      <c r="D979" s="6">
        <v>434437561</v>
      </c>
      <c r="E979" s="6" t="s">
        <v>1123</v>
      </c>
      <c r="F979" s="7">
        <v>1750</v>
      </c>
      <c r="G979" s="7">
        <v>1750</v>
      </c>
      <c r="H979" s="6">
        <v>2023</v>
      </c>
      <c r="I979" s="6">
        <v>2024</v>
      </c>
    </row>
    <row r="980" spans="1:9" ht="45" x14ac:dyDescent="0.25">
      <c r="A980" s="6" t="s">
        <v>1728</v>
      </c>
      <c r="B980" s="6" t="s">
        <v>105</v>
      </c>
      <c r="C980" s="6" t="s">
        <v>942</v>
      </c>
      <c r="D980" s="6">
        <v>888774673</v>
      </c>
      <c r="E980" s="6" t="s">
        <v>1123</v>
      </c>
      <c r="F980" s="7">
        <v>2900</v>
      </c>
      <c r="G980" s="7">
        <v>2900</v>
      </c>
      <c r="H980" s="6">
        <v>2023</v>
      </c>
      <c r="I980" s="6">
        <v>2024</v>
      </c>
    </row>
    <row r="981" spans="1:9" ht="45" x14ac:dyDescent="0.25">
      <c r="A981" s="6" t="s">
        <v>1728</v>
      </c>
      <c r="B981" s="6" t="s">
        <v>105</v>
      </c>
      <c r="C981" s="6" t="s">
        <v>1293</v>
      </c>
      <c r="D981" s="6">
        <v>724842297</v>
      </c>
      <c r="E981" s="6" t="s">
        <v>1123</v>
      </c>
      <c r="F981" s="7">
        <v>3000</v>
      </c>
      <c r="G981" s="7">
        <v>3000</v>
      </c>
      <c r="H981" s="6">
        <v>2023</v>
      </c>
      <c r="I981" s="6">
        <v>2024</v>
      </c>
    </row>
    <row r="982" spans="1:9" ht="45" x14ac:dyDescent="0.25">
      <c r="A982" s="6" t="s">
        <v>1728</v>
      </c>
      <c r="B982" s="6" t="s">
        <v>105</v>
      </c>
      <c r="C982" s="6" t="s">
        <v>518</v>
      </c>
      <c r="D982" s="6">
        <v>863113423</v>
      </c>
      <c r="E982" s="6" t="s">
        <v>1123</v>
      </c>
      <c r="F982" s="7">
        <v>3000</v>
      </c>
      <c r="G982" s="7">
        <v>3000</v>
      </c>
      <c r="H982" s="6">
        <v>2023</v>
      </c>
      <c r="I982" s="6">
        <v>2024</v>
      </c>
    </row>
    <row r="983" spans="1:9" ht="45" x14ac:dyDescent="0.25">
      <c r="A983" s="6" t="s">
        <v>1728</v>
      </c>
      <c r="B983" s="6" t="s">
        <v>105</v>
      </c>
      <c r="C983" s="6" t="s">
        <v>1130</v>
      </c>
      <c r="D983" s="6">
        <v>771385372</v>
      </c>
      <c r="E983" s="6" t="s">
        <v>1123</v>
      </c>
      <c r="F983" s="7">
        <v>2000</v>
      </c>
      <c r="G983" s="7">
        <v>2000</v>
      </c>
      <c r="H983" s="6">
        <v>2023</v>
      </c>
      <c r="I983" s="6">
        <v>2024</v>
      </c>
    </row>
    <row r="984" spans="1:9" ht="45" x14ac:dyDescent="0.25">
      <c r="A984" s="6" t="s">
        <v>1728</v>
      </c>
      <c r="B984" s="6" t="s">
        <v>105</v>
      </c>
      <c r="C984" s="6" t="s">
        <v>1129</v>
      </c>
      <c r="D984" s="6">
        <v>413854656</v>
      </c>
      <c r="E984" s="6" t="s">
        <v>1123</v>
      </c>
      <c r="F984" s="7">
        <v>2230</v>
      </c>
      <c r="G984" s="7">
        <v>2230</v>
      </c>
      <c r="H984" s="6">
        <v>2023</v>
      </c>
      <c r="I984" s="6">
        <v>2024</v>
      </c>
    </row>
    <row r="985" spans="1:9" ht="45" x14ac:dyDescent="0.25">
      <c r="A985" s="6" t="s">
        <v>1728</v>
      </c>
      <c r="B985" s="6" t="s">
        <v>105</v>
      </c>
      <c r="C985" s="6" t="s">
        <v>1128</v>
      </c>
      <c r="D985" s="6">
        <v>415293028</v>
      </c>
      <c r="E985" s="6" t="s">
        <v>1123</v>
      </c>
      <c r="F985" s="7">
        <v>3000</v>
      </c>
      <c r="G985" s="7">
        <v>3000</v>
      </c>
      <c r="H985" s="6">
        <v>2023</v>
      </c>
      <c r="I985" s="6">
        <v>2024</v>
      </c>
    </row>
    <row r="986" spans="1:9" ht="45" x14ac:dyDescent="0.25">
      <c r="A986" s="6" t="s">
        <v>1728</v>
      </c>
      <c r="B986" s="6" t="s">
        <v>105</v>
      </c>
      <c r="C986" s="6" t="s">
        <v>1134</v>
      </c>
      <c r="D986" s="6">
        <v>475631481</v>
      </c>
      <c r="E986" s="6" t="s">
        <v>1123</v>
      </c>
      <c r="F986" s="7">
        <v>3000</v>
      </c>
      <c r="G986" s="7">
        <v>3000</v>
      </c>
      <c r="H986" s="6">
        <v>2023</v>
      </c>
      <c r="I986" s="6">
        <v>2024</v>
      </c>
    </row>
    <row r="987" spans="1:9" ht="45" x14ac:dyDescent="0.25">
      <c r="A987" s="6" t="s">
        <v>1728</v>
      </c>
      <c r="B987" s="6" t="s">
        <v>105</v>
      </c>
      <c r="C987" s="6" t="s">
        <v>1127</v>
      </c>
      <c r="D987" s="6">
        <v>407722573</v>
      </c>
      <c r="E987" s="6" t="s">
        <v>1123</v>
      </c>
      <c r="F987" s="7">
        <v>2500</v>
      </c>
      <c r="G987" s="7">
        <v>2500</v>
      </c>
      <c r="H987" s="6">
        <v>2023</v>
      </c>
      <c r="I987" s="6">
        <v>2024</v>
      </c>
    </row>
    <row r="988" spans="1:9" ht="45" x14ac:dyDescent="0.25">
      <c r="A988" s="6" t="s">
        <v>1728</v>
      </c>
      <c r="B988" s="6" t="s">
        <v>105</v>
      </c>
      <c r="C988" s="6" t="s">
        <v>1126</v>
      </c>
      <c r="D988" s="6">
        <v>434311362</v>
      </c>
      <c r="E988" s="6" t="s">
        <v>1123</v>
      </c>
      <c r="F988" s="7">
        <v>1070</v>
      </c>
      <c r="G988" s="7">
        <v>1070</v>
      </c>
      <c r="H988" s="6">
        <v>2023</v>
      </c>
      <c r="I988" s="6">
        <v>2024</v>
      </c>
    </row>
    <row r="989" spans="1:9" ht="60" x14ac:dyDescent="0.25">
      <c r="A989" s="6" t="s">
        <v>1728</v>
      </c>
      <c r="B989" s="6" t="s">
        <v>105</v>
      </c>
      <c r="C989" s="6" t="s">
        <v>1125</v>
      </c>
      <c r="D989" s="6">
        <v>895854782</v>
      </c>
      <c r="E989" s="6" t="s">
        <v>1123</v>
      </c>
      <c r="F989" s="7">
        <v>3000</v>
      </c>
      <c r="G989" s="7">
        <v>3000</v>
      </c>
      <c r="H989" s="6">
        <v>2023</v>
      </c>
      <c r="I989" s="6">
        <v>2024</v>
      </c>
    </row>
    <row r="990" spans="1:9" ht="45" x14ac:dyDescent="0.25">
      <c r="A990" s="6" t="s">
        <v>1728</v>
      </c>
      <c r="B990" s="6" t="s">
        <v>105</v>
      </c>
      <c r="C990" s="6" t="s">
        <v>1124</v>
      </c>
      <c r="D990" s="6">
        <v>562855861</v>
      </c>
      <c r="E990" s="6" t="s">
        <v>1123</v>
      </c>
      <c r="F990" s="7">
        <v>2200</v>
      </c>
      <c r="G990" s="7">
        <v>2200</v>
      </c>
      <c r="H990" s="6">
        <v>2023</v>
      </c>
      <c r="I990" s="6">
        <v>2024</v>
      </c>
    </row>
    <row r="991" spans="1:9" ht="45" x14ac:dyDescent="0.25">
      <c r="A991" s="6" t="s">
        <v>1728</v>
      </c>
      <c r="B991" s="6" t="s">
        <v>105</v>
      </c>
      <c r="C991" s="6" t="s">
        <v>638</v>
      </c>
      <c r="D991" s="6">
        <v>540742336</v>
      </c>
      <c r="E991" s="6" t="s">
        <v>1123</v>
      </c>
      <c r="F991" s="7">
        <v>1000</v>
      </c>
      <c r="G991" s="7">
        <v>1000</v>
      </c>
      <c r="H991" s="6">
        <v>2023</v>
      </c>
      <c r="I991" s="6">
        <v>2024</v>
      </c>
    </row>
    <row r="992" spans="1:9" ht="45" x14ac:dyDescent="0.25">
      <c r="A992" s="6" t="s">
        <v>1728</v>
      </c>
      <c r="B992" s="6" t="s">
        <v>105</v>
      </c>
      <c r="C992" s="6" t="s">
        <v>1122</v>
      </c>
      <c r="D992" s="6">
        <v>894420172</v>
      </c>
      <c r="E992" s="6" t="s">
        <v>1123</v>
      </c>
      <c r="F992" s="7">
        <v>1000</v>
      </c>
      <c r="G992" s="7">
        <v>1000</v>
      </c>
      <c r="H992" s="6">
        <v>2023</v>
      </c>
      <c r="I992" s="6">
        <v>2024</v>
      </c>
    </row>
    <row r="993" spans="1:9" ht="90" x14ac:dyDescent="0.25">
      <c r="A993" s="6" t="s">
        <v>1728</v>
      </c>
      <c r="B993" s="6" t="s">
        <v>105</v>
      </c>
      <c r="C993" s="6" t="s">
        <v>737</v>
      </c>
      <c r="D993" s="6">
        <v>791416070</v>
      </c>
      <c r="E993" s="6" t="s">
        <v>1051</v>
      </c>
      <c r="F993" s="7">
        <v>5000</v>
      </c>
      <c r="G993" s="7">
        <v>5000</v>
      </c>
      <c r="H993" s="6">
        <v>2023</v>
      </c>
      <c r="I993" s="6">
        <v>2024</v>
      </c>
    </row>
    <row r="994" spans="1:9" ht="90" x14ac:dyDescent="0.25">
      <c r="A994" s="6" t="s">
        <v>1728</v>
      </c>
      <c r="B994" s="6" t="s">
        <v>105</v>
      </c>
      <c r="C994" s="6" t="s">
        <v>1050</v>
      </c>
      <c r="D994" s="6">
        <v>757696197</v>
      </c>
      <c r="E994" s="6" t="s">
        <v>1051</v>
      </c>
      <c r="F994" s="7">
        <v>7250</v>
      </c>
      <c r="G994" s="7">
        <v>7250</v>
      </c>
      <c r="H994" s="6">
        <v>2023</v>
      </c>
      <c r="I994" s="6">
        <v>2024</v>
      </c>
    </row>
    <row r="995" spans="1:9" ht="90" x14ac:dyDescent="0.25">
      <c r="A995" s="6" t="s">
        <v>1728</v>
      </c>
      <c r="B995" s="6" t="s">
        <v>105</v>
      </c>
      <c r="C995" s="6" t="s">
        <v>991</v>
      </c>
      <c r="D995" s="6">
        <v>797580718</v>
      </c>
      <c r="E995" s="6" t="s">
        <v>1051</v>
      </c>
      <c r="F995" s="7">
        <v>1200</v>
      </c>
      <c r="G995" s="7">
        <v>1200</v>
      </c>
      <c r="H995" s="6">
        <v>2023</v>
      </c>
      <c r="I995" s="6">
        <v>2024</v>
      </c>
    </row>
    <row r="996" spans="1:9" ht="90" x14ac:dyDescent="0.25">
      <c r="A996" s="6" t="s">
        <v>1728</v>
      </c>
      <c r="B996" s="6" t="s">
        <v>105</v>
      </c>
      <c r="C996" s="6" t="s">
        <v>471</v>
      </c>
      <c r="D996" s="6">
        <v>757800325</v>
      </c>
      <c r="E996" s="6" t="s">
        <v>1051</v>
      </c>
      <c r="F996" s="7">
        <v>3000</v>
      </c>
      <c r="G996" s="7">
        <v>3000</v>
      </c>
      <c r="H996" s="6">
        <v>2023</v>
      </c>
      <c r="I996" s="6">
        <v>2024</v>
      </c>
    </row>
    <row r="997" spans="1:9" ht="90" x14ac:dyDescent="0.25">
      <c r="A997" s="6" t="s">
        <v>1728</v>
      </c>
      <c r="B997" s="6" t="s">
        <v>105</v>
      </c>
      <c r="C997" s="6" t="s">
        <v>1049</v>
      </c>
      <c r="D997" s="6">
        <v>776564182</v>
      </c>
      <c r="E997" s="6" t="s">
        <v>1051</v>
      </c>
      <c r="F997" s="7">
        <v>3000</v>
      </c>
      <c r="G997" s="7">
        <v>3000</v>
      </c>
      <c r="H997" s="6">
        <v>2023</v>
      </c>
      <c r="I997" s="6">
        <v>2024</v>
      </c>
    </row>
    <row r="998" spans="1:9" ht="90" x14ac:dyDescent="0.25">
      <c r="A998" s="6" t="s">
        <v>1728</v>
      </c>
      <c r="B998" s="6" t="s">
        <v>105</v>
      </c>
      <c r="C998" s="6" t="s">
        <v>1048</v>
      </c>
      <c r="D998" s="6">
        <v>553545049</v>
      </c>
      <c r="E998" s="6" t="s">
        <v>1051</v>
      </c>
      <c r="F998" s="7">
        <v>3000</v>
      </c>
      <c r="G998" s="7">
        <v>3000</v>
      </c>
      <c r="H998" s="6">
        <v>2023</v>
      </c>
      <c r="I998" s="6">
        <v>2024</v>
      </c>
    </row>
    <row r="999" spans="1:9" ht="90" x14ac:dyDescent="0.25">
      <c r="A999" s="6" t="s">
        <v>1728</v>
      </c>
      <c r="B999" s="6" t="s">
        <v>105</v>
      </c>
      <c r="C999" s="6" t="s">
        <v>1001</v>
      </c>
      <c r="D999" s="6">
        <v>830069481</v>
      </c>
      <c r="E999" s="6" t="s">
        <v>1051</v>
      </c>
      <c r="F999" s="7">
        <v>3000</v>
      </c>
      <c r="G999" s="7">
        <v>3000</v>
      </c>
      <c r="H999" s="6">
        <v>2023</v>
      </c>
      <c r="I999" s="6">
        <v>2024</v>
      </c>
    </row>
    <row r="1000" spans="1:9" ht="45" x14ac:dyDescent="0.25">
      <c r="A1000" s="6" t="s">
        <v>1728</v>
      </c>
      <c r="B1000" s="6" t="s">
        <v>105</v>
      </c>
      <c r="C1000" s="6" t="s">
        <v>950</v>
      </c>
      <c r="D1000" s="6">
        <v>680698884</v>
      </c>
      <c r="E1000" s="6" t="s">
        <v>1323</v>
      </c>
      <c r="F1000" s="7">
        <v>2000</v>
      </c>
      <c r="G1000" s="7">
        <v>2000</v>
      </c>
      <c r="H1000" s="6">
        <v>2023</v>
      </c>
      <c r="I1000" s="6">
        <v>2024</v>
      </c>
    </row>
    <row r="1001" spans="1:9" ht="45" x14ac:dyDescent="0.25">
      <c r="A1001" s="6" t="s">
        <v>1728</v>
      </c>
      <c r="B1001" s="6" t="s">
        <v>105</v>
      </c>
      <c r="C1001" s="6" t="s">
        <v>276</v>
      </c>
      <c r="D1001" s="6">
        <v>832169631</v>
      </c>
      <c r="E1001" s="6" t="s">
        <v>1323</v>
      </c>
      <c r="F1001" s="7">
        <v>3000</v>
      </c>
      <c r="G1001" s="7">
        <v>3000</v>
      </c>
      <c r="H1001" s="6">
        <v>2023</v>
      </c>
      <c r="I1001" s="6">
        <v>2024</v>
      </c>
    </row>
    <row r="1002" spans="1:9" ht="45" x14ac:dyDescent="0.25">
      <c r="A1002" s="6" t="s">
        <v>1728</v>
      </c>
      <c r="B1002" s="6" t="s">
        <v>105</v>
      </c>
      <c r="C1002" s="6" t="s">
        <v>275</v>
      </c>
      <c r="D1002" s="6">
        <v>765881217</v>
      </c>
      <c r="E1002" s="6" t="s">
        <v>1323</v>
      </c>
      <c r="F1002" s="7">
        <v>1500</v>
      </c>
      <c r="G1002" s="7">
        <v>1500</v>
      </c>
      <c r="H1002" s="6">
        <v>2023</v>
      </c>
      <c r="I1002" s="6">
        <v>2024</v>
      </c>
    </row>
    <row r="1003" spans="1:9" ht="45" x14ac:dyDescent="0.25">
      <c r="A1003" s="6" t="s">
        <v>1728</v>
      </c>
      <c r="B1003" s="6" t="s">
        <v>105</v>
      </c>
      <c r="C1003" s="6" t="s">
        <v>949</v>
      </c>
      <c r="D1003" s="6">
        <v>409546074</v>
      </c>
      <c r="E1003" s="6" t="s">
        <v>1323</v>
      </c>
      <c r="F1003" s="7">
        <v>3000</v>
      </c>
      <c r="G1003" s="7">
        <v>3000</v>
      </c>
      <c r="H1003" s="6">
        <v>2023</v>
      </c>
      <c r="I1003" s="6">
        <v>2024</v>
      </c>
    </row>
    <row r="1004" spans="1:9" ht="45" x14ac:dyDescent="0.25">
      <c r="A1004" s="6" t="s">
        <v>1728</v>
      </c>
      <c r="B1004" s="6" t="s">
        <v>105</v>
      </c>
      <c r="C1004" s="6" t="s">
        <v>948</v>
      </c>
      <c r="D1004" s="6">
        <v>539973066</v>
      </c>
      <c r="E1004" s="6" t="s">
        <v>1323</v>
      </c>
      <c r="F1004" s="7">
        <v>3000</v>
      </c>
      <c r="G1004" s="7">
        <v>3000</v>
      </c>
      <c r="H1004" s="6">
        <v>2023</v>
      </c>
      <c r="I1004" s="6">
        <v>2024</v>
      </c>
    </row>
    <row r="1005" spans="1:9" ht="45" x14ac:dyDescent="0.25">
      <c r="A1005" s="6" t="s">
        <v>1728</v>
      </c>
      <c r="B1005" s="6" t="s">
        <v>105</v>
      </c>
      <c r="C1005" s="6" t="s">
        <v>768</v>
      </c>
      <c r="D1005" s="6">
        <v>671522486</v>
      </c>
      <c r="E1005" s="6" t="s">
        <v>1323</v>
      </c>
      <c r="F1005" s="7">
        <v>2000</v>
      </c>
      <c r="G1005" s="7">
        <v>2000</v>
      </c>
      <c r="H1005" s="6">
        <v>2023</v>
      </c>
      <c r="I1005" s="6">
        <v>2024</v>
      </c>
    </row>
    <row r="1006" spans="1:9" ht="45" x14ac:dyDescent="0.25">
      <c r="A1006" s="6" t="s">
        <v>1728</v>
      </c>
      <c r="B1006" s="6" t="s">
        <v>105</v>
      </c>
      <c r="C1006" s="6" t="s">
        <v>947</v>
      </c>
      <c r="D1006" s="6">
        <v>505935370</v>
      </c>
      <c r="E1006" s="6" t="s">
        <v>1323</v>
      </c>
      <c r="F1006" s="7">
        <v>2000</v>
      </c>
      <c r="G1006" s="7">
        <v>2000</v>
      </c>
      <c r="H1006" s="6">
        <v>2023</v>
      </c>
      <c r="I1006" s="6">
        <v>2024</v>
      </c>
    </row>
    <row r="1007" spans="1:9" ht="45" x14ac:dyDescent="0.25">
      <c r="A1007" s="6" t="s">
        <v>1728</v>
      </c>
      <c r="B1007" s="6" t="s">
        <v>105</v>
      </c>
      <c r="C1007" s="6" t="s">
        <v>946</v>
      </c>
      <c r="D1007" s="6">
        <v>784971114</v>
      </c>
      <c r="E1007" s="6" t="s">
        <v>1323</v>
      </c>
      <c r="F1007" s="7">
        <v>1500</v>
      </c>
      <c r="G1007" s="7">
        <v>1500</v>
      </c>
      <c r="H1007" s="6">
        <v>2023</v>
      </c>
      <c r="I1007" s="6">
        <v>2024</v>
      </c>
    </row>
    <row r="1008" spans="1:9" ht="45" x14ac:dyDescent="0.25">
      <c r="A1008" s="6" t="s">
        <v>1728</v>
      </c>
      <c r="B1008" s="6" t="s">
        <v>105</v>
      </c>
      <c r="C1008" s="6" t="s">
        <v>945</v>
      </c>
      <c r="D1008" s="6">
        <v>864002061</v>
      </c>
      <c r="E1008" s="6" t="s">
        <v>1323</v>
      </c>
      <c r="F1008" s="7">
        <v>2200</v>
      </c>
      <c r="G1008" s="7">
        <v>2200</v>
      </c>
      <c r="H1008" s="6">
        <v>2023</v>
      </c>
      <c r="I1008" s="6">
        <v>2024</v>
      </c>
    </row>
    <row r="1009" spans="1:9" ht="45" x14ac:dyDescent="0.25">
      <c r="A1009" s="6" t="s">
        <v>1728</v>
      </c>
      <c r="B1009" s="6" t="s">
        <v>105</v>
      </c>
      <c r="C1009" s="6" t="s">
        <v>944</v>
      </c>
      <c r="D1009" s="6">
        <v>782575115</v>
      </c>
      <c r="E1009" s="6" t="s">
        <v>1323</v>
      </c>
      <c r="F1009" s="7">
        <v>1000</v>
      </c>
      <c r="G1009" s="7">
        <v>1000</v>
      </c>
      <c r="H1009" s="6">
        <v>2023</v>
      </c>
      <c r="I1009" s="6">
        <v>2024</v>
      </c>
    </row>
    <row r="1010" spans="1:9" ht="45" x14ac:dyDescent="0.25">
      <c r="A1010" s="6" t="s">
        <v>1728</v>
      </c>
      <c r="B1010" s="6" t="s">
        <v>105</v>
      </c>
      <c r="C1010" s="6" t="s">
        <v>943</v>
      </c>
      <c r="D1010" s="6">
        <v>472683572</v>
      </c>
      <c r="E1010" s="6" t="s">
        <v>1323</v>
      </c>
      <c r="F1010" s="7">
        <v>2400</v>
      </c>
      <c r="G1010" s="7">
        <v>2400</v>
      </c>
      <c r="H1010" s="6">
        <v>2023</v>
      </c>
      <c r="I1010" s="6">
        <v>2024</v>
      </c>
    </row>
    <row r="1011" spans="1:9" ht="45" x14ac:dyDescent="0.25">
      <c r="A1011" s="6" t="s">
        <v>1728</v>
      </c>
      <c r="B1011" s="6" t="s">
        <v>105</v>
      </c>
      <c r="C1011" s="6" t="s">
        <v>942</v>
      </c>
      <c r="D1011" s="6">
        <v>888774673</v>
      </c>
      <c r="E1011" s="6" t="s">
        <v>1323</v>
      </c>
      <c r="F1011" s="7">
        <v>3000</v>
      </c>
      <c r="G1011" s="7">
        <v>3000</v>
      </c>
      <c r="H1011" s="6">
        <v>2023</v>
      </c>
      <c r="I1011" s="6">
        <v>2024</v>
      </c>
    </row>
    <row r="1012" spans="1:9" ht="45" x14ac:dyDescent="0.25">
      <c r="A1012" s="6" t="s">
        <v>1728</v>
      </c>
      <c r="B1012" s="6" t="s">
        <v>105</v>
      </c>
      <c r="C1012" s="6" t="s">
        <v>274</v>
      </c>
      <c r="D1012" s="6">
        <v>473268047</v>
      </c>
      <c r="E1012" s="6" t="s">
        <v>1323</v>
      </c>
      <c r="F1012" s="7">
        <v>3000</v>
      </c>
      <c r="G1012" s="7">
        <v>3000</v>
      </c>
      <c r="H1012" s="6">
        <v>2023</v>
      </c>
      <c r="I1012" s="6">
        <v>2024</v>
      </c>
    </row>
    <row r="1013" spans="1:9" ht="90" x14ac:dyDescent="0.25">
      <c r="A1013" s="6" t="s">
        <v>1728</v>
      </c>
      <c r="B1013" s="6" t="s">
        <v>105</v>
      </c>
      <c r="C1013" s="6" t="s">
        <v>921</v>
      </c>
      <c r="D1013" s="6">
        <v>894681874</v>
      </c>
      <c r="E1013" s="6" t="s">
        <v>1323</v>
      </c>
      <c r="F1013" s="7">
        <v>1200</v>
      </c>
      <c r="G1013" s="7">
        <v>1200</v>
      </c>
      <c r="H1013" s="6">
        <v>2023</v>
      </c>
      <c r="I1013" s="6">
        <v>2024</v>
      </c>
    </row>
    <row r="1014" spans="1:9" ht="45" x14ac:dyDescent="0.25">
      <c r="A1014" s="6" t="s">
        <v>1728</v>
      </c>
      <c r="B1014" s="6" t="s">
        <v>105</v>
      </c>
      <c r="C1014" s="6" t="s">
        <v>941</v>
      </c>
      <c r="D1014" s="6">
        <v>648631179</v>
      </c>
      <c r="E1014" s="6" t="s">
        <v>1323</v>
      </c>
      <c r="F1014" s="7">
        <v>3000</v>
      </c>
      <c r="G1014" s="7">
        <v>3000</v>
      </c>
      <c r="H1014" s="6">
        <v>2023</v>
      </c>
      <c r="I1014" s="6">
        <v>2024</v>
      </c>
    </row>
    <row r="1015" spans="1:9" ht="45" x14ac:dyDescent="0.25">
      <c r="A1015" s="6" t="s">
        <v>1728</v>
      </c>
      <c r="B1015" s="6" t="s">
        <v>105</v>
      </c>
      <c r="C1015" s="6" t="s">
        <v>891</v>
      </c>
      <c r="D1015" s="6">
        <v>828642987</v>
      </c>
      <c r="E1015" s="6" t="s">
        <v>1323</v>
      </c>
      <c r="F1015" s="7">
        <v>2500</v>
      </c>
      <c r="G1015" s="7">
        <v>2500</v>
      </c>
      <c r="H1015" s="6">
        <v>2023</v>
      </c>
      <c r="I1015" s="6">
        <v>2024</v>
      </c>
    </row>
    <row r="1016" spans="1:9" ht="60" x14ac:dyDescent="0.25">
      <c r="A1016" s="6" t="s">
        <v>1728</v>
      </c>
      <c r="B1016" s="6" t="s">
        <v>105</v>
      </c>
      <c r="C1016" s="6" t="s">
        <v>1375</v>
      </c>
      <c r="D1016" s="6">
        <v>889516031</v>
      </c>
      <c r="E1016" s="6" t="s">
        <v>1323</v>
      </c>
      <c r="F1016" s="7">
        <v>2560</v>
      </c>
      <c r="G1016" s="7">
        <v>2560</v>
      </c>
      <c r="H1016" s="6">
        <v>2023</v>
      </c>
      <c r="I1016" s="6">
        <v>2024</v>
      </c>
    </row>
    <row r="1017" spans="1:9" ht="45" x14ac:dyDescent="0.25">
      <c r="A1017" s="6" t="s">
        <v>1728</v>
      </c>
      <c r="B1017" s="6" t="s">
        <v>105</v>
      </c>
      <c r="C1017" s="6" t="s">
        <v>940</v>
      </c>
      <c r="D1017" s="6">
        <v>418830261</v>
      </c>
      <c r="E1017" s="6" t="s">
        <v>1323</v>
      </c>
      <c r="F1017" s="7">
        <v>3000</v>
      </c>
      <c r="G1017" s="7">
        <v>3000</v>
      </c>
      <c r="H1017" s="6">
        <v>2023</v>
      </c>
      <c r="I1017" s="6">
        <v>2024</v>
      </c>
    </row>
    <row r="1018" spans="1:9" ht="45" x14ac:dyDescent="0.25">
      <c r="A1018" s="6" t="s">
        <v>1728</v>
      </c>
      <c r="B1018" s="6" t="s">
        <v>105</v>
      </c>
      <c r="C1018" s="6" t="s">
        <v>939</v>
      </c>
      <c r="D1018" s="6">
        <v>770423884</v>
      </c>
      <c r="E1018" s="6" t="s">
        <v>1323</v>
      </c>
      <c r="F1018" s="7">
        <v>1000</v>
      </c>
      <c r="G1018" s="7">
        <v>1000</v>
      </c>
      <c r="H1018" s="6">
        <v>2023</v>
      </c>
      <c r="I1018" s="6">
        <v>2024</v>
      </c>
    </row>
    <row r="1019" spans="1:9" ht="45" x14ac:dyDescent="0.25">
      <c r="A1019" s="6" t="s">
        <v>1728</v>
      </c>
      <c r="B1019" s="6" t="s">
        <v>105</v>
      </c>
      <c r="C1019" s="6" t="s">
        <v>938</v>
      </c>
      <c r="D1019" s="6">
        <v>741618151</v>
      </c>
      <c r="E1019" s="6" t="s">
        <v>1323</v>
      </c>
      <c r="F1019" s="7">
        <v>2000</v>
      </c>
      <c r="G1019" s="7">
        <v>2000</v>
      </c>
      <c r="H1019" s="6">
        <v>2023</v>
      </c>
      <c r="I1019" s="6">
        <v>2024</v>
      </c>
    </row>
    <row r="1020" spans="1:9" ht="45" x14ac:dyDescent="0.25">
      <c r="A1020" s="6" t="s">
        <v>1728</v>
      </c>
      <c r="B1020" s="6" t="s">
        <v>105</v>
      </c>
      <c r="C1020" s="6" t="s">
        <v>937</v>
      </c>
      <c r="D1020" s="6">
        <v>675453758</v>
      </c>
      <c r="E1020" s="6" t="s">
        <v>1323</v>
      </c>
      <c r="F1020" s="7">
        <v>3000</v>
      </c>
      <c r="G1020" s="7">
        <v>3000</v>
      </c>
      <c r="H1020" s="6">
        <v>2023</v>
      </c>
      <c r="I1020" s="6">
        <v>2024</v>
      </c>
    </row>
    <row r="1021" spans="1:9" ht="45" x14ac:dyDescent="0.25">
      <c r="A1021" s="6" t="s">
        <v>1728</v>
      </c>
      <c r="B1021" s="6" t="s">
        <v>105</v>
      </c>
      <c r="C1021" s="6" t="s">
        <v>936</v>
      </c>
      <c r="D1021" s="6">
        <v>811905737</v>
      </c>
      <c r="E1021" s="6" t="s">
        <v>1323</v>
      </c>
      <c r="F1021" s="7">
        <v>3000</v>
      </c>
      <c r="G1021" s="7">
        <v>3000</v>
      </c>
      <c r="H1021" s="6">
        <v>2023</v>
      </c>
      <c r="I1021" s="6">
        <v>2024</v>
      </c>
    </row>
    <row r="1022" spans="1:9" ht="45" x14ac:dyDescent="0.25">
      <c r="A1022" s="6" t="s">
        <v>1728</v>
      </c>
      <c r="B1022" s="6" t="s">
        <v>105</v>
      </c>
      <c r="C1022" s="6" t="s">
        <v>935</v>
      </c>
      <c r="D1022" s="6">
        <v>418279539</v>
      </c>
      <c r="E1022" s="6" t="s">
        <v>1323</v>
      </c>
      <c r="F1022" s="7">
        <v>3000</v>
      </c>
      <c r="G1022" s="7">
        <v>3000</v>
      </c>
      <c r="H1022" s="6">
        <v>2023</v>
      </c>
      <c r="I1022" s="6">
        <v>2024</v>
      </c>
    </row>
    <row r="1023" spans="1:9" ht="45" x14ac:dyDescent="0.25">
      <c r="A1023" s="6" t="s">
        <v>1728</v>
      </c>
      <c r="B1023" s="6" t="s">
        <v>105</v>
      </c>
      <c r="C1023" s="6" t="s">
        <v>291</v>
      </c>
      <c r="D1023" s="6">
        <v>870519273</v>
      </c>
      <c r="E1023" s="6" t="s">
        <v>1323</v>
      </c>
      <c r="F1023" s="7">
        <v>3000</v>
      </c>
      <c r="G1023" s="7">
        <v>3000</v>
      </c>
      <c r="H1023" s="6">
        <v>2023</v>
      </c>
      <c r="I1023" s="6">
        <v>2024</v>
      </c>
    </row>
    <row r="1024" spans="1:9" ht="45" x14ac:dyDescent="0.25">
      <c r="A1024" s="6" t="s">
        <v>1728</v>
      </c>
      <c r="B1024" s="6" t="s">
        <v>105</v>
      </c>
      <c r="C1024" s="6" t="s">
        <v>934</v>
      </c>
      <c r="D1024" s="6">
        <v>418479675</v>
      </c>
      <c r="E1024" s="6" t="s">
        <v>1323</v>
      </c>
      <c r="F1024" s="7">
        <v>2000</v>
      </c>
      <c r="G1024" s="7">
        <v>2000</v>
      </c>
      <c r="H1024" s="6">
        <v>2023</v>
      </c>
      <c r="I1024" s="6">
        <v>2024</v>
      </c>
    </row>
    <row r="1025" spans="1:9" ht="45" x14ac:dyDescent="0.25">
      <c r="A1025" s="6" t="s">
        <v>1728</v>
      </c>
      <c r="B1025" s="6" t="s">
        <v>105</v>
      </c>
      <c r="C1025" s="6" t="s">
        <v>933</v>
      </c>
      <c r="D1025" s="6">
        <v>777297127</v>
      </c>
      <c r="E1025" s="6" t="s">
        <v>1323</v>
      </c>
      <c r="F1025" s="7">
        <v>2500</v>
      </c>
      <c r="G1025" s="7">
        <v>2500</v>
      </c>
      <c r="H1025" s="6">
        <v>2023</v>
      </c>
      <c r="I1025" s="6">
        <v>2024</v>
      </c>
    </row>
    <row r="1026" spans="1:9" ht="45" x14ac:dyDescent="0.25">
      <c r="A1026" s="6" t="s">
        <v>1728</v>
      </c>
      <c r="B1026" s="6" t="s">
        <v>105</v>
      </c>
      <c r="C1026" s="6" t="s">
        <v>932</v>
      </c>
      <c r="D1026" s="6">
        <v>480262836</v>
      </c>
      <c r="E1026" s="6" t="s">
        <v>1323</v>
      </c>
      <c r="F1026" s="7">
        <v>2800</v>
      </c>
      <c r="G1026" s="7">
        <v>2800</v>
      </c>
      <c r="H1026" s="6">
        <v>2023</v>
      </c>
      <c r="I1026" s="6">
        <v>2024</v>
      </c>
    </row>
    <row r="1027" spans="1:9" ht="105" x14ac:dyDescent="0.25">
      <c r="A1027" s="6" t="s">
        <v>1728</v>
      </c>
      <c r="B1027" s="6" t="s">
        <v>105</v>
      </c>
      <c r="C1027" s="6" t="s">
        <v>931</v>
      </c>
      <c r="D1027" s="6">
        <v>402992834</v>
      </c>
      <c r="E1027" s="6" t="s">
        <v>1323</v>
      </c>
      <c r="F1027" s="7">
        <v>2550</v>
      </c>
      <c r="G1027" s="7">
        <v>2550</v>
      </c>
      <c r="H1027" s="6">
        <v>2023</v>
      </c>
      <c r="I1027" s="6">
        <v>2024</v>
      </c>
    </row>
    <row r="1028" spans="1:9" ht="45" x14ac:dyDescent="0.25">
      <c r="A1028" s="6" t="s">
        <v>1728</v>
      </c>
      <c r="B1028" s="6" t="s">
        <v>105</v>
      </c>
      <c r="C1028" s="6" t="s">
        <v>930</v>
      </c>
      <c r="D1028" s="6">
        <v>750575706</v>
      </c>
      <c r="E1028" s="6" t="s">
        <v>1323</v>
      </c>
      <c r="F1028" s="7">
        <v>2500</v>
      </c>
      <c r="G1028" s="7">
        <v>2500</v>
      </c>
      <c r="H1028" s="6">
        <v>2023</v>
      </c>
      <c r="I1028" s="6">
        <v>2024</v>
      </c>
    </row>
    <row r="1029" spans="1:9" ht="45" x14ac:dyDescent="0.25">
      <c r="A1029" s="6" t="s">
        <v>1728</v>
      </c>
      <c r="B1029" s="6" t="s">
        <v>105</v>
      </c>
      <c r="C1029" s="6" t="s">
        <v>929</v>
      </c>
      <c r="D1029" s="6">
        <v>551963454</v>
      </c>
      <c r="E1029" s="6" t="s">
        <v>1323</v>
      </c>
      <c r="F1029" s="7">
        <v>2000</v>
      </c>
      <c r="G1029" s="7">
        <v>2000</v>
      </c>
      <c r="H1029" s="6">
        <v>2023</v>
      </c>
      <c r="I1029" s="6">
        <v>2024</v>
      </c>
    </row>
    <row r="1030" spans="1:9" ht="45" x14ac:dyDescent="0.25">
      <c r="A1030" s="6" t="s">
        <v>1728</v>
      </c>
      <c r="B1030" s="6" t="s">
        <v>105</v>
      </c>
      <c r="C1030" s="6" t="s">
        <v>582</v>
      </c>
      <c r="D1030" s="6">
        <v>769926711</v>
      </c>
      <c r="E1030" s="6" t="s">
        <v>1323</v>
      </c>
      <c r="F1030" s="7">
        <v>3000</v>
      </c>
      <c r="G1030" s="7">
        <v>3000</v>
      </c>
      <c r="H1030" s="6">
        <v>2023</v>
      </c>
      <c r="I1030" s="6">
        <v>2024</v>
      </c>
    </row>
    <row r="1031" spans="1:9" ht="45" x14ac:dyDescent="0.25">
      <c r="A1031" s="6" t="s">
        <v>1728</v>
      </c>
      <c r="B1031" s="6" t="s">
        <v>105</v>
      </c>
      <c r="C1031" s="6" t="s">
        <v>928</v>
      </c>
      <c r="D1031" s="6">
        <v>676738811</v>
      </c>
      <c r="E1031" s="6" t="s">
        <v>1323</v>
      </c>
      <c r="F1031" s="7">
        <v>2000</v>
      </c>
      <c r="G1031" s="7">
        <v>2000</v>
      </c>
      <c r="H1031" s="6">
        <v>2023</v>
      </c>
      <c r="I1031" s="6">
        <v>2024</v>
      </c>
    </row>
    <row r="1032" spans="1:9" ht="60" x14ac:dyDescent="0.25">
      <c r="A1032" s="6" t="s">
        <v>1728</v>
      </c>
      <c r="B1032" s="6" t="s">
        <v>105</v>
      </c>
      <c r="C1032" s="6" t="s">
        <v>927</v>
      </c>
      <c r="D1032" s="6">
        <v>472426127</v>
      </c>
      <c r="E1032" s="6" t="s">
        <v>1323</v>
      </c>
      <c r="F1032" s="7">
        <v>1200</v>
      </c>
      <c r="G1032" s="7">
        <v>1200</v>
      </c>
      <c r="H1032" s="6">
        <v>2023</v>
      </c>
      <c r="I1032" s="6">
        <v>2024</v>
      </c>
    </row>
    <row r="1033" spans="1:9" ht="45" x14ac:dyDescent="0.25">
      <c r="A1033" s="6" t="s">
        <v>1728</v>
      </c>
      <c r="B1033" s="6" t="s">
        <v>105</v>
      </c>
      <c r="C1033" s="6" t="s">
        <v>926</v>
      </c>
      <c r="D1033" s="6">
        <v>666541933</v>
      </c>
      <c r="E1033" s="6" t="s">
        <v>1323</v>
      </c>
      <c r="F1033" s="7">
        <v>2000</v>
      </c>
      <c r="G1033" s="7">
        <v>2000</v>
      </c>
      <c r="H1033" s="6">
        <v>2023</v>
      </c>
      <c r="I1033" s="6">
        <v>2024</v>
      </c>
    </row>
    <row r="1034" spans="1:9" ht="45" x14ac:dyDescent="0.25">
      <c r="A1034" s="6" t="s">
        <v>1728</v>
      </c>
      <c r="B1034" s="6" t="s">
        <v>105</v>
      </c>
      <c r="C1034" s="6" t="s">
        <v>925</v>
      </c>
      <c r="D1034" s="6">
        <v>736791016</v>
      </c>
      <c r="E1034" s="6" t="s">
        <v>1323</v>
      </c>
      <c r="F1034" s="7">
        <v>2000</v>
      </c>
      <c r="G1034" s="7">
        <v>2000</v>
      </c>
      <c r="H1034" s="6">
        <v>2023</v>
      </c>
      <c r="I1034" s="6">
        <v>2024</v>
      </c>
    </row>
    <row r="1035" spans="1:9" ht="45" x14ac:dyDescent="0.25">
      <c r="A1035" s="6" t="s">
        <v>1728</v>
      </c>
      <c r="B1035" s="6" t="s">
        <v>105</v>
      </c>
      <c r="C1035" s="6" t="s">
        <v>594</v>
      </c>
      <c r="D1035" s="6">
        <v>540968010</v>
      </c>
      <c r="E1035" s="6" t="s">
        <v>1323</v>
      </c>
      <c r="F1035" s="7">
        <v>3000</v>
      </c>
      <c r="G1035" s="7">
        <v>3000</v>
      </c>
      <c r="H1035" s="6">
        <v>2023</v>
      </c>
      <c r="I1035" s="6">
        <v>2024</v>
      </c>
    </row>
    <row r="1036" spans="1:9" ht="45" x14ac:dyDescent="0.25">
      <c r="A1036" s="6" t="s">
        <v>1728</v>
      </c>
      <c r="B1036" s="6" t="s">
        <v>105</v>
      </c>
      <c r="C1036" s="6" t="s">
        <v>198</v>
      </c>
      <c r="D1036" s="6">
        <v>875636024</v>
      </c>
      <c r="E1036" s="6" t="s">
        <v>1323</v>
      </c>
      <c r="F1036" s="7">
        <v>3000</v>
      </c>
      <c r="G1036" s="7">
        <v>3000</v>
      </c>
      <c r="H1036" s="6">
        <v>2023</v>
      </c>
      <c r="I1036" s="6">
        <v>2024</v>
      </c>
    </row>
    <row r="1037" spans="1:9" ht="45" x14ac:dyDescent="0.25">
      <c r="A1037" s="6" t="s">
        <v>1728</v>
      </c>
      <c r="B1037" s="6" t="s">
        <v>105</v>
      </c>
      <c r="C1037" s="6" t="s">
        <v>924</v>
      </c>
      <c r="D1037" s="6">
        <v>759746362</v>
      </c>
      <c r="E1037" s="6" t="s">
        <v>1323</v>
      </c>
      <c r="F1037" s="7">
        <v>2000</v>
      </c>
      <c r="G1037" s="7">
        <v>2000</v>
      </c>
      <c r="H1037" s="6">
        <v>2023</v>
      </c>
      <c r="I1037" s="6">
        <v>2024</v>
      </c>
    </row>
    <row r="1038" spans="1:9" ht="45" x14ac:dyDescent="0.25">
      <c r="A1038" s="6" t="s">
        <v>1728</v>
      </c>
      <c r="B1038" s="6" t="s">
        <v>105</v>
      </c>
      <c r="C1038" s="6" t="s">
        <v>923</v>
      </c>
      <c r="D1038" s="6">
        <v>527950511</v>
      </c>
      <c r="E1038" s="6" t="s">
        <v>1323</v>
      </c>
      <c r="F1038" s="7">
        <v>3000</v>
      </c>
      <c r="G1038" s="7">
        <v>3000</v>
      </c>
      <c r="H1038" s="6">
        <v>2023</v>
      </c>
      <c r="I1038" s="6">
        <v>2024</v>
      </c>
    </row>
    <row r="1039" spans="1:9" ht="45" x14ac:dyDescent="0.25">
      <c r="A1039" s="6" t="s">
        <v>1728</v>
      </c>
      <c r="B1039" s="6" t="s">
        <v>105</v>
      </c>
      <c r="C1039" s="6" t="s">
        <v>922</v>
      </c>
      <c r="D1039" s="6">
        <v>699976348</v>
      </c>
      <c r="E1039" s="6" t="s">
        <v>1323</v>
      </c>
      <c r="F1039" s="7">
        <v>3000</v>
      </c>
      <c r="G1039" s="7">
        <v>3000</v>
      </c>
      <c r="H1039" s="6">
        <v>2023</v>
      </c>
      <c r="I1039" s="6">
        <v>2024</v>
      </c>
    </row>
    <row r="1040" spans="1:9" ht="45" x14ac:dyDescent="0.25">
      <c r="A1040" s="6" t="s">
        <v>1728</v>
      </c>
      <c r="B1040" s="6" t="s">
        <v>105</v>
      </c>
      <c r="C1040" s="6" t="s">
        <v>1104</v>
      </c>
      <c r="D1040" s="6">
        <v>550667218</v>
      </c>
      <c r="E1040" s="6" t="s">
        <v>1323</v>
      </c>
      <c r="F1040" s="7">
        <v>2000</v>
      </c>
      <c r="G1040" s="7">
        <v>2000</v>
      </c>
      <c r="H1040" s="6">
        <v>2023</v>
      </c>
      <c r="I1040" s="6">
        <v>2024</v>
      </c>
    </row>
    <row r="1041" spans="1:9" ht="90" x14ac:dyDescent="0.25">
      <c r="A1041" s="6" t="s">
        <v>1728</v>
      </c>
      <c r="B1041" s="6" t="s">
        <v>105</v>
      </c>
      <c r="C1041" s="6" t="s">
        <v>921</v>
      </c>
      <c r="D1041" s="6">
        <v>894681874</v>
      </c>
      <c r="E1041" s="6" t="s">
        <v>1323</v>
      </c>
      <c r="F1041" s="7">
        <v>850</v>
      </c>
      <c r="G1041" s="7">
        <v>850</v>
      </c>
      <c r="H1041" s="6">
        <v>2023</v>
      </c>
      <c r="I1041" s="6">
        <v>2024</v>
      </c>
    </row>
    <row r="1042" spans="1:9" ht="90" x14ac:dyDescent="0.25">
      <c r="A1042" s="6" t="s">
        <v>1728</v>
      </c>
      <c r="B1042" s="6" t="s">
        <v>105</v>
      </c>
      <c r="C1042" s="6" t="s">
        <v>863</v>
      </c>
      <c r="D1042" s="6">
        <v>600885207</v>
      </c>
      <c r="E1042" s="6" t="s">
        <v>864</v>
      </c>
      <c r="F1042" s="7">
        <v>5000</v>
      </c>
      <c r="G1042" s="7">
        <v>5000</v>
      </c>
      <c r="H1042" s="6">
        <v>2023</v>
      </c>
      <c r="I1042" s="6">
        <v>2024</v>
      </c>
    </row>
    <row r="1043" spans="1:9" ht="45" x14ac:dyDescent="0.25">
      <c r="A1043" s="6" t="s">
        <v>1728</v>
      </c>
      <c r="B1043" s="6" t="s">
        <v>105</v>
      </c>
      <c r="C1043" s="6" t="s">
        <v>720</v>
      </c>
      <c r="D1043" s="6">
        <v>701675630</v>
      </c>
      <c r="E1043" s="6" t="s">
        <v>713</v>
      </c>
      <c r="F1043" s="7">
        <v>500</v>
      </c>
      <c r="G1043" s="7">
        <v>477.14</v>
      </c>
      <c r="H1043" s="6">
        <v>2023</v>
      </c>
      <c r="I1043" s="6">
        <v>2024</v>
      </c>
    </row>
    <row r="1044" spans="1:9" ht="60" x14ac:dyDescent="0.25">
      <c r="A1044" s="6" t="s">
        <v>1728</v>
      </c>
      <c r="B1044" s="6" t="s">
        <v>105</v>
      </c>
      <c r="C1044" s="6" t="s">
        <v>719</v>
      </c>
      <c r="D1044" s="6">
        <v>421373740</v>
      </c>
      <c r="E1044" s="6" t="s">
        <v>713</v>
      </c>
      <c r="F1044" s="7">
        <v>500</v>
      </c>
      <c r="G1044" s="7">
        <v>500</v>
      </c>
      <c r="H1044" s="6">
        <v>2023</v>
      </c>
      <c r="I1044" s="6">
        <v>2024</v>
      </c>
    </row>
    <row r="1045" spans="1:9" ht="60" x14ac:dyDescent="0.25">
      <c r="A1045" s="6" t="s">
        <v>1728</v>
      </c>
      <c r="B1045" s="6" t="s">
        <v>105</v>
      </c>
      <c r="C1045" s="6" t="s">
        <v>718</v>
      </c>
      <c r="D1045" s="6">
        <v>690923971</v>
      </c>
      <c r="E1045" s="6" t="s">
        <v>713</v>
      </c>
      <c r="F1045" s="7">
        <v>500</v>
      </c>
      <c r="G1045" s="7">
        <v>500</v>
      </c>
      <c r="H1045" s="6">
        <v>2023</v>
      </c>
      <c r="I1045" s="6">
        <v>2024</v>
      </c>
    </row>
    <row r="1046" spans="1:9" ht="45" x14ac:dyDescent="0.25">
      <c r="A1046" s="6" t="s">
        <v>1728</v>
      </c>
      <c r="B1046" s="6" t="s">
        <v>105</v>
      </c>
      <c r="C1046" s="6" t="s">
        <v>717</v>
      </c>
      <c r="D1046" s="6">
        <v>844745383</v>
      </c>
      <c r="E1046" s="6" t="s">
        <v>713</v>
      </c>
      <c r="F1046" s="7">
        <v>500</v>
      </c>
      <c r="G1046" s="7">
        <v>500</v>
      </c>
      <c r="H1046" s="6">
        <v>2023</v>
      </c>
      <c r="I1046" s="6">
        <v>2024</v>
      </c>
    </row>
    <row r="1047" spans="1:9" ht="60" x14ac:dyDescent="0.25">
      <c r="A1047" s="6" t="s">
        <v>1728</v>
      </c>
      <c r="B1047" s="6" t="s">
        <v>105</v>
      </c>
      <c r="C1047" s="6" t="s">
        <v>1375</v>
      </c>
      <c r="D1047" s="6">
        <v>889516031</v>
      </c>
      <c r="E1047" s="6" t="s">
        <v>713</v>
      </c>
      <c r="F1047" s="7">
        <v>500</v>
      </c>
      <c r="G1047" s="7">
        <v>477.14</v>
      </c>
      <c r="H1047" s="6">
        <v>2023</v>
      </c>
      <c r="I1047" s="6">
        <v>2024</v>
      </c>
    </row>
    <row r="1048" spans="1:9" ht="45" x14ac:dyDescent="0.25">
      <c r="A1048" s="6" t="s">
        <v>1728</v>
      </c>
      <c r="B1048" s="6" t="s">
        <v>105</v>
      </c>
      <c r="C1048" s="6" t="s">
        <v>716</v>
      </c>
      <c r="D1048" s="6">
        <v>835630155</v>
      </c>
      <c r="E1048" s="6" t="s">
        <v>713</v>
      </c>
      <c r="F1048" s="7">
        <v>500</v>
      </c>
      <c r="G1048" s="7">
        <v>500</v>
      </c>
      <c r="H1048" s="6">
        <v>2023</v>
      </c>
      <c r="I1048" s="6">
        <v>2024</v>
      </c>
    </row>
    <row r="1049" spans="1:9" ht="60" x14ac:dyDescent="0.25">
      <c r="A1049" s="6" t="s">
        <v>1728</v>
      </c>
      <c r="B1049" s="6" t="s">
        <v>105</v>
      </c>
      <c r="C1049" s="6" t="s">
        <v>715</v>
      </c>
      <c r="D1049" s="6">
        <v>415750215</v>
      </c>
      <c r="E1049" s="6" t="s">
        <v>713</v>
      </c>
      <c r="F1049" s="7">
        <v>500</v>
      </c>
      <c r="G1049" s="7">
        <v>500</v>
      </c>
      <c r="H1049" s="6">
        <v>2023</v>
      </c>
      <c r="I1049" s="6">
        <v>2024</v>
      </c>
    </row>
    <row r="1050" spans="1:9" ht="45" x14ac:dyDescent="0.25">
      <c r="A1050" s="6" t="s">
        <v>1728</v>
      </c>
      <c r="B1050" s="6" t="s">
        <v>105</v>
      </c>
      <c r="C1050" s="6" t="s">
        <v>714</v>
      </c>
      <c r="D1050" s="6">
        <v>784731879</v>
      </c>
      <c r="E1050" s="6" t="s">
        <v>713</v>
      </c>
      <c r="F1050" s="7">
        <v>485.45</v>
      </c>
      <c r="G1050" s="7">
        <v>485.45</v>
      </c>
      <c r="H1050" s="6">
        <v>2023</v>
      </c>
      <c r="I1050" s="6">
        <v>2024</v>
      </c>
    </row>
    <row r="1051" spans="1:9" ht="45" x14ac:dyDescent="0.25">
      <c r="A1051" s="6" t="s">
        <v>1728</v>
      </c>
      <c r="B1051" s="6" t="s">
        <v>105</v>
      </c>
      <c r="C1051" s="6" t="s">
        <v>274</v>
      </c>
      <c r="D1051" s="6">
        <v>473268047</v>
      </c>
      <c r="E1051" s="6" t="s">
        <v>713</v>
      </c>
      <c r="F1051" s="7">
        <v>500</v>
      </c>
      <c r="G1051" s="7">
        <v>500</v>
      </c>
      <c r="H1051" s="6">
        <v>2023</v>
      </c>
      <c r="I1051" s="6">
        <v>2024</v>
      </c>
    </row>
    <row r="1052" spans="1:9" ht="45" x14ac:dyDescent="0.25">
      <c r="A1052" s="6" t="s">
        <v>1728</v>
      </c>
      <c r="B1052" s="6" t="s">
        <v>105</v>
      </c>
      <c r="C1052" s="6" t="s">
        <v>515</v>
      </c>
      <c r="D1052" s="6">
        <v>456197136</v>
      </c>
      <c r="E1052" s="6" t="s">
        <v>713</v>
      </c>
      <c r="F1052" s="7">
        <v>500</v>
      </c>
      <c r="G1052" s="7">
        <v>500</v>
      </c>
      <c r="H1052" s="6">
        <v>2023</v>
      </c>
      <c r="I1052" s="6">
        <v>2024</v>
      </c>
    </row>
    <row r="1053" spans="1:9" ht="45" x14ac:dyDescent="0.25">
      <c r="A1053" s="6" t="s">
        <v>1728</v>
      </c>
      <c r="B1053" s="6" t="s">
        <v>105</v>
      </c>
      <c r="C1053" s="6" t="s">
        <v>562</v>
      </c>
      <c r="D1053" s="6">
        <v>818475706</v>
      </c>
      <c r="E1053" s="6" t="s">
        <v>282</v>
      </c>
      <c r="F1053" s="7">
        <v>5000</v>
      </c>
      <c r="G1053" s="7">
        <v>5000</v>
      </c>
      <c r="H1053" s="6">
        <v>2023</v>
      </c>
      <c r="I1053" s="6">
        <v>2024</v>
      </c>
    </row>
    <row r="1054" spans="1:9" ht="45" x14ac:dyDescent="0.25">
      <c r="A1054" s="6" t="s">
        <v>1728</v>
      </c>
      <c r="B1054" s="6" t="s">
        <v>105</v>
      </c>
      <c r="C1054" s="6" t="s">
        <v>563</v>
      </c>
      <c r="D1054" s="6">
        <v>831792420</v>
      </c>
      <c r="E1054" s="6" t="s">
        <v>282</v>
      </c>
      <c r="F1054" s="7">
        <v>5000</v>
      </c>
      <c r="G1054" s="7">
        <v>5000</v>
      </c>
      <c r="H1054" s="6">
        <v>2023</v>
      </c>
      <c r="I1054" s="6">
        <v>2024</v>
      </c>
    </row>
    <row r="1055" spans="1:9" ht="45" x14ac:dyDescent="0.25">
      <c r="A1055" s="6" t="s">
        <v>1728</v>
      </c>
      <c r="B1055" s="6" t="s">
        <v>105</v>
      </c>
      <c r="C1055" s="6" t="s">
        <v>1293</v>
      </c>
      <c r="D1055" s="6">
        <v>724842297</v>
      </c>
      <c r="E1055" s="6" t="s">
        <v>282</v>
      </c>
      <c r="F1055" s="7">
        <v>5000</v>
      </c>
      <c r="G1055" s="7">
        <v>5000</v>
      </c>
      <c r="H1055" s="6">
        <v>2023</v>
      </c>
      <c r="I1055" s="6">
        <v>2024</v>
      </c>
    </row>
    <row r="1056" spans="1:9" ht="45" x14ac:dyDescent="0.25">
      <c r="A1056" s="6" t="s">
        <v>1728</v>
      </c>
      <c r="B1056" s="6" t="s">
        <v>105</v>
      </c>
      <c r="C1056" s="6" t="s">
        <v>564</v>
      </c>
      <c r="D1056" s="6">
        <v>888344212</v>
      </c>
      <c r="E1056" s="6" t="s">
        <v>282</v>
      </c>
      <c r="F1056" s="7">
        <v>32740</v>
      </c>
      <c r="G1056" s="7">
        <v>32740</v>
      </c>
      <c r="H1056" s="6">
        <v>2023</v>
      </c>
      <c r="I1056" s="6">
        <v>2024</v>
      </c>
    </row>
    <row r="1057" spans="1:9" ht="60" x14ac:dyDescent="0.25">
      <c r="A1057" s="6" t="s">
        <v>1728</v>
      </c>
      <c r="B1057" s="6" t="s">
        <v>105</v>
      </c>
      <c r="C1057" s="6" t="s">
        <v>565</v>
      </c>
      <c r="D1057" s="6">
        <v>478573947</v>
      </c>
      <c r="E1057" s="6" t="s">
        <v>282</v>
      </c>
      <c r="F1057" s="7">
        <v>7500</v>
      </c>
      <c r="G1057" s="7">
        <v>7500</v>
      </c>
      <c r="H1057" s="6">
        <v>2023</v>
      </c>
      <c r="I1057" s="6">
        <v>2024</v>
      </c>
    </row>
    <row r="1058" spans="1:9" ht="45" x14ac:dyDescent="0.25">
      <c r="A1058" s="6" t="s">
        <v>1728</v>
      </c>
      <c r="B1058" s="6" t="s">
        <v>105</v>
      </c>
      <c r="C1058" s="6" t="s">
        <v>515</v>
      </c>
      <c r="D1058" s="6">
        <v>456197136</v>
      </c>
      <c r="E1058" s="6" t="s">
        <v>516</v>
      </c>
      <c r="F1058" s="7">
        <v>15000</v>
      </c>
      <c r="G1058" s="7">
        <v>15000</v>
      </c>
      <c r="H1058" s="6">
        <v>2023</v>
      </c>
      <c r="I1058" s="6">
        <v>2024</v>
      </c>
    </row>
    <row r="1059" spans="1:9" ht="45" x14ac:dyDescent="0.25">
      <c r="A1059" s="6" t="s">
        <v>1728</v>
      </c>
      <c r="B1059" s="6" t="s">
        <v>105</v>
      </c>
      <c r="C1059" s="6" t="s">
        <v>280</v>
      </c>
      <c r="D1059" s="6">
        <v>827891238</v>
      </c>
      <c r="E1059" s="6" t="s">
        <v>282</v>
      </c>
      <c r="F1059" s="7">
        <v>15000</v>
      </c>
      <c r="G1059" s="7">
        <v>15000</v>
      </c>
      <c r="H1059" s="6">
        <v>2023</v>
      </c>
      <c r="I1059" s="6">
        <v>2024</v>
      </c>
    </row>
    <row r="1060" spans="1:9" ht="45" x14ac:dyDescent="0.25">
      <c r="A1060" s="6" t="s">
        <v>1728</v>
      </c>
      <c r="B1060" s="6" t="s">
        <v>105</v>
      </c>
      <c r="C1060" s="6" t="s">
        <v>279</v>
      </c>
      <c r="D1060" s="6">
        <v>464734324</v>
      </c>
      <c r="E1060" s="6" t="s">
        <v>282</v>
      </c>
      <c r="F1060" s="7">
        <v>4400</v>
      </c>
      <c r="G1060" s="7">
        <v>4400</v>
      </c>
      <c r="H1060" s="6">
        <v>2023</v>
      </c>
      <c r="I1060" s="6">
        <v>2024</v>
      </c>
    </row>
    <row r="1061" spans="1:9" ht="45" x14ac:dyDescent="0.25">
      <c r="A1061" s="6" t="s">
        <v>1728</v>
      </c>
      <c r="B1061" s="6" t="s">
        <v>105</v>
      </c>
      <c r="C1061" s="6" t="s">
        <v>278</v>
      </c>
      <c r="D1061" s="6">
        <v>628538422</v>
      </c>
      <c r="E1061" s="6" t="s">
        <v>282</v>
      </c>
      <c r="F1061" s="7">
        <v>12000</v>
      </c>
      <c r="G1061" s="7">
        <v>12000</v>
      </c>
      <c r="H1061" s="6">
        <v>2023</v>
      </c>
      <c r="I1061" s="6">
        <v>2024</v>
      </c>
    </row>
    <row r="1062" spans="1:9" ht="45" x14ac:dyDescent="0.25">
      <c r="A1062" s="6" t="s">
        <v>1728</v>
      </c>
      <c r="B1062" s="6" t="s">
        <v>105</v>
      </c>
      <c r="C1062" s="6" t="s">
        <v>277</v>
      </c>
      <c r="D1062" s="6">
        <v>746593954</v>
      </c>
      <c r="E1062" s="6" t="s">
        <v>282</v>
      </c>
      <c r="F1062" s="7">
        <v>5000</v>
      </c>
      <c r="G1062" s="7">
        <v>5000</v>
      </c>
      <c r="H1062" s="6">
        <v>2023</v>
      </c>
      <c r="I1062" s="6">
        <v>2024</v>
      </c>
    </row>
    <row r="1063" spans="1:9" ht="45" x14ac:dyDescent="0.25">
      <c r="A1063" s="6" t="s">
        <v>1728</v>
      </c>
      <c r="B1063" s="6" t="s">
        <v>105</v>
      </c>
      <c r="C1063" s="6" t="s">
        <v>276</v>
      </c>
      <c r="D1063" s="6">
        <v>832169631</v>
      </c>
      <c r="E1063" s="6" t="s">
        <v>282</v>
      </c>
      <c r="F1063" s="7">
        <v>3000</v>
      </c>
      <c r="G1063" s="7">
        <v>3000</v>
      </c>
      <c r="H1063" s="6">
        <v>2023</v>
      </c>
      <c r="I1063" s="6">
        <v>2024</v>
      </c>
    </row>
    <row r="1064" spans="1:9" ht="45" x14ac:dyDescent="0.25">
      <c r="A1064" s="6" t="s">
        <v>1728</v>
      </c>
      <c r="B1064" s="6" t="s">
        <v>105</v>
      </c>
      <c r="C1064" s="6" t="s">
        <v>861</v>
      </c>
      <c r="D1064" s="6">
        <v>788833890</v>
      </c>
      <c r="E1064" s="6" t="s">
        <v>282</v>
      </c>
      <c r="F1064" s="7">
        <v>3000</v>
      </c>
      <c r="G1064" s="7">
        <v>3000</v>
      </c>
      <c r="H1064" s="6">
        <v>2023</v>
      </c>
      <c r="I1064" s="6">
        <v>2024</v>
      </c>
    </row>
    <row r="1065" spans="1:9" ht="45" x14ac:dyDescent="0.25">
      <c r="A1065" s="6" t="s">
        <v>1728</v>
      </c>
      <c r="B1065" s="6" t="s">
        <v>105</v>
      </c>
      <c r="C1065" s="6" t="s">
        <v>275</v>
      </c>
      <c r="D1065" s="6">
        <v>765881217</v>
      </c>
      <c r="E1065" s="6" t="s">
        <v>281</v>
      </c>
      <c r="F1065" s="7">
        <v>2000</v>
      </c>
      <c r="G1065" s="7">
        <v>2000</v>
      </c>
      <c r="H1065" s="6">
        <v>2023</v>
      </c>
      <c r="I1065" s="6">
        <v>2024</v>
      </c>
    </row>
    <row r="1066" spans="1:9" ht="90" x14ac:dyDescent="0.25">
      <c r="A1066" s="6" t="s">
        <v>1728</v>
      </c>
      <c r="B1066" s="6" t="s">
        <v>105</v>
      </c>
      <c r="C1066" s="6" t="s">
        <v>921</v>
      </c>
      <c r="D1066" s="6">
        <v>894681874</v>
      </c>
      <c r="E1066" s="6" t="s">
        <v>281</v>
      </c>
      <c r="F1066" s="7">
        <v>6150</v>
      </c>
      <c r="G1066" s="7">
        <v>6150</v>
      </c>
      <c r="H1066" s="6">
        <v>2023</v>
      </c>
      <c r="I1066" s="6">
        <v>2024</v>
      </c>
    </row>
    <row r="1067" spans="1:9" ht="45" x14ac:dyDescent="0.25">
      <c r="A1067" s="6" t="s">
        <v>1728</v>
      </c>
      <c r="B1067" s="6" t="s">
        <v>105</v>
      </c>
      <c r="C1067" s="6" t="s">
        <v>291</v>
      </c>
      <c r="D1067" s="6">
        <v>870519273</v>
      </c>
      <c r="E1067" s="6" t="s">
        <v>281</v>
      </c>
      <c r="F1067" s="7">
        <v>2000</v>
      </c>
      <c r="G1067" s="7">
        <v>2000</v>
      </c>
      <c r="H1067" s="6">
        <v>2023</v>
      </c>
      <c r="I1067" s="6">
        <v>2024</v>
      </c>
    </row>
    <row r="1068" spans="1:9" ht="45" x14ac:dyDescent="0.25">
      <c r="A1068" s="6" t="s">
        <v>1728</v>
      </c>
      <c r="B1068" s="6" t="s">
        <v>105</v>
      </c>
      <c r="C1068" s="6" t="s">
        <v>274</v>
      </c>
      <c r="D1068" s="6">
        <v>473268047</v>
      </c>
      <c r="E1068" s="6" t="s">
        <v>281</v>
      </c>
      <c r="F1068" s="7">
        <v>1500</v>
      </c>
      <c r="G1068" s="7">
        <v>1500</v>
      </c>
      <c r="H1068" s="6">
        <v>2023</v>
      </c>
      <c r="I1068" s="6">
        <v>2024</v>
      </c>
    </row>
    <row r="1069" spans="1:9" ht="45" x14ac:dyDescent="0.25">
      <c r="A1069" s="6" t="s">
        <v>1728</v>
      </c>
      <c r="B1069" s="6" t="s">
        <v>105</v>
      </c>
      <c r="C1069" s="6" t="s">
        <v>296</v>
      </c>
      <c r="D1069" s="6">
        <v>454285147</v>
      </c>
      <c r="E1069" s="6" t="s">
        <v>281</v>
      </c>
      <c r="F1069" s="7">
        <v>1100</v>
      </c>
      <c r="G1069" s="7">
        <v>1100</v>
      </c>
      <c r="H1069" s="6">
        <v>2023</v>
      </c>
      <c r="I1069" s="6">
        <v>2024</v>
      </c>
    </row>
    <row r="1070" spans="1:9" ht="45" x14ac:dyDescent="0.25">
      <c r="A1070" s="6" t="s">
        <v>1728</v>
      </c>
      <c r="B1070" s="6" t="s">
        <v>105</v>
      </c>
      <c r="C1070" s="6" t="s">
        <v>273</v>
      </c>
      <c r="D1070" s="6">
        <v>554921162</v>
      </c>
      <c r="E1070" s="6" t="s">
        <v>281</v>
      </c>
      <c r="F1070" s="7">
        <v>1750</v>
      </c>
      <c r="G1070" s="7">
        <v>1750</v>
      </c>
      <c r="H1070" s="6">
        <v>2023</v>
      </c>
      <c r="I1070" s="6">
        <v>2024</v>
      </c>
    </row>
    <row r="1071" spans="1:9" ht="45" x14ac:dyDescent="0.25">
      <c r="A1071" s="6" t="s">
        <v>1728</v>
      </c>
      <c r="B1071" s="6" t="s">
        <v>105</v>
      </c>
      <c r="C1071" s="6" t="s">
        <v>272</v>
      </c>
      <c r="D1071" s="6">
        <v>417366155</v>
      </c>
      <c r="E1071" s="6" t="s">
        <v>281</v>
      </c>
      <c r="F1071" s="7">
        <v>2000</v>
      </c>
      <c r="G1071" s="7">
        <v>2000</v>
      </c>
      <c r="H1071" s="6">
        <v>2023</v>
      </c>
      <c r="I1071" s="6">
        <v>2024</v>
      </c>
    </row>
    <row r="1072" spans="1:9" ht="45" x14ac:dyDescent="0.25">
      <c r="A1072" s="6" t="s">
        <v>1728</v>
      </c>
      <c r="B1072" s="6" t="s">
        <v>105</v>
      </c>
      <c r="C1072" s="6" t="s">
        <v>271</v>
      </c>
      <c r="D1072" s="6">
        <v>465040764</v>
      </c>
      <c r="E1072" s="6" t="s">
        <v>281</v>
      </c>
      <c r="F1072" s="7">
        <v>1100</v>
      </c>
      <c r="G1072" s="7">
        <v>1100</v>
      </c>
      <c r="H1072" s="6">
        <v>2023</v>
      </c>
      <c r="I1072" s="6">
        <v>2024</v>
      </c>
    </row>
    <row r="1073" spans="1:9" ht="105" x14ac:dyDescent="0.25">
      <c r="A1073" s="6" t="s">
        <v>1728</v>
      </c>
      <c r="B1073" s="6" t="s">
        <v>105</v>
      </c>
      <c r="C1073" s="6" t="s">
        <v>1470</v>
      </c>
      <c r="D1073" s="6">
        <v>408208662</v>
      </c>
      <c r="E1073" s="6" t="s">
        <v>318</v>
      </c>
      <c r="F1073" s="7">
        <v>6000</v>
      </c>
      <c r="G1073" s="7">
        <v>6000</v>
      </c>
      <c r="H1073" s="6">
        <v>2023</v>
      </c>
      <c r="I1073" s="6">
        <v>2024</v>
      </c>
    </row>
    <row r="1074" spans="1:9" ht="45" x14ac:dyDescent="0.25">
      <c r="A1074" s="6" t="s">
        <v>1728</v>
      </c>
      <c r="B1074" s="6" t="s">
        <v>105</v>
      </c>
      <c r="C1074" s="6" t="s">
        <v>297</v>
      </c>
      <c r="D1074" s="6">
        <v>478920276</v>
      </c>
      <c r="E1074" s="6" t="s">
        <v>318</v>
      </c>
      <c r="F1074" s="7">
        <v>7000</v>
      </c>
      <c r="G1074" s="7">
        <v>7000</v>
      </c>
      <c r="H1074" s="6">
        <v>2023</v>
      </c>
      <c r="I1074" s="6">
        <v>2024</v>
      </c>
    </row>
    <row r="1075" spans="1:9" ht="45" x14ac:dyDescent="0.25">
      <c r="A1075" s="6" t="s">
        <v>1728</v>
      </c>
      <c r="B1075" s="6" t="s">
        <v>105</v>
      </c>
      <c r="C1075" s="6" t="s">
        <v>100</v>
      </c>
      <c r="D1075" s="6">
        <v>437722594</v>
      </c>
      <c r="E1075" s="6" t="s">
        <v>318</v>
      </c>
      <c r="F1075" s="7">
        <v>15000</v>
      </c>
      <c r="G1075" s="7">
        <v>15000</v>
      </c>
      <c r="H1075" s="6">
        <v>2023</v>
      </c>
      <c r="I1075" s="6">
        <v>2024</v>
      </c>
    </row>
    <row r="1076" spans="1:9" ht="45" x14ac:dyDescent="0.25">
      <c r="A1076" s="6" t="s">
        <v>1728</v>
      </c>
      <c r="B1076" s="6" t="s">
        <v>105</v>
      </c>
      <c r="C1076" s="6" t="s">
        <v>149</v>
      </c>
      <c r="D1076" s="6">
        <v>675622519</v>
      </c>
      <c r="E1076" s="6" t="s">
        <v>318</v>
      </c>
      <c r="F1076" s="7">
        <v>15000</v>
      </c>
      <c r="G1076" s="7">
        <v>15000</v>
      </c>
      <c r="H1076" s="6">
        <v>2023</v>
      </c>
      <c r="I1076" s="6">
        <v>2024</v>
      </c>
    </row>
    <row r="1077" spans="1:9" ht="45" x14ac:dyDescent="0.25">
      <c r="A1077" s="6" t="s">
        <v>1728</v>
      </c>
      <c r="B1077" s="6" t="s">
        <v>105</v>
      </c>
      <c r="C1077" s="6" t="s">
        <v>246</v>
      </c>
      <c r="D1077" s="6">
        <v>415999643</v>
      </c>
      <c r="E1077" s="6" t="s">
        <v>318</v>
      </c>
      <c r="F1077" s="7">
        <v>5000</v>
      </c>
      <c r="G1077" s="7">
        <v>5000</v>
      </c>
      <c r="H1077" s="6">
        <v>2023</v>
      </c>
      <c r="I1077" s="6">
        <v>2024</v>
      </c>
    </row>
    <row r="1078" spans="1:9" ht="90" x14ac:dyDescent="0.25">
      <c r="A1078" s="6" t="s">
        <v>1728</v>
      </c>
      <c r="B1078" s="6" t="s">
        <v>1083</v>
      </c>
      <c r="C1078" s="6" t="s">
        <v>441</v>
      </c>
      <c r="D1078" s="6"/>
      <c r="E1078" s="6" t="s">
        <v>1051</v>
      </c>
      <c r="F1078" s="7">
        <v>20000</v>
      </c>
      <c r="G1078" s="7">
        <v>20000</v>
      </c>
      <c r="H1078" s="6">
        <v>2023</v>
      </c>
      <c r="I1078" s="6">
        <v>2024</v>
      </c>
    </row>
    <row r="1079" spans="1:9" ht="90" x14ac:dyDescent="0.25">
      <c r="A1079" s="6" t="s">
        <v>1728</v>
      </c>
      <c r="B1079" s="6" t="s">
        <v>1083</v>
      </c>
      <c r="C1079" s="6" t="s">
        <v>1085</v>
      </c>
      <c r="D1079" s="6">
        <v>267347242</v>
      </c>
      <c r="E1079" s="6" t="s">
        <v>1051</v>
      </c>
      <c r="F1079" s="7">
        <v>10000</v>
      </c>
      <c r="G1079" s="7">
        <v>10000</v>
      </c>
      <c r="H1079" s="6">
        <v>2023</v>
      </c>
      <c r="I1079" s="6">
        <v>2024</v>
      </c>
    </row>
    <row r="1080" spans="1:9" ht="45" x14ac:dyDescent="0.25">
      <c r="A1080" s="6" t="s">
        <v>1728</v>
      </c>
      <c r="B1080" s="6" t="s">
        <v>1083</v>
      </c>
      <c r="C1080" s="6" t="s">
        <v>1345</v>
      </c>
      <c r="D1080" s="6">
        <v>895408978</v>
      </c>
      <c r="E1080" s="6" t="s">
        <v>1344</v>
      </c>
      <c r="F1080" s="7">
        <v>3000</v>
      </c>
      <c r="G1080" s="7">
        <v>3000</v>
      </c>
      <c r="H1080" s="6">
        <v>2023</v>
      </c>
      <c r="I1080" s="6">
        <v>2024</v>
      </c>
    </row>
    <row r="1081" spans="1:9" ht="60" x14ac:dyDescent="0.25">
      <c r="A1081" s="6" t="s">
        <v>1728</v>
      </c>
      <c r="B1081" s="6" t="s">
        <v>1083</v>
      </c>
      <c r="C1081" s="6" t="s">
        <v>1133</v>
      </c>
      <c r="D1081" s="6">
        <v>434157746</v>
      </c>
      <c r="E1081" s="6" t="s">
        <v>1123</v>
      </c>
      <c r="F1081" s="7">
        <v>3000</v>
      </c>
      <c r="G1081" s="7">
        <v>3000</v>
      </c>
      <c r="H1081" s="6">
        <v>2023</v>
      </c>
      <c r="I1081" s="6">
        <v>2024</v>
      </c>
    </row>
    <row r="1082" spans="1:9" ht="60" x14ac:dyDescent="0.25">
      <c r="A1082" s="6" t="s">
        <v>1728</v>
      </c>
      <c r="B1082" s="6" t="s">
        <v>1083</v>
      </c>
      <c r="C1082" s="6" t="s">
        <v>432</v>
      </c>
      <c r="D1082" s="6">
        <v>212346955</v>
      </c>
      <c r="E1082" s="6" t="s">
        <v>1084</v>
      </c>
      <c r="F1082" s="7">
        <v>27600</v>
      </c>
      <c r="G1082" s="7">
        <v>27600</v>
      </c>
      <c r="H1082" s="6">
        <v>2023</v>
      </c>
      <c r="I1082" s="6">
        <v>2024</v>
      </c>
    </row>
    <row r="1083" spans="1:9" ht="45" x14ac:dyDescent="0.25">
      <c r="A1083" s="6" t="s">
        <v>1728</v>
      </c>
      <c r="B1083" s="6" t="s">
        <v>1083</v>
      </c>
      <c r="C1083" s="6" t="s">
        <v>1085</v>
      </c>
      <c r="D1083" s="6">
        <v>267347242</v>
      </c>
      <c r="E1083" s="6" t="s">
        <v>1084</v>
      </c>
      <c r="F1083" s="7">
        <v>12400</v>
      </c>
      <c r="G1083" s="7">
        <v>12400</v>
      </c>
      <c r="H1083" s="6">
        <v>2023</v>
      </c>
      <c r="I1083" s="6">
        <v>2024</v>
      </c>
    </row>
    <row r="1084" spans="1:9" ht="45" x14ac:dyDescent="0.25">
      <c r="A1084" s="6" t="s">
        <v>1728</v>
      </c>
      <c r="B1084" s="6" t="s">
        <v>1086</v>
      </c>
      <c r="C1084" s="6" t="s">
        <v>934</v>
      </c>
      <c r="D1084" s="6">
        <v>418479675</v>
      </c>
      <c r="E1084" s="6" t="s">
        <v>1087</v>
      </c>
      <c r="F1084" s="7">
        <v>2000</v>
      </c>
      <c r="G1084" s="7">
        <v>2000</v>
      </c>
      <c r="H1084" s="6">
        <v>2023</v>
      </c>
      <c r="I1084" s="6">
        <v>2024</v>
      </c>
    </row>
    <row r="1085" spans="1:9" ht="45" x14ac:dyDescent="0.25">
      <c r="A1085" s="6" t="s">
        <v>1728</v>
      </c>
      <c r="B1085" s="6" t="s">
        <v>106</v>
      </c>
      <c r="C1085" s="6" t="s">
        <v>483</v>
      </c>
      <c r="D1085" s="6">
        <v>877210689</v>
      </c>
      <c r="E1085" s="6" t="s">
        <v>404</v>
      </c>
      <c r="F1085" s="7">
        <v>12000</v>
      </c>
      <c r="G1085" s="7">
        <v>12000</v>
      </c>
      <c r="H1085" s="6">
        <v>2023</v>
      </c>
      <c r="I1085" s="6">
        <v>2024</v>
      </c>
    </row>
    <row r="1086" spans="1:9" ht="45" x14ac:dyDescent="0.25">
      <c r="A1086" s="6" t="s">
        <v>1728</v>
      </c>
      <c r="B1086" s="6" t="s">
        <v>106</v>
      </c>
      <c r="C1086" s="6" t="s">
        <v>296</v>
      </c>
      <c r="D1086" s="6">
        <v>454285147</v>
      </c>
      <c r="E1086" s="6" t="s">
        <v>404</v>
      </c>
      <c r="F1086" s="7">
        <v>1500</v>
      </c>
      <c r="G1086" s="7">
        <v>1500</v>
      </c>
      <c r="H1086" s="6">
        <v>2023</v>
      </c>
      <c r="I1086" s="6">
        <v>2024</v>
      </c>
    </row>
    <row r="1087" spans="1:9" ht="45" x14ac:dyDescent="0.25">
      <c r="A1087" s="6" t="s">
        <v>1728</v>
      </c>
      <c r="B1087" s="6" t="s">
        <v>106</v>
      </c>
      <c r="C1087" s="6" t="s">
        <v>482</v>
      </c>
      <c r="D1087" s="6">
        <v>410748775</v>
      </c>
      <c r="E1087" s="6" t="s">
        <v>404</v>
      </c>
      <c r="F1087" s="7">
        <v>7000</v>
      </c>
      <c r="G1087" s="7">
        <v>7000</v>
      </c>
      <c r="H1087" s="6">
        <v>2023</v>
      </c>
      <c r="I1087" s="6">
        <v>2024</v>
      </c>
    </row>
    <row r="1088" spans="1:9" ht="45" x14ac:dyDescent="0.25">
      <c r="A1088" s="6" t="s">
        <v>1728</v>
      </c>
      <c r="B1088" s="6" t="s">
        <v>106</v>
      </c>
      <c r="C1088" s="6" t="s">
        <v>481</v>
      </c>
      <c r="D1088" s="6">
        <v>471305281</v>
      </c>
      <c r="E1088" s="6" t="s">
        <v>404</v>
      </c>
      <c r="F1088" s="7">
        <v>5250</v>
      </c>
      <c r="G1088" s="7">
        <v>5250</v>
      </c>
      <c r="H1088" s="6">
        <v>2023</v>
      </c>
      <c r="I1088" s="6">
        <v>2024</v>
      </c>
    </row>
    <row r="1089" spans="1:9" ht="45" x14ac:dyDescent="0.25">
      <c r="A1089" s="6" t="s">
        <v>1728</v>
      </c>
      <c r="B1089" s="6" t="s">
        <v>106</v>
      </c>
      <c r="C1089" s="6" t="s">
        <v>480</v>
      </c>
      <c r="D1089" s="6">
        <v>465268022</v>
      </c>
      <c r="E1089" s="6" t="s">
        <v>404</v>
      </c>
      <c r="F1089" s="7">
        <v>7000</v>
      </c>
      <c r="G1089" s="7">
        <v>7000</v>
      </c>
      <c r="H1089" s="6">
        <v>2023</v>
      </c>
      <c r="I1089" s="6">
        <v>2024</v>
      </c>
    </row>
    <row r="1090" spans="1:9" ht="45" x14ac:dyDescent="0.25">
      <c r="A1090" s="6" t="s">
        <v>1728</v>
      </c>
      <c r="B1090" s="6" t="s">
        <v>106</v>
      </c>
      <c r="C1090" s="6" t="s">
        <v>479</v>
      </c>
      <c r="D1090" s="6">
        <v>446712615</v>
      </c>
      <c r="E1090" s="6" t="s">
        <v>404</v>
      </c>
      <c r="F1090" s="7">
        <v>4000</v>
      </c>
      <c r="G1090" s="7">
        <v>4000</v>
      </c>
      <c r="H1090" s="6">
        <v>2023</v>
      </c>
      <c r="I1090" s="6">
        <v>2024</v>
      </c>
    </row>
    <row r="1091" spans="1:9" ht="45" x14ac:dyDescent="0.25">
      <c r="A1091" s="6" t="s">
        <v>1728</v>
      </c>
      <c r="B1091" s="6" t="s">
        <v>106</v>
      </c>
      <c r="C1091" s="6" t="s">
        <v>478</v>
      </c>
      <c r="D1091" s="6">
        <v>725497048</v>
      </c>
      <c r="E1091" s="6" t="s">
        <v>404</v>
      </c>
      <c r="F1091" s="7">
        <v>12000</v>
      </c>
      <c r="G1091" s="7">
        <v>12000</v>
      </c>
      <c r="H1091" s="6">
        <v>2023</v>
      </c>
      <c r="I1091" s="6">
        <v>2024</v>
      </c>
    </row>
    <row r="1092" spans="1:9" ht="45" x14ac:dyDescent="0.25">
      <c r="A1092" s="6" t="s">
        <v>1728</v>
      </c>
      <c r="B1092" s="6" t="s">
        <v>106</v>
      </c>
      <c r="C1092" s="6" t="s">
        <v>477</v>
      </c>
      <c r="D1092" s="6">
        <v>469237401</v>
      </c>
      <c r="E1092" s="6" t="s">
        <v>404</v>
      </c>
      <c r="F1092" s="7">
        <v>6000</v>
      </c>
      <c r="G1092" s="7">
        <v>6000</v>
      </c>
      <c r="H1092" s="6">
        <v>2023</v>
      </c>
      <c r="I1092" s="6">
        <v>2024</v>
      </c>
    </row>
    <row r="1093" spans="1:9" ht="45" x14ac:dyDescent="0.25">
      <c r="A1093" s="6" t="s">
        <v>1728</v>
      </c>
      <c r="B1093" s="6" t="s">
        <v>106</v>
      </c>
      <c r="C1093" s="6" t="s">
        <v>476</v>
      </c>
      <c r="D1093" s="6">
        <v>459598371</v>
      </c>
      <c r="E1093" s="6" t="s">
        <v>404</v>
      </c>
      <c r="F1093" s="7">
        <v>19000</v>
      </c>
      <c r="G1093" s="7">
        <v>19000</v>
      </c>
      <c r="H1093" s="6">
        <v>2023</v>
      </c>
      <c r="I1093" s="6">
        <v>2024</v>
      </c>
    </row>
    <row r="1094" spans="1:9" ht="45" x14ac:dyDescent="0.25">
      <c r="A1094" s="6" t="s">
        <v>1728</v>
      </c>
      <c r="B1094" s="6" t="s">
        <v>106</v>
      </c>
      <c r="C1094" s="6" t="s">
        <v>475</v>
      </c>
      <c r="D1094" s="6">
        <v>475538738</v>
      </c>
      <c r="E1094" s="6" t="s">
        <v>404</v>
      </c>
      <c r="F1094" s="7">
        <v>7000</v>
      </c>
      <c r="G1094" s="7">
        <v>7000</v>
      </c>
      <c r="H1094" s="6">
        <v>2023</v>
      </c>
      <c r="I1094" s="6">
        <v>2024</v>
      </c>
    </row>
    <row r="1095" spans="1:9" ht="60" x14ac:dyDescent="0.25">
      <c r="A1095" s="6" t="s">
        <v>1728</v>
      </c>
      <c r="B1095" s="6" t="s">
        <v>106</v>
      </c>
      <c r="C1095" s="6" t="s">
        <v>474</v>
      </c>
      <c r="D1095" s="6">
        <v>762833338</v>
      </c>
      <c r="E1095" s="6" t="s">
        <v>404</v>
      </c>
      <c r="F1095" s="7">
        <v>7000</v>
      </c>
      <c r="G1095" s="7">
        <v>7000</v>
      </c>
      <c r="H1095" s="6">
        <v>2023</v>
      </c>
      <c r="I1095" s="6">
        <v>2024</v>
      </c>
    </row>
    <row r="1096" spans="1:9" ht="45" x14ac:dyDescent="0.25">
      <c r="A1096" s="6" t="s">
        <v>1728</v>
      </c>
      <c r="B1096" s="6" t="s">
        <v>106</v>
      </c>
      <c r="C1096" s="6" t="s">
        <v>278</v>
      </c>
      <c r="D1096" s="6">
        <v>628538422</v>
      </c>
      <c r="E1096" s="6" t="s">
        <v>404</v>
      </c>
      <c r="F1096" s="7">
        <v>7500</v>
      </c>
      <c r="G1096" s="7">
        <v>7500</v>
      </c>
      <c r="H1096" s="6">
        <v>2023</v>
      </c>
      <c r="I1096" s="6">
        <v>2024</v>
      </c>
    </row>
    <row r="1097" spans="1:9" ht="45" x14ac:dyDescent="0.25">
      <c r="A1097" s="6" t="s">
        <v>1728</v>
      </c>
      <c r="B1097" s="6" t="s">
        <v>106</v>
      </c>
      <c r="C1097" s="6" t="s">
        <v>473</v>
      </c>
      <c r="D1097" s="6">
        <v>419564491</v>
      </c>
      <c r="E1097" s="6" t="s">
        <v>404</v>
      </c>
      <c r="F1097" s="7">
        <v>17000</v>
      </c>
      <c r="G1097" s="7">
        <v>17000</v>
      </c>
      <c r="H1097" s="6">
        <v>2023</v>
      </c>
      <c r="I1097" s="6">
        <v>2024</v>
      </c>
    </row>
    <row r="1098" spans="1:9" ht="45" x14ac:dyDescent="0.25">
      <c r="A1098" s="6" t="s">
        <v>1728</v>
      </c>
      <c r="B1098" s="6" t="s">
        <v>106</v>
      </c>
      <c r="C1098" s="6" t="s">
        <v>472</v>
      </c>
      <c r="D1098" s="6">
        <v>472452257</v>
      </c>
      <c r="E1098" s="6" t="s">
        <v>404</v>
      </c>
      <c r="F1098" s="7">
        <v>12500</v>
      </c>
      <c r="G1098" s="7">
        <v>12500</v>
      </c>
      <c r="H1098" s="6">
        <v>2023</v>
      </c>
      <c r="I1098" s="6">
        <v>2024</v>
      </c>
    </row>
    <row r="1099" spans="1:9" ht="45" x14ac:dyDescent="0.25">
      <c r="A1099" s="6" t="s">
        <v>1728</v>
      </c>
      <c r="B1099" s="6" t="s">
        <v>106</v>
      </c>
      <c r="C1099" s="6" t="s">
        <v>471</v>
      </c>
      <c r="D1099" s="6">
        <v>757800325</v>
      </c>
      <c r="E1099" s="6" t="s">
        <v>404</v>
      </c>
      <c r="F1099" s="7">
        <v>6077</v>
      </c>
      <c r="G1099" s="7">
        <v>6077</v>
      </c>
      <c r="H1099" s="6">
        <v>2023</v>
      </c>
      <c r="I1099" s="6">
        <v>2024</v>
      </c>
    </row>
    <row r="1100" spans="1:9" ht="60" x14ac:dyDescent="0.25">
      <c r="A1100" s="6" t="s">
        <v>1728</v>
      </c>
      <c r="B1100" s="6" t="s">
        <v>106</v>
      </c>
      <c r="C1100" s="6" t="s">
        <v>470</v>
      </c>
      <c r="D1100" s="6">
        <v>475540817</v>
      </c>
      <c r="E1100" s="6" t="s">
        <v>404</v>
      </c>
      <c r="F1100" s="7">
        <v>15000</v>
      </c>
      <c r="G1100" s="7">
        <v>15000</v>
      </c>
      <c r="H1100" s="6">
        <v>2023</v>
      </c>
      <c r="I1100" s="6">
        <v>2024</v>
      </c>
    </row>
    <row r="1101" spans="1:9" ht="45" x14ac:dyDescent="0.25">
      <c r="A1101" s="6" t="s">
        <v>1728</v>
      </c>
      <c r="B1101" s="6" t="s">
        <v>106</v>
      </c>
      <c r="C1101" s="6" t="s">
        <v>64</v>
      </c>
      <c r="D1101" s="6">
        <v>460977058</v>
      </c>
      <c r="E1101" s="6" t="s">
        <v>404</v>
      </c>
      <c r="F1101" s="7">
        <v>8700</v>
      </c>
      <c r="G1101" s="7">
        <v>8700</v>
      </c>
      <c r="H1101" s="6">
        <v>2023</v>
      </c>
      <c r="I1101" s="6">
        <v>2024</v>
      </c>
    </row>
    <row r="1102" spans="1:9" ht="45" x14ac:dyDescent="0.25">
      <c r="A1102" s="6" t="s">
        <v>1728</v>
      </c>
      <c r="B1102" s="6" t="s">
        <v>106</v>
      </c>
      <c r="C1102" s="6" t="s">
        <v>469</v>
      </c>
      <c r="D1102" s="6">
        <v>415018755</v>
      </c>
      <c r="E1102" s="6" t="s">
        <v>404</v>
      </c>
      <c r="F1102" s="7">
        <v>6000</v>
      </c>
      <c r="G1102" s="7">
        <v>6000</v>
      </c>
      <c r="H1102" s="6">
        <v>2023</v>
      </c>
      <c r="I1102" s="6">
        <v>2024</v>
      </c>
    </row>
    <row r="1103" spans="1:9" ht="45" x14ac:dyDescent="0.25">
      <c r="A1103" s="6" t="s">
        <v>1728</v>
      </c>
      <c r="B1103" s="6" t="s">
        <v>106</v>
      </c>
      <c r="C1103" s="6" t="s">
        <v>97</v>
      </c>
      <c r="D1103" s="6">
        <v>419597551</v>
      </c>
      <c r="E1103" s="6" t="s">
        <v>404</v>
      </c>
      <c r="F1103" s="7">
        <v>20000</v>
      </c>
      <c r="G1103" s="7">
        <v>20000</v>
      </c>
      <c r="H1103" s="6">
        <v>2023</v>
      </c>
      <c r="I1103" s="6">
        <v>2024</v>
      </c>
    </row>
    <row r="1104" spans="1:9" ht="45" x14ac:dyDescent="0.25">
      <c r="A1104" s="6" t="s">
        <v>1728</v>
      </c>
      <c r="B1104" s="6" t="s">
        <v>106</v>
      </c>
      <c r="C1104" s="6" t="s">
        <v>190</v>
      </c>
      <c r="D1104" s="6">
        <v>633894307</v>
      </c>
      <c r="E1104" s="6" t="s">
        <v>404</v>
      </c>
      <c r="F1104" s="7">
        <v>7000</v>
      </c>
      <c r="G1104" s="7">
        <v>7000</v>
      </c>
      <c r="H1104" s="6">
        <v>2023</v>
      </c>
      <c r="I1104" s="6">
        <v>2024</v>
      </c>
    </row>
    <row r="1105" spans="1:9" ht="45" x14ac:dyDescent="0.25">
      <c r="A1105" s="6" t="s">
        <v>1728</v>
      </c>
      <c r="B1105" s="6" t="s">
        <v>106</v>
      </c>
      <c r="C1105" s="6" t="s">
        <v>291</v>
      </c>
      <c r="D1105" s="6">
        <v>870519273</v>
      </c>
      <c r="E1105" s="6" t="s">
        <v>404</v>
      </c>
      <c r="F1105" s="7">
        <v>4000</v>
      </c>
      <c r="G1105" s="7">
        <v>4000</v>
      </c>
      <c r="H1105" s="6">
        <v>2023</v>
      </c>
      <c r="I1105" s="6">
        <v>2024</v>
      </c>
    </row>
    <row r="1106" spans="1:9" ht="45" x14ac:dyDescent="0.25">
      <c r="A1106" s="6" t="s">
        <v>1728</v>
      </c>
      <c r="B1106" s="6" t="s">
        <v>106</v>
      </c>
      <c r="C1106" s="6" t="s">
        <v>295</v>
      </c>
      <c r="D1106" s="6">
        <v>870899058</v>
      </c>
      <c r="E1106" s="6" t="s">
        <v>318</v>
      </c>
      <c r="F1106" s="7">
        <v>98797</v>
      </c>
      <c r="G1106" s="7">
        <v>98797</v>
      </c>
      <c r="H1106" s="6">
        <v>2023</v>
      </c>
      <c r="I1106" s="6">
        <v>2024</v>
      </c>
    </row>
    <row r="1107" spans="1:9" ht="45" x14ac:dyDescent="0.25">
      <c r="A1107" s="6" t="s">
        <v>1728</v>
      </c>
      <c r="B1107" s="6" t="s">
        <v>189</v>
      </c>
      <c r="C1107" s="6" t="s">
        <v>190</v>
      </c>
      <c r="D1107" s="6">
        <v>633894307</v>
      </c>
      <c r="E1107" s="6" t="s">
        <v>318</v>
      </c>
      <c r="F1107" s="7">
        <v>155000</v>
      </c>
      <c r="G1107" s="7">
        <v>155000</v>
      </c>
      <c r="H1107" s="6">
        <v>2023</v>
      </c>
      <c r="I1107" s="6">
        <v>2025</v>
      </c>
    </row>
    <row r="1108" spans="1:9" ht="45" x14ac:dyDescent="0.25">
      <c r="A1108" s="6" t="s">
        <v>1728</v>
      </c>
      <c r="B1108" s="6" t="s">
        <v>107</v>
      </c>
      <c r="C1108" s="6" t="s">
        <v>435</v>
      </c>
      <c r="D1108" s="6"/>
      <c r="E1108" s="6" t="s">
        <v>405</v>
      </c>
      <c r="F1108" s="7">
        <v>10000</v>
      </c>
      <c r="G1108" s="7">
        <v>10000</v>
      </c>
      <c r="H1108" s="6">
        <v>2023</v>
      </c>
      <c r="I1108" s="6">
        <v>2024</v>
      </c>
    </row>
    <row r="1109" spans="1:9" ht="45" x14ac:dyDescent="0.25">
      <c r="A1109" s="6" t="s">
        <v>1728</v>
      </c>
      <c r="B1109" s="6" t="s">
        <v>107</v>
      </c>
      <c r="C1109" s="6" t="s">
        <v>298</v>
      </c>
      <c r="D1109" s="6">
        <v>410398981</v>
      </c>
      <c r="E1109" s="6" t="s">
        <v>318</v>
      </c>
      <c r="F1109" s="7">
        <f>53211.4+1245.22</f>
        <v>54456.62</v>
      </c>
      <c r="G1109" s="7">
        <v>54456.62</v>
      </c>
      <c r="H1109" s="6">
        <v>2023</v>
      </c>
      <c r="I1109" s="6">
        <v>2024</v>
      </c>
    </row>
    <row r="1110" spans="1:9" ht="60" x14ac:dyDescent="0.25">
      <c r="A1110" s="6" t="s">
        <v>1728</v>
      </c>
      <c r="B1110" s="6" t="s">
        <v>107</v>
      </c>
      <c r="C1110" s="6" t="s">
        <v>454</v>
      </c>
      <c r="D1110" s="6"/>
      <c r="E1110" s="6" t="s">
        <v>406</v>
      </c>
      <c r="F1110" s="7">
        <v>10500</v>
      </c>
      <c r="G1110" s="7">
        <v>10500</v>
      </c>
      <c r="H1110" s="6">
        <v>2023</v>
      </c>
      <c r="I1110" s="6">
        <v>2024</v>
      </c>
    </row>
    <row r="1111" spans="1:9" ht="45" x14ac:dyDescent="0.25">
      <c r="A1111" s="6" t="s">
        <v>1728</v>
      </c>
      <c r="B1111" s="6" t="s">
        <v>141</v>
      </c>
      <c r="C1111" s="6" t="s">
        <v>299</v>
      </c>
      <c r="D1111" s="6">
        <v>410661079</v>
      </c>
      <c r="E1111" s="6" t="s">
        <v>318</v>
      </c>
      <c r="F1111" s="7">
        <f>291405-70000</f>
        <v>221405</v>
      </c>
      <c r="G1111" s="7">
        <v>221405</v>
      </c>
      <c r="H1111" s="6">
        <v>2023</v>
      </c>
      <c r="I1111" s="6">
        <v>2024</v>
      </c>
    </row>
    <row r="1112" spans="1:9" ht="75" x14ac:dyDescent="0.25">
      <c r="A1112" s="6" t="s">
        <v>1728</v>
      </c>
      <c r="B1112" s="6" t="s">
        <v>108</v>
      </c>
      <c r="C1112" s="6" t="s">
        <v>1146</v>
      </c>
      <c r="D1112" s="6">
        <v>431815591</v>
      </c>
      <c r="E1112" s="6" t="s">
        <v>1424</v>
      </c>
      <c r="F1112" s="7">
        <v>8840</v>
      </c>
      <c r="G1112" s="7">
        <v>8840</v>
      </c>
      <c r="H1112" s="6">
        <v>2023</v>
      </c>
      <c r="I1112" s="6">
        <v>2024</v>
      </c>
    </row>
    <row r="1113" spans="1:9" ht="75" x14ac:dyDescent="0.25">
      <c r="A1113" s="6" t="s">
        <v>1728</v>
      </c>
      <c r="B1113" s="6" t="s">
        <v>108</v>
      </c>
      <c r="C1113" s="6" t="s">
        <v>597</v>
      </c>
      <c r="D1113" s="6">
        <v>807489168</v>
      </c>
      <c r="E1113" s="6" t="s">
        <v>1424</v>
      </c>
      <c r="F1113" s="7">
        <v>9000</v>
      </c>
      <c r="G1113" s="7">
        <v>9000</v>
      </c>
      <c r="H1113" s="6">
        <v>2023</v>
      </c>
      <c r="I1113" s="6">
        <v>2024</v>
      </c>
    </row>
    <row r="1114" spans="1:9" ht="75" x14ac:dyDescent="0.25">
      <c r="A1114" s="6" t="s">
        <v>1728</v>
      </c>
      <c r="B1114" s="6" t="s">
        <v>108</v>
      </c>
      <c r="C1114" s="6" t="s">
        <v>939</v>
      </c>
      <c r="D1114" s="6">
        <v>770423884</v>
      </c>
      <c r="E1114" s="6" t="s">
        <v>1424</v>
      </c>
      <c r="F1114" s="7">
        <v>15000</v>
      </c>
      <c r="G1114" s="7">
        <v>15000</v>
      </c>
      <c r="H1114" s="6">
        <v>2023</v>
      </c>
      <c r="I1114" s="6">
        <v>2024</v>
      </c>
    </row>
    <row r="1115" spans="1:9" ht="75" x14ac:dyDescent="0.25">
      <c r="A1115" s="6" t="s">
        <v>1728</v>
      </c>
      <c r="B1115" s="6" t="s">
        <v>108</v>
      </c>
      <c r="C1115" s="6" t="s">
        <v>1423</v>
      </c>
      <c r="D1115" s="6">
        <v>457772989</v>
      </c>
      <c r="E1115" s="6" t="s">
        <v>1424</v>
      </c>
      <c r="F1115" s="7">
        <v>5000</v>
      </c>
      <c r="G1115" s="7">
        <v>5000</v>
      </c>
      <c r="H1115" s="6">
        <v>2023</v>
      </c>
      <c r="I1115" s="6">
        <v>2024</v>
      </c>
    </row>
    <row r="1116" spans="1:9" ht="45" x14ac:dyDescent="0.25">
      <c r="A1116" s="6" t="s">
        <v>1728</v>
      </c>
      <c r="B1116" s="6" t="s">
        <v>109</v>
      </c>
      <c r="C1116" s="6" t="s">
        <v>511</v>
      </c>
      <c r="D1116" s="6">
        <v>445088557</v>
      </c>
      <c r="E1116" s="6" t="s">
        <v>407</v>
      </c>
      <c r="F1116" s="7">
        <v>23000</v>
      </c>
      <c r="G1116" s="7">
        <v>23000</v>
      </c>
      <c r="H1116" s="6">
        <v>2023</v>
      </c>
      <c r="I1116" s="6">
        <v>2024</v>
      </c>
    </row>
    <row r="1117" spans="1:9" ht="45" x14ac:dyDescent="0.25">
      <c r="A1117" s="6" t="s">
        <v>1728</v>
      </c>
      <c r="B1117" s="6" t="s">
        <v>110</v>
      </c>
      <c r="C1117" s="6" t="s">
        <v>1541</v>
      </c>
      <c r="D1117" s="6">
        <v>774767704</v>
      </c>
      <c r="E1117" s="6" t="s">
        <v>1542</v>
      </c>
      <c r="F1117" s="7">
        <v>30000</v>
      </c>
      <c r="G1117" s="7">
        <v>30000</v>
      </c>
      <c r="H1117" s="6">
        <v>2023</v>
      </c>
      <c r="I1117" s="6">
        <v>2025</v>
      </c>
    </row>
    <row r="1118" spans="1:9" ht="45" x14ac:dyDescent="0.25">
      <c r="A1118" s="6" t="s">
        <v>1728</v>
      </c>
      <c r="B1118" s="6" t="s">
        <v>110</v>
      </c>
      <c r="C1118" s="6" t="s">
        <v>1539</v>
      </c>
      <c r="D1118" s="6">
        <v>420809952</v>
      </c>
      <c r="E1118" s="6" t="s">
        <v>1540</v>
      </c>
      <c r="F1118" s="7">
        <v>7410</v>
      </c>
      <c r="G1118" s="7">
        <v>7410</v>
      </c>
      <c r="H1118" s="6">
        <v>2023</v>
      </c>
      <c r="I1118" s="6">
        <v>2025</v>
      </c>
    </row>
    <row r="1119" spans="1:9" ht="45" x14ac:dyDescent="0.25">
      <c r="A1119" s="6" t="s">
        <v>1728</v>
      </c>
      <c r="B1119" s="6" t="s">
        <v>110</v>
      </c>
      <c r="C1119" s="6" t="s">
        <v>1465</v>
      </c>
      <c r="D1119" s="6">
        <v>784825713</v>
      </c>
      <c r="E1119" s="6" t="s">
        <v>1466</v>
      </c>
      <c r="F1119" s="7">
        <v>20000</v>
      </c>
      <c r="G1119" s="7">
        <v>20000</v>
      </c>
      <c r="H1119" s="6">
        <v>2023</v>
      </c>
      <c r="I1119" s="6">
        <v>2025</v>
      </c>
    </row>
    <row r="1120" spans="1:9" ht="45" x14ac:dyDescent="0.25">
      <c r="A1120" s="6" t="s">
        <v>1728</v>
      </c>
      <c r="B1120" s="6" t="s">
        <v>110</v>
      </c>
      <c r="C1120" s="6" t="s">
        <v>1365</v>
      </c>
      <c r="D1120" s="6">
        <v>717890961</v>
      </c>
      <c r="E1120" s="6" t="s">
        <v>1366</v>
      </c>
      <c r="F1120" s="7">
        <v>10000</v>
      </c>
      <c r="G1120" s="7">
        <v>10000</v>
      </c>
      <c r="H1120" s="6">
        <v>2023</v>
      </c>
      <c r="I1120" s="6">
        <v>2025</v>
      </c>
    </row>
    <row r="1121" spans="1:9" ht="45" x14ac:dyDescent="0.25">
      <c r="A1121" s="6" t="s">
        <v>1728</v>
      </c>
      <c r="B1121" s="6" t="s">
        <v>110</v>
      </c>
      <c r="C1121" s="6" t="s">
        <v>1363</v>
      </c>
      <c r="D1121" s="6">
        <v>745609504</v>
      </c>
      <c r="E1121" s="6" t="s">
        <v>1364</v>
      </c>
      <c r="F1121" s="7">
        <v>8500</v>
      </c>
      <c r="G1121" s="7">
        <v>8500</v>
      </c>
      <c r="H1121" s="6">
        <v>2023</v>
      </c>
      <c r="I1121" s="6">
        <v>2025</v>
      </c>
    </row>
    <row r="1122" spans="1:9" ht="45" x14ac:dyDescent="0.25">
      <c r="A1122" s="6" t="s">
        <v>1728</v>
      </c>
      <c r="B1122" s="6" t="s">
        <v>110</v>
      </c>
      <c r="C1122" s="6" t="s">
        <v>1245</v>
      </c>
      <c r="D1122" s="6">
        <v>727572650</v>
      </c>
      <c r="E1122" s="6" t="s">
        <v>1324</v>
      </c>
      <c r="F1122" s="7">
        <v>5000</v>
      </c>
      <c r="G1122" s="7">
        <v>5000</v>
      </c>
      <c r="H1122" s="6">
        <v>2023</v>
      </c>
      <c r="I1122" s="6">
        <v>2025</v>
      </c>
    </row>
    <row r="1123" spans="1:9" ht="45" x14ac:dyDescent="0.25">
      <c r="A1123" s="6" t="s">
        <v>1728</v>
      </c>
      <c r="B1123" s="6" t="s">
        <v>110</v>
      </c>
      <c r="C1123" s="6" t="s">
        <v>879</v>
      </c>
      <c r="D1123" s="6">
        <v>877765866</v>
      </c>
      <c r="E1123" s="6" t="s">
        <v>880</v>
      </c>
      <c r="F1123" s="7">
        <v>30000</v>
      </c>
      <c r="G1123" s="7">
        <v>30000</v>
      </c>
      <c r="H1123" s="6">
        <v>2023</v>
      </c>
      <c r="I1123" s="6">
        <v>2025</v>
      </c>
    </row>
    <row r="1124" spans="1:9" ht="60" x14ac:dyDescent="0.25">
      <c r="A1124" s="6" t="s">
        <v>1728</v>
      </c>
      <c r="B1124" s="6" t="s">
        <v>110</v>
      </c>
      <c r="C1124" s="6" t="s">
        <v>634</v>
      </c>
      <c r="D1124" s="6">
        <v>664948658</v>
      </c>
      <c r="E1124" s="6" t="s">
        <v>635</v>
      </c>
      <c r="F1124" s="7">
        <v>33950</v>
      </c>
      <c r="G1124" s="7">
        <v>33950</v>
      </c>
      <c r="H1124" s="6">
        <v>2023</v>
      </c>
      <c r="I1124" s="6">
        <v>2025</v>
      </c>
    </row>
    <row r="1125" spans="1:9" ht="45" x14ac:dyDescent="0.25">
      <c r="A1125" s="6" t="s">
        <v>1728</v>
      </c>
      <c r="B1125" s="6" t="s">
        <v>110</v>
      </c>
      <c r="C1125" s="6" t="s">
        <v>624</v>
      </c>
      <c r="D1125" s="6">
        <v>830159355</v>
      </c>
      <c r="E1125" s="6" t="s">
        <v>318</v>
      </c>
      <c r="F1125" s="7">
        <v>40000</v>
      </c>
      <c r="G1125" s="7">
        <v>40000</v>
      </c>
      <c r="H1125" s="6">
        <v>2023</v>
      </c>
      <c r="I1125" s="6">
        <v>2025</v>
      </c>
    </row>
    <row r="1126" spans="1:9" ht="45" x14ac:dyDescent="0.25">
      <c r="A1126" s="6" t="s">
        <v>1728</v>
      </c>
      <c r="B1126" s="6" t="s">
        <v>110</v>
      </c>
      <c r="C1126" s="6" t="s">
        <v>514</v>
      </c>
      <c r="D1126" s="6">
        <v>893624673</v>
      </c>
      <c r="E1126" s="6" t="s">
        <v>318</v>
      </c>
      <c r="F1126" s="7">
        <v>522000</v>
      </c>
      <c r="G1126" s="7">
        <v>522000</v>
      </c>
      <c r="H1126" s="6">
        <v>2023</v>
      </c>
      <c r="I1126" s="6">
        <v>2025</v>
      </c>
    </row>
    <row r="1127" spans="1:9" ht="45" x14ac:dyDescent="0.25">
      <c r="A1127" s="6" t="s">
        <v>1728</v>
      </c>
      <c r="B1127" s="6" t="s">
        <v>110</v>
      </c>
      <c r="C1127" s="6" t="s">
        <v>511</v>
      </c>
      <c r="D1127" s="6">
        <v>445088557</v>
      </c>
      <c r="E1127" s="6" t="s">
        <v>318</v>
      </c>
      <c r="F1127" s="7">
        <v>422140</v>
      </c>
      <c r="G1127" s="7">
        <v>422140</v>
      </c>
      <c r="H1127" s="6">
        <v>2023</v>
      </c>
      <c r="I1127" s="6">
        <v>2025</v>
      </c>
    </row>
    <row r="1128" spans="1:9" ht="45" x14ac:dyDescent="0.25">
      <c r="A1128" s="6" t="s">
        <v>1728</v>
      </c>
      <c r="B1128" s="6" t="s">
        <v>110</v>
      </c>
      <c r="C1128" s="6" t="s">
        <v>300</v>
      </c>
      <c r="D1128" s="6">
        <v>881506108</v>
      </c>
      <c r="E1128" s="6" t="s">
        <v>860</v>
      </c>
      <c r="F1128" s="7">
        <v>3000</v>
      </c>
      <c r="G1128" s="7">
        <v>3000</v>
      </c>
      <c r="H1128" s="6">
        <v>2023</v>
      </c>
      <c r="I1128" s="6">
        <v>2025</v>
      </c>
    </row>
    <row r="1129" spans="1:9" ht="45" x14ac:dyDescent="0.25">
      <c r="A1129" s="6" t="s">
        <v>1728</v>
      </c>
      <c r="B1129" s="6" t="s">
        <v>111</v>
      </c>
      <c r="C1129" s="6" t="s">
        <v>511</v>
      </c>
      <c r="D1129" s="6">
        <v>445088557</v>
      </c>
      <c r="E1129" s="6" t="s">
        <v>408</v>
      </c>
      <c r="F1129" s="7">
        <v>291720</v>
      </c>
      <c r="G1129" s="7">
        <v>291720</v>
      </c>
      <c r="H1129" s="6">
        <v>2023</v>
      </c>
      <c r="I1129" s="6">
        <v>2025</v>
      </c>
    </row>
    <row r="1130" spans="1:9" ht="45" x14ac:dyDescent="0.25">
      <c r="A1130" s="6" t="s">
        <v>1728</v>
      </c>
      <c r="B1130" s="6" t="s">
        <v>112</v>
      </c>
      <c r="C1130" s="6" t="s">
        <v>113</v>
      </c>
      <c r="D1130" s="6">
        <v>203071973</v>
      </c>
      <c r="E1130" s="6" t="s">
        <v>409</v>
      </c>
      <c r="F1130" s="7">
        <v>340852</v>
      </c>
      <c r="G1130" s="7">
        <v>340852</v>
      </c>
      <c r="H1130" s="6">
        <v>2023</v>
      </c>
      <c r="I1130" s="6">
        <v>2024</v>
      </c>
    </row>
    <row r="1131" spans="1:9" ht="60" x14ac:dyDescent="0.25">
      <c r="A1131" s="6" t="s">
        <v>1728</v>
      </c>
      <c r="B1131" s="6" t="s">
        <v>114</v>
      </c>
      <c r="C1131" s="6" t="s">
        <v>301</v>
      </c>
      <c r="D1131" s="6">
        <v>828279733</v>
      </c>
      <c r="E1131" s="6" t="s">
        <v>307</v>
      </c>
      <c r="F1131" s="7">
        <v>660</v>
      </c>
      <c r="G1131" s="7">
        <v>660</v>
      </c>
      <c r="H1131" s="6">
        <v>2023</v>
      </c>
      <c r="I1131" s="6">
        <v>2024</v>
      </c>
    </row>
    <row r="1132" spans="1:9" ht="120" x14ac:dyDescent="0.25">
      <c r="A1132" s="6" t="s">
        <v>1728</v>
      </c>
      <c r="B1132" s="6" t="s">
        <v>114</v>
      </c>
      <c r="C1132" s="6" t="s">
        <v>455</v>
      </c>
      <c r="D1132" s="6">
        <v>474277144</v>
      </c>
      <c r="E1132" s="6" t="s">
        <v>307</v>
      </c>
      <c r="F1132" s="7">
        <v>330</v>
      </c>
      <c r="G1132" s="7">
        <v>300</v>
      </c>
      <c r="H1132" s="6">
        <v>2023</v>
      </c>
      <c r="I1132" s="6">
        <v>2024</v>
      </c>
    </row>
    <row r="1133" spans="1:9" ht="45" x14ac:dyDescent="0.25">
      <c r="A1133" s="6" t="s">
        <v>1728</v>
      </c>
      <c r="B1133" s="6" t="s">
        <v>114</v>
      </c>
      <c r="C1133" s="6" t="s">
        <v>115</v>
      </c>
      <c r="D1133" s="6">
        <v>418281519</v>
      </c>
      <c r="E1133" s="6" t="s">
        <v>307</v>
      </c>
      <c r="F1133" s="7">
        <v>385</v>
      </c>
      <c r="G1133" s="7">
        <v>385</v>
      </c>
      <c r="H1133" s="6">
        <v>2023</v>
      </c>
      <c r="I1133" s="6">
        <v>2024</v>
      </c>
    </row>
    <row r="1134" spans="1:9" ht="195" x14ac:dyDescent="0.25">
      <c r="A1134" s="6" t="s">
        <v>1728</v>
      </c>
      <c r="B1134" s="6" t="s">
        <v>116</v>
      </c>
      <c r="C1134" s="6" t="s">
        <v>1331</v>
      </c>
      <c r="D1134" s="6">
        <v>257577560</v>
      </c>
      <c r="E1134" s="6" t="s">
        <v>410</v>
      </c>
      <c r="F1134" s="7">
        <v>4584196.76</v>
      </c>
      <c r="G1134" s="7">
        <v>4584196.76</v>
      </c>
      <c r="H1134" s="6">
        <v>2023</v>
      </c>
      <c r="I1134" s="6">
        <v>2024</v>
      </c>
    </row>
    <row r="1135" spans="1:9" ht="135" x14ac:dyDescent="0.25">
      <c r="A1135" s="6" t="s">
        <v>1728</v>
      </c>
      <c r="B1135" s="6" t="s">
        <v>116</v>
      </c>
      <c r="C1135" s="6" t="s">
        <v>1586</v>
      </c>
      <c r="D1135" s="6">
        <v>257981101</v>
      </c>
      <c r="E1135" s="6" t="s">
        <v>410</v>
      </c>
      <c r="F1135" s="7">
        <v>896241.08</v>
      </c>
      <c r="G1135" s="7">
        <v>896241.08</v>
      </c>
      <c r="H1135" s="6">
        <v>2023</v>
      </c>
      <c r="I1135" s="6">
        <v>2024</v>
      </c>
    </row>
    <row r="1136" spans="1:9" ht="180" x14ac:dyDescent="0.25">
      <c r="A1136" s="6" t="s">
        <v>1728</v>
      </c>
      <c r="B1136" s="6" t="s">
        <v>116</v>
      </c>
      <c r="C1136" s="6" t="s">
        <v>1587</v>
      </c>
      <c r="D1136" s="6">
        <v>260238627</v>
      </c>
      <c r="E1136" s="6" t="s">
        <v>410</v>
      </c>
      <c r="F1136" s="7">
        <v>754562.16</v>
      </c>
      <c r="G1136" s="7">
        <v>754562.16</v>
      </c>
      <c r="H1136" s="6">
        <v>2023</v>
      </c>
      <c r="I1136" s="6">
        <v>2024</v>
      </c>
    </row>
    <row r="1137" spans="1:9" ht="195" x14ac:dyDescent="0.25">
      <c r="A1137" s="6" t="s">
        <v>1728</v>
      </c>
      <c r="B1137" s="6" t="s">
        <v>116</v>
      </c>
      <c r="C1137" s="6" t="s">
        <v>1331</v>
      </c>
      <c r="D1137" s="6">
        <v>257577560</v>
      </c>
      <c r="E1137" s="6" t="s">
        <v>1332</v>
      </c>
      <c r="F1137" s="7">
        <v>150000</v>
      </c>
      <c r="G1137" s="7">
        <v>150000</v>
      </c>
      <c r="H1137" s="6">
        <v>2023</v>
      </c>
      <c r="I1137" s="6">
        <v>2024</v>
      </c>
    </row>
    <row r="1138" spans="1:9" ht="90" x14ac:dyDescent="0.25">
      <c r="A1138" s="6" t="s">
        <v>1728</v>
      </c>
      <c r="B1138" s="6" t="s">
        <v>117</v>
      </c>
      <c r="C1138" s="6" t="s">
        <v>439</v>
      </c>
      <c r="D1138" s="6"/>
      <c r="E1138" s="6" t="s">
        <v>411</v>
      </c>
      <c r="F1138" s="7">
        <f>12635100.49+5314766.58</f>
        <v>17949867.07</v>
      </c>
      <c r="G1138" s="7">
        <v>17949867.07</v>
      </c>
      <c r="H1138" s="6">
        <v>2023</v>
      </c>
      <c r="I1138" s="6">
        <v>2024</v>
      </c>
    </row>
    <row r="1139" spans="1:9" ht="45" x14ac:dyDescent="0.25">
      <c r="A1139" s="6" t="s">
        <v>1728</v>
      </c>
      <c r="B1139" s="6" t="s">
        <v>158</v>
      </c>
      <c r="C1139" s="6" t="s">
        <v>1507</v>
      </c>
      <c r="D1139" s="6">
        <v>442242301</v>
      </c>
      <c r="E1139" s="6" t="s">
        <v>1504</v>
      </c>
      <c r="F1139" s="7">
        <v>5225</v>
      </c>
      <c r="G1139" s="7">
        <v>5225</v>
      </c>
      <c r="H1139" s="6">
        <v>2023</v>
      </c>
      <c r="I1139" s="6">
        <v>2024</v>
      </c>
    </row>
    <row r="1140" spans="1:9" ht="45" x14ac:dyDescent="0.25">
      <c r="A1140" s="6" t="s">
        <v>1728</v>
      </c>
      <c r="B1140" s="6" t="s">
        <v>158</v>
      </c>
      <c r="C1140" s="6" t="s">
        <v>1506</v>
      </c>
      <c r="D1140" s="6">
        <v>835861767</v>
      </c>
      <c r="E1140" s="6" t="s">
        <v>1504</v>
      </c>
      <c r="F1140" s="7">
        <v>5225</v>
      </c>
      <c r="G1140" s="7">
        <v>5225</v>
      </c>
      <c r="H1140" s="6">
        <v>2023</v>
      </c>
      <c r="I1140" s="6">
        <v>2024</v>
      </c>
    </row>
    <row r="1141" spans="1:9" ht="45" x14ac:dyDescent="0.25">
      <c r="A1141" s="6" t="s">
        <v>1728</v>
      </c>
      <c r="B1141" s="6" t="s">
        <v>158</v>
      </c>
      <c r="C1141" s="6" t="s">
        <v>1505</v>
      </c>
      <c r="D1141" s="6">
        <v>640724788</v>
      </c>
      <c r="E1141" s="6" t="s">
        <v>1504</v>
      </c>
      <c r="F1141" s="7">
        <v>8465</v>
      </c>
      <c r="G1141" s="7">
        <v>8465</v>
      </c>
      <c r="H1141" s="6">
        <v>2023</v>
      </c>
      <c r="I1141" s="6">
        <v>2024</v>
      </c>
    </row>
    <row r="1142" spans="1:9" ht="45" x14ac:dyDescent="0.25">
      <c r="A1142" s="6" t="s">
        <v>1728</v>
      </c>
      <c r="B1142" s="6" t="s">
        <v>158</v>
      </c>
      <c r="C1142" s="6" t="s">
        <v>1503</v>
      </c>
      <c r="D1142" s="6">
        <v>861101860</v>
      </c>
      <c r="E1142" s="6" t="s">
        <v>1504</v>
      </c>
      <c r="F1142" s="7">
        <v>3385</v>
      </c>
      <c r="G1142" s="7">
        <v>3385</v>
      </c>
      <c r="H1142" s="6">
        <v>2023</v>
      </c>
      <c r="I1142" s="6">
        <v>2024</v>
      </c>
    </row>
    <row r="1143" spans="1:9" ht="45" x14ac:dyDescent="0.25">
      <c r="A1143" s="6" t="s">
        <v>1728</v>
      </c>
      <c r="B1143" s="6" t="s">
        <v>158</v>
      </c>
      <c r="C1143" s="6" t="s">
        <v>550</v>
      </c>
      <c r="D1143" s="6">
        <v>412040360</v>
      </c>
      <c r="E1143" s="6" t="s">
        <v>551</v>
      </c>
      <c r="F1143" s="7">
        <v>750</v>
      </c>
      <c r="G1143" s="7">
        <v>750</v>
      </c>
      <c r="H1143" s="6">
        <v>2023</v>
      </c>
      <c r="I1143" s="6">
        <v>2024</v>
      </c>
    </row>
    <row r="1144" spans="1:9" ht="90" x14ac:dyDescent="0.25">
      <c r="A1144" s="6" t="s">
        <v>1728</v>
      </c>
      <c r="B1144" s="6" t="s">
        <v>158</v>
      </c>
      <c r="C1144" s="6" t="s">
        <v>456</v>
      </c>
      <c r="D1144" s="6">
        <v>414132194</v>
      </c>
      <c r="E1144" s="6" t="s">
        <v>318</v>
      </c>
      <c r="F1144" s="7">
        <v>5000</v>
      </c>
      <c r="G1144" s="7">
        <v>5000</v>
      </c>
      <c r="H1144" s="6">
        <v>2023</v>
      </c>
      <c r="I1144" s="6">
        <v>2024</v>
      </c>
    </row>
    <row r="1145" spans="1:9" ht="409.15" customHeight="1" x14ac:dyDescent="0.25">
      <c r="A1145" s="6" t="s">
        <v>1728</v>
      </c>
      <c r="B1145" s="6" t="s">
        <v>216</v>
      </c>
      <c r="C1145" s="6" t="s">
        <v>1042</v>
      </c>
      <c r="D1145" s="6"/>
      <c r="E1145" s="6" t="s">
        <v>1042</v>
      </c>
      <c r="F1145" s="7">
        <v>48750</v>
      </c>
      <c r="G1145" s="7">
        <v>48750</v>
      </c>
      <c r="H1145" s="6">
        <v>2023</v>
      </c>
      <c r="I1145" s="6">
        <v>2024</v>
      </c>
    </row>
    <row r="1146" spans="1:9" ht="75" x14ac:dyDescent="0.25">
      <c r="A1146" s="6" t="s">
        <v>1728</v>
      </c>
      <c r="B1146" s="6" t="s">
        <v>131</v>
      </c>
      <c r="C1146" s="6" t="s">
        <v>1630</v>
      </c>
      <c r="D1146" s="6"/>
      <c r="E1146" s="6" t="s">
        <v>1631</v>
      </c>
      <c r="F1146" s="7">
        <v>600</v>
      </c>
      <c r="G1146" s="7">
        <v>600</v>
      </c>
      <c r="H1146" s="6">
        <v>2023</v>
      </c>
      <c r="I1146" s="6">
        <v>2024</v>
      </c>
    </row>
    <row r="1147" spans="1:9" ht="60" x14ac:dyDescent="0.25">
      <c r="A1147" s="6" t="s">
        <v>1728</v>
      </c>
      <c r="B1147" s="6" t="s">
        <v>131</v>
      </c>
      <c r="C1147" s="6" t="s">
        <v>1100</v>
      </c>
      <c r="D1147" s="6"/>
      <c r="E1147" s="6" t="s">
        <v>1558</v>
      </c>
      <c r="F1147" s="7">
        <v>1400</v>
      </c>
      <c r="G1147" s="7">
        <v>1400</v>
      </c>
      <c r="H1147" s="6">
        <v>2023</v>
      </c>
      <c r="I1147" s="6">
        <v>2024</v>
      </c>
    </row>
    <row r="1148" spans="1:9" ht="60" x14ac:dyDescent="0.25">
      <c r="A1148" s="6" t="s">
        <v>1728</v>
      </c>
      <c r="B1148" s="6" t="s">
        <v>131</v>
      </c>
      <c r="C1148" s="6" t="s">
        <v>1501</v>
      </c>
      <c r="D1148" s="6"/>
      <c r="E1148" s="6" t="s">
        <v>1502</v>
      </c>
      <c r="F1148" s="7">
        <v>700</v>
      </c>
      <c r="G1148" s="7">
        <v>700</v>
      </c>
      <c r="H1148" s="6">
        <v>2023</v>
      </c>
      <c r="I1148" s="6">
        <v>2024</v>
      </c>
    </row>
    <row r="1149" spans="1:9" ht="45" x14ac:dyDescent="0.25">
      <c r="A1149" s="6" t="s">
        <v>1728</v>
      </c>
      <c r="B1149" s="6" t="s">
        <v>131</v>
      </c>
      <c r="C1149" s="6" t="s">
        <v>1498</v>
      </c>
      <c r="D1149" s="6"/>
      <c r="E1149" s="6" t="s">
        <v>1499</v>
      </c>
      <c r="F1149" s="7">
        <v>400</v>
      </c>
      <c r="G1149" s="7">
        <v>400</v>
      </c>
      <c r="H1149" s="6">
        <v>2023</v>
      </c>
      <c r="I1149" s="6">
        <v>2024</v>
      </c>
    </row>
    <row r="1150" spans="1:9" ht="90" x14ac:dyDescent="0.25">
      <c r="A1150" s="6" t="s">
        <v>1728</v>
      </c>
      <c r="B1150" s="6" t="s">
        <v>131</v>
      </c>
      <c r="C1150" s="6" t="s">
        <v>1358</v>
      </c>
      <c r="D1150" s="6"/>
      <c r="E1150" s="6" t="s">
        <v>1359</v>
      </c>
      <c r="F1150" s="7">
        <v>600</v>
      </c>
      <c r="G1150" s="7">
        <v>600</v>
      </c>
      <c r="H1150" s="6">
        <v>2023</v>
      </c>
      <c r="I1150" s="6">
        <v>2024</v>
      </c>
    </row>
    <row r="1151" spans="1:9" ht="45" x14ac:dyDescent="0.25">
      <c r="A1151" s="6" t="s">
        <v>1728</v>
      </c>
      <c r="B1151" s="6" t="s">
        <v>131</v>
      </c>
      <c r="C1151" s="6" t="s">
        <v>1353</v>
      </c>
      <c r="D1151" s="6"/>
      <c r="E1151" s="6" t="s">
        <v>1226</v>
      </c>
      <c r="F1151" s="7">
        <v>400</v>
      </c>
      <c r="G1151" s="7">
        <v>400</v>
      </c>
      <c r="H1151" s="6">
        <v>2023</v>
      </c>
      <c r="I1151" s="6">
        <v>2024</v>
      </c>
    </row>
    <row r="1152" spans="1:9" ht="45" x14ac:dyDescent="0.25">
      <c r="A1152" s="6" t="s">
        <v>1728</v>
      </c>
      <c r="B1152" s="6" t="s">
        <v>131</v>
      </c>
      <c r="C1152" s="6" t="s">
        <v>1421</v>
      </c>
      <c r="D1152" s="6"/>
      <c r="E1152" s="6" t="s">
        <v>1226</v>
      </c>
      <c r="F1152" s="7">
        <v>360</v>
      </c>
      <c r="G1152" s="7">
        <v>360</v>
      </c>
      <c r="H1152" s="6">
        <v>2023</v>
      </c>
      <c r="I1152" s="6">
        <v>2024</v>
      </c>
    </row>
    <row r="1153" spans="1:9" ht="45" x14ac:dyDescent="0.25">
      <c r="A1153" s="6" t="s">
        <v>1728</v>
      </c>
      <c r="B1153" s="6" t="s">
        <v>167</v>
      </c>
      <c r="C1153" s="6" t="s">
        <v>600</v>
      </c>
      <c r="D1153" s="6">
        <v>891058826</v>
      </c>
      <c r="E1153" s="6" t="s">
        <v>384</v>
      </c>
      <c r="F1153" s="7">
        <v>60</v>
      </c>
      <c r="G1153" s="7">
        <v>60</v>
      </c>
      <c r="H1153" s="6">
        <v>2023</v>
      </c>
      <c r="I1153" s="6">
        <v>2024</v>
      </c>
    </row>
    <row r="1154" spans="1:9" ht="45" x14ac:dyDescent="0.25">
      <c r="A1154" s="6" t="s">
        <v>1728</v>
      </c>
      <c r="B1154" s="6" t="s">
        <v>167</v>
      </c>
      <c r="C1154" s="6" t="s">
        <v>217</v>
      </c>
      <c r="D1154" s="6"/>
      <c r="E1154" s="6" t="s">
        <v>384</v>
      </c>
      <c r="F1154" s="7">
        <v>100</v>
      </c>
      <c r="G1154" s="7">
        <v>100</v>
      </c>
      <c r="H1154" s="6">
        <v>2023</v>
      </c>
      <c r="I1154" s="6">
        <v>2024</v>
      </c>
    </row>
    <row r="1155" spans="1:9" ht="45" x14ac:dyDescent="0.25">
      <c r="A1155" s="6" t="s">
        <v>1728</v>
      </c>
      <c r="B1155" s="6" t="s">
        <v>167</v>
      </c>
      <c r="C1155" s="6" t="s">
        <v>168</v>
      </c>
      <c r="D1155" s="6"/>
      <c r="E1155" s="6" t="s">
        <v>384</v>
      </c>
      <c r="F1155" s="7">
        <v>1600</v>
      </c>
      <c r="G1155" s="7">
        <v>1600</v>
      </c>
      <c r="H1155" s="6">
        <v>2023</v>
      </c>
      <c r="I1155" s="6">
        <v>2024</v>
      </c>
    </row>
    <row r="1156" spans="1:9" ht="60" x14ac:dyDescent="0.25">
      <c r="A1156" s="6" t="s">
        <v>1728</v>
      </c>
      <c r="B1156" s="6" t="s">
        <v>118</v>
      </c>
      <c r="C1156" s="6" t="s">
        <v>1280</v>
      </c>
      <c r="D1156" s="6">
        <v>807234295</v>
      </c>
      <c r="E1156" s="6" t="s">
        <v>1681</v>
      </c>
      <c r="F1156" s="7">
        <v>484</v>
      </c>
      <c r="G1156" s="7">
        <v>484</v>
      </c>
      <c r="H1156" s="6">
        <v>2023</v>
      </c>
      <c r="I1156" s="6">
        <v>2024</v>
      </c>
    </row>
    <row r="1157" spans="1:9" ht="60" x14ac:dyDescent="0.25">
      <c r="A1157" s="6" t="s">
        <v>1728</v>
      </c>
      <c r="B1157" s="6" t="s">
        <v>118</v>
      </c>
      <c r="C1157" s="6" t="s">
        <v>1362</v>
      </c>
      <c r="D1157" s="6">
        <v>409500148</v>
      </c>
      <c r="E1157" s="6" t="s">
        <v>1601</v>
      </c>
      <c r="F1157" s="7">
        <v>400</v>
      </c>
      <c r="G1157" s="7">
        <v>400</v>
      </c>
      <c r="H1157" s="6">
        <v>2023</v>
      </c>
      <c r="I1157" s="6">
        <v>2024</v>
      </c>
    </row>
    <row r="1158" spans="1:9" ht="45" x14ac:dyDescent="0.25">
      <c r="A1158" s="6" t="s">
        <v>1728</v>
      </c>
      <c r="B1158" s="6" t="s">
        <v>118</v>
      </c>
      <c r="C1158" s="6" t="s">
        <v>1508</v>
      </c>
      <c r="D1158" s="6">
        <v>784825713</v>
      </c>
      <c r="E1158" s="6" t="s">
        <v>1495</v>
      </c>
      <c r="F1158" s="7">
        <v>968</v>
      </c>
      <c r="G1158" s="7">
        <v>968</v>
      </c>
      <c r="H1158" s="6">
        <v>2023</v>
      </c>
      <c r="I1158" s="6">
        <v>2024</v>
      </c>
    </row>
    <row r="1159" spans="1:9" ht="60" x14ac:dyDescent="0.25">
      <c r="A1159" s="6" t="s">
        <v>1728</v>
      </c>
      <c r="B1159" s="6" t="s">
        <v>118</v>
      </c>
      <c r="C1159" s="6" t="s">
        <v>548</v>
      </c>
      <c r="D1159" s="6">
        <v>457720036</v>
      </c>
      <c r="E1159" s="6" t="s">
        <v>1624</v>
      </c>
      <c r="F1159" s="7">
        <v>1800</v>
      </c>
      <c r="G1159" s="7">
        <v>1800</v>
      </c>
      <c r="H1159" s="6">
        <v>2023</v>
      </c>
      <c r="I1159" s="6">
        <v>2024</v>
      </c>
    </row>
    <row r="1160" spans="1:9" ht="60" x14ac:dyDescent="0.25">
      <c r="A1160" s="6" t="s">
        <v>1728</v>
      </c>
      <c r="B1160" s="6" t="s">
        <v>118</v>
      </c>
      <c r="C1160" s="6" t="s">
        <v>872</v>
      </c>
      <c r="D1160" s="6">
        <v>693882669</v>
      </c>
      <c r="E1160" s="6" t="s">
        <v>1500</v>
      </c>
      <c r="F1160" s="7">
        <v>5000</v>
      </c>
      <c r="G1160" s="7">
        <v>5000</v>
      </c>
      <c r="H1160" s="6">
        <v>2023</v>
      </c>
      <c r="I1160" s="6">
        <v>2024</v>
      </c>
    </row>
    <row r="1161" spans="1:9" ht="45" x14ac:dyDescent="0.25">
      <c r="A1161" s="6" t="s">
        <v>1728</v>
      </c>
      <c r="B1161" s="6" t="s">
        <v>1496</v>
      </c>
      <c r="C1161" s="6" t="s">
        <v>1497</v>
      </c>
      <c r="D1161" s="6">
        <v>421082047</v>
      </c>
      <c r="E1161" s="6" t="s">
        <v>1495</v>
      </c>
      <c r="F1161" s="7">
        <v>943.8</v>
      </c>
      <c r="G1161" s="7">
        <v>943.8</v>
      </c>
      <c r="H1161" s="6">
        <v>2023</v>
      </c>
      <c r="I1161" s="6">
        <v>2024</v>
      </c>
    </row>
    <row r="1162" spans="1:9" ht="45" x14ac:dyDescent="0.25">
      <c r="A1162" s="6" t="s">
        <v>1728</v>
      </c>
      <c r="B1162" s="6" t="s">
        <v>118</v>
      </c>
      <c r="C1162" s="6" t="s">
        <v>1493</v>
      </c>
      <c r="D1162" s="6">
        <v>692638101</v>
      </c>
      <c r="E1162" s="6" t="s">
        <v>1495</v>
      </c>
      <c r="F1162" s="7">
        <v>900</v>
      </c>
      <c r="G1162" s="7">
        <v>900</v>
      </c>
      <c r="H1162" s="6">
        <v>2023</v>
      </c>
      <c r="I1162" s="6">
        <v>2024</v>
      </c>
    </row>
    <row r="1163" spans="1:9" ht="45" x14ac:dyDescent="0.25">
      <c r="A1163" s="6" t="s">
        <v>1728</v>
      </c>
      <c r="B1163" s="6" t="s">
        <v>118</v>
      </c>
      <c r="C1163" s="6" t="s">
        <v>1492</v>
      </c>
      <c r="D1163" s="6">
        <v>683541281</v>
      </c>
      <c r="E1163" s="6" t="s">
        <v>1494</v>
      </c>
      <c r="F1163" s="7">
        <v>370</v>
      </c>
      <c r="G1163" s="7">
        <v>370</v>
      </c>
      <c r="H1163" s="6">
        <v>2023</v>
      </c>
      <c r="I1163" s="6">
        <v>2024</v>
      </c>
    </row>
    <row r="1164" spans="1:9" ht="75" x14ac:dyDescent="0.25">
      <c r="A1164" s="6" t="s">
        <v>1728</v>
      </c>
      <c r="B1164" s="6" t="s">
        <v>118</v>
      </c>
      <c r="C1164" s="6" t="s">
        <v>569</v>
      </c>
      <c r="D1164" s="6">
        <v>744852310</v>
      </c>
      <c r="E1164" s="6" t="s">
        <v>1420</v>
      </c>
      <c r="F1164" s="7">
        <v>900</v>
      </c>
      <c r="G1164" s="7">
        <v>900</v>
      </c>
      <c r="H1164" s="6">
        <v>2023</v>
      </c>
      <c r="I1164" s="6">
        <v>2024</v>
      </c>
    </row>
    <row r="1165" spans="1:9" ht="60" x14ac:dyDescent="0.25">
      <c r="A1165" s="6" t="s">
        <v>1728</v>
      </c>
      <c r="B1165" s="6" t="s">
        <v>118</v>
      </c>
      <c r="C1165" s="6" t="s">
        <v>549</v>
      </c>
      <c r="D1165" s="6">
        <v>896755397</v>
      </c>
      <c r="E1165" s="6" t="s">
        <v>1354</v>
      </c>
      <c r="F1165" s="7">
        <v>1800</v>
      </c>
      <c r="G1165" s="7">
        <v>1800</v>
      </c>
      <c r="H1165" s="6">
        <v>2023</v>
      </c>
      <c r="I1165" s="6">
        <v>2024</v>
      </c>
    </row>
    <row r="1166" spans="1:9" ht="45" x14ac:dyDescent="0.25">
      <c r="A1166" s="6" t="s">
        <v>1728</v>
      </c>
      <c r="B1166" s="6" t="s">
        <v>118</v>
      </c>
      <c r="C1166" s="6" t="s">
        <v>1288</v>
      </c>
      <c r="D1166" s="6">
        <v>430945759</v>
      </c>
      <c r="E1166" s="6" t="s">
        <v>1289</v>
      </c>
      <c r="F1166" s="7">
        <v>150</v>
      </c>
      <c r="G1166" s="7">
        <v>150</v>
      </c>
      <c r="H1166" s="6">
        <v>2023</v>
      </c>
      <c r="I1166" s="6">
        <v>2024</v>
      </c>
    </row>
    <row r="1167" spans="1:9" ht="60" x14ac:dyDescent="0.25">
      <c r="A1167" s="6" t="s">
        <v>1728</v>
      </c>
      <c r="B1167" s="6" t="s">
        <v>118</v>
      </c>
      <c r="C1167" s="6" t="s">
        <v>952</v>
      </c>
      <c r="D1167" s="6">
        <v>685825731</v>
      </c>
      <c r="E1167" s="6" t="s">
        <v>1352</v>
      </c>
      <c r="F1167" s="7">
        <v>1697</v>
      </c>
      <c r="G1167" s="7">
        <v>1697</v>
      </c>
      <c r="H1167" s="6">
        <v>2023</v>
      </c>
      <c r="I1167" s="6">
        <v>2024</v>
      </c>
    </row>
    <row r="1168" spans="1:9" ht="60" x14ac:dyDescent="0.25">
      <c r="A1168" s="6" t="s">
        <v>1728</v>
      </c>
      <c r="B1168" s="6" t="s">
        <v>118</v>
      </c>
      <c r="C1168" s="6" t="s">
        <v>1362</v>
      </c>
      <c r="D1168" s="6">
        <v>409500148</v>
      </c>
      <c r="E1168" s="6" t="s">
        <v>1351</v>
      </c>
      <c r="F1168" s="7">
        <v>650</v>
      </c>
      <c r="G1168" s="7">
        <v>650</v>
      </c>
      <c r="H1168" s="6">
        <v>2023</v>
      </c>
      <c r="I1168" s="6">
        <v>2024</v>
      </c>
    </row>
    <row r="1169" spans="1:9" ht="60" x14ac:dyDescent="0.25">
      <c r="A1169" s="6" t="s">
        <v>1728</v>
      </c>
      <c r="B1169" s="6" t="s">
        <v>118</v>
      </c>
      <c r="C1169" s="6" t="s">
        <v>549</v>
      </c>
      <c r="D1169" s="6">
        <v>896755397</v>
      </c>
      <c r="E1169" s="6" t="s">
        <v>1350</v>
      </c>
      <c r="F1169" s="7">
        <v>300</v>
      </c>
      <c r="G1169" s="7">
        <v>300</v>
      </c>
      <c r="H1169" s="6">
        <v>2023</v>
      </c>
      <c r="I1169" s="6">
        <v>2024</v>
      </c>
    </row>
    <row r="1170" spans="1:9" ht="45" x14ac:dyDescent="0.25">
      <c r="A1170" s="6" t="s">
        <v>1728</v>
      </c>
      <c r="B1170" s="6" t="s">
        <v>118</v>
      </c>
      <c r="C1170" s="6" t="s">
        <v>1234</v>
      </c>
      <c r="D1170" s="6">
        <v>446173472</v>
      </c>
      <c r="E1170" s="6" t="s">
        <v>1226</v>
      </c>
      <c r="F1170" s="7">
        <v>1250</v>
      </c>
      <c r="G1170" s="7">
        <v>1250</v>
      </c>
      <c r="H1170" s="6">
        <v>2023</v>
      </c>
      <c r="I1170" s="6">
        <v>2024</v>
      </c>
    </row>
    <row r="1171" spans="1:9" ht="45" x14ac:dyDescent="0.25">
      <c r="A1171" s="6" t="s">
        <v>1728</v>
      </c>
      <c r="B1171" s="6" t="s">
        <v>118</v>
      </c>
      <c r="C1171" s="6" t="s">
        <v>1280</v>
      </c>
      <c r="D1171" s="6">
        <v>807234295</v>
      </c>
      <c r="E1171" s="6" t="s">
        <v>1226</v>
      </c>
      <c r="F1171" s="7">
        <v>1089</v>
      </c>
      <c r="G1171" s="7">
        <v>1089</v>
      </c>
      <c r="H1171" s="6">
        <v>2023</v>
      </c>
      <c r="I1171" s="6">
        <v>2024</v>
      </c>
    </row>
    <row r="1172" spans="1:9" ht="45" x14ac:dyDescent="0.25">
      <c r="A1172" s="6" t="s">
        <v>1728</v>
      </c>
      <c r="B1172" s="6" t="s">
        <v>118</v>
      </c>
      <c r="C1172" s="6" t="s">
        <v>1265</v>
      </c>
      <c r="D1172" s="6">
        <v>721919827</v>
      </c>
      <c r="E1172" s="6" t="s">
        <v>1226</v>
      </c>
      <c r="F1172" s="7">
        <v>1000</v>
      </c>
      <c r="G1172" s="7">
        <v>1000</v>
      </c>
      <c r="H1172" s="6">
        <v>2023</v>
      </c>
      <c r="I1172" s="6">
        <v>2024</v>
      </c>
    </row>
    <row r="1173" spans="1:9" ht="45" x14ac:dyDescent="0.25">
      <c r="A1173" s="6" t="s">
        <v>1728</v>
      </c>
      <c r="B1173" s="6" t="s">
        <v>118</v>
      </c>
      <c r="C1173" s="6" t="s">
        <v>1225</v>
      </c>
      <c r="D1173" s="6">
        <v>422914852</v>
      </c>
      <c r="E1173" s="6" t="s">
        <v>1226</v>
      </c>
      <c r="F1173" s="7">
        <v>1942</v>
      </c>
      <c r="G1173" s="7">
        <v>1942</v>
      </c>
      <c r="H1173" s="6">
        <v>2023</v>
      </c>
      <c r="I1173" s="6">
        <v>2024</v>
      </c>
    </row>
    <row r="1174" spans="1:9" ht="60" x14ac:dyDescent="0.25">
      <c r="A1174" s="6" t="s">
        <v>1728</v>
      </c>
      <c r="B1174" s="6" t="s">
        <v>118</v>
      </c>
      <c r="C1174" s="6" t="s">
        <v>474</v>
      </c>
      <c r="D1174" s="6">
        <v>762833338</v>
      </c>
      <c r="E1174" s="6" t="s">
        <v>1242</v>
      </c>
      <c r="F1174" s="7">
        <v>2750</v>
      </c>
      <c r="G1174" s="7">
        <v>2750</v>
      </c>
      <c r="H1174" s="6">
        <v>2023</v>
      </c>
      <c r="I1174" s="6">
        <v>2024</v>
      </c>
    </row>
    <row r="1175" spans="1:9" ht="120" x14ac:dyDescent="0.25">
      <c r="A1175" s="6" t="s">
        <v>1728</v>
      </c>
      <c r="B1175" s="6" t="s">
        <v>118</v>
      </c>
      <c r="C1175" s="6" t="s">
        <v>1238</v>
      </c>
      <c r="D1175" s="6">
        <v>661566823</v>
      </c>
      <c r="E1175" s="6" t="s">
        <v>1136</v>
      </c>
      <c r="F1175" s="7">
        <v>525</v>
      </c>
      <c r="G1175" s="7">
        <v>525</v>
      </c>
      <c r="H1175" s="6">
        <v>2023</v>
      </c>
      <c r="I1175" s="6">
        <v>2024</v>
      </c>
    </row>
    <row r="1176" spans="1:9" ht="120" x14ac:dyDescent="0.25">
      <c r="A1176" s="6" t="s">
        <v>1728</v>
      </c>
      <c r="B1176" s="6" t="s">
        <v>118</v>
      </c>
      <c r="C1176" s="6" t="s">
        <v>1135</v>
      </c>
      <c r="D1176" s="6">
        <v>475813308</v>
      </c>
      <c r="E1176" s="6" t="s">
        <v>1136</v>
      </c>
      <c r="F1176" s="7">
        <v>5800</v>
      </c>
      <c r="G1176" s="7">
        <v>5800</v>
      </c>
      <c r="H1176" s="6">
        <v>2023</v>
      </c>
      <c r="I1176" s="6">
        <v>2024</v>
      </c>
    </row>
    <row r="1177" spans="1:9" ht="81" customHeight="1" x14ac:dyDescent="0.25">
      <c r="A1177" s="6" t="s">
        <v>1728</v>
      </c>
      <c r="B1177" s="6" t="s">
        <v>118</v>
      </c>
      <c r="C1177" s="6" t="s">
        <v>1234</v>
      </c>
      <c r="D1177" s="6">
        <v>446173472</v>
      </c>
      <c r="E1177" s="6" t="s">
        <v>1235</v>
      </c>
      <c r="F1177" s="7">
        <v>1300</v>
      </c>
      <c r="G1177" s="7">
        <v>1300</v>
      </c>
      <c r="H1177" s="6">
        <v>2023</v>
      </c>
      <c r="I1177" s="6">
        <v>2024</v>
      </c>
    </row>
    <row r="1178" spans="1:9" ht="45" x14ac:dyDescent="0.25">
      <c r="A1178" s="6" t="s">
        <v>1728</v>
      </c>
      <c r="B1178" s="6" t="s">
        <v>118</v>
      </c>
      <c r="C1178" s="6" t="s">
        <v>952</v>
      </c>
      <c r="D1178" s="6">
        <v>685825731</v>
      </c>
      <c r="E1178" s="6" t="s">
        <v>953</v>
      </c>
      <c r="F1178" s="7">
        <v>2520</v>
      </c>
      <c r="G1178" s="7">
        <v>2520</v>
      </c>
      <c r="H1178" s="6">
        <v>2023</v>
      </c>
      <c r="I1178" s="6">
        <v>2024</v>
      </c>
    </row>
    <row r="1179" spans="1:9" ht="60" x14ac:dyDescent="0.25">
      <c r="A1179" s="6" t="s">
        <v>1728</v>
      </c>
      <c r="B1179" s="6" t="s">
        <v>118</v>
      </c>
      <c r="C1179" s="6" t="s">
        <v>610</v>
      </c>
      <c r="D1179" s="6">
        <v>422914852</v>
      </c>
      <c r="E1179" s="6" t="s">
        <v>951</v>
      </c>
      <c r="F1179" s="7">
        <v>975</v>
      </c>
      <c r="G1179" s="7">
        <v>975</v>
      </c>
      <c r="H1179" s="6">
        <v>2023</v>
      </c>
      <c r="I1179" s="6">
        <v>2024</v>
      </c>
    </row>
    <row r="1180" spans="1:9" ht="90" x14ac:dyDescent="0.25">
      <c r="A1180" s="6" t="s">
        <v>1728</v>
      </c>
      <c r="B1180" s="6" t="s">
        <v>118</v>
      </c>
      <c r="C1180" s="6" t="s">
        <v>863</v>
      </c>
      <c r="D1180" s="6">
        <v>600885207</v>
      </c>
      <c r="E1180" s="6" t="s">
        <v>864</v>
      </c>
      <c r="F1180" s="7">
        <v>7000</v>
      </c>
      <c r="G1180" s="7">
        <v>7000</v>
      </c>
      <c r="H1180" s="6">
        <v>2023</v>
      </c>
      <c r="I1180" s="6">
        <v>2024</v>
      </c>
    </row>
    <row r="1181" spans="1:9" ht="45" x14ac:dyDescent="0.25">
      <c r="A1181" s="6" t="s">
        <v>1728</v>
      </c>
      <c r="B1181" s="6" t="s">
        <v>118</v>
      </c>
      <c r="C1181" s="6" t="s">
        <v>569</v>
      </c>
      <c r="D1181" s="6">
        <v>744852310</v>
      </c>
      <c r="E1181" s="6" t="s">
        <v>865</v>
      </c>
      <c r="F1181" s="7">
        <v>250</v>
      </c>
      <c r="G1181" s="7">
        <v>250</v>
      </c>
      <c r="H1181" s="6">
        <v>2023</v>
      </c>
      <c r="I1181" s="6">
        <v>2024</v>
      </c>
    </row>
    <row r="1182" spans="1:9" ht="45" x14ac:dyDescent="0.25">
      <c r="A1182" s="6" t="s">
        <v>1728</v>
      </c>
      <c r="B1182" s="6" t="s">
        <v>118</v>
      </c>
      <c r="C1182" s="6" t="s">
        <v>549</v>
      </c>
      <c r="D1182" s="6">
        <v>896755397</v>
      </c>
      <c r="E1182" s="6" t="s">
        <v>1709</v>
      </c>
      <c r="F1182" s="7">
        <v>250</v>
      </c>
      <c r="G1182" s="7">
        <v>250</v>
      </c>
      <c r="H1182" s="6">
        <v>2023</v>
      </c>
      <c r="I1182" s="6">
        <v>2024</v>
      </c>
    </row>
    <row r="1183" spans="1:9" ht="60" x14ac:dyDescent="0.25">
      <c r="A1183" s="6" t="s">
        <v>1728</v>
      </c>
      <c r="B1183" s="6" t="s">
        <v>118</v>
      </c>
      <c r="C1183" s="6" t="s">
        <v>548</v>
      </c>
      <c r="D1183" s="6">
        <v>457720036</v>
      </c>
      <c r="E1183" s="6" t="s">
        <v>1710</v>
      </c>
      <c r="F1183" s="7">
        <v>1260</v>
      </c>
      <c r="G1183" s="7">
        <v>1260</v>
      </c>
      <c r="H1183" s="6">
        <v>2023</v>
      </c>
      <c r="I1183" s="6">
        <v>2024</v>
      </c>
    </row>
    <row r="1184" spans="1:9" ht="45" x14ac:dyDescent="0.25">
      <c r="A1184" s="6" t="s">
        <v>1728</v>
      </c>
      <c r="B1184" s="6" t="s">
        <v>207</v>
      </c>
      <c r="C1184" s="6" t="s">
        <v>1656</v>
      </c>
      <c r="D1184" s="6">
        <v>414372716</v>
      </c>
      <c r="E1184" s="6" t="s">
        <v>1657</v>
      </c>
      <c r="F1184" s="7">
        <v>20000</v>
      </c>
      <c r="G1184" s="7">
        <v>20000</v>
      </c>
      <c r="H1184" s="6">
        <v>2023</v>
      </c>
      <c r="I1184" s="6">
        <v>2024</v>
      </c>
    </row>
    <row r="1185" spans="1:9" ht="45" x14ac:dyDescent="0.25">
      <c r="A1185" s="6" t="s">
        <v>1728</v>
      </c>
      <c r="B1185" s="6" t="s">
        <v>119</v>
      </c>
      <c r="C1185" s="6" t="s">
        <v>302</v>
      </c>
      <c r="D1185" s="6">
        <v>468904235</v>
      </c>
      <c r="E1185" s="6" t="s">
        <v>412</v>
      </c>
      <c r="F1185" s="7">
        <v>5000</v>
      </c>
      <c r="G1185" s="7">
        <v>5000</v>
      </c>
      <c r="H1185" s="6">
        <v>2023</v>
      </c>
      <c r="I1185" s="6">
        <v>2024</v>
      </c>
    </row>
    <row r="1186" spans="1:9" ht="45" x14ac:dyDescent="0.25">
      <c r="A1186" s="6" t="s">
        <v>1728</v>
      </c>
      <c r="B1186" s="6" t="s">
        <v>1663</v>
      </c>
      <c r="C1186" s="6" t="s">
        <v>1664</v>
      </c>
      <c r="D1186" s="6">
        <v>774767704</v>
      </c>
      <c r="E1186" s="6" t="s">
        <v>1665</v>
      </c>
      <c r="F1186" s="7">
        <v>18000</v>
      </c>
      <c r="G1186" s="7">
        <v>18000</v>
      </c>
      <c r="H1186" s="6">
        <v>2023</v>
      </c>
      <c r="I1186" s="6">
        <v>2024</v>
      </c>
    </row>
    <row r="1187" spans="1:9" ht="45" x14ac:dyDescent="0.25">
      <c r="A1187" s="6" t="s">
        <v>1728</v>
      </c>
      <c r="B1187" s="6" t="s">
        <v>120</v>
      </c>
      <c r="C1187" s="6" t="s">
        <v>1672</v>
      </c>
      <c r="D1187" s="6">
        <v>502772675</v>
      </c>
      <c r="E1187" s="6" t="s">
        <v>1665</v>
      </c>
      <c r="F1187" s="7">
        <v>30150</v>
      </c>
      <c r="G1187" s="7">
        <v>30150</v>
      </c>
      <c r="H1187" s="6">
        <v>2023</v>
      </c>
      <c r="I1187" s="6">
        <v>2024</v>
      </c>
    </row>
    <row r="1188" spans="1:9" ht="45" x14ac:dyDescent="0.25">
      <c r="A1188" s="6" t="s">
        <v>1728</v>
      </c>
      <c r="B1188" s="6" t="s">
        <v>120</v>
      </c>
      <c r="C1188" s="6" t="s">
        <v>1673</v>
      </c>
      <c r="D1188" s="6">
        <v>410944359</v>
      </c>
      <c r="E1188" s="6" t="s">
        <v>1665</v>
      </c>
      <c r="F1188" s="7">
        <v>6501</v>
      </c>
      <c r="G1188" s="7">
        <v>6501</v>
      </c>
      <c r="H1188" s="6">
        <v>2023</v>
      </c>
      <c r="I1188" s="6">
        <v>2024</v>
      </c>
    </row>
    <row r="1189" spans="1:9" ht="45" x14ac:dyDescent="0.25">
      <c r="A1189" s="6" t="s">
        <v>1728</v>
      </c>
      <c r="B1189" s="6" t="s">
        <v>120</v>
      </c>
      <c r="C1189" s="6" t="s">
        <v>1666</v>
      </c>
      <c r="D1189" s="6">
        <v>479411513</v>
      </c>
      <c r="E1189" s="6" t="s">
        <v>1665</v>
      </c>
      <c r="F1189" s="7">
        <v>36730</v>
      </c>
      <c r="G1189" s="7">
        <v>36730</v>
      </c>
      <c r="H1189" s="6">
        <v>2023</v>
      </c>
      <c r="I1189" s="6">
        <v>2024</v>
      </c>
    </row>
    <row r="1190" spans="1:9" ht="45" x14ac:dyDescent="0.25">
      <c r="A1190" s="6" t="s">
        <v>1728</v>
      </c>
      <c r="B1190" s="6" t="s">
        <v>120</v>
      </c>
      <c r="C1190" s="6" t="s">
        <v>1662</v>
      </c>
      <c r="D1190" s="6">
        <v>719653589</v>
      </c>
      <c r="E1190" s="6" t="s">
        <v>1665</v>
      </c>
      <c r="F1190" s="7">
        <v>27740</v>
      </c>
      <c r="G1190" s="7">
        <v>27740</v>
      </c>
      <c r="H1190" s="6">
        <v>2023</v>
      </c>
      <c r="I1190" s="6">
        <v>2024</v>
      </c>
    </row>
    <row r="1191" spans="1:9" ht="45" x14ac:dyDescent="0.25">
      <c r="A1191" s="6" t="s">
        <v>1728</v>
      </c>
      <c r="B1191" s="6" t="s">
        <v>120</v>
      </c>
      <c r="C1191" s="6" t="s">
        <v>1661</v>
      </c>
      <c r="D1191" s="6"/>
      <c r="E1191" s="6" t="s">
        <v>1665</v>
      </c>
      <c r="F1191" s="7">
        <v>3377</v>
      </c>
      <c r="G1191" s="7">
        <v>3377</v>
      </c>
      <c r="H1191" s="6">
        <v>2023</v>
      </c>
      <c r="I1191" s="6">
        <v>2024</v>
      </c>
    </row>
    <row r="1192" spans="1:9" ht="45" x14ac:dyDescent="0.25">
      <c r="A1192" s="6" t="s">
        <v>1728</v>
      </c>
      <c r="B1192" s="6" t="s">
        <v>120</v>
      </c>
      <c r="C1192" s="6" t="s">
        <v>1660</v>
      </c>
      <c r="D1192" s="6">
        <v>859980620</v>
      </c>
      <c r="E1192" s="6" t="s">
        <v>1665</v>
      </c>
      <c r="F1192" s="7">
        <v>23700</v>
      </c>
      <c r="G1192" s="7">
        <v>23700</v>
      </c>
      <c r="H1192" s="6">
        <v>2023</v>
      </c>
      <c r="I1192" s="6">
        <v>2024</v>
      </c>
    </row>
    <row r="1193" spans="1:9" ht="45" x14ac:dyDescent="0.25">
      <c r="A1193" s="6" t="s">
        <v>1728</v>
      </c>
      <c r="B1193" s="6" t="s">
        <v>120</v>
      </c>
      <c r="C1193" s="6" t="s">
        <v>1656</v>
      </c>
      <c r="D1193" s="6">
        <v>414372716</v>
      </c>
      <c r="E1193" s="6" t="s">
        <v>1711</v>
      </c>
      <c r="F1193" s="7">
        <v>3000</v>
      </c>
      <c r="G1193" s="7">
        <v>3000</v>
      </c>
      <c r="H1193" s="6">
        <v>2023</v>
      </c>
      <c r="I1193" s="6">
        <v>2024</v>
      </c>
    </row>
    <row r="1194" spans="1:9" ht="45" x14ac:dyDescent="0.25">
      <c r="A1194" s="6" t="s">
        <v>1728</v>
      </c>
      <c r="B1194" s="6" t="s">
        <v>120</v>
      </c>
      <c r="C1194" s="6" t="s">
        <v>1653</v>
      </c>
      <c r="D1194" s="6">
        <v>651735674</v>
      </c>
      <c r="E1194" s="6" t="s">
        <v>1652</v>
      </c>
      <c r="F1194" s="7">
        <v>5000</v>
      </c>
      <c r="G1194" s="7">
        <v>5000</v>
      </c>
      <c r="H1194" s="6">
        <v>2023</v>
      </c>
      <c r="I1194" s="6">
        <v>2024</v>
      </c>
    </row>
    <row r="1195" spans="1:9" ht="45" x14ac:dyDescent="0.25">
      <c r="A1195" s="6" t="s">
        <v>1728</v>
      </c>
      <c r="B1195" s="6" t="s">
        <v>120</v>
      </c>
      <c r="C1195" s="6" t="s">
        <v>960</v>
      </c>
      <c r="D1195" s="6">
        <v>867322926</v>
      </c>
      <c r="E1195" s="6" t="s">
        <v>1573</v>
      </c>
      <c r="F1195" s="7">
        <v>71000</v>
      </c>
      <c r="G1195" s="7">
        <v>71000</v>
      </c>
      <c r="H1195" s="6">
        <v>2023</v>
      </c>
      <c r="I1195" s="6">
        <v>2024</v>
      </c>
    </row>
    <row r="1196" spans="1:9" ht="45" x14ac:dyDescent="0.25">
      <c r="A1196" s="6" t="s">
        <v>1728</v>
      </c>
      <c r="B1196" s="6" t="s">
        <v>120</v>
      </c>
      <c r="C1196" s="6" t="s">
        <v>491</v>
      </c>
      <c r="D1196" s="6">
        <v>676867879</v>
      </c>
      <c r="E1196" s="6" t="s">
        <v>1550</v>
      </c>
      <c r="F1196" s="7">
        <v>11690</v>
      </c>
      <c r="G1196" s="7">
        <v>11690</v>
      </c>
      <c r="H1196" s="6">
        <v>2023</v>
      </c>
      <c r="I1196" s="6">
        <v>2024</v>
      </c>
    </row>
    <row r="1197" spans="1:9" ht="45" x14ac:dyDescent="0.25">
      <c r="A1197" s="6" t="s">
        <v>1728</v>
      </c>
      <c r="B1197" s="6" t="s">
        <v>120</v>
      </c>
      <c r="C1197" s="6" t="s">
        <v>1548</v>
      </c>
      <c r="D1197" s="6">
        <v>675927276</v>
      </c>
      <c r="E1197" s="6" t="s">
        <v>1549</v>
      </c>
      <c r="F1197" s="7">
        <v>55000</v>
      </c>
      <c r="G1197" s="7">
        <v>55000</v>
      </c>
      <c r="H1197" s="6">
        <v>2023</v>
      </c>
      <c r="I1197" s="6">
        <v>2024</v>
      </c>
    </row>
    <row r="1198" spans="1:9" ht="60" x14ac:dyDescent="0.25">
      <c r="A1198" s="6" t="s">
        <v>1728</v>
      </c>
      <c r="B1198" s="6" t="s">
        <v>120</v>
      </c>
      <c r="C1198" s="6" t="s">
        <v>25</v>
      </c>
      <c r="D1198" s="6">
        <v>847598569</v>
      </c>
      <c r="E1198" s="6" t="s">
        <v>1546</v>
      </c>
      <c r="F1198" s="7">
        <v>75000</v>
      </c>
      <c r="G1198" s="7">
        <v>75000</v>
      </c>
      <c r="H1198" s="6">
        <v>2023</v>
      </c>
      <c r="I1198" s="6">
        <v>2024</v>
      </c>
    </row>
    <row r="1199" spans="1:9" ht="45" x14ac:dyDescent="0.25">
      <c r="A1199" s="6" t="s">
        <v>1728</v>
      </c>
      <c r="B1199" s="6" t="s">
        <v>120</v>
      </c>
      <c r="C1199" s="6" t="s">
        <v>21</v>
      </c>
      <c r="D1199" s="6">
        <v>843724212</v>
      </c>
      <c r="E1199" s="6" t="s">
        <v>1545</v>
      </c>
      <c r="F1199" s="7">
        <v>8200</v>
      </c>
      <c r="G1199" s="7">
        <v>8200</v>
      </c>
      <c r="H1199" s="6">
        <v>2023</v>
      </c>
      <c r="I1199" s="6">
        <v>2024</v>
      </c>
    </row>
    <row r="1200" spans="1:9" ht="45" x14ac:dyDescent="0.25">
      <c r="A1200" s="6" t="s">
        <v>1728</v>
      </c>
      <c r="B1200" s="6" t="s">
        <v>120</v>
      </c>
      <c r="C1200" s="6" t="s">
        <v>65</v>
      </c>
      <c r="D1200" s="6">
        <v>461140275</v>
      </c>
      <c r="E1200" s="6" t="s">
        <v>1056</v>
      </c>
      <c r="F1200" s="7">
        <v>8970</v>
      </c>
      <c r="G1200" s="7">
        <v>8970</v>
      </c>
      <c r="H1200" s="6">
        <v>2023</v>
      </c>
      <c r="I1200" s="6">
        <v>2024</v>
      </c>
    </row>
    <row r="1201" spans="1:9" ht="45" x14ac:dyDescent="0.25">
      <c r="A1201" s="6" t="s">
        <v>1728</v>
      </c>
      <c r="B1201" s="6" t="s">
        <v>120</v>
      </c>
      <c r="C1201" s="6" t="s">
        <v>1428</v>
      </c>
      <c r="D1201" s="6">
        <v>789962258</v>
      </c>
      <c r="E1201" s="6" t="s">
        <v>1056</v>
      </c>
      <c r="F1201" s="7">
        <v>5000</v>
      </c>
      <c r="G1201" s="7">
        <v>5000</v>
      </c>
      <c r="H1201" s="6">
        <v>2023</v>
      </c>
      <c r="I1201" s="6">
        <v>2024</v>
      </c>
    </row>
    <row r="1202" spans="1:9" ht="45" x14ac:dyDescent="0.25">
      <c r="A1202" s="6" t="s">
        <v>1728</v>
      </c>
      <c r="B1202" s="6" t="s">
        <v>120</v>
      </c>
      <c r="C1202" s="6" t="s">
        <v>142</v>
      </c>
      <c r="D1202" s="6">
        <v>430788282</v>
      </c>
      <c r="E1202" s="6" t="s">
        <v>1056</v>
      </c>
      <c r="F1202" s="7">
        <v>5150</v>
      </c>
      <c r="G1202" s="7">
        <v>5150</v>
      </c>
      <c r="H1202" s="6">
        <v>2023</v>
      </c>
      <c r="I1202" s="6">
        <v>2024</v>
      </c>
    </row>
    <row r="1203" spans="1:9" ht="45" x14ac:dyDescent="0.25">
      <c r="A1203" s="6" t="s">
        <v>1728</v>
      </c>
      <c r="B1203" s="6" t="s">
        <v>120</v>
      </c>
      <c r="C1203" s="6" t="s">
        <v>1429</v>
      </c>
      <c r="D1203" s="6">
        <v>838774539</v>
      </c>
      <c r="E1203" s="6" t="s">
        <v>1056</v>
      </c>
      <c r="F1203" s="7">
        <v>5000</v>
      </c>
      <c r="G1203" s="7">
        <v>5000</v>
      </c>
      <c r="H1203" s="6">
        <v>2023</v>
      </c>
      <c r="I1203" s="6">
        <v>2024</v>
      </c>
    </row>
    <row r="1204" spans="1:9" ht="45" x14ac:dyDescent="0.25">
      <c r="A1204" s="6" t="s">
        <v>1728</v>
      </c>
      <c r="B1204" s="6" t="s">
        <v>120</v>
      </c>
      <c r="C1204" s="6" t="s">
        <v>1430</v>
      </c>
      <c r="D1204" s="6"/>
      <c r="E1204" s="6" t="s">
        <v>1056</v>
      </c>
      <c r="F1204" s="7">
        <v>6100</v>
      </c>
      <c r="G1204" s="7">
        <v>6100</v>
      </c>
      <c r="H1204" s="6">
        <v>2023</v>
      </c>
      <c r="I1204" s="6">
        <v>2024</v>
      </c>
    </row>
    <row r="1205" spans="1:9" ht="45" x14ac:dyDescent="0.25">
      <c r="A1205" s="6" t="s">
        <v>1728</v>
      </c>
      <c r="B1205" s="6" t="s">
        <v>120</v>
      </c>
      <c r="C1205" s="6" t="s">
        <v>762</v>
      </c>
      <c r="D1205" s="6">
        <v>550642769</v>
      </c>
      <c r="E1205" s="6" t="s">
        <v>1056</v>
      </c>
      <c r="F1205" s="7">
        <v>27212</v>
      </c>
      <c r="G1205" s="7">
        <v>27212</v>
      </c>
      <c r="H1205" s="6">
        <v>2023</v>
      </c>
      <c r="I1205" s="6">
        <v>2024</v>
      </c>
    </row>
    <row r="1206" spans="1:9" ht="45" x14ac:dyDescent="0.25">
      <c r="A1206" s="6" t="s">
        <v>1728</v>
      </c>
      <c r="B1206" s="6" t="s">
        <v>120</v>
      </c>
      <c r="C1206" s="6" t="s">
        <v>1057</v>
      </c>
      <c r="D1206" s="6">
        <v>692518236</v>
      </c>
      <c r="E1206" s="6" t="s">
        <v>1056</v>
      </c>
      <c r="F1206" s="7">
        <v>20800</v>
      </c>
      <c r="G1206" s="7">
        <v>20800</v>
      </c>
      <c r="H1206" s="6">
        <v>2023</v>
      </c>
      <c r="I1206" s="6">
        <v>2024</v>
      </c>
    </row>
    <row r="1207" spans="1:9" ht="45" x14ac:dyDescent="0.25">
      <c r="A1207" s="6" t="s">
        <v>1728</v>
      </c>
      <c r="B1207" s="6" t="s">
        <v>120</v>
      </c>
      <c r="C1207" s="6" t="s">
        <v>21</v>
      </c>
      <c r="D1207" s="6">
        <v>843724212</v>
      </c>
      <c r="E1207" s="6" t="s">
        <v>1333</v>
      </c>
      <c r="F1207" s="7">
        <v>70000</v>
      </c>
      <c r="G1207" s="7">
        <v>70000</v>
      </c>
      <c r="H1207" s="6">
        <v>2023</v>
      </c>
      <c r="I1207" s="6">
        <v>2024</v>
      </c>
    </row>
    <row r="1208" spans="1:9" ht="45" x14ac:dyDescent="0.25">
      <c r="A1208" s="6" t="s">
        <v>1728</v>
      </c>
      <c r="B1208" s="6" t="s">
        <v>120</v>
      </c>
      <c r="C1208" s="6" t="s">
        <v>82</v>
      </c>
      <c r="D1208" s="6">
        <v>446485159</v>
      </c>
      <c r="E1208" s="6" t="s">
        <v>1334</v>
      </c>
      <c r="F1208" s="7">
        <v>35000</v>
      </c>
      <c r="G1208" s="7">
        <v>35000</v>
      </c>
      <c r="H1208" s="6">
        <v>2023</v>
      </c>
      <c r="I1208" s="6">
        <v>2024</v>
      </c>
    </row>
    <row r="1209" spans="1:9" ht="45" x14ac:dyDescent="0.25">
      <c r="A1209" s="6" t="s">
        <v>1728</v>
      </c>
      <c r="B1209" s="6" t="s">
        <v>188</v>
      </c>
      <c r="C1209" s="6" t="s">
        <v>166</v>
      </c>
      <c r="D1209" s="6">
        <v>420458178</v>
      </c>
      <c r="E1209" s="6" t="s">
        <v>1058</v>
      </c>
      <c r="F1209" s="7">
        <v>36850</v>
      </c>
      <c r="G1209" s="7">
        <v>36850</v>
      </c>
      <c r="H1209" s="6">
        <v>2023</v>
      </c>
      <c r="I1209" s="6">
        <v>2024</v>
      </c>
    </row>
    <row r="1210" spans="1:9" ht="45" x14ac:dyDescent="0.25">
      <c r="A1210" s="6" t="s">
        <v>1728</v>
      </c>
      <c r="B1210" s="6" t="s">
        <v>188</v>
      </c>
      <c r="C1210" s="6" t="s">
        <v>1660</v>
      </c>
      <c r="D1210" s="6">
        <v>859980620</v>
      </c>
      <c r="E1210" s="6" t="s">
        <v>1058</v>
      </c>
      <c r="F1210" s="7">
        <v>13150</v>
      </c>
      <c r="G1210" s="7">
        <v>13150</v>
      </c>
      <c r="H1210" s="6">
        <v>2023</v>
      </c>
      <c r="I1210" s="6">
        <v>2024</v>
      </c>
    </row>
    <row r="1211" spans="1:9" ht="45" x14ac:dyDescent="0.25">
      <c r="A1211" s="6" t="s">
        <v>1728</v>
      </c>
      <c r="B1211" s="6" t="s">
        <v>136</v>
      </c>
      <c r="C1211" s="6" t="s">
        <v>303</v>
      </c>
      <c r="D1211" s="6"/>
      <c r="E1211" s="6" t="s">
        <v>310</v>
      </c>
      <c r="F1211" s="7">
        <v>2500</v>
      </c>
      <c r="G1211" s="7">
        <v>2500</v>
      </c>
      <c r="H1211" s="6">
        <v>2023</v>
      </c>
      <c r="I1211" s="6">
        <v>2024</v>
      </c>
    </row>
    <row r="1212" spans="1:9" ht="90" x14ac:dyDescent="0.25">
      <c r="A1212" s="6" t="s">
        <v>1728</v>
      </c>
      <c r="B1212" s="6" t="s">
        <v>121</v>
      </c>
      <c r="C1212" s="6" t="s">
        <v>1714</v>
      </c>
      <c r="D1212" s="6">
        <v>407575885</v>
      </c>
      <c r="E1212" s="6" t="s">
        <v>310</v>
      </c>
      <c r="F1212" s="7">
        <v>193.38</v>
      </c>
      <c r="G1212" s="7">
        <v>193.38</v>
      </c>
      <c r="H1212" s="6">
        <v>2023</v>
      </c>
      <c r="I1212" s="6">
        <v>2024</v>
      </c>
    </row>
    <row r="1213" spans="1:9" ht="45" x14ac:dyDescent="0.25">
      <c r="A1213" s="6" t="s">
        <v>1728</v>
      </c>
      <c r="B1213" s="6" t="s">
        <v>121</v>
      </c>
      <c r="C1213" s="6" t="s">
        <v>250</v>
      </c>
      <c r="D1213" s="6"/>
      <c r="E1213" s="6" t="s">
        <v>310</v>
      </c>
      <c r="F1213" s="7">
        <v>150</v>
      </c>
      <c r="G1213" s="7">
        <v>150</v>
      </c>
      <c r="H1213" s="6">
        <v>2023</v>
      </c>
      <c r="I1213" s="6">
        <v>2024</v>
      </c>
    </row>
    <row r="1214" spans="1:9" ht="60" x14ac:dyDescent="0.25">
      <c r="A1214" s="6" t="s">
        <v>1728</v>
      </c>
      <c r="B1214" s="6" t="s">
        <v>121</v>
      </c>
      <c r="C1214" s="6" t="s">
        <v>122</v>
      </c>
      <c r="D1214" s="6">
        <v>417384466</v>
      </c>
      <c r="E1214" s="6" t="s">
        <v>310</v>
      </c>
      <c r="F1214" s="7">
        <v>30</v>
      </c>
      <c r="G1214" s="7">
        <v>30</v>
      </c>
      <c r="H1214" s="6">
        <v>2023</v>
      </c>
      <c r="I1214" s="6">
        <v>2024</v>
      </c>
    </row>
    <row r="1215" spans="1:9" ht="45" x14ac:dyDescent="0.25">
      <c r="A1215" s="6" t="s">
        <v>1728</v>
      </c>
      <c r="B1215" s="6" t="s">
        <v>123</v>
      </c>
      <c r="C1215" s="6" t="s">
        <v>1611</v>
      </c>
      <c r="D1215" s="6">
        <v>830911007</v>
      </c>
      <c r="E1215" s="6" t="s">
        <v>1612</v>
      </c>
      <c r="F1215" s="7">
        <v>12218.81</v>
      </c>
      <c r="G1215" s="7">
        <v>12218.81</v>
      </c>
      <c r="H1215" s="6">
        <v>2023</v>
      </c>
      <c r="I1215" s="6">
        <v>2024</v>
      </c>
    </row>
    <row r="1216" spans="1:9" ht="60" x14ac:dyDescent="0.25">
      <c r="A1216" s="6" t="s">
        <v>1728</v>
      </c>
      <c r="B1216" s="6" t="s">
        <v>123</v>
      </c>
      <c r="C1216" s="6" t="s">
        <v>1574</v>
      </c>
      <c r="D1216" s="6">
        <v>500835348</v>
      </c>
      <c r="E1216" s="6" t="s">
        <v>1575</v>
      </c>
      <c r="F1216" s="7">
        <v>50000</v>
      </c>
      <c r="G1216" s="7">
        <v>50000</v>
      </c>
      <c r="H1216" s="6">
        <v>2023</v>
      </c>
      <c r="I1216" s="6">
        <v>2024</v>
      </c>
    </row>
    <row r="1217" spans="1:9" ht="60" x14ac:dyDescent="0.25">
      <c r="A1217" s="6" t="s">
        <v>1728</v>
      </c>
      <c r="B1217" s="6" t="s">
        <v>123</v>
      </c>
      <c r="C1217" s="6" t="s">
        <v>1565</v>
      </c>
      <c r="D1217" s="6">
        <v>726830502</v>
      </c>
      <c r="E1217" s="6" t="s">
        <v>1566</v>
      </c>
      <c r="F1217" s="7">
        <v>4598</v>
      </c>
      <c r="G1217" s="7">
        <v>4598</v>
      </c>
      <c r="H1217" s="6">
        <v>2023</v>
      </c>
      <c r="I1217" s="6">
        <v>2024</v>
      </c>
    </row>
    <row r="1218" spans="1:9" ht="90" x14ac:dyDescent="0.25">
      <c r="A1218" s="6" t="s">
        <v>1728</v>
      </c>
      <c r="B1218" s="6" t="s">
        <v>123</v>
      </c>
      <c r="C1218" s="6" t="s">
        <v>1551</v>
      </c>
      <c r="D1218" s="6">
        <v>464501029</v>
      </c>
      <c r="E1218" s="6" t="s">
        <v>1552</v>
      </c>
      <c r="F1218" s="7">
        <v>25000</v>
      </c>
      <c r="G1218" s="7">
        <v>25000</v>
      </c>
      <c r="H1218" s="6">
        <v>2023</v>
      </c>
      <c r="I1218" s="6">
        <v>2024</v>
      </c>
    </row>
    <row r="1219" spans="1:9" ht="75" x14ac:dyDescent="0.25">
      <c r="A1219" s="6" t="s">
        <v>1728</v>
      </c>
      <c r="B1219" s="6" t="s">
        <v>123</v>
      </c>
      <c r="C1219" s="6" t="s">
        <v>1517</v>
      </c>
      <c r="D1219" s="6">
        <v>873557254</v>
      </c>
      <c r="E1219" s="6" t="s">
        <v>1518</v>
      </c>
      <c r="F1219" s="7">
        <v>1383.19</v>
      </c>
      <c r="G1219" s="7">
        <v>1383.19</v>
      </c>
      <c r="H1219" s="6">
        <v>2023</v>
      </c>
      <c r="I1219" s="6">
        <v>2024</v>
      </c>
    </row>
    <row r="1220" spans="1:9" ht="105" x14ac:dyDescent="0.25">
      <c r="A1220" s="6" t="s">
        <v>1728</v>
      </c>
      <c r="B1220" s="6" t="s">
        <v>123</v>
      </c>
      <c r="C1220" s="6" t="s">
        <v>1462</v>
      </c>
      <c r="D1220" s="6">
        <v>413518522</v>
      </c>
      <c r="E1220" s="6" t="s">
        <v>1463</v>
      </c>
      <c r="F1220" s="7">
        <v>5000</v>
      </c>
      <c r="G1220" s="7">
        <v>5000</v>
      </c>
      <c r="H1220" s="6">
        <v>2023</v>
      </c>
      <c r="I1220" s="6">
        <v>2024</v>
      </c>
    </row>
    <row r="1221" spans="1:9" ht="105" x14ac:dyDescent="0.25">
      <c r="A1221" s="6" t="s">
        <v>1728</v>
      </c>
      <c r="B1221" s="6" t="s">
        <v>123</v>
      </c>
      <c r="C1221" s="6" t="s">
        <v>1462</v>
      </c>
      <c r="D1221" s="6">
        <v>413518522</v>
      </c>
      <c r="E1221" s="6" t="s">
        <v>318</v>
      </c>
      <c r="F1221" s="7">
        <v>10000</v>
      </c>
      <c r="G1221" s="7">
        <v>10000</v>
      </c>
      <c r="H1221" s="6">
        <v>2023</v>
      </c>
      <c r="I1221" s="6">
        <v>2024</v>
      </c>
    </row>
    <row r="1222" spans="1:9" ht="165" x14ac:dyDescent="0.25">
      <c r="A1222" s="6" t="s">
        <v>1728</v>
      </c>
      <c r="B1222" s="6" t="s">
        <v>123</v>
      </c>
      <c r="C1222" s="6" t="s">
        <v>1360</v>
      </c>
      <c r="D1222" s="6">
        <v>791270570</v>
      </c>
      <c r="E1222" s="6" t="s">
        <v>1361</v>
      </c>
      <c r="F1222" s="7">
        <v>10000</v>
      </c>
      <c r="G1222" s="7">
        <v>10000</v>
      </c>
      <c r="H1222" s="6">
        <v>2023</v>
      </c>
      <c r="I1222" s="6">
        <v>2024</v>
      </c>
    </row>
    <row r="1223" spans="1:9" ht="45" x14ac:dyDescent="0.25">
      <c r="A1223" s="6" t="s">
        <v>1728</v>
      </c>
      <c r="B1223" s="6" t="s">
        <v>123</v>
      </c>
      <c r="C1223" s="6" t="s">
        <v>477</v>
      </c>
      <c r="D1223" s="6">
        <v>469237401</v>
      </c>
      <c r="E1223" s="6" t="s">
        <v>318</v>
      </c>
      <c r="F1223" s="7">
        <v>5000</v>
      </c>
      <c r="G1223" s="7">
        <v>5000</v>
      </c>
      <c r="H1223" s="6">
        <v>2023</v>
      </c>
      <c r="I1223" s="6">
        <v>2024</v>
      </c>
    </row>
    <row r="1224" spans="1:9" ht="75" x14ac:dyDescent="0.25">
      <c r="A1224" s="6" t="s">
        <v>1728</v>
      </c>
      <c r="B1224" s="6" t="s">
        <v>123</v>
      </c>
      <c r="C1224" s="6" t="s">
        <v>582</v>
      </c>
      <c r="D1224" s="6">
        <v>769926711</v>
      </c>
      <c r="E1224" s="6" t="s">
        <v>1264</v>
      </c>
      <c r="F1224" s="7">
        <v>12000</v>
      </c>
      <c r="G1224" s="7">
        <v>12000</v>
      </c>
      <c r="H1224" s="6">
        <v>2023</v>
      </c>
      <c r="I1224" s="6">
        <v>2024</v>
      </c>
    </row>
    <row r="1225" spans="1:9" ht="45" x14ac:dyDescent="0.25">
      <c r="A1225" s="6" t="s">
        <v>1728</v>
      </c>
      <c r="B1225" s="6" t="s">
        <v>123</v>
      </c>
      <c r="C1225" s="6" t="s">
        <v>1262</v>
      </c>
      <c r="D1225" s="6">
        <v>412850014</v>
      </c>
      <c r="E1225" s="6" t="s">
        <v>1263</v>
      </c>
      <c r="F1225" s="7">
        <v>12000</v>
      </c>
      <c r="G1225" s="7">
        <v>12000</v>
      </c>
      <c r="H1225" s="6">
        <v>2023</v>
      </c>
      <c r="I1225" s="6">
        <v>2024</v>
      </c>
    </row>
    <row r="1226" spans="1:9" ht="120" x14ac:dyDescent="0.25">
      <c r="A1226" s="6" t="s">
        <v>1728</v>
      </c>
      <c r="B1226" s="6" t="s">
        <v>123</v>
      </c>
      <c r="C1226" s="6" t="s">
        <v>521</v>
      </c>
      <c r="D1226" s="6">
        <v>716881072</v>
      </c>
      <c r="E1226" s="6" t="s">
        <v>1184</v>
      </c>
      <c r="F1226" s="7">
        <v>20000</v>
      </c>
      <c r="G1226" s="7">
        <v>20000</v>
      </c>
      <c r="H1226" s="6">
        <v>2023</v>
      </c>
      <c r="I1226" s="6">
        <v>2024</v>
      </c>
    </row>
    <row r="1227" spans="1:9" ht="45" x14ac:dyDescent="0.25">
      <c r="A1227" s="6" t="s">
        <v>1728</v>
      </c>
      <c r="B1227" s="6" t="s">
        <v>252</v>
      </c>
      <c r="C1227" s="6" t="s">
        <v>561</v>
      </c>
      <c r="D1227" s="6">
        <v>443265452</v>
      </c>
      <c r="E1227" s="6" t="s">
        <v>1655</v>
      </c>
      <c r="F1227" s="7">
        <v>53000</v>
      </c>
      <c r="G1227" s="7">
        <v>53000</v>
      </c>
      <c r="H1227" s="6">
        <v>2023</v>
      </c>
      <c r="I1227" s="6">
        <v>2024</v>
      </c>
    </row>
    <row r="1228" spans="1:9" ht="105" x14ac:dyDescent="0.25">
      <c r="A1228" s="6" t="s">
        <v>1728</v>
      </c>
      <c r="B1228" s="6" t="s">
        <v>252</v>
      </c>
      <c r="C1228" s="6" t="s">
        <v>280</v>
      </c>
      <c r="D1228" s="6">
        <v>827891238</v>
      </c>
      <c r="E1228" s="6" t="s">
        <v>1654</v>
      </c>
      <c r="F1228" s="7">
        <v>7000</v>
      </c>
      <c r="G1228" s="7">
        <v>7000</v>
      </c>
      <c r="H1228" s="6">
        <v>2023</v>
      </c>
      <c r="I1228" s="6">
        <v>2024</v>
      </c>
    </row>
    <row r="1229" spans="1:9" ht="45" x14ac:dyDescent="0.25">
      <c r="A1229" s="6" t="s">
        <v>1728</v>
      </c>
      <c r="B1229" s="6" t="s">
        <v>252</v>
      </c>
      <c r="C1229" s="6" t="s">
        <v>179</v>
      </c>
      <c r="D1229" s="6">
        <v>461226387</v>
      </c>
      <c r="E1229" s="6" t="s">
        <v>318</v>
      </c>
      <c r="F1229" s="7">
        <f>15000</f>
        <v>15000</v>
      </c>
      <c r="G1229" s="7">
        <v>15000</v>
      </c>
      <c r="H1229" s="6">
        <v>2023</v>
      </c>
      <c r="I1229" s="6">
        <v>2024</v>
      </c>
    </row>
    <row r="1230" spans="1:9" ht="45" x14ac:dyDescent="0.25">
      <c r="A1230" s="6" t="s">
        <v>1728</v>
      </c>
      <c r="B1230" s="6" t="s">
        <v>252</v>
      </c>
      <c r="C1230" s="6" t="s">
        <v>179</v>
      </c>
      <c r="D1230" s="6">
        <v>461226387</v>
      </c>
      <c r="E1230" s="6" t="s">
        <v>318</v>
      </c>
      <c r="F1230" s="7">
        <f>15000</f>
        <v>15000</v>
      </c>
      <c r="G1230" s="7">
        <v>15000</v>
      </c>
      <c r="H1230" s="6">
        <v>2023</v>
      </c>
      <c r="I1230" s="6">
        <v>2024</v>
      </c>
    </row>
    <row r="1231" spans="1:9" ht="45" x14ac:dyDescent="0.25">
      <c r="A1231" s="6" t="s">
        <v>1728</v>
      </c>
      <c r="B1231" s="6" t="s">
        <v>197</v>
      </c>
      <c r="C1231" s="6" t="s">
        <v>1615</v>
      </c>
      <c r="D1231" s="6"/>
      <c r="E1231" s="6" t="s">
        <v>1618</v>
      </c>
      <c r="F1231" s="7">
        <v>2036</v>
      </c>
      <c r="G1231" s="7">
        <v>2036</v>
      </c>
      <c r="H1231" s="6">
        <v>2023</v>
      </c>
      <c r="I1231" s="6">
        <v>2025</v>
      </c>
    </row>
    <row r="1232" spans="1:9" ht="45" x14ac:dyDescent="0.25">
      <c r="A1232" s="6" t="s">
        <v>1728</v>
      </c>
      <c r="B1232" s="6" t="s">
        <v>197</v>
      </c>
      <c r="C1232" s="6" t="s">
        <v>1616</v>
      </c>
      <c r="D1232" s="6"/>
      <c r="E1232" s="6" t="s">
        <v>1618</v>
      </c>
      <c r="F1232" s="7">
        <v>3280</v>
      </c>
      <c r="G1232" s="7">
        <v>3280</v>
      </c>
      <c r="H1232" s="6">
        <v>2023</v>
      </c>
      <c r="I1232" s="6">
        <v>2025</v>
      </c>
    </row>
    <row r="1233" spans="1:9" ht="45" x14ac:dyDescent="0.25">
      <c r="A1233" s="6" t="s">
        <v>1728</v>
      </c>
      <c r="B1233" s="6" t="s">
        <v>197</v>
      </c>
      <c r="C1233" s="6" t="s">
        <v>1617</v>
      </c>
      <c r="D1233" s="6"/>
      <c r="E1233" s="6" t="s">
        <v>1618</v>
      </c>
      <c r="F1233" s="7">
        <v>4000</v>
      </c>
      <c r="G1233" s="7">
        <v>4000</v>
      </c>
      <c r="H1233" s="6">
        <v>2023</v>
      </c>
      <c r="I1233" s="6">
        <v>2025</v>
      </c>
    </row>
    <row r="1234" spans="1:9" ht="45" x14ac:dyDescent="0.25">
      <c r="A1234" s="6" t="s">
        <v>1728</v>
      </c>
      <c r="B1234" s="6" t="s">
        <v>197</v>
      </c>
      <c r="C1234" s="6" t="s">
        <v>1509</v>
      </c>
      <c r="D1234" s="6"/>
      <c r="E1234" s="6" t="s">
        <v>1227</v>
      </c>
      <c r="F1234" s="7">
        <v>4000</v>
      </c>
      <c r="G1234" s="7">
        <v>4000</v>
      </c>
      <c r="H1234" s="6">
        <v>2023</v>
      </c>
      <c r="I1234" s="6">
        <v>2025</v>
      </c>
    </row>
    <row r="1235" spans="1:9" ht="45" x14ac:dyDescent="0.25">
      <c r="A1235" s="6" t="s">
        <v>1728</v>
      </c>
      <c r="B1235" s="6" t="s">
        <v>197</v>
      </c>
      <c r="C1235" s="6" t="s">
        <v>1510</v>
      </c>
      <c r="D1235" s="6"/>
      <c r="E1235" s="6" t="s">
        <v>1227</v>
      </c>
      <c r="F1235" s="7">
        <v>4000</v>
      </c>
      <c r="G1235" s="7">
        <v>4000</v>
      </c>
      <c r="H1235" s="6">
        <v>2023</v>
      </c>
      <c r="I1235" s="6">
        <v>2025</v>
      </c>
    </row>
    <row r="1236" spans="1:9" ht="45" x14ac:dyDescent="0.25">
      <c r="A1236" s="6" t="s">
        <v>1728</v>
      </c>
      <c r="B1236" s="6" t="s">
        <v>197</v>
      </c>
      <c r="C1236" s="6" t="s">
        <v>1511</v>
      </c>
      <c r="D1236" s="6"/>
      <c r="E1236" s="6" t="s">
        <v>1227</v>
      </c>
      <c r="F1236" s="7">
        <v>2560</v>
      </c>
      <c r="G1236" s="7">
        <v>2560</v>
      </c>
      <c r="H1236" s="6">
        <v>2023</v>
      </c>
      <c r="I1236" s="6">
        <v>2025</v>
      </c>
    </row>
    <row r="1237" spans="1:9" ht="45" x14ac:dyDescent="0.25">
      <c r="A1237" s="6" t="s">
        <v>1728</v>
      </c>
      <c r="B1237" s="6" t="s">
        <v>197</v>
      </c>
      <c r="C1237" s="6" t="s">
        <v>1228</v>
      </c>
      <c r="D1237" s="6"/>
      <c r="E1237" s="6" t="s">
        <v>1227</v>
      </c>
      <c r="F1237" s="7">
        <v>835.44</v>
      </c>
      <c r="G1237" s="7">
        <v>835.44</v>
      </c>
      <c r="H1237" s="6">
        <v>2023</v>
      </c>
      <c r="I1237" s="6">
        <v>2025</v>
      </c>
    </row>
    <row r="1238" spans="1:9" ht="45" x14ac:dyDescent="0.25">
      <c r="A1238" s="6" t="s">
        <v>1728</v>
      </c>
      <c r="B1238" s="6" t="s">
        <v>197</v>
      </c>
      <c r="C1238" s="6" t="s">
        <v>1229</v>
      </c>
      <c r="D1238" s="6"/>
      <c r="E1238" s="6" t="s">
        <v>1227</v>
      </c>
      <c r="F1238" s="7">
        <v>1500</v>
      </c>
      <c r="G1238" s="7">
        <v>1500</v>
      </c>
      <c r="H1238" s="6">
        <v>2023</v>
      </c>
      <c r="I1238" s="6">
        <v>2025</v>
      </c>
    </row>
    <row r="1239" spans="1:9" ht="45" x14ac:dyDescent="0.25">
      <c r="A1239" s="6" t="s">
        <v>1728</v>
      </c>
      <c r="B1239" s="6" t="s">
        <v>197</v>
      </c>
      <c r="C1239" s="6" t="s">
        <v>1230</v>
      </c>
      <c r="D1239" s="6"/>
      <c r="E1239" s="6" t="s">
        <v>1227</v>
      </c>
      <c r="F1239" s="7">
        <v>1500</v>
      </c>
      <c r="G1239" s="7">
        <v>1500</v>
      </c>
      <c r="H1239" s="6">
        <v>2023</v>
      </c>
      <c r="I1239" s="6">
        <v>2025</v>
      </c>
    </row>
    <row r="1240" spans="1:9" ht="45" x14ac:dyDescent="0.25">
      <c r="A1240" s="6" t="s">
        <v>1728</v>
      </c>
      <c r="B1240" s="6" t="s">
        <v>197</v>
      </c>
      <c r="C1240" s="6" t="s">
        <v>1231</v>
      </c>
      <c r="D1240" s="6"/>
      <c r="E1240" s="6" t="s">
        <v>1227</v>
      </c>
      <c r="F1240" s="7">
        <v>1200</v>
      </c>
      <c r="G1240" s="7">
        <v>1200</v>
      </c>
      <c r="H1240" s="6">
        <v>2023</v>
      </c>
      <c r="I1240" s="6">
        <v>2025</v>
      </c>
    </row>
    <row r="1241" spans="1:9" ht="45" x14ac:dyDescent="0.25">
      <c r="A1241" s="6" t="s">
        <v>1728</v>
      </c>
      <c r="B1241" s="6" t="s">
        <v>197</v>
      </c>
      <c r="C1241" s="6" t="s">
        <v>227</v>
      </c>
      <c r="D1241" s="6">
        <v>473268047</v>
      </c>
      <c r="E1241" s="6" t="s">
        <v>1183</v>
      </c>
      <c r="F1241" s="7">
        <v>1687.25</v>
      </c>
      <c r="G1241" s="7">
        <v>1687.25</v>
      </c>
      <c r="H1241" s="6">
        <v>2023</v>
      </c>
      <c r="I1241" s="6">
        <v>2025</v>
      </c>
    </row>
    <row r="1242" spans="1:9" ht="45" x14ac:dyDescent="0.25">
      <c r="A1242" s="6" t="s">
        <v>1728</v>
      </c>
      <c r="B1242" s="6" t="s">
        <v>197</v>
      </c>
      <c r="C1242" s="6" t="s">
        <v>228</v>
      </c>
      <c r="D1242" s="6">
        <v>745660378</v>
      </c>
      <c r="E1242" s="6" t="s">
        <v>1183</v>
      </c>
      <c r="F1242" s="7">
        <v>2250</v>
      </c>
      <c r="G1242" s="7">
        <v>2250</v>
      </c>
      <c r="H1242" s="6">
        <v>2023</v>
      </c>
      <c r="I1242" s="6">
        <v>2025</v>
      </c>
    </row>
    <row r="1243" spans="1:9" ht="45" x14ac:dyDescent="0.25">
      <c r="A1243" s="6" t="s">
        <v>1728</v>
      </c>
      <c r="B1243" s="6" t="s">
        <v>197</v>
      </c>
      <c r="C1243" s="6" t="s">
        <v>229</v>
      </c>
      <c r="D1243" s="6">
        <v>745660378</v>
      </c>
      <c r="E1243" s="6" t="s">
        <v>1183</v>
      </c>
      <c r="F1243" s="7">
        <v>3000</v>
      </c>
      <c r="G1243" s="7">
        <v>3000</v>
      </c>
      <c r="H1243" s="6">
        <v>2023</v>
      </c>
      <c r="I1243" s="6">
        <v>2025</v>
      </c>
    </row>
    <row r="1244" spans="1:9" ht="45" x14ac:dyDescent="0.25">
      <c r="A1244" s="6" t="s">
        <v>1728</v>
      </c>
      <c r="B1244" s="6" t="s">
        <v>197</v>
      </c>
      <c r="C1244" s="6" t="s">
        <v>230</v>
      </c>
      <c r="D1244" s="6"/>
      <c r="E1244" s="6" t="s">
        <v>1183</v>
      </c>
      <c r="F1244" s="7">
        <v>2980.89</v>
      </c>
      <c r="G1244" s="7">
        <v>2980.89</v>
      </c>
      <c r="H1244" s="6">
        <v>2023</v>
      </c>
      <c r="I1244" s="6">
        <v>2025</v>
      </c>
    </row>
    <row r="1245" spans="1:9" ht="45" x14ac:dyDescent="0.25">
      <c r="A1245" s="6" t="s">
        <v>1728</v>
      </c>
      <c r="B1245" s="6" t="s">
        <v>124</v>
      </c>
      <c r="C1245" s="6" t="s">
        <v>1512</v>
      </c>
      <c r="D1245" s="6">
        <v>790802693</v>
      </c>
      <c r="E1245" s="6" t="s">
        <v>1622</v>
      </c>
      <c r="F1245" s="7">
        <v>4000</v>
      </c>
      <c r="G1245" s="7">
        <v>4000</v>
      </c>
      <c r="H1245" s="6">
        <v>2023</v>
      </c>
      <c r="I1245" s="6">
        <v>2025</v>
      </c>
    </row>
    <row r="1246" spans="1:9" ht="45" x14ac:dyDescent="0.25">
      <c r="A1246" s="6" t="s">
        <v>1728</v>
      </c>
      <c r="B1246" s="6" t="s">
        <v>124</v>
      </c>
      <c r="C1246" s="6" t="s">
        <v>1492</v>
      </c>
      <c r="D1246" s="6">
        <v>683541281</v>
      </c>
      <c r="E1246" s="6" t="s">
        <v>1622</v>
      </c>
      <c r="F1246" s="7">
        <v>3680</v>
      </c>
      <c r="G1246" s="7">
        <v>3680</v>
      </c>
      <c r="H1246" s="6">
        <v>2023</v>
      </c>
      <c r="I1246" s="6">
        <v>2025</v>
      </c>
    </row>
    <row r="1247" spans="1:9" ht="60" x14ac:dyDescent="0.25">
      <c r="A1247" s="6" t="s">
        <v>1728</v>
      </c>
      <c r="B1247" s="6" t="s">
        <v>124</v>
      </c>
      <c r="C1247" s="6" t="s">
        <v>1621</v>
      </c>
      <c r="D1247" s="6">
        <v>873069383</v>
      </c>
      <c r="E1247" s="6" t="s">
        <v>1622</v>
      </c>
      <c r="F1247" s="7">
        <v>3072</v>
      </c>
      <c r="G1247" s="7">
        <v>3072</v>
      </c>
      <c r="H1247" s="6">
        <v>2023</v>
      </c>
      <c r="I1247" s="6">
        <v>2025</v>
      </c>
    </row>
    <row r="1248" spans="1:9" ht="45" x14ac:dyDescent="0.25">
      <c r="A1248" s="6" t="s">
        <v>1728</v>
      </c>
      <c r="B1248" s="6" t="s">
        <v>124</v>
      </c>
      <c r="C1248" s="6" t="s">
        <v>1288</v>
      </c>
      <c r="D1248" s="6">
        <v>430945759</v>
      </c>
      <c r="E1248" s="6" t="s">
        <v>1622</v>
      </c>
      <c r="F1248" s="7">
        <v>4000</v>
      </c>
      <c r="G1248" s="7">
        <v>4000</v>
      </c>
      <c r="H1248" s="6">
        <v>2023</v>
      </c>
      <c r="I1248" s="6">
        <v>2025</v>
      </c>
    </row>
    <row r="1249" spans="1:9" ht="45" x14ac:dyDescent="0.25">
      <c r="A1249" s="6" t="s">
        <v>1728</v>
      </c>
      <c r="B1249" s="6" t="s">
        <v>124</v>
      </c>
      <c r="C1249" s="6" t="s">
        <v>1620</v>
      </c>
      <c r="D1249" s="6">
        <v>479882853</v>
      </c>
      <c r="E1249" s="6" t="s">
        <v>1622</v>
      </c>
      <c r="F1249" s="7">
        <v>3200</v>
      </c>
      <c r="G1249" s="7">
        <v>3200</v>
      </c>
      <c r="H1249" s="6">
        <v>2023</v>
      </c>
      <c r="I1249" s="6">
        <v>2025</v>
      </c>
    </row>
    <row r="1250" spans="1:9" ht="45" x14ac:dyDescent="0.25">
      <c r="A1250" s="6" t="s">
        <v>1728</v>
      </c>
      <c r="B1250" s="6" t="s">
        <v>124</v>
      </c>
      <c r="C1250" s="6" t="s">
        <v>1620</v>
      </c>
      <c r="D1250" s="6">
        <v>479882853</v>
      </c>
      <c r="E1250" s="6" t="s">
        <v>1622</v>
      </c>
      <c r="F1250" s="7">
        <v>3550.4</v>
      </c>
      <c r="G1250" s="7">
        <v>3550.4</v>
      </c>
      <c r="H1250" s="6">
        <v>2023</v>
      </c>
      <c r="I1250" s="6">
        <v>2025</v>
      </c>
    </row>
    <row r="1251" spans="1:9" ht="45" x14ac:dyDescent="0.25">
      <c r="A1251" s="6" t="s">
        <v>1728</v>
      </c>
      <c r="B1251" s="6" t="s">
        <v>124</v>
      </c>
      <c r="C1251" s="6" t="s">
        <v>1619</v>
      </c>
      <c r="D1251" s="6">
        <v>725439343</v>
      </c>
      <c r="E1251" s="6" t="s">
        <v>1622</v>
      </c>
      <c r="F1251" s="7">
        <v>3296</v>
      </c>
      <c r="G1251" s="7">
        <v>3296</v>
      </c>
      <c r="H1251" s="6">
        <v>2023</v>
      </c>
      <c r="I1251" s="6">
        <v>2025</v>
      </c>
    </row>
    <row r="1252" spans="1:9" ht="45" x14ac:dyDescent="0.25">
      <c r="A1252" s="6" t="s">
        <v>1728</v>
      </c>
      <c r="B1252" s="6" t="s">
        <v>124</v>
      </c>
      <c r="C1252" s="6" t="s">
        <v>1288</v>
      </c>
      <c r="D1252" s="6">
        <v>430945759</v>
      </c>
      <c r="E1252" s="6" t="s">
        <v>1622</v>
      </c>
      <c r="F1252" s="7">
        <v>2800</v>
      </c>
      <c r="G1252" s="7">
        <v>2800</v>
      </c>
      <c r="H1252" s="6">
        <v>2023</v>
      </c>
      <c r="I1252" s="6">
        <v>2025</v>
      </c>
    </row>
    <row r="1253" spans="1:9" ht="75" x14ac:dyDescent="0.25">
      <c r="A1253" s="6" t="s">
        <v>1728</v>
      </c>
      <c r="B1253" s="6" t="s">
        <v>124</v>
      </c>
      <c r="C1253" s="6" t="s">
        <v>1567</v>
      </c>
      <c r="D1253" s="6">
        <v>874873682</v>
      </c>
      <c r="E1253" s="6" t="s">
        <v>1031</v>
      </c>
      <c r="F1253" s="7">
        <v>3000</v>
      </c>
      <c r="G1253" s="7">
        <v>3000</v>
      </c>
      <c r="H1253" s="6">
        <v>2023</v>
      </c>
      <c r="I1253" s="6">
        <v>2025</v>
      </c>
    </row>
    <row r="1254" spans="1:9" ht="45" x14ac:dyDescent="0.25">
      <c r="A1254" s="6" t="s">
        <v>1728</v>
      </c>
      <c r="B1254" s="6" t="s">
        <v>124</v>
      </c>
      <c r="C1254" s="6" t="s">
        <v>1513</v>
      </c>
      <c r="D1254" s="6">
        <v>1002310403</v>
      </c>
      <c r="E1254" s="6" t="s">
        <v>1227</v>
      </c>
      <c r="F1254" s="7">
        <v>4000</v>
      </c>
      <c r="G1254" s="7">
        <v>4000</v>
      </c>
      <c r="H1254" s="6">
        <v>2023</v>
      </c>
      <c r="I1254" s="6">
        <v>2025</v>
      </c>
    </row>
    <row r="1255" spans="1:9" ht="45" x14ac:dyDescent="0.25">
      <c r="A1255" s="6" t="s">
        <v>1728</v>
      </c>
      <c r="B1255" s="6" t="s">
        <v>124</v>
      </c>
      <c r="C1255" s="6" t="s">
        <v>1512</v>
      </c>
      <c r="D1255" s="6">
        <v>790802693</v>
      </c>
      <c r="E1255" s="6" t="s">
        <v>1227</v>
      </c>
      <c r="F1255" s="7">
        <v>4000</v>
      </c>
      <c r="G1255" s="7">
        <v>4000</v>
      </c>
      <c r="H1255" s="6">
        <v>2023</v>
      </c>
      <c r="I1255" s="6">
        <v>2025</v>
      </c>
    </row>
    <row r="1256" spans="1:9" ht="45" x14ac:dyDescent="0.25">
      <c r="A1256" s="6" t="s">
        <v>1728</v>
      </c>
      <c r="B1256" s="6" t="s">
        <v>124</v>
      </c>
      <c r="C1256" s="6" t="s">
        <v>484</v>
      </c>
      <c r="D1256" s="6">
        <v>862382755</v>
      </c>
      <c r="E1256" s="6" t="s">
        <v>626</v>
      </c>
      <c r="F1256" s="7">
        <v>8500</v>
      </c>
      <c r="G1256" s="7">
        <v>8500</v>
      </c>
      <c r="H1256" s="6">
        <v>2023</v>
      </c>
      <c r="I1256" s="6">
        <v>2025</v>
      </c>
    </row>
    <row r="1257" spans="1:9" ht="45" x14ac:dyDescent="0.25">
      <c r="A1257" s="6" t="s">
        <v>1728</v>
      </c>
      <c r="B1257" s="6" t="s">
        <v>124</v>
      </c>
      <c r="C1257" s="6" t="s">
        <v>1232</v>
      </c>
      <c r="D1257" s="6">
        <v>634806305</v>
      </c>
      <c r="E1257" s="6" t="s">
        <v>1227</v>
      </c>
      <c r="F1257" s="7">
        <v>1296</v>
      </c>
      <c r="G1257" s="7">
        <v>1296</v>
      </c>
      <c r="H1257" s="6">
        <v>2023</v>
      </c>
      <c r="I1257" s="6">
        <v>2025</v>
      </c>
    </row>
    <row r="1258" spans="1:9" ht="45" x14ac:dyDescent="0.25">
      <c r="A1258" s="6" t="s">
        <v>1728</v>
      </c>
      <c r="B1258" s="6" t="s">
        <v>124</v>
      </c>
      <c r="C1258" s="6" t="s">
        <v>1233</v>
      </c>
      <c r="D1258" s="6">
        <v>769821890</v>
      </c>
      <c r="E1258" s="6" t="s">
        <v>1227</v>
      </c>
      <c r="F1258" s="7">
        <v>1500</v>
      </c>
      <c r="G1258" s="7">
        <v>1500</v>
      </c>
      <c r="H1258" s="6">
        <v>2023</v>
      </c>
      <c r="I1258" s="6">
        <v>2025</v>
      </c>
    </row>
    <row r="1259" spans="1:9" ht="45" x14ac:dyDescent="0.25">
      <c r="A1259" s="6" t="s">
        <v>1728</v>
      </c>
      <c r="B1259" s="6" t="s">
        <v>124</v>
      </c>
      <c r="C1259" s="6" t="s">
        <v>919</v>
      </c>
      <c r="D1259" s="6">
        <v>500692620</v>
      </c>
      <c r="E1259" s="6" t="s">
        <v>626</v>
      </c>
      <c r="F1259" s="7">
        <v>1250</v>
      </c>
      <c r="G1259" s="7">
        <v>1250</v>
      </c>
      <c r="H1259" s="6">
        <v>2023</v>
      </c>
      <c r="I1259" s="6">
        <v>2025</v>
      </c>
    </row>
    <row r="1260" spans="1:9" ht="45" x14ac:dyDescent="0.25">
      <c r="A1260" s="6" t="s">
        <v>1728</v>
      </c>
      <c r="B1260" s="6" t="s">
        <v>124</v>
      </c>
      <c r="C1260" s="6" t="s">
        <v>625</v>
      </c>
      <c r="D1260" s="6">
        <v>442137084</v>
      </c>
      <c r="E1260" s="6" t="s">
        <v>626</v>
      </c>
      <c r="F1260" s="7">
        <v>13800</v>
      </c>
      <c r="G1260" s="7">
        <v>13800</v>
      </c>
      <c r="H1260" s="6">
        <v>2023</v>
      </c>
      <c r="I1260" s="6">
        <v>2025</v>
      </c>
    </row>
    <row r="1261" spans="1:9" ht="75" x14ac:dyDescent="0.25">
      <c r="A1261" s="6" t="s">
        <v>1728</v>
      </c>
      <c r="B1261" s="6" t="s">
        <v>124</v>
      </c>
      <c r="C1261" s="6" t="s">
        <v>248</v>
      </c>
      <c r="D1261" s="6">
        <v>749426255</v>
      </c>
      <c r="E1261" s="6" t="s">
        <v>1031</v>
      </c>
      <c r="F1261" s="7">
        <v>27712.93</v>
      </c>
      <c r="G1261" s="7">
        <v>27712.93</v>
      </c>
      <c r="H1261" s="6">
        <v>2023</v>
      </c>
      <c r="I1261" s="6">
        <v>2025</v>
      </c>
    </row>
    <row r="1262" spans="1:9" ht="75" x14ac:dyDescent="0.25">
      <c r="A1262" s="6" t="s">
        <v>1728</v>
      </c>
      <c r="B1262" s="6" t="s">
        <v>124</v>
      </c>
      <c r="C1262" s="6" t="s">
        <v>231</v>
      </c>
      <c r="D1262" s="6">
        <v>891399019</v>
      </c>
      <c r="E1262" s="6" t="s">
        <v>1031</v>
      </c>
      <c r="F1262" s="7">
        <v>2124</v>
      </c>
      <c r="G1262" s="7">
        <v>2124</v>
      </c>
      <c r="H1262" s="6">
        <v>2023</v>
      </c>
      <c r="I1262" s="6">
        <v>2025</v>
      </c>
    </row>
    <row r="1263" spans="1:9" ht="75" x14ac:dyDescent="0.25">
      <c r="A1263" s="6" t="s">
        <v>1728</v>
      </c>
      <c r="B1263" s="6" t="s">
        <v>124</v>
      </c>
      <c r="C1263" s="6" t="s">
        <v>232</v>
      </c>
      <c r="D1263" s="6">
        <v>409624961</v>
      </c>
      <c r="E1263" s="6" t="s">
        <v>1031</v>
      </c>
      <c r="F1263" s="7">
        <v>5907.3</v>
      </c>
      <c r="G1263" s="7">
        <v>5907.3</v>
      </c>
      <c r="H1263" s="6">
        <v>2023</v>
      </c>
      <c r="I1263" s="6">
        <v>2025</v>
      </c>
    </row>
    <row r="1264" spans="1:9" ht="75" x14ac:dyDescent="0.25">
      <c r="A1264" s="6" t="s">
        <v>1728</v>
      </c>
      <c r="B1264" s="6" t="s">
        <v>124</v>
      </c>
      <c r="C1264" s="6" t="s">
        <v>233</v>
      </c>
      <c r="D1264" s="6">
        <v>443559917</v>
      </c>
      <c r="E1264" s="6" t="s">
        <v>1031</v>
      </c>
      <c r="F1264" s="7">
        <f>3415.16+6000</f>
        <v>9415.16</v>
      </c>
      <c r="G1264" s="7">
        <v>9415.16</v>
      </c>
      <c r="H1264" s="6">
        <v>2023</v>
      </c>
      <c r="I1264" s="6">
        <v>2025</v>
      </c>
    </row>
    <row r="1265" spans="1:9" ht="75" x14ac:dyDescent="0.25">
      <c r="A1265" s="6" t="s">
        <v>1728</v>
      </c>
      <c r="B1265" s="6" t="s">
        <v>124</v>
      </c>
      <c r="C1265" s="6" t="s">
        <v>680</v>
      </c>
      <c r="D1265" s="6">
        <v>472926666</v>
      </c>
      <c r="E1265" s="6" t="s">
        <v>1031</v>
      </c>
      <c r="F1265" s="7">
        <v>2700</v>
      </c>
      <c r="G1265" s="7">
        <v>2700</v>
      </c>
      <c r="H1265" s="6">
        <v>2023</v>
      </c>
      <c r="I1265" s="6">
        <v>2025</v>
      </c>
    </row>
    <row r="1266" spans="1:9" ht="75" x14ac:dyDescent="0.25">
      <c r="A1266" s="6" t="s">
        <v>1728</v>
      </c>
      <c r="B1266" s="6" t="s">
        <v>124</v>
      </c>
      <c r="C1266" s="6" t="s">
        <v>234</v>
      </c>
      <c r="D1266" s="6">
        <v>744520431</v>
      </c>
      <c r="E1266" s="6" t="s">
        <v>1031</v>
      </c>
      <c r="F1266" s="7">
        <v>5943</v>
      </c>
      <c r="G1266" s="7">
        <v>5943</v>
      </c>
      <c r="H1266" s="6">
        <v>2023</v>
      </c>
      <c r="I1266" s="6">
        <v>2025</v>
      </c>
    </row>
    <row r="1267" spans="1:9" ht="75" x14ac:dyDescent="0.25">
      <c r="A1267" s="6" t="s">
        <v>1728</v>
      </c>
      <c r="B1267" s="6" t="s">
        <v>124</v>
      </c>
      <c r="C1267" s="6" t="s">
        <v>725</v>
      </c>
      <c r="D1267" s="6">
        <v>890281044</v>
      </c>
      <c r="E1267" s="6" t="s">
        <v>1031</v>
      </c>
      <c r="F1267" s="7">
        <v>3000</v>
      </c>
      <c r="G1267" s="7">
        <v>3000</v>
      </c>
      <c r="H1267" s="6">
        <v>2023</v>
      </c>
      <c r="I1267" s="6">
        <v>2025</v>
      </c>
    </row>
    <row r="1268" spans="1:9" ht="75" x14ac:dyDescent="0.25">
      <c r="A1268" s="6" t="s">
        <v>1728</v>
      </c>
      <c r="B1268" s="6" t="s">
        <v>124</v>
      </c>
      <c r="C1268" s="6" t="s">
        <v>235</v>
      </c>
      <c r="D1268" s="6">
        <v>666945373</v>
      </c>
      <c r="E1268" s="6" t="s">
        <v>1031</v>
      </c>
      <c r="F1268" s="7">
        <v>1743</v>
      </c>
      <c r="G1268" s="7">
        <v>1743</v>
      </c>
      <c r="H1268" s="6">
        <v>2023</v>
      </c>
      <c r="I1268" s="6">
        <v>2025</v>
      </c>
    </row>
    <row r="1269" spans="1:9" ht="75" x14ac:dyDescent="0.25">
      <c r="A1269" s="6" t="s">
        <v>1728</v>
      </c>
      <c r="B1269" s="6" t="s">
        <v>124</v>
      </c>
      <c r="C1269" s="6" t="s">
        <v>236</v>
      </c>
      <c r="D1269" s="6">
        <v>457720036</v>
      </c>
      <c r="E1269" s="6" t="s">
        <v>1031</v>
      </c>
      <c r="F1269" s="7">
        <v>4530</v>
      </c>
      <c r="G1269" s="7">
        <v>4530</v>
      </c>
      <c r="H1269" s="6">
        <v>2023</v>
      </c>
      <c r="I1269" s="6">
        <v>2025</v>
      </c>
    </row>
    <row r="1270" spans="1:9" ht="75" x14ac:dyDescent="0.25">
      <c r="A1270" s="6" t="s">
        <v>1728</v>
      </c>
      <c r="B1270" s="6" t="s">
        <v>124</v>
      </c>
      <c r="C1270" s="6" t="s">
        <v>237</v>
      </c>
      <c r="D1270" s="6">
        <v>681754404</v>
      </c>
      <c r="E1270" s="6" t="s">
        <v>1031</v>
      </c>
      <c r="F1270" s="7">
        <v>870.6</v>
      </c>
      <c r="G1270" s="7">
        <v>870.6</v>
      </c>
      <c r="H1270" s="6">
        <v>2023</v>
      </c>
      <c r="I1270" s="6">
        <v>2025</v>
      </c>
    </row>
    <row r="1271" spans="1:9" ht="75" x14ac:dyDescent="0.25">
      <c r="A1271" s="6" t="s">
        <v>1728</v>
      </c>
      <c r="B1271" s="6" t="s">
        <v>124</v>
      </c>
      <c r="C1271" s="6" t="s">
        <v>238</v>
      </c>
      <c r="D1271" s="6">
        <v>670669876</v>
      </c>
      <c r="E1271" s="6" t="s">
        <v>1031</v>
      </c>
      <c r="F1271" s="7">
        <v>2400</v>
      </c>
      <c r="G1271" s="7">
        <v>2400</v>
      </c>
      <c r="H1271" s="6">
        <v>2023</v>
      </c>
      <c r="I1271" s="6">
        <v>2025</v>
      </c>
    </row>
    <row r="1272" spans="1:9" ht="75" x14ac:dyDescent="0.25">
      <c r="A1272" s="6" t="s">
        <v>1728</v>
      </c>
      <c r="B1272" s="6" t="s">
        <v>124</v>
      </c>
      <c r="C1272" s="6" t="s">
        <v>239</v>
      </c>
      <c r="D1272" s="6">
        <v>877149620</v>
      </c>
      <c r="E1272" s="6" t="s">
        <v>1031</v>
      </c>
      <c r="F1272" s="7">
        <v>2310</v>
      </c>
      <c r="G1272" s="7">
        <v>2310</v>
      </c>
      <c r="H1272" s="6">
        <v>2023</v>
      </c>
      <c r="I1272" s="6">
        <v>2025</v>
      </c>
    </row>
    <row r="1273" spans="1:9" ht="75" x14ac:dyDescent="0.25">
      <c r="A1273" s="6" t="s">
        <v>1728</v>
      </c>
      <c r="B1273" s="6" t="s">
        <v>124</v>
      </c>
      <c r="C1273" s="6" t="s">
        <v>240</v>
      </c>
      <c r="D1273" s="6">
        <v>770986385</v>
      </c>
      <c r="E1273" s="6" t="s">
        <v>1031</v>
      </c>
      <c r="F1273" s="7">
        <v>2280</v>
      </c>
      <c r="G1273" s="7">
        <v>2280</v>
      </c>
      <c r="H1273" s="6">
        <v>2023</v>
      </c>
      <c r="I1273" s="6">
        <v>2025</v>
      </c>
    </row>
    <row r="1274" spans="1:9" ht="75" x14ac:dyDescent="0.25">
      <c r="A1274" s="6" t="s">
        <v>1728</v>
      </c>
      <c r="B1274" s="6" t="s">
        <v>124</v>
      </c>
      <c r="C1274" s="6" t="s">
        <v>241</v>
      </c>
      <c r="D1274" s="6">
        <v>745660378</v>
      </c>
      <c r="E1274" s="6" t="s">
        <v>1031</v>
      </c>
      <c r="F1274" s="7">
        <v>1500</v>
      </c>
      <c r="G1274" s="7">
        <v>1500</v>
      </c>
      <c r="H1274" s="6">
        <v>2023</v>
      </c>
      <c r="I1274" s="6">
        <v>2025</v>
      </c>
    </row>
    <row r="1275" spans="1:9" ht="75" x14ac:dyDescent="0.25">
      <c r="A1275" s="6" t="s">
        <v>1728</v>
      </c>
      <c r="B1275" s="6" t="s">
        <v>124</v>
      </c>
      <c r="C1275" s="6" t="s">
        <v>956</v>
      </c>
      <c r="D1275" s="6">
        <v>429412466</v>
      </c>
      <c r="E1275" s="6" t="s">
        <v>1031</v>
      </c>
      <c r="F1275" s="7">
        <v>750</v>
      </c>
      <c r="G1275" s="7">
        <v>750</v>
      </c>
      <c r="H1275" s="6">
        <v>2023</v>
      </c>
      <c r="I1275" s="6">
        <v>2025</v>
      </c>
    </row>
    <row r="1276" spans="1:9" ht="75" x14ac:dyDescent="0.25">
      <c r="A1276" s="6" t="s">
        <v>1728</v>
      </c>
      <c r="B1276" s="6" t="s">
        <v>124</v>
      </c>
      <c r="C1276" s="6" t="s">
        <v>304</v>
      </c>
      <c r="D1276" s="6">
        <v>453101450</v>
      </c>
      <c r="E1276" s="6" t="s">
        <v>1031</v>
      </c>
      <c r="F1276" s="7">
        <v>6000</v>
      </c>
      <c r="G1276" s="7">
        <v>6000</v>
      </c>
      <c r="H1276" s="6">
        <v>2023</v>
      </c>
      <c r="I1276" s="6">
        <v>2025</v>
      </c>
    </row>
    <row r="1277" spans="1:9" ht="75" x14ac:dyDescent="0.25">
      <c r="A1277" s="6" t="s">
        <v>1728</v>
      </c>
      <c r="B1277" s="6" t="s">
        <v>124</v>
      </c>
      <c r="C1277" s="6" t="s">
        <v>305</v>
      </c>
      <c r="D1277" s="6">
        <v>753895282</v>
      </c>
      <c r="E1277" s="6" t="s">
        <v>1031</v>
      </c>
      <c r="F1277" s="7">
        <v>1350</v>
      </c>
      <c r="G1277" s="7">
        <v>1350</v>
      </c>
      <c r="H1277" s="6">
        <v>2023</v>
      </c>
      <c r="I1277" s="6">
        <v>2025</v>
      </c>
    </row>
    <row r="1278" spans="1:9" ht="75" x14ac:dyDescent="0.25">
      <c r="A1278" s="6" t="s">
        <v>1728</v>
      </c>
      <c r="B1278" s="6" t="s">
        <v>124</v>
      </c>
      <c r="C1278" s="6" t="s">
        <v>242</v>
      </c>
      <c r="D1278" s="6">
        <v>746786469</v>
      </c>
      <c r="E1278" s="6" t="s">
        <v>1031</v>
      </c>
      <c r="F1278" s="7">
        <v>1800</v>
      </c>
      <c r="G1278" s="7">
        <v>1800</v>
      </c>
      <c r="H1278" s="6">
        <v>2023</v>
      </c>
      <c r="I1278" s="6">
        <v>2025</v>
      </c>
    </row>
    <row r="1279" spans="1:9" ht="75" x14ac:dyDescent="0.25">
      <c r="A1279" s="6" t="s">
        <v>1728</v>
      </c>
      <c r="B1279" s="6" t="s">
        <v>124</v>
      </c>
      <c r="C1279" s="6" t="s">
        <v>59</v>
      </c>
      <c r="D1279" s="6">
        <v>419499264</v>
      </c>
      <c r="E1279" s="6" t="s">
        <v>1031</v>
      </c>
      <c r="F1279" s="7">
        <v>2286</v>
      </c>
      <c r="G1279" s="7">
        <v>2286</v>
      </c>
      <c r="H1279" s="6">
        <v>2023</v>
      </c>
      <c r="I1279" s="6">
        <v>2025</v>
      </c>
    </row>
    <row r="1280" spans="1:9" ht="75" x14ac:dyDescent="0.25">
      <c r="A1280" s="6" t="s">
        <v>1728</v>
      </c>
      <c r="B1280" s="6" t="s">
        <v>124</v>
      </c>
      <c r="C1280" s="6" t="s">
        <v>306</v>
      </c>
      <c r="D1280" s="6">
        <v>668644457</v>
      </c>
      <c r="E1280" s="6" t="s">
        <v>1031</v>
      </c>
      <c r="F1280" s="7">
        <v>2850</v>
      </c>
      <c r="G1280" s="7">
        <v>2850</v>
      </c>
      <c r="H1280" s="6">
        <v>2023</v>
      </c>
      <c r="I1280" s="6">
        <v>2025</v>
      </c>
    </row>
    <row r="1281" spans="1:9" ht="75" x14ac:dyDescent="0.25">
      <c r="A1281" s="6" t="s">
        <v>1728</v>
      </c>
      <c r="B1281" s="6" t="s">
        <v>124</v>
      </c>
      <c r="C1281" s="6" t="s">
        <v>243</v>
      </c>
      <c r="D1281" s="6"/>
      <c r="E1281" s="6" t="s">
        <v>1031</v>
      </c>
      <c r="F1281" s="7">
        <v>3000</v>
      </c>
      <c r="G1281" s="7">
        <v>3000</v>
      </c>
      <c r="H1281" s="6">
        <v>2023</v>
      </c>
      <c r="I1281" s="6">
        <v>2025</v>
      </c>
    </row>
    <row r="1282" spans="1:9" ht="75" x14ac:dyDescent="0.25">
      <c r="A1282" s="6" t="s">
        <v>1728</v>
      </c>
      <c r="B1282" s="6" t="s">
        <v>124</v>
      </c>
      <c r="C1282" s="6" t="s">
        <v>511</v>
      </c>
      <c r="D1282" s="6">
        <v>445088557</v>
      </c>
      <c r="E1282" s="6" t="s">
        <v>1031</v>
      </c>
      <c r="F1282" s="7">
        <v>28932.14</v>
      </c>
      <c r="G1282" s="7">
        <v>28932.14</v>
      </c>
      <c r="H1282" s="6">
        <v>2023</v>
      </c>
      <c r="I1282" s="6">
        <v>2025</v>
      </c>
    </row>
    <row r="1283" spans="1:9" ht="75" x14ac:dyDescent="0.25">
      <c r="A1283" s="6" t="s">
        <v>1728</v>
      </c>
      <c r="B1283" s="6" t="s">
        <v>124</v>
      </c>
      <c r="C1283" s="6" t="s">
        <v>244</v>
      </c>
      <c r="D1283" s="6">
        <v>500692620</v>
      </c>
      <c r="E1283" s="6" t="s">
        <v>1031</v>
      </c>
      <c r="F1283" s="7">
        <v>7112</v>
      </c>
      <c r="G1283" s="7">
        <v>7112</v>
      </c>
      <c r="H1283" s="6">
        <v>2023</v>
      </c>
      <c r="I1283" s="6">
        <v>2025</v>
      </c>
    </row>
    <row r="1284" spans="1:9" ht="75" x14ac:dyDescent="0.25">
      <c r="A1284" s="6" t="s">
        <v>1728</v>
      </c>
      <c r="B1284" s="6" t="s">
        <v>124</v>
      </c>
      <c r="C1284" s="6" t="s">
        <v>484</v>
      </c>
      <c r="D1284" s="6">
        <v>862382755</v>
      </c>
      <c r="E1284" s="6" t="s">
        <v>1031</v>
      </c>
      <c r="F1284" s="7">
        <v>25200</v>
      </c>
      <c r="G1284" s="7">
        <v>25200</v>
      </c>
      <c r="H1284" s="6">
        <v>2023</v>
      </c>
      <c r="I1284" s="6">
        <v>2025</v>
      </c>
    </row>
    <row r="1285" spans="1:9" ht="75" x14ac:dyDescent="0.25">
      <c r="A1285" s="6" t="s">
        <v>1728</v>
      </c>
      <c r="B1285" s="6" t="s">
        <v>124</v>
      </c>
      <c r="C1285" s="6" t="s">
        <v>548</v>
      </c>
      <c r="D1285" s="6">
        <v>457720036</v>
      </c>
      <c r="E1285" s="6" t="s">
        <v>1031</v>
      </c>
      <c r="F1285" s="7">
        <v>4800</v>
      </c>
      <c r="G1285" s="7">
        <v>4800</v>
      </c>
      <c r="H1285" s="6">
        <v>2023</v>
      </c>
      <c r="I1285" s="6">
        <v>2025</v>
      </c>
    </row>
    <row r="1286" spans="1:9" ht="75" x14ac:dyDescent="0.25">
      <c r="A1286" s="6" t="s">
        <v>1728</v>
      </c>
      <c r="B1286" s="6" t="s">
        <v>124</v>
      </c>
      <c r="C1286" s="6" t="s">
        <v>64</v>
      </c>
      <c r="D1286" s="6">
        <v>460977058</v>
      </c>
      <c r="E1286" s="6" t="s">
        <v>1031</v>
      </c>
      <c r="F1286" s="7">
        <f>6000+33161.73</f>
        <v>39161.730000000003</v>
      </c>
      <c r="G1286" s="7">
        <v>39161.730000000003</v>
      </c>
      <c r="H1286" s="6">
        <v>2023</v>
      </c>
      <c r="I1286" s="6">
        <v>2025</v>
      </c>
    </row>
    <row r="1287" spans="1:9" ht="75" x14ac:dyDescent="0.25">
      <c r="A1287" s="6" t="s">
        <v>1728</v>
      </c>
      <c r="B1287" s="6" t="s">
        <v>124</v>
      </c>
      <c r="C1287" s="6" t="s">
        <v>165</v>
      </c>
      <c r="D1287" s="6">
        <v>877149620</v>
      </c>
      <c r="E1287" s="6" t="s">
        <v>1031</v>
      </c>
      <c r="F1287" s="7">
        <v>35797.86</v>
      </c>
      <c r="G1287" s="7">
        <v>35797.86</v>
      </c>
      <c r="H1287" s="6">
        <v>2023</v>
      </c>
      <c r="I1287" s="6">
        <v>2025</v>
      </c>
    </row>
    <row r="1288" spans="1:9" ht="75" x14ac:dyDescent="0.25">
      <c r="A1288" s="6" t="s">
        <v>1728</v>
      </c>
      <c r="B1288" s="6" t="s">
        <v>124</v>
      </c>
      <c r="C1288" s="6" t="s">
        <v>166</v>
      </c>
      <c r="D1288" s="6">
        <v>420458178</v>
      </c>
      <c r="E1288" s="6" t="s">
        <v>1031</v>
      </c>
      <c r="F1288" s="7">
        <v>8661.0400000000009</v>
      </c>
      <c r="G1288" s="7">
        <v>8661.0400000000009</v>
      </c>
      <c r="H1288" s="6">
        <v>2023</v>
      </c>
      <c r="I1288" s="6">
        <v>2025</v>
      </c>
    </row>
    <row r="1289" spans="1:9" ht="75" x14ac:dyDescent="0.25">
      <c r="A1289" s="6" t="s">
        <v>1728</v>
      </c>
      <c r="B1289" s="6" t="s">
        <v>124</v>
      </c>
      <c r="C1289" s="6" t="s">
        <v>199</v>
      </c>
      <c r="D1289" s="6">
        <v>659886050</v>
      </c>
      <c r="E1289" s="6" t="s">
        <v>1031</v>
      </c>
      <c r="F1289" s="7">
        <v>12000</v>
      </c>
      <c r="G1289" s="7">
        <v>12000</v>
      </c>
      <c r="H1289" s="6">
        <v>2023</v>
      </c>
      <c r="I1289" s="6">
        <v>2025</v>
      </c>
    </row>
    <row r="1290" spans="1:9" ht="75" x14ac:dyDescent="0.25">
      <c r="A1290" s="6" t="s">
        <v>1728</v>
      </c>
      <c r="B1290" s="6" t="s">
        <v>124</v>
      </c>
      <c r="C1290" s="6" t="s">
        <v>245</v>
      </c>
      <c r="D1290" s="6">
        <v>434380549</v>
      </c>
      <c r="E1290" s="6" t="s">
        <v>1031</v>
      </c>
      <c r="F1290" s="7">
        <v>6595.65</v>
      </c>
      <c r="G1290" s="7">
        <v>6595.65</v>
      </c>
      <c r="H1290" s="6">
        <v>2023</v>
      </c>
      <c r="I1290" s="6">
        <v>2025</v>
      </c>
    </row>
    <row r="1291" spans="1:9" ht="75" x14ac:dyDescent="0.25">
      <c r="A1291" s="6" t="s">
        <v>1728</v>
      </c>
      <c r="B1291" s="6" t="s">
        <v>124</v>
      </c>
      <c r="C1291" s="6" t="s">
        <v>200</v>
      </c>
      <c r="D1291" s="6">
        <v>845440023</v>
      </c>
      <c r="E1291" s="6" t="s">
        <v>1031</v>
      </c>
      <c r="F1291" s="7">
        <v>18000</v>
      </c>
      <c r="G1291" s="7">
        <v>18000</v>
      </c>
      <c r="H1291" s="6">
        <v>2023</v>
      </c>
      <c r="I1291" s="6">
        <v>2025</v>
      </c>
    </row>
    <row r="1292" spans="1:9" ht="75" x14ac:dyDescent="0.25">
      <c r="A1292" s="6" t="s">
        <v>1728</v>
      </c>
      <c r="B1292" s="6" t="s">
        <v>124</v>
      </c>
      <c r="C1292" s="6" t="s">
        <v>201</v>
      </c>
      <c r="D1292" s="6">
        <v>430686037</v>
      </c>
      <c r="E1292" s="6" t="s">
        <v>1031</v>
      </c>
      <c r="F1292" s="7">
        <v>10050</v>
      </c>
      <c r="G1292" s="7">
        <v>10050</v>
      </c>
      <c r="H1292" s="6">
        <v>2023</v>
      </c>
      <c r="I1292" s="6">
        <v>2025</v>
      </c>
    </row>
    <row r="1293" spans="1:9" ht="75" x14ac:dyDescent="0.25">
      <c r="A1293" s="6" t="s">
        <v>1728</v>
      </c>
      <c r="B1293" s="6" t="s">
        <v>124</v>
      </c>
      <c r="C1293" s="6" t="s">
        <v>202</v>
      </c>
      <c r="D1293" s="6">
        <v>459598371</v>
      </c>
      <c r="E1293" s="6" t="s">
        <v>1031</v>
      </c>
      <c r="F1293" s="7">
        <v>34182.35</v>
      </c>
      <c r="G1293" s="7">
        <v>34182.35</v>
      </c>
      <c r="H1293" s="6">
        <v>2023</v>
      </c>
      <c r="I1293" s="6">
        <v>2025</v>
      </c>
    </row>
    <row r="1294" spans="1:9" ht="75" x14ac:dyDescent="0.25">
      <c r="A1294" s="6" t="s">
        <v>1728</v>
      </c>
      <c r="B1294" s="6" t="s">
        <v>124</v>
      </c>
      <c r="C1294" s="6" t="s">
        <v>203</v>
      </c>
      <c r="D1294" s="6">
        <v>446485159</v>
      </c>
      <c r="E1294" s="6" t="s">
        <v>1031</v>
      </c>
      <c r="F1294" s="7">
        <v>16170</v>
      </c>
      <c r="G1294" s="7">
        <v>16170</v>
      </c>
      <c r="H1294" s="6">
        <v>2023</v>
      </c>
      <c r="I1294" s="6">
        <v>2025</v>
      </c>
    </row>
    <row r="1295" spans="1:9" ht="75" x14ac:dyDescent="0.25">
      <c r="A1295" s="6" t="s">
        <v>1728</v>
      </c>
      <c r="B1295" s="6" t="s">
        <v>124</v>
      </c>
      <c r="C1295" s="6" t="s">
        <v>204</v>
      </c>
      <c r="D1295" s="6">
        <v>472208173</v>
      </c>
      <c r="E1295" s="6" t="s">
        <v>1031</v>
      </c>
      <c r="F1295" s="7">
        <v>50322.8</v>
      </c>
      <c r="G1295" s="7">
        <v>50322.8</v>
      </c>
      <c r="H1295" s="6">
        <v>2023</v>
      </c>
      <c r="I1295" s="6">
        <v>2025</v>
      </c>
    </row>
    <row r="1296" spans="1:9" ht="75" x14ac:dyDescent="0.25">
      <c r="A1296" s="6" t="s">
        <v>1728</v>
      </c>
      <c r="B1296" s="6" t="s">
        <v>124</v>
      </c>
      <c r="C1296" s="6" t="s">
        <v>205</v>
      </c>
      <c r="D1296" s="6">
        <v>878341631</v>
      </c>
      <c r="E1296" s="6" t="s">
        <v>1031</v>
      </c>
      <c r="F1296" s="7">
        <v>5051.3100000000004</v>
      </c>
      <c r="G1296" s="7">
        <v>5051.3100000000004</v>
      </c>
      <c r="H1296" s="6">
        <v>2023</v>
      </c>
      <c r="I1296" s="6">
        <v>2025</v>
      </c>
    </row>
    <row r="1297" spans="1:9" ht="75" x14ac:dyDescent="0.25">
      <c r="A1297" s="6" t="s">
        <v>1728</v>
      </c>
      <c r="B1297" s="6" t="s">
        <v>124</v>
      </c>
      <c r="C1297" s="6" t="s">
        <v>762</v>
      </c>
      <c r="D1297" s="6">
        <v>550642769</v>
      </c>
      <c r="E1297" s="6" t="s">
        <v>1031</v>
      </c>
      <c r="F1297" s="7">
        <v>18361.5</v>
      </c>
      <c r="G1297" s="7">
        <v>18361.5</v>
      </c>
      <c r="H1297" s="6">
        <v>2023</v>
      </c>
      <c r="I1297" s="6">
        <v>2025</v>
      </c>
    </row>
    <row r="1298" spans="1:9" ht="75" x14ac:dyDescent="0.25">
      <c r="A1298" s="6" t="s">
        <v>1728</v>
      </c>
      <c r="B1298" s="6" t="s">
        <v>124</v>
      </c>
      <c r="C1298" s="6" t="s">
        <v>884</v>
      </c>
      <c r="D1298" s="6">
        <v>460976365</v>
      </c>
      <c r="E1298" s="6" t="s">
        <v>1031</v>
      </c>
      <c r="F1298" s="7">
        <v>16987.86</v>
      </c>
      <c r="G1298" s="7">
        <v>16987.86</v>
      </c>
      <c r="H1298" s="6">
        <v>2023</v>
      </c>
      <c r="I1298" s="6">
        <v>2025</v>
      </c>
    </row>
    <row r="1299" spans="1:9" ht="75" x14ac:dyDescent="0.25">
      <c r="A1299" s="6" t="s">
        <v>1728</v>
      </c>
      <c r="B1299" s="6" t="s">
        <v>124</v>
      </c>
      <c r="C1299" s="6" t="s">
        <v>625</v>
      </c>
      <c r="D1299" s="6">
        <v>442137084</v>
      </c>
      <c r="E1299" s="6" t="s">
        <v>1031</v>
      </c>
      <c r="F1299" s="7">
        <v>9000</v>
      </c>
      <c r="G1299" s="7">
        <v>8233.1200000000008</v>
      </c>
      <c r="H1299" s="6">
        <v>2023</v>
      </c>
      <c r="I1299" s="6">
        <v>2025</v>
      </c>
    </row>
    <row r="1300" spans="1:9" ht="90" x14ac:dyDescent="0.25">
      <c r="A1300" s="6" t="s">
        <v>1728</v>
      </c>
      <c r="B1300" s="6" t="s">
        <v>196</v>
      </c>
      <c r="C1300" s="6" t="s">
        <v>921</v>
      </c>
      <c r="D1300" s="6">
        <v>894681874</v>
      </c>
      <c r="E1300" s="6" t="s">
        <v>413</v>
      </c>
      <c r="F1300" s="7">
        <f>4000+3000</f>
        <v>7000</v>
      </c>
      <c r="G1300" s="7">
        <v>7000</v>
      </c>
      <c r="H1300" s="6">
        <v>2023</v>
      </c>
      <c r="I1300" s="6">
        <v>2025</v>
      </c>
    </row>
    <row r="1301" spans="1:9" ht="60" x14ac:dyDescent="0.25">
      <c r="A1301" s="6" t="s">
        <v>1728</v>
      </c>
      <c r="B1301" s="6" t="s">
        <v>196</v>
      </c>
      <c r="C1301" s="6" t="s">
        <v>432</v>
      </c>
      <c r="D1301" s="6">
        <v>212346955</v>
      </c>
      <c r="E1301" s="6" t="s">
        <v>413</v>
      </c>
      <c r="F1301" s="7">
        <v>460</v>
      </c>
      <c r="G1301" s="7">
        <v>460</v>
      </c>
      <c r="H1301" s="6">
        <v>2023</v>
      </c>
      <c r="I1301" s="6">
        <v>2025</v>
      </c>
    </row>
    <row r="1302" spans="1:9" ht="60" x14ac:dyDescent="0.25">
      <c r="A1302" s="6" t="s">
        <v>1728</v>
      </c>
      <c r="B1302" s="6" t="s">
        <v>196</v>
      </c>
      <c r="C1302" s="6" t="s">
        <v>1085</v>
      </c>
      <c r="D1302" s="6">
        <v>267347242</v>
      </c>
      <c r="E1302" s="6" t="s">
        <v>413</v>
      </c>
      <c r="F1302" s="7">
        <v>2586.8000000000002</v>
      </c>
      <c r="G1302" s="7">
        <v>2586.8000000000002</v>
      </c>
      <c r="H1302" s="6">
        <v>2023</v>
      </c>
      <c r="I1302" s="6">
        <v>2025</v>
      </c>
    </row>
    <row r="1303" spans="1:9" s="3" customFormat="1" ht="120" x14ac:dyDescent="0.25">
      <c r="A1303" s="6" t="s">
        <v>1729</v>
      </c>
      <c r="B1303" s="6" t="s">
        <v>255</v>
      </c>
      <c r="C1303" s="6" t="s">
        <v>1543</v>
      </c>
      <c r="D1303" s="6">
        <v>430686037</v>
      </c>
      <c r="E1303" s="6" t="s">
        <v>1626</v>
      </c>
      <c r="F1303" s="7">
        <v>50000</v>
      </c>
      <c r="G1303" s="7">
        <v>50000</v>
      </c>
      <c r="H1303" s="6">
        <v>2023</v>
      </c>
      <c r="I1303" s="6">
        <v>2024</v>
      </c>
    </row>
    <row r="1304" spans="1:9" s="3" customFormat="1" ht="75" x14ac:dyDescent="0.25">
      <c r="A1304" s="6" t="s">
        <v>1729</v>
      </c>
      <c r="B1304" s="6" t="s">
        <v>255</v>
      </c>
      <c r="C1304" s="6" t="s">
        <v>21</v>
      </c>
      <c r="D1304" s="6">
        <v>843724212</v>
      </c>
      <c r="E1304" s="6" t="s">
        <v>955</v>
      </c>
      <c r="F1304" s="7">
        <v>20000</v>
      </c>
      <c r="G1304" s="7">
        <v>20000</v>
      </c>
      <c r="H1304" s="6">
        <v>2023</v>
      </c>
      <c r="I1304" s="6">
        <v>2024</v>
      </c>
    </row>
    <row r="1305" spans="1:9" s="3" customFormat="1" ht="105" x14ac:dyDescent="0.25">
      <c r="A1305" s="6" t="s">
        <v>1729</v>
      </c>
      <c r="B1305" s="6" t="s">
        <v>256</v>
      </c>
      <c r="C1305" s="6" t="s">
        <v>1060</v>
      </c>
      <c r="D1305" s="6">
        <v>453375129</v>
      </c>
      <c r="E1305" s="6" t="s">
        <v>1088</v>
      </c>
      <c r="F1305" s="7">
        <f>280000+12136</f>
        <v>292136</v>
      </c>
      <c r="G1305" s="7">
        <v>292136</v>
      </c>
      <c r="H1305" s="6">
        <v>2023</v>
      </c>
      <c r="I1305" s="6">
        <v>2024</v>
      </c>
    </row>
    <row r="1306" spans="1:9" s="3" customFormat="1" ht="75" x14ac:dyDescent="0.25">
      <c r="A1306" s="6" t="s">
        <v>1729</v>
      </c>
      <c r="B1306" s="6" t="s">
        <v>257</v>
      </c>
      <c r="C1306" s="6" t="s">
        <v>21</v>
      </c>
      <c r="D1306" s="6">
        <v>843724212</v>
      </c>
      <c r="E1306" s="6" t="s">
        <v>414</v>
      </c>
      <c r="F1306" s="7">
        <v>50000</v>
      </c>
      <c r="G1306" s="7">
        <v>50000</v>
      </c>
      <c r="H1306" s="6">
        <v>2023</v>
      </c>
      <c r="I1306" s="6">
        <v>2024</v>
      </c>
    </row>
    <row r="1307" spans="1:9" s="3" customFormat="1" ht="75" x14ac:dyDescent="0.25">
      <c r="A1307" s="6" t="s">
        <v>1729</v>
      </c>
      <c r="B1307" s="6" t="s">
        <v>258</v>
      </c>
      <c r="C1307" s="6" t="s">
        <v>1106</v>
      </c>
      <c r="D1307" s="6">
        <v>716710630</v>
      </c>
      <c r="E1307" s="6" t="s">
        <v>415</v>
      </c>
      <c r="F1307" s="7">
        <v>5000</v>
      </c>
      <c r="G1307" s="7">
        <v>5000</v>
      </c>
      <c r="H1307" s="6">
        <v>2023</v>
      </c>
      <c r="I1307" s="6">
        <v>2025</v>
      </c>
    </row>
    <row r="1308" spans="1:9" s="3" customFormat="1" ht="75" x14ac:dyDescent="0.25">
      <c r="A1308" s="6" t="s">
        <v>1729</v>
      </c>
      <c r="B1308" s="6" t="s">
        <v>259</v>
      </c>
      <c r="C1308" s="6" t="s">
        <v>21</v>
      </c>
      <c r="D1308" s="6">
        <v>843724212</v>
      </c>
      <c r="E1308" s="6" t="s">
        <v>416</v>
      </c>
      <c r="F1308" s="7">
        <v>775000</v>
      </c>
      <c r="G1308" s="7">
        <v>775000</v>
      </c>
      <c r="H1308" s="6">
        <v>2023</v>
      </c>
      <c r="I1308" s="6">
        <v>2025</v>
      </c>
    </row>
    <row r="1309" spans="1:9" s="3" customFormat="1" ht="75" x14ac:dyDescent="0.25">
      <c r="A1309" s="6" t="s">
        <v>1729</v>
      </c>
      <c r="B1309" s="6" t="s">
        <v>1089</v>
      </c>
      <c r="C1309" s="6" t="s">
        <v>1583</v>
      </c>
      <c r="D1309" s="6">
        <v>477351153</v>
      </c>
      <c r="E1309" s="6" t="s">
        <v>1090</v>
      </c>
      <c r="F1309" s="7">
        <v>35000</v>
      </c>
      <c r="G1309" s="7">
        <v>35000</v>
      </c>
      <c r="H1309" s="6">
        <v>2023</v>
      </c>
      <c r="I1309" s="6">
        <v>2024</v>
      </c>
    </row>
    <row r="1310" spans="1:9" s="3" customFormat="1" ht="75" x14ac:dyDescent="0.25">
      <c r="A1310" s="6" t="s">
        <v>1729</v>
      </c>
      <c r="B1310" s="6" t="s">
        <v>260</v>
      </c>
      <c r="C1310" s="6" t="s">
        <v>21</v>
      </c>
      <c r="D1310" s="6">
        <v>843724212</v>
      </c>
      <c r="E1310" s="6" t="s">
        <v>417</v>
      </c>
      <c r="F1310" s="7">
        <v>150000</v>
      </c>
      <c r="G1310" s="7">
        <v>150000</v>
      </c>
      <c r="H1310" s="6">
        <v>2023</v>
      </c>
      <c r="I1310" s="6">
        <v>2024</v>
      </c>
    </row>
    <row r="1311" spans="1:9" s="3" customFormat="1" ht="75" x14ac:dyDescent="0.25">
      <c r="A1311" s="6" t="s">
        <v>1729</v>
      </c>
      <c r="B1311" s="6" t="s">
        <v>260</v>
      </c>
      <c r="C1311" s="6" t="s">
        <v>21</v>
      </c>
      <c r="D1311" s="6">
        <v>843724212</v>
      </c>
      <c r="E1311" s="6" t="s">
        <v>1091</v>
      </c>
      <c r="F1311" s="7">
        <v>160000</v>
      </c>
      <c r="G1311" s="7">
        <v>160000</v>
      </c>
      <c r="H1311" s="6">
        <v>2023</v>
      </c>
      <c r="I1311" s="6">
        <v>2024</v>
      </c>
    </row>
    <row r="1312" spans="1:9" s="3" customFormat="1" ht="75" x14ac:dyDescent="0.25">
      <c r="A1312" s="6" t="s">
        <v>1729</v>
      </c>
      <c r="B1312" s="6" t="s">
        <v>260</v>
      </c>
      <c r="C1312" s="6" t="s">
        <v>25</v>
      </c>
      <c r="D1312" s="6">
        <v>847598569</v>
      </c>
      <c r="E1312" s="6" t="s">
        <v>418</v>
      </c>
      <c r="F1312" s="7">
        <v>150000</v>
      </c>
      <c r="G1312" s="7">
        <v>150000</v>
      </c>
      <c r="H1312" s="6">
        <v>2023</v>
      </c>
      <c r="I1312" s="6">
        <v>2024</v>
      </c>
    </row>
    <row r="1313" spans="1:9" s="3" customFormat="1" ht="75" x14ac:dyDescent="0.25">
      <c r="A1313" s="6" t="s">
        <v>1729</v>
      </c>
      <c r="B1313" s="6" t="s">
        <v>261</v>
      </c>
      <c r="C1313" s="6" t="s">
        <v>59</v>
      </c>
      <c r="D1313" s="6">
        <v>419499264</v>
      </c>
      <c r="E1313" s="6" t="s">
        <v>1268</v>
      </c>
      <c r="F1313" s="7">
        <v>100000</v>
      </c>
      <c r="G1313" s="7">
        <v>100000</v>
      </c>
      <c r="H1313" s="6">
        <v>2023</v>
      </c>
      <c r="I1313" s="6">
        <v>2024</v>
      </c>
    </row>
    <row r="1314" spans="1:9" s="3" customFormat="1" ht="90" x14ac:dyDescent="0.25">
      <c r="A1314" s="6" t="s">
        <v>1729</v>
      </c>
      <c r="B1314" s="6" t="s">
        <v>262</v>
      </c>
      <c r="C1314" s="6" t="s">
        <v>157</v>
      </c>
      <c r="D1314" s="6">
        <v>416242539</v>
      </c>
      <c r="E1314" s="6" t="s">
        <v>1557</v>
      </c>
      <c r="F1314" s="7">
        <v>85000</v>
      </c>
      <c r="G1314" s="7">
        <v>85000</v>
      </c>
      <c r="H1314" s="6">
        <v>2023</v>
      </c>
      <c r="I1314" s="6">
        <v>2024</v>
      </c>
    </row>
    <row r="1315" spans="1:9" s="3" customFormat="1" ht="75" x14ac:dyDescent="0.25">
      <c r="A1315" s="6" t="s">
        <v>1729</v>
      </c>
      <c r="B1315" s="6" t="s">
        <v>262</v>
      </c>
      <c r="C1315" s="6" t="s">
        <v>180</v>
      </c>
      <c r="D1315" s="6">
        <v>460971021</v>
      </c>
      <c r="E1315" s="6" t="s">
        <v>1556</v>
      </c>
      <c r="F1315" s="7">
        <v>15600</v>
      </c>
      <c r="G1315" s="7">
        <v>15600</v>
      </c>
      <c r="H1315" s="6">
        <v>2023</v>
      </c>
      <c r="I1315" s="6">
        <v>2024</v>
      </c>
    </row>
    <row r="1316" spans="1:9" s="3" customFormat="1" ht="75" x14ac:dyDescent="0.25">
      <c r="A1316" s="6" t="s">
        <v>1729</v>
      </c>
      <c r="B1316" s="6" t="s">
        <v>262</v>
      </c>
      <c r="C1316" s="6" t="s">
        <v>95</v>
      </c>
      <c r="D1316" s="6">
        <v>411599209</v>
      </c>
      <c r="E1316" s="6" t="s">
        <v>1556</v>
      </c>
      <c r="F1316" s="7">
        <v>10000</v>
      </c>
      <c r="G1316" s="7">
        <v>10000</v>
      </c>
      <c r="H1316" s="6">
        <v>2023</v>
      </c>
      <c r="I1316" s="6">
        <v>2024</v>
      </c>
    </row>
    <row r="1317" spans="1:9" s="3" customFormat="1" ht="75" x14ac:dyDescent="0.25">
      <c r="A1317" s="6" t="s">
        <v>1729</v>
      </c>
      <c r="B1317" s="6" t="s">
        <v>262</v>
      </c>
      <c r="C1317" s="6" t="s">
        <v>64</v>
      </c>
      <c r="D1317" s="6">
        <v>460977058</v>
      </c>
      <c r="E1317" s="6" t="s">
        <v>1556</v>
      </c>
      <c r="F1317" s="7">
        <v>10000</v>
      </c>
      <c r="G1317" s="7">
        <v>10000</v>
      </c>
      <c r="H1317" s="6">
        <v>2023</v>
      </c>
      <c r="I1317" s="6">
        <v>2024</v>
      </c>
    </row>
    <row r="1318" spans="1:9" s="3" customFormat="1" ht="75" x14ac:dyDescent="0.25">
      <c r="A1318" s="6" t="s">
        <v>1729</v>
      </c>
      <c r="B1318" s="6" t="s">
        <v>262</v>
      </c>
      <c r="C1318" s="6" t="s">
        <v>65</v>
      </c>
      <c r="D1318" s="6">
        <v>461140275</v>
      </c>
      <c r="E1318" s="6" t="s">
        <v>1556</v>
      </c>
      <c r="F1318" s="7">
        <v>10000</v>
      </c>
      <c r="G1318" s="7">
        <v>10000</v>
      </c>
      <c r="H1318" s="6">
        <v>2023</v>
      </c>
      <c r="I1318" s="6">
        <v>2024</v>
      </c>
    </row>
    <row r="1319" spans="1:9" s="3" customFormat="1" ht="75" x14ac:dyDescent="0.25">
      <c r="A1319" s="6" t="s">
        <v>1729</v>
      </c>
      <c r="B1319" s="6" t="s">
        <v>262</v>
      </c>
      <c r="C1319" s="6" t="s">
        <v>561</v>
      </c>
      <c r="D1319" s="6">
        <v>443265452</v>
      </c>
      <c r="E1319" s="6" t="s">
        <v>1555</v>
      </c>
      <c r="F1319" s="7">
        <v>53800</v>
      </c>
      <c r="G1319" s="7">
        <v>53800</v>
      </c>
      <c r="H1319" s="6">
        <v>2023</v>
      </c>
      <c r="I1319" s="6">
        <v>2024</v>
      </c>
    </row>
    <row r="1320" spans="1:9" s="3" customFormat="1" ht="75" x14ac:dyDescent="0.25">
      <c r="A1320" s="6" t="s">
        <v>1729</v>
      </c>
      <c r="B1320" s="6" t="s">
        <v>262</v>
      </c>
      <c r="C1320" s="6" t="s">
        <v>91</v>
      </c>
      <c r="D1320" s="6">
        <v>409442839</v>
      </c>
      <c r="E1320" s="6" t="s">
        <v>1554</v>
      </c>
      <c r="F1320" s="7">
        <v>3000</v>
      </c>
      <c r="G1320" s="7">
        <v>3000</v>
      </c>
      <c r="H1320" s="6">
        <v>2023</v>
      </c>
      <c r="I1320" s="6">
        <v>2024</v>
      </c>
    </row>
    <row r="1321" spans="1:9" s="3" customFormat="1" ht="75" x14ac:dyDescent="0.25">
      <c r="A1321" s="6" t="s">
        <v>1729</v>
      </c>
      <c r="B1321" s="6" t="s">
        <v>262</v>
      </c>
      <c r="C1321" s="6" t="s">
        <v>91</v>
      </c>
      <c r="D1321" s="6">
        <v>409442839</v>
      </c>
      <c r="E1321" s="6" t="s">
        <v>1426</v>
      </c>
      <c r="F1321" s="7">
        <v>3000</v>
      </c>
      <c r="G1321" s="7">
        <v>3000</v>
      </c>
      <c r="H1321" s="6">
        <v>2023</v>
      </c>
      <c r="I1321" s="6">
        <v>2024</v>
      </c>
    </row>
    <row r="1322" spans="1:9" s="3" customFormat="1" ht="108.75" customHeight="1" x14ac:dyDescent="0.25">
      <c r="A1322" s="6" t="s">
        <v>1729</v>
      </c>
      <c r="B1322" s="6" t="s">
        <v>262</v>
      </c>
      <c r="C1322" s="6" t="s">
        <v>64</v>
      </c>
      <c r="D1322" s="6">
        <v>460977058</v>
      </c>
      <c r="E1322" s="6" t="s">
        <v>1341</v>
      </c>
      <c r="F1322" s="7">
        <v>22000</v>
      </c>
      <c r="G1322" s="7">
        <v>22000</v>
      </c>
      <c r="H1322" s="6">
        <v>2023</v>
      </c>
      <c r="I1322" s="6">
        <v>2024</v>
      </c>
    </row>
    <row r="1323" spans="1:9" s="3" customFormat="1" ht="122.25" customHeight="1" x14ac:dyDescent="0.25">
      <c r="A1323" s="6" t="s">
        <v>1729</v>
      </c>
      <c r="B1323" s="6" t="s">
        <v>262</v>
      </c>
      <c r="C1323" s="6" t="s">
        <v>180</v>
      </c>
      <c r="D1323" s="6">
        <v>460971021</v>
      </c>
      <c r="E1323" s="6" t="s">
        <v>1340</v>
      </c>
      <c r="F1323" s="7">
        <v>1600</v>
      </c>
      <c r="G1323" s="7">
        <v>1600</v>
      </c>
      <c r="H1323" s="6">
        <v>2023</v>
      </c>
      <c r="I1323" s="6">
        <v>2024</v>
      </c>
    </row>
    <row r="1324" spans="1:9" s="3" customFormat="1" ht="75" x14ac:dyDescent="0.25">
      <c r="A1324" s="6" t="s">
        <v>1729</v>
      </c>
      <c r="B1324" s="6" t="s">
        <v>262</v>
      </c>
      <c r="C1324" s="6" t="s">
        <v>959</v>
      </c>
      <c r="D1324" s="6">
        <v>456795863</v>
      </c>
      <c r="E1324" s="6" t="s">
        <v>1339</v>
      </c>
      <c r="F1324" s="7">
        <v>92200</v>
      </c>
      <c r="G1324" s="7">
        <v>92200</v>
      </c>
      <c r="H1324" s="6">
        <v>2023</v>
      </c>
      <c r="I1324" s="6">
        <v>2024</v>
      </c>
    </row>
    <row r="1325" spans="1:9" s="3" customFormat="1" ht="70.5" customHeight="1" x14ac:dyDescent="0.25">
      <c r="A1325" s="6" t="s">
        <v>1729</v>
      </c>
      <c r="B1325" s="6" t="s">
        <v>262</v>
      </c>
      <c r="C1325" s="6" t="s">
        <v>65</v>
      </c>
      <c r="D1325" s="6">
        <v>461140275</v>
      </c>
      <c r="E1325" s="6" t="s">
        <v>1338</v>
      </c>
      <c r="F1325" s="7">
        <v>4000</v>
      </c>
      <c r="G1325" s="7">
        <v>4000</v>
      </c>
      <c r="H1325" s="6">
        <v>2023</v>
      </c>
      <c r="I1325" s="6">
        <v>2024</v>
      </c>
    </row>
    <row r="1326" spans="1:9" s="3" customFormat="1" ht="75" x14ac:dyDescent="0.25">
      <c r="A1326" s="6" t="s">
        <v>1729</v>
      </c>
      <c r="B1326" s="6" t="s">
        <v>262</v>
      </c>
      <c r="C1326" s="6" t="s">
        <v>884</v>
      </c>
      <c r="D1326" s="6">
        <v>460976365</v>
      </c>
      <c r="E1326" s="6" t="s">
        <v>1328</v>
      </c>
      <c r="F1326" s="7">
        <v>32000</v>
      </c>
      <c r="G1326" s="7">
        <v>32000</v>
      </c>
      <c r="H1326" s="6">
        <v>2023</v>
      </c>
      <c r="I1326" s="6">
        <v>2024</v>
      </c>
    </row>
    <row r="1327" spans="1:9" s="3" customFormat="1" ht="115.5" customHeight="1" x14ac:dyDescent="0.25">
      <c r="A1327" s="6" t="s">
        <v>1729</v>
      </c>
      <c r="B1327" s="6" t="s">
        <v>262</v>
      </c>
      <c r="C1327" s="6" t="s">
        <v>157</v>
      </c>
      <c r="D1327" s="6">
        <v>416242539</v>
      </c>
      <c r="E1327" s="6" t="s">
        <v>1731</v>
      </c>
      <c r="F1327" s="7">
        <v>18000</v>
      </c>
      <c r="G1327" s="7">
        <v>17561.04</v>
      </c>
      <c r="H1327" s="6">
        <v>2023</v>
      </c>
      <c r="I1327" s="6">
        <v>2024</v>
      </c>
    </row>
    <row r="1328" spans="1:9" s="3" customFormat="1" ht="75" x14ac:dyDescent="0.25">
      <c r="A1328" s="6" t="s">
        <v>1729</v>
      </c>
      <c r="B1328" s="6" t="s">
        <v>262</v>
      </c>
      <c r="C1328" s="6" t="s">
        <v>959</v>
      </c>
      <c r="D1328" s="6">
        <v>456795863</v>
      </c>
      <c r="E1328" s="6" t="s">
        <v>1055</v>
      </c>
      <c r="F1328" s="7">
        <v>32800</v>
      </c>
      <c r="G1328" s="7">
        <v>32800</v>
      </c>
      <c r="H1328" s="6">
        <v>2023</v>
      </c>
      <c r="I1328" s="6">
        <v>2024</v>
      </c>
    </row>
    <row r="1329" spans="1:9" s="3" customFormat="1" ht="75" x14ac:dyDescent="0.25">
      <c r="A1329" s="6" t="s">
        <v>1729</v>
      </c>
      <c r="B1329" s="6" t="s">
        <v>262</v>
      </c>
      <c r="C1329" s="6" t="s">
        <v>95</v>
      </c>
      <c r="D1329" s="6">
        <v>411599209</v>
      </c>
      <c r="E1329" s="6" t="s">
        <v>1267</v>
      </c>
      <c r="F1329" s="7">
        <v>47000</v>
      </c>
      <c r="G1329" s="7">
        <v>47000</v>
      </c>
      <c r="H1329" s="6">
        <v>2023</v>
      </c>
      <c r="I1329" s="6">
        <v>2024</v>
      </c>
    </row>
    <row r="1330" spans="1:9" s="3" customFormat="1" ht="75" x14ac:dyDescent="0.25">
      <c r="A1330" s="6" t="s">
        <v>1729</v>
      </c>
      <c r="B1330" s="6" t="s">
        <v>262</v>
      </c>
      <c r="C1330" s="6" t="s">
        <v>178</v>
      </c>
      <c r="D1330" s="6">
        <v>670669876</v>
      </c>
      <c r="E1330" s="6" t="s">
        <v>1266</v>
      </c>
      <c r="F1330" s="7">
        <v>8000</v>
      </c>
      <c r="G1330" s="7">
        <v>8000</v>
      </c>
      <c r="H1330" s="6">
        <v>2023</v>
      </c>
      <c r="I1330" s="6">
        <v>2024</v>
      </c>
    </row>
    <row r="1331" spans="1:9" s="3" customFormat="1" ht="75" x14ac:dyDescent="0.25">
      <c r="A1331" s="6" t="s">
        <v>1729</v>
      </c>
      <c r="B1331" s="6" t="s">
        <v>262</v>
      </c>
      <c r="C1331" s="6" t="s">
        <v>561</v>
      </c>
      <c r="D1331" s="6">
        <v>443265452</v>
      </c>
      <c r="E1331" s="6" t="s">
        <v>419</v>
      </c>
      <c r="F1331" s="7">
        <v>210000</v>
      </c>
      <c r="G1331" s="7">
        <v>210000</v>
      </c>
      <c r="H1331" s="6">
        <v>2023</v>
      </c>
      <c r="I1331" s="6">
        <v>2024</v>
      </c>
    </row>
    <row r="1332" spans="1:9" s="3" customFormat="1" ht="75" x14ac:dyDescent="0.25">
      <c r="A1332" s="6" t="s">
        <v>1729</v>
      </c>
      <c r="B1332" s="6" t="s">
        <v>262</v>
      </c>
      <c r="C1332" s="6" t="s">
        <v>291</v>
      </c>
      <c r="D1332" s="6">
        <v>870519273</v>
      </c>
      <c r="E1332" s="6" t="s">
        <v>420</v>
      </c>
      <c r="F1332" s="7">
        <v>10000</v>
      </c>
      <c r="G1332" s="7">
        <v>10000</v>
      </c>
      <c r="H1332" s="6">
        <v>2023</v>
      </c>
      <c r="I1332" s="6">
        <v>2024</v>
      </c>
    </row>
    <row r="1333" spans="1:9" s="3" customFormat="1" ht="120" x14ac:dyDescent="0.25">
      <c r="A1333" s="6" t="s">
        <v>1729</v>
      </c>
      <c r="B1333" s="6" t="s">
        <v>262</v>
      </c>
      <c r="C1333" s="6" t="s">
        <v>561</v>
      </c>
      <c r="D1333" s="6">
        <v>443265452</v>
      </c>
      <c r="E1333" s="6" t="s">
        <v>1092</v>
      </c>
      <c r="F1333" s="7">
        <v>30000</v>
      </c>
      <c r="G1333" s="7">
        <v>30000</v>
      </c>
      <c r="H1333" s="6">
        <v>2023</v>
      </c>
      <c r="I1333" s="6">
        <v>2024</v>
      </c>
    </row>
    <row r="1334" spans="1:9" s="3" customFormat="1" ht="120" x14ac:dyDescent="0.25">
      <c r="A1334" s="6" t="s">
        <v>1729</v>
      </c>
      <c r="B1334" s="6" t="s">
        <v>262</v>
      </c>
      <c r="C1334" s="6" t="s">
        <v>884</v>
      </c>
      <c r="D1334" s="6">
        <v>460976365</v>
      </c>
      <c r="E1334" s="6" t="s">
        <v>421</v>
      </c>
      <c r="F1334" s="7">
        <v>10000</v>
      </c>
      <c r="G1334" s="7">
        <v>10000</v>
      </c>
      <c r="H1334" s="6">
        <v>2023</v>
      </c>
      <c r="I1334" s="6">
        <v>2024</v>
      </c>
    </row>
    <row r="1335" spans="1:9" s="3" customFormat="1" ht="75" x14ac:dyDescent="0.25">
      <c r="A1335" s="6" t="s">
        <v>1729</v>
      </c>
      <c r="B1335" s="6" t="s">
        <v>262</v>
      </c>
      <c r="C1335" s="6" t="s">
        <v>561</v>
      </c>
      <c r="D1335" s="6">
        <v>443265452</v>
      </c>
      <c r="E1335" s="6" t="s">
        <v>422</v>
      </c>
      <c r="F1335" s="7">
        <v>100000</v>
      </c>
      <c r="G1335" s="7">
        <v>100000</v>
      </c>
      <c r="H1335" s="6">
        <v>2023</v>
      </c>
      <c r="I1335" s="6">
        <v>2024</v>
      </c>
    </row>
    <row r="1336" spans="1:9" s="3" customFormat="1" ht="75" x14ac:dyDescent="0.25">
      <c r="A1336" s="6" t="s">
        <v>1729</v>
      </c>
      <c r="B1336" s="6" t="s">
        <v>262</v>
      </c>
      <c r="C1336" s="6" t="s">
        <v>157</v>
      </c>
      <c r="D1336" s="6">
        <v>416242539</v>
      </c>
      <c r="E1336" s="6" t="s">
        <v>423</v>
      </c>
      <c r="F1336" s="7">
        <v>100000</v>
      </c>
      <c r="G1336" s="7">
        <v>100000</v>
      </c>
      <c r="H1336" s="6">
        <v>2023</v>
      </c>
      <c r="I1336" s="6">
        <v>2024</v>
      </c>
    </row>
    <row r="1337" spans="1:9" s="3" customFormat="1" ht="75" x14ac:dyDescent="0.25">
      <c r="A1337" s="6" t="s">
        <v>1729</v>
      </c>
      <c r="B1337" s="6" t="s">
        <v>263</v>
      </c>
      <c r="C1337" s="6" t="s">
        <v>909</v>
      </c>
      <c r="D1337" s="6">
        <v>778820126</v>
      </c>
      <c r="E1337" s="6" t="s">
        <v>1628</v>
      </c>
      <c r="F1337" s="7">
        <v>10000</v>
      </c>
      <c r="G1337" s="7">
        <v>10000</v>
      </c>
      <c r="H1337" s="6">
        <v>2023</v>
      </c>
      <c r="I1337" s="6">
        <v>2024</v>
      </c>
    </row>
    <row r="1338" spans="1:9" s="3" customFormat="1" ht="75" x14ac:dyDescent="0.25">
      <c r="A1338" s="6" t="s">
        <v>1729</v>
      </c>
      <c r="B1338" s="6" t="s">
        <v>263</v>
      </c>
      <c r="C1338" s="6" t="s">
        <v>1625</v>
      </c>
      <c r="D1338" s="6">
        <v>409437394</v>
      </c>
      <c r="E1338" s="6" t="s">
        <v>1627</v>
      </c>
      <c r="F1338" s="7">
        <v>5000</v>
      </c>
      <c r="G1338" s="7">
        <v>5000</v>
      </c>
      <c r="H1338" s="6">
        <v>2023</v>
      </c>
      <c r="I1338" s="6">
        <v>2024</v>
      </c>
    </row>
    <row r="1339" spans="1:9" s="3" customFormat="1" ht="75" x14ac:dyDescent="0.25">
      <c r="A1339" s="6" t="s">
        <v>1729</v>
      </c>
      <c r="B1339" s="6" t="s">
        <v>263</v>
      </c>
      <c r="C1339" s="6" t="s">
        <v>1590</v>
      </c>
      <c r="D1339" s="6">
        <v>418924687</v>
      </c>
      <c r="E1339" s="6" t="s">
        <v>1591</v>
      </c>
      <c r="F1339" s="7">
        <v>26195</v>
      </c>
      <c r="G1339" s="7">
        <v>26195</v>
      </c>
      <c r="H1339" s="6">
        <v>2023</v>
      </c>
      <c r="I1339" s="6">
        <v>2024</v>
      </c>
    </row>
    <row r="1340" spans="1:9" s="3" customFormat="1" ht="75" x14ac:dyDescent="0.25">
      <c r="A1340" s="6" t="s">
        <v>1729</v>
      </c>
      <c r="B1340" s="6" t="s">
        <v>263</v>
      </c>
      <c r="C1340" s="6" t="s">
        <v>1124</v>
      </c>
      <c r="D1340" s="6">
        <v>562855861</v>
      </c>
      <c r="E1340" s="6" t="s">
        <v>1570</v>
      </c>
      <c r="F1340" s="7">
        <v>10110</v>
      </c>
      <c r="G1340" s="7">
        <v>10110</v>
      </c>
      <c r="H1340" s="6">
        <v>2023</v>
      </c>
      <c r="I1340" s="6">
        <v>2024</v>
      </c>
    </row>
    <row r="1341" spans="1:9" s="3" customFormat="1" ht="75" x14ac:dyDescent="0.25">
      <c r="A1341" s="6" t="s">
        <v>1729</v>
      </c>
      <c r="B1341" s="6" t="s">
        <v>263</v>
      </c>
      <c r="C1341" s="6" t="s">
        <v>711</v>
      </c>
      <c r="D1341" s="6">
        <v>675969838</v>
      </c>
      <c r="E1341" s="6" t="s">
        <v>1569</v>
      </c>
      <c r="F1341" s="7">
        <v>2495</v>
      </c>
      <c r="G1341" s="7">
        <v>2495</v>
      </c>
      <c r="H1341" s="6">
        <v>2023</v>
      </c>
      <c r="I1341" s="6">
        <v>2024</v>
      </c>
    </row>
    <row r="1342" spans="1:9" s="3" customFormat="1" ht="75" x14ac:dyDescent="0.25">
      <c r="A1342" s="6" t="s">
        <v>1729</v>
      </c>
      <c r="B1342" s="6" t="s">
        <v>263</v>
      </c>
      <c r="C1342" s="6" t="s">
        <v>697</v>
      </c>
      <c r="D1342" s="6">
        <v>816556688</v>
      </c>
      <c r="E1342" s="6" t="s">
        <v>1568</v>
      </c>
      <c r="F1342" s="7">
        <v>16145</v>
      </c>
      <c r="G1342" s="7">
        <v>16145</v>
      </c>
      <c r="H1342" s="6">
        <v>2023</v>
      </c>
      <c r="I1342" s="6">
        <v>2024</v>
      </c>
    </row>
    <row r="1343" spans="1:9" s="3" customFormat="1" ht="90" x14ac:dyDescent="0.25">
      <c r="A1343" s="6" t="s">
        <v>1729</v>
      </c>
      <c r="B1343" s="6" t="s">
        <v>263</v>
      </c>
      <c r="C1343" s="6" t="s">
        <v>730</v>
      </c>
      <c r="D1343" s="6">
        <v>821508737</v>
      </c>
      <c r="E1343" s="6" t="s">
        <v>1564</v>
      </c>
      <c r="F1343" s="7">
        <v>14345</v>
      </c>
      <c r="G1343" s="7">
        <v>14345</v>
      </c>
      <c r="H1343" s="6">
        <v>2023</v>
      </c>
      <c r="I1343" s="6">
        <v>2024</v>
      </c>
    </row>
    <row r="1344" spans="1:9" s="3" customFormat="1" ht="90" x14ac:dyDescent="0.25">
      <c r="A1344" s="6" t="s">
        <v>1729</v>
      </c>
      <c r="B1344" s="6" t="s">
        <v>263</v>
      </c>
      <c r="C1344" s="6" t="s">
        <v>638</v>
      </c>
      <c r="D1344" s="6">
        <v>540742336</v>
      </c>
      <c r="E1344" s="6" t="s">
        <v>1561</v>
      </c>
      <c r="F1344" s="7">
        <v>25000</v>
      </c>
      <c r="G1344" s="7">
        <v>25000</v>
      </c>
      <c r="H1344" s="6">
        <v>2023</v>
      </c>
      <c r="I1344" s="6">
        <v>2024</v>
      </c>
    </row>
    <row r="1345" spans="1:9" s="3" customFormat="1" ht="75" x14ac:dyDescent="0.25">
      <c r="A1345" s="6" t="s">
        <v>1729</v>
      </c>
      <c r="B1345" s="6" t="s">
        <v>263</v>
      </c>
      <c r="C1345" s="6" t="s">
        <v>712</v>
      </c>
      <c r="D1345" s="6">
        <v>462053956</v>
      </c>
      <c r="E1345" s="6" t="s">
        <v>1560</v>
      </c>
      <c r="F1345" s="7">
        <v>17870</v>
      </c>
      <c r="G1345" s="7">
        <v>17870</v>
      </c>
      <c r="H1345" s="6">
        <v>2023</v>
      </c>
      <c r="I1345" s="6">
        <v>2024</v>
      </c>
    </row>
    <row r="1346" spans="1:9" s="3" customFormat="1" ht="75" x14ac:dyDescent="0.25">
      <c r="A1346" s="6" t="s">
        <v>1729</v>
      </c>
      <c r="B1346" s="6" t="s">
        <v>263</v>
      </c>
      <c r="C1346" s="6" t="s">
        <v>709</v>
      </c>
      <c r="D1346" s="6">
        <v>431741258</v>
      </c>
      <c r="E1346" s="6" t="s">
        <v>1559</v>
      </c>
      <c r="F1346" s="7">
        <v>16800</v>
      </c>
      <c r="G1346" s="7">
        <v>16800</v>
      </c>
      <c r="H1346" s="6">
        <v>2023</v>
      </c>
      <c r="I1346" s="6">
        <v>2024</v>
      </c>
    </row>
    <row r="1347" spans="1:9" s="3" customFormat="1" ht="75" x14ac:dyDescent="0.25">
      <c r="A1347" s="6" t="s">
        <v>1729</v>
      </c>
      <c r="B1347" s="6" t="s">
        <v>263</v>
      </c>
      <c r="C1347" s="6" t="s">
        <v>1137</v>
      </c>
      <c r="D1347" s="6">
        <v>409346136</v>
      </c>
      <c r="E1347" s="6" t="s">
        <v>1712</v>
      </c>
      <c r="F1347" s="7">
        <v>70000</v>
      </c>
      <c r="G1347" s="7">
        <v>70000</v>
      </c>
      <c r="H1347" s="6">
        <v>2023</v>
      </c>
      <c r="I1347" s="6">
        <v>2024</v>
      </c>
    </row>
    <row r="1348" spans="1:9" s="3" customFormat="1" ht="75" x14ac:dyDescent="0.25">
      <c r="A1348" s="6" t="s">
        <v>1729</v>
      </c>
      <c r="B1348" s="6" t="s">
        <v>263</v>
      </c>
      <c r="C1348" s="6" t="s">
        <v>1157</v>
      </c>
      <c r="D1348" s="6">
        <v>418924687</v>
      </c>
      <c r="E1348" s="6" t="s">
        <v>1286</v>
      </c>
      <c r="F1348" s="7">
        <v>200000</v>
      </c>
      <c r="G1348" s="7">
        <v>200000</v>
      </c>
      <c r="H1348" s="6">
        <v>2023</v>
      </c>
      <c r="I1348" s="6">
        <v>2024</v>
      </c>
    </row>
    <row r="1349" spans="1:9" s="3" customFormat="1" ht="90" x14ac:dyDescent="0.25">
      <c r="A1349" s="6" t="s">
        <v>1729</v>
      </c>
      <c r="B1349" s="6" t="s">
        <v>263</v>
      </c>
      <c r="C1349" s="6" t="s">
        <v>1157</v>
      </c>
      <c r="D1349" s="6">
        <v>418924687</v>
      </c>
      <c r="E1349" s="6" t="s">
        <v>1285</v>
      </c>
      <c r="F1349" s="7">
        <v>300000</v>
      </c>
      <c r="G1349" s="7">
        <v>300000</v>
      </c>
      <c r="H1349" s="6">
        <v>2023</v>
      </c>
      <c r="I1349" s="6">
        <v>2024</v>
      </c>
    </row>
    <row r="1350" spans="1:9" s="3" customFormat="1" ht="75" x14ac:dyDescent="0.25">
      <c r="A1350" s="6" t="s">
        <v>1729</v>
      </c>
      <c r="B1350" s="6" t="s">
        <v>263</v>
      </c>
      <c r="C1350" s="6" t="s">
        <v>1162</v>
      </c>
      <c r="D1350" s="6">
        <v>882174814</v>
      </c>
      <c r="E1350" s="6" t="s">
        <v>1284</v>
      </c>
      <c r="F1350" s="7">
        <v>16830</v>
      </c>
      <c r="G1350" s="7">
        <v>16830</v>
      </c>
      <c r="H1350" s="6">
        <v>2023</v>
      </c>
      <c r="I1350" s="6">
        <v>2024</v>
      </c>
    </row>
    <row r="1351" spans="1:9" s="3" customFormat="1" ht="90" x14ac:dyDescent="0.25">
      <c r="A1351" s="6" t="s">
        <v>1729</v>
      </c>
      <c r="B1351" s="6" t="s">
        <v>263</v>
      </c>
      <c r="C1351" s="6" t="s">
        <v>986</v>
      </c>
      <c r="D1351" s="6">
        <v>431196969</v>
      </c>
      <c r="E1351" s="6" t="s">
        <v>1161</v>
      </c>
      <c r="F1351" s="7">
        <v>2450</v>
      </c>
      <c r="G1351" s="7">
        <v>2450</v>
      </c>
      <c r="H1351" s="6">
        <v>2023</v>
      </c>
      <c r="I1351" s="6">
        <v>2024</v>
      </c>
    </row>
    <row r="1352" spans="1:9" s="3" customFormat="1" ht="75" x14ac:dyDescent="0.25">
      <c r="A1352" s="6" t="s">
        <v>1729</v>
      </c>
      <c r="B1352" s="6" t="s">
        <v>263</v>
      </c>
      <c r="C1352" s="6" t="s">
        <v>77</v>
      </c>
      <c r="D1352" s="6">
        <v>409437790</v>
      </c>
      <c r="E1352" s="6" t="s">
        <v>1160</v>
      </c>
      <c r="F1352" s="7">
        <v>2500</v>
      </c>
      <c r="G1352" s="7">
        <v>2500</v>
      </c>
      <c r="H1352" s="6">
        <v>2023</v>
      </c>
      <c r="I1352" s="6">
        <v>2024</v>
      </c>
    </row>
    <row r="1353" spans="1:9" s="3" customFormat="1" ht="75" x14ac:dyDescent="0.25">
      <c r="A1353" s="6" t="s">
        <v>1729</v>
      </c>
      <c r="B1353" s="6" t="s">
        <v>263</v>
      </c>
      <c r="C1353" s="6" t="s">
        <v>1157</v>
      </c>
      <c r="D1353" s="6">
        <v>418924687</v>
      </c>
      <c r="E1353" s="6" t="s">
        <v>1158</v>
      </c>
      <c r="F1353" s="7">
        <v>120000</v>
      </c>
      <c r="G1353" s="7">
        <v>120000</v>
      </c>
      <c r="H1353" s="6">
        <v>2023</v>
      </c>
      <c r="I1353" s="6">
        <v>2024</v>
      </c>
    </row>
    <row r="1354" spans="1:9" s="3" customFormat="1" ht="75" x14ac:dyDescent="0.25">
      <c r="A1354" s="6" t="s">
        <v>1729</v>
      </c>
      <c r="B1354" s="6" t="s">
        <v>263</v>
      </c>
      <c r="C1354" s="6" t="s">
        <v>1117</v>
      </c>
      <c r="D1354" s="6">
        <v>738916108</v>
      </c>
      <c r="E1354" s="6" t="s">
        <v>1156</v>
      </c>
      <c r="F1354" s="7">
        <v>11880</v>
      </c>
      <c r="G1354" s="7">
        <v>11880</v>
      </c>
      <c r="H1354" s="6">
        <v>2023</v>
      </c>
      <c r="I1354" s="6">
        <v>2024</v>
      </c>
    </row>
    <row r="1355" spans="1:9" s="3" customFormat="1" ht="75" x14ac:dyDescent="0.25">
      <c r="A1355" s="6" t="s">
        <v>1729</v>
      </c>
      <c r="B1355" s="6" t="s">
        <v>263</v>
      </c>
      <c r="C1355" s="6" t="s">
        <v>79</v>
      </c>
      <c r="D1355" s="6">
        <v>816954388</v>
      </c>
      <c r="E1355" s="6" t="s">
        <v>1190</v>
      </c>
      <c r="F1355" s="7">
        <v>50000</v>
      </c>
      <c r="G1355" s="7">
        <v>50000</v>
      </c>
      <c r="H1355" s="6">
        <v>2023</v>
      </c>
      <c r="I1355" s="6">
        <v>2024</v>
      </c>
    </row>
    <row r="1356" spans="1:9" s="3" customFormat="1" ht="75" x14ac:dyDescent="0.25">
      <c r="A1356" s="6" t="s">
        <v>1729</v>
      </c>
      <c r="B1356" s="6" t="s">
        <v>263</v>
      </c>
      <c r="C1356" s="6" t="s">
        <v>79</v>
      </c>
      <c r="D1356" s="6">
        <v>816954388</v>
      </c>
      <c r="E1356" s="6" t="s">
        <v>424</v>
      </c>
      <c r="F1356" s="7">
        <v>35000</v>
      </c>
      <c r="G1356" s="7">
        <v>35000</v>
      </c>
      <c r="H1356" s="6">
        <v>2023</v>
      </c>
      <c r="I1356" s="6">
        <v>2024</v>
      </c>
    </row>
    <row r="1357" spans="1:9" s="3" customFormat="1" ht="75" x14ac:dyDescent="0.25">
      <c r="A1357" s="6" t="s">
        <v>1729</v>
      </c>
      <c r="B1357" s="6" t="s">
        <v>263</v>
      </c>
      <c r="C1357" s="6" t="s">
        <v>687</v>
      </c>
      <c r="D1357" s="6">
        <v>451273395</v>
      </c>
      <c r="E1357" s="6" t="s">
        <v>877</v>
      </c>
      <c r="F1357" s="7">
        <v>2200</v>
      </c>
      <c r="G1357" s="7">
        <v>2200</v>
      </c>
      <c r="H1357" s="6">
        <v>2023</v>
      </c>
      <c r="I1357" s="6">
        <v>2024</v>
      </c>
    </row>
    <row r="1358" spans="1:9" s="3" customFormat="1" ht="75" x14ac:dyDescent="0.25">
      <c r="A1358" s="6" t="s">
        <v>1729</v>
      </c>
      <c r="B1358" s="6" t="s">
        <v>263</v>
      </c>
      <c r="C1358" s="6" t="s">
        <v>672</v>
      </c>
      <c r="D1358" s="6">
        <v>699922504</v>
      </c>
      <c r="E1358" s="6" t="s">
        <v>876</v>
      </c>
      <c r="F1358" s="7">
        <v>595</v>
      </c>
      <c r="G1358" s="7">
        <v>595</v>
      </c>
      <c r="H1358" s="6">
        <v>2023</v>
      </c>
      <c r="I1358" s="6">
        <v>2024</v>
      </c>
    </row>
    <row r="1359" spans="1:9" s="3" customFormat="1" ht="75" x14ac:dyDescent="0.25">
      <c r="A1359" s="6" t="s">
        <v>1729</v>
      </c>
      <c r="B1359" s="6" t="s">
        <v>263</v>
      </c>
      <c r="C1359" s="6" t="s">
        <v>874</v>
      </c>
      <c r="D1359" s="6">
        <v>784971114</v>
      </c>
      <c r="E1359" s="6" t="s">
        <v>875</v>
      </c>
      <c r="F1359" s="7">
        <v>1970</v>
      </c>
      <c r="G1359" s="7">
        <v>1970</v>
      </c>
      <c r="H1359" s="6">
        <v>2023</v>
      </c>
      <c r="I1359" s="6">
        <v>2024</v>
      </c>
    </row>
    <row r="1360" spans="1:9" s="3" customFormat="1" ht="75" x14ac:dyDescent="0.25">
      <c r="A1360" s="6" t="s">
        <v>1729</v>
      </c>
      <c r="B1360" s="6" t="s">
        <v>263</v>
      </c>
      <c r="C1360" s="6" t="s">
        <v>872</v>
      </c>
      <c r="D1360" s="6">
        <v>693882669</v>
      </c>
      <c r="E1360" s="6" t="s">
        <v>873</v>
      </c>
      <c r="F1360" s="7">
        <v>6950</v>
      </c>
      <c r="G1360" s="7">
        <v>6950</v>
      </c>
      <c r="H1360" s="6">
        <v>2023</v>
      </c>
      <c r="I1360" s="6">
        <v>2024</v>
      </c>
    </row>
    <row r="1361" spans="1:9" s="3" customFormat="1" ht="75" x14ac:dyDescent="0.25">
      <c r="A1361" s="6" t="s">
        <v>1729</v>
      </c>
      <c r="B1361" s="6" t="s">
        <v>263</v>
      </c>
      <c r="C1361" s="6" t="s">
        <v>869</v>
      </c>
      <c r="D1361" s="6">
        <v>738385774</v>
      </c>
      <c r="E1361" s="6" t="s">
        <v>870</v>
      </c>
      <c r="F1361" s="7">
        <v>25000</v>
      </c>
      <c r="G1361" s="7">
        <v>25000</v>
      </c>
      <c r="H1361" s="6">
        <v>2023</v>
      </c>
      <c r="I1361" s="6">
        <v>2024</v>
      </c>
    </row>
    <row r="1362" spans="1:9" s="3" customFormat="1" ht="75" x14ac:dyDescent="0.25">
      <c r="A1362" s="6" t="s">
        <v>1729</v>
      </c>
      <c r="B1362" s="6" t="s">
        <v>263</v>
      </c>
      <c r="C1362" s="6" t="s">
        <v>867</v>
      </c>
      <c r="D1362" s="6">
        <v>768372929</v>
      </c>
      <c r="E1362" s="6" t="s">
        <v>868</v>
      </c>
      <c r="F1362" s="7">
        <v>2425</v>
      </c>
      <c r="G1362" s="7">
        <v>2425</v>
      </c>
      <c r="H1362" s="6">
        <v>2023</v>
      </c>
      <c r="I1362" s="6">
        <v>2024</v>
      </c>
    </row>
    <row r="1363" spans="1:9" s="3" customFormat="1" ht="75" x14ac:dyDescent="0.25">
      <c r="A1363" s="6" t="s">
        <v>1729</v>
      </c>
      <c r="B1363" s="6" t="s">
        <v>263</v>
      </c>
      <c r="C1363" s="6" t="s">
        <v>639</v>
      </c>
      <c r="D1363" s="6">
        <v>523889773</v>
      </c>
      <c r="E1363" s="6" t="s">
        <v>871</v>
      </c>
      <c r="F1363" s="7">
        <v>12200</v>
      </c>
      <c r="G1363" s="7">
        <v>12200</v>
      </c>
      <c r="H1363" s="6">
        <v>2023</v>
      </c>
      <c r="I1363" s="6">
        <v>2024</v>
      </c>
    </row>
    <row r="1364" spans="1:9" s="3" customFormat="1" ht="75" x14ac:dyDescent="0.25">
      <c r="A1364" s="6" t="s">
        <v>1729</v>
      </c>
      <c r="B1364" s="6" t="s">
        <v>263</v>
      </c>
      <c r="C1364" s="6" t="s">
        <v>712</v>
      </c>
      <c r="D1364" s="6">
        <v>462053956</v>
      </c>
      <c r="E1364" s="6" t="s">
        <v>866</v>
      </c>
      <c r="F1364" s="7">
        <v>10000</v>
      </c>
      <c r="G1364" s="7">
        <v>10000</v>
      </c>
      <c r="H1364" s="6">
        <v>2023</v>
      </c>
      <c r="I1364" s="6">
        <v>2024</v>
      </c>
    </row>
    <row r="1365" spans="1:9" s="3" customFormat="1" ht="180" x14ac:dyDescent="0.25">
      <c r="A1365" s="6" t="s">
        <v>1729</v>
      </c>
      <c r="B1365" s="6" t="s">
        <v>264</v>
      </c>
      <c r="C1365" s="6" t="s">
        <v>884</v>
      </c>
      <c r="D1365" s="6">
        <v>460976365</v>
      </c>
      <c r="E1365" s="6" t="s">
        <v>425</v>
      </c>
      <c r="F1365" s="7">
        <f>830000-100000</f>
        <v>730000</v>
      </c>
      <c r="G1365" s="7">
        <v>730000</v>
      </c>
      <c r="H1365" s="6">
        <v>2023</v>
      </c>
      <c r="I1365" s="6">
        <v>2024</v>
      </c>
    </row>
    <row r="1366" spans="1:9" s="3" customFormat="1" ht="135" x14ac:dyDescent="0.25">
      <c r="A1366" s="6" t="s">
        <v>1729</v>
      </c>
      <c r="B1366" s="6" t="s">
        <v>264</v>
      </c>
      <c r="C1366" s="6" t="s">
        <v>884</v>
      </c>
      <c r="D1366" s="6">
        <v>460976365</v>
      </c>
      <c r="E1366" s="6" t="s">
        <v>1327</v>
      </c>
      <c r="F1366" s="7">
        <v>56323.839999999997</v>
      </c>
      <c r="G1366" s="7">
        <v>56323.839999999997</v>
      </c>
      <c r="H1366" s="6">
        <v>2023</v>
      </c>
      <c r="I1366" s="6">
        <v>2024</v>
      </c>
    </row>
    <row r="1367" spans="1:9" s="3" customFormat="1" ht="75" x14ac:dyDescent="0.25">
      <c r="A1367" s="6" t="s">
        <v>1729</v>
      </c>
      <c r="B1367" s="6" t="s">
        <v>264</v>
      </c>
      <c r="C1367" s="6" t="s">
        <v>1287</v>
      </c>
      <c r="D1367" s="6">
        <v>627765588</v>
      </c>
      <c r="E1367" s="6" t="s">
        <v>1093</v>
      </c>
      <c r="F1367" s="7">
        <v>100000</v>
      </c>
      <c r="G1367" s="7">
        <v>100000</v>
      </c>
      <c r="H1367" s="6">
        <v>2023</v>
      </c>
      <c r="I1367" s="6">
        <v>2024</v>
      </c>
    </row>
    <row r="1368" spans="1:9" s="3" customFormat="1" ht="75" x14ac:dyDescent="0.25">
      <c r="A1368" s="6" t="s">
        <v>1729</v>
      </c>
      <c r="B1368" s="6" t="s">
        <v>264</v>
      </c>
      <c r="C1368" s="6" t="s">
        <v>884</v>
      </c>
      <c r="D1368" s="6">
        <v>460976365</v>
      </c>
      <c r="E1368" s="6" t="s">
        <v>1094</v>
      </c>
      <c r="F1368" s="7">
        <v>650000</v>
      </c>
      <c r="G1368" s="7">
        <v>650000</v>
      </c>
      <c r="H1368" s="6">
        <v>2023</v>
      </c>
      <c r="I1368" s="6">
        <v>2024</v>
      </c>
    </row>
    <row r="1369" spans="1:9" s="3" customFormat="1" ht="75" x14ac:dyDescent="0.25">
      <c r="A1369" s="6" t="s">
        <v>1729</v>
      </c>
      <c r="B1369" s="6" t="s">
        <v>264</v>
      </c>
      <c r="C1369" s="6" t="s">
        <v>884</v>
      </c>
      <c r="D1369" s="6">
        <v>460976365</v>
      </c>
      <c r="E1369" s="6" t="s">
        <v>1095</v>
      </c>
      <c r="F1369" s="7">
        <v>60000</v>
      </c>
      <c r="G1369" s="7">
        <v>60000</v>
      </c>
      <c r="H1369" s="6">
        <v>2023</v>
      </c>
      <c r="I1369" s="6">
        <v>2024</v>
      </c>
    </row>
    <row r="1370" spans="1:9" s="3" customFormat="1" ht="90" x14ac:dyDescent="0.25">
      <c r="A1370" s="6" t="s">
        <v>1729</v>
      </c>
      <c r="B1370" s="6" t="s">
        <v>264</v>
      </c>
      <c r="C1370" s="6" t="s">
        <v>884</v>
      </c>
      <c r="D1370" s="6">
        <v>460976365</v>
      </c>
      <c r="E1370" s="6" t="s">
        <v>426</v>
      </c>
      <c r="F1370" s="7">
        <v>35000</v>
      </c>
      <c r="G1370" s="7">
        <v>35000</v>
      </c>
      <c r="H1370" s="6">
        <v>2023</v>
      </c>
      <c r="I1370" s="6">
        <v>2024</v>
      </c>
    </row>
    <row r="1371" spans="1:9" s="3" customFormat="1" ht="75" x14ac:dyDescent="0.25">
      <c r="A1371" s="6" t="s">
        <v>1729</v>
      </c>
      <c r="B1371" s="6" t="s">
        <v>265</v>
      </c>
      <c r="C1371" s="6" t="s">
        <v>97</v>
      </c>
      <c r="D1371" s="6">
        <v>419597551</v>
      </c>
      <c r="E1371" s="6" t="s">
        <v>427</v>
      </c>
      <c r="F1371" s="7">
        <v>1200000</v>
      </c>
      <c r="G1371" s="7">
        <v>1200000</v>
      </c>
      <c r="H1371" s="6">
        <v>2023</v>
      </c>
      <c r="I1371" s="6">
        <v>2024</v>
      </c>
    </row>
    <row r="1372" spans="1:9" s="3" customFormat="1" ht="75" x14ac:dyDescent="0.25">
      <c r="A1372" s="6" t="s">
        <v>1729</v>
      </c>
      <c r="B1372" s="6" t="s">
        <v>265</v>
      </c>
      <c r="C1372" s="6" t="s">
        <v>975</v>
      </c>
      <c r="D1372" s="6">
        <v>675379029</v>
      </c>
      <c r="E1372" s="6" t="s">
        <v>318</v>
      </c>
      <c r="F1372" s="7">
        <v>60000</v>
      </c>
      <c r="G1372" s="7">
        <v>60000</v>
      </c>
      <c r="H1372" s="6">
        <v>2023</v>
      </c>
      <c r="I1372" s="6">
        <v>2024</v>
      </c>
    </row>
    <row r="1373" spans="1:9" s="3" customFormat="1" ht="113.25" customHeight="1" x14ac:dyDescent="0.25">
      <c r="A1373" s="6" t="s">
        <v>1729</v>
      </c>
      <c r="B1373" s="6" t="s">
        <v>1336</v>
      </c>
      <c r="C1373" s="6" t="s">
        <v>514</v>
      </c>
      <c r="D1373" s="6">
        <v>893624673</v>
      </c>
      <c r="E1373" s="6" t="s">
        <v>1337</v>
      </c>
      <c r="F1373" s="7">
        <v>25000</v>
      </c>
      <c r="G1373" s="7">
        <v>25000</v>
      </c>
      <c r="H1373" s="6">
        <v>2023</v>
      </c>
      <c r="I1373" s="6">
        <v>2025</v>
      </c>
    </row>
    <row r="1374" spans="1:9" s="3" customFormat="1" ht="75" x14ac:dyDescent="0.25">
      <c r="A1374" s="6" t="s">
        <v>1729</v>
      </c>
      <c r="B1374" s="6" t="s">
        <v>1096</v>
      </c>
      <c r="C1374" s="6" t="s">
        <v>1287</v>
      </c>
      <c r="D1374" s="6">
        <v>627765588</v>
      </c>
      <c r="E1374" s="6" t="s">
        <v>1097</v>
      </c>
      <c r="F1374" s="7">
        <v>200000</v>
      </c>
      <c r="G1374" s="7">
        <v>200000</v>
      </c>
      <c r="H1374" s="6">
        <v>2023</v>
      </c>
      <c r="I1374" s="6">
        <v>2024</v>
      </c>
    </row>
    <row r="1375" spans="1:9" s="3" customFormat="1" ht="135" x14ac:dyDescent="0.25">
      <c r="A1375" s="6" t="s">
        <v>1729</v>
      </c>
      <c r="B1375" s="6" t="s">
        <v>266</v>
      </c>
      <c r="C1375" s="6" t="s">
        <v>1033</v>
      </c>
      <c r="D1375" s="6">
        <v>413030255</v>
      </c>
      <c r="E1375" s="6" t="s">
        <v>428</v>
      </c>
      <c r="F1375" s="7">
        <v>75000</v>
      </c>
      <c r="G1375" s="7">
        <v>75000</v>
      </c>
      <c r="H1375" s="6">
        <v>2023</v>
      </c>
      <c r="I1375" s="6">
        <v>2024</v>
      </c>
    </row>
    <row r="1376" spans="1:9" s="3" customFormat="1" ht="150" x14ac:dyDescent="0.25">
      <c r="A1376" s="6" t="s">
        <v>1729</v>
      </c>
      <c r="B1376" s="6" t="s">
        <v>267</v>
      </c>
      <c r="C1376" s="6" t="s">
        <v>1571</v>
      </c>
      <c r="D1376" s="6">
        <v>403357672</v>
      </c>
      <c r="E1376" s="6" t="s">
        <v>429</v>
      </c>
      <c r="F1376" s="7">
        <v>100000</v>
      </c>
      <c r="G1376" s="7">
        <v>100000</v>
      </c>
      <c r="H1376" s="6">
        <v>2023</v>
      </c>
      <c r="I1376" s="6">
        <v>2024</v>
      </c>
    </row>
    <row r="1377" spans="1:9" s="3" customFormat="1" ht="75" x14ac:dyDescent="0.25">
      <c r="A1377" s="6" t="s">
        <v>1729</v>
      </c>
      <c r="B1377" s="6" t="s">
        <v>268</v>
      </c>
      <c r="C1377" s="6" t="s">
        <v>1672</v>
      </c>
      <c r="D1377" s="6">
        <v>502772675</v>
      </c>
      <c r="E1377" s="6" t="s">
        <v>1674</v>
      </c>
      <c r="F1377" s="7">
        <v>5000</v>
      </c>
      <c r="G1377" s="7">
        <v>5000</v>
      </c>
      <c r="H1377" s="6">
        <v>2023</v>
      </c>
      <c r="I1377" s="6">
        <v>2024</v>
      </c>
    </row>
    <row r="1378" spans="1:9" s="3" customFormat="1" ht="75" x14ac:dyDescent="0.25">
      <c r="A1378" s="6" t="s">
        <v>1729</v>
      </c>
      <c r="B1378" s="6" t="s">
        <v>268</v>
      </c>
      <c r="C1378" s="6" t="s">
        <v>737</v>
      </c>
      <c r="D1378" s="6">
        <v>791416070</v>
      </c>
      <c r="E1378" s="6" t="s">
        <v>1652</v>
      </c>
      <c r="F1378" s="7">
        <v>2000</v>
      </c>
      <c r="G1378" s="7">
        <v>2000</v>
      </c>
      <c r="H1378" s="6">
        <v>2023</v>
      </c>
      <c r="I1378" s="6">
        <v>2024</v>
      </c>
    </row>
    <row r="1379" spans="1:9" s="3" customFormat="1" ht="105" x14ac:dyDescent="0.25">
      <c r="A1379" s="6" t="s">
        <v>1729</v>
      </c>
      <c r="B1379" s="6" t="s">
        <v>268</v>
      </c>
      <c r="C1379" s="6" t="s">
        <v>437</v>
      </c>
      <c r="D1379" s="6">
        <v>406655573</v>
      </c>
      <c r="E1379" s="6" t="s">
        <v>1623</v>
      </c>
      <c r="F1379" s="7">
        <v>24140</v>
      </c>
      <c r="G1379" s="7">
        <v>24140</v>
      </c>
      <c r="H1379" s="6">
        <v>2023</v>
      </c>
      <c r="I1379" s="6">
        <v>2024</v>
      </c>
    </row>
    <row r="1380" spans="1:9" s="3" customFormat="1" ht="75" x14ac:dyDescent="0.25">
      <c r="A1380" s="6" t="s">
        <v>1729</v>
      </c>
      <c r="B1380" s="6" t="s">
        <v>268</v>
      </c>
      <c r="C1380" s="6" t="s">
        <v>25</v>
      </c>
      <c r="D1380" s="6">
        <v>847598569</v>
      </c>
      <c r="E1380" s="6" t="s">
        <v>1572</v>
      </c>
      <c r="F1380" s="7">
        <v>90000</v>
      </c>
      <c r="G1380" s="7">
        <v>90000</v>
      </c>
      <c r="H1380" s="6">
        <v>2023</v>
      </c>
      <c r="I1380" s="6">
        <v>2024</v>
      </c>
    </row>
    <row r="1381" spans="1:9" s="3" customFormat="1" ht="75" x14ac:dyDescent="0.25">
      <c r="A1381" s="6" t="s">
        <v>1729</v>
      </c>
      <c r="B1381" s="6" t="s">
        <v>268</v>
      </c>
      <c r="C1381" s="6" t="s">
        <v>881</v>
      </c>
      <c r="D1381" s="6">
        <v>407626464</v>
      </c>
      <c r="E1381" s="6" t="s">
        <v>1058</v>
      </c>
      <c r="F1381" s="7">
        <v>13000</v>
      </c>
      <c r="G1381" s="7">
        <v>13000</v>
      </c>
      <c r="H1381" s="6">
        <v>2023</v>
      </c>
      <c r="I1381" s="6">
        <v>2024</v>
      </c>
    </row>
    <row r="1382" spans="1:9" s="3" customFormat="1" ht="75" x14ac:dyDescent="0.25">
      <c r="A1382" s="6" t="s">
        <v>1729</v>
      </c>
      <c r="B1382" s="6" t="s">
        <v>268</v>
      </c>
      <c r="C1382" s="6" t="s">
        <v>1431</v>
      </c>
      <c r="D1382" s="6">
        <v>848608557</v>
      </c>
      <c r="E1382" s="6" t="s">
        <v>1058</v>
      </c>
      <c r="F1382" s="7">
        <v>25000</v>
      </c>
      <c r="G1382" s="7">
        <v>25000</v>
      </c>
      <c r="H1382" s="6">
        <v>2023</v>
      </c>
      <c r="I1382" s="6">
        <v>2024</v>
      </c>
    </row>
    <row r="1383" spans="1:9" s="3" customFormat="1" ht="75" x14ac:dyDescent="0.25">
      <c r="A1383" s="6" t="s">
        <v>1729</v>
      </c>
      <c r="B1383" s="6" t="s">
        <v>268</v>
      </c>
      <c r="C1383" s="6" t="s">
        <v>1432</v>
      </c>
      <c r="D1383" s="6">
        <v>746786469</v>
      </c>
      <c r="E1383" s="6" t="s">
        <v>1058</v>
      </c>
      <c r="F1383" s="7">
        <v>20500</v>
      </c>
      <c r="G1383" s="7">
        <v>20500</v>
      </c>
      <c r="H1383" s="6">
        <v>2023</v>
      </c>
      <c r="I1383" s="6">
        <v>2024</v>
      </c>
    </row>
    <row r="1384" spans="1:9" s="3" customFormat="1" ht="75" x14ac:dyDescent="0.25">
      <c r="A1384" s="6" t="s">
        <v>1729</v>
      </c>
      <c r="B1384" s="6" t="s">
        <v>268</v>
      </c>
      <c r="C1384" s="6" t="s">
        <v>1433</v>
      </c>
      <c r="D1384" s="6">
        <v>546704074</v>
      </c>
      <c r="E1384" s="6" t="s">
        <v>1058</v>
      </c>
      <c r="F1384" s="7">
        <v>30000</v>
      </c>
      <c r="G1384" s="7">
        <v>30000</v>
      </c>
      <c r="H1384" s="6">
        <v>2023</v>
      </c>
      <c r="I1384" s="6">
        <v>2024</v>
      </c>
    </row>
    <row r="1385" spans="1:9" s="3" customFormat="1" ht="75" x14ac:dyDescent="0.25">
      <c r="A1385" s="6" t="s">
        <v>1729</v>
      </c>
      <c r="B1385" s="6" t="s">
        <v>268</v>
      </c>
      <c r="C1385" s="6" t="s">
        <v>1434</v>
      </c>
      <c r="D1385" s="6">
        <v>415580365</v>
      </c>
      <c r="E1385" s="6" t="s">
        <v>1058</v>
      </c>
      <c r="F1385" s="7">
        <v>20000</v>
      </c>
      <c r="G1385" s="7">
        <v>20000</v>
      </c>
      <c r="H1385" s="6">
        <v>2023</v>
      </c>
      <c r="I1385" s="6">
        <v>2024</v>
      </c>
    </row>
    <row r="1386" spans="1:9" s="3" customFormat="1" ht="75" x14ac:dyDescent="0.25">
      <c r="A1386" s="6" t="s">
        <v>1729</v>
      </c>
      <c r="B1386" s="6" t="s">
        <v>268</v>
      </c>
      <c r="C1386" s="6" t="s">
        <v>1435</v>
      </c>
      <c r="D1386" s="6">
        <v>680958113</v>
      </c>
      <c r="E1386" s="6" t="s">
        <v>1058</v>
      </c>
      <c r="F1386" s="7">
        <v>30000</v>
      </c>
      <c r="G1386" s="7">
        <v>30000</v>
      </c>
      <c r="H1386" s="6">
        <v>2023</v>
      </c>
      <c r="I1386" s="6">
        <v>2024</v>
      </c>
    </row>
    <row r="1387" spans="1:9" s="3" customFormat="1" ht="90" x14ac:dyDescent="0.25">
      <c r="A1387" s="6" t="s">
        <v>1729</v>
      </c>
      <c r="B1387" s="6" t="s">
        <v>268</v>
      </c>
      <c r="C1387" s="6" t="s">
        <v>863</v>
      </c>
      <c r="D1387" s="6">
        <v>600885207</v>
      </c>
      <c r="E1387" s="6" t="s">
        <v>864</v>
      </c>
      <c r="F1387" s="7">
        <v>5000</v>
      </c>
      <c r="G1387" s="7">
        <v>5000</v>
      </c>
      <c r="H1387" s="6">
        <v>2023</v>
      </c>
      <c r="I1387" s="6">
        <v>2024</v>
      </c>
    </row>
    <row r="1388" spans="1:9" s="3" customFormat="1" ht="150" x14ac:dyDescent="0.25">
      <c r="A1388" s="6" t="s">
        <v>1729</v>
      </c>
      <c r="B1388" s="6" t="s">
        <v>268</v>
      </c>
      <c r="C1388" s="6" t="s">
        <v>1033</v>
      </c>
      <c r="D1388" s="6">
        <v>413030255</v>
      </c>
      <c r="E1388" s="6" t="s">
        <v>430</v>
      </c>
      <c r="F1388" s="7">
        <v>2140</v>
      </c>
      <c r="G1388" s="7">
        <v>2140</v>
      </c>
      <c r="H1388" s="6">
        <v>2023</v>
      </c>
      <c r="I1388" s="6">
        <v>2024</v>
      </c>
    </row>
    <row r="1389" spans="1:9" s="3" customFormat="1" ht="105" x14ac:dyDescent="0.25">
      <c r="A1389" s="6" t="s">
        <v>1729</v>
      </c>
      <c r="B1389" s="6" t="s">
        <v>268</v>
      </c>
      <c r="C1389" s="6" t="s">
        <v>437</v>
      </c>
      <c r="D1389" s="6">
        <v>406655573</v>
      </c>
      <c r="E1389" s="6" t="s">
        <v>1623</v>
      </c>
      <c r="F1389" s="7">
        <v>67860</v>
      </c>
      <c r="G1389" s="7">
        <v>67860</v>
      </c>
      <c r="H1389" s="6">
        <v>2023</v>
      </c>
      <c r="I1389" s="6">
        <v>2024</v>
      </c>
    </row>
    <row r="1390" spans="1:9" s="3" customFormat="1" ht="75" x14ac:dyDescent="0.25">
      <c r="A1390" s="6" t="s">
        <v>1729</v>
      </c>
      <c r="B1390" s="6" t="s">
        <v>268</v>
      </c>
      <c r="C1390" s="6" t="s">
        <v>1671</v>
      </c>
      <c r="D1390" s="6"/>
      <c r="E1390" s="6" t="s">
        <v>1058</v>
      </c>
      <c r="F1390" s="7">
        <v>15000</v>
      </c>
      <c r="G1390" s="7">
        <v>15000</v>
      </c>
      <c r="H1390" s="6">
        <v>2023</v>
      </c>
      <c r="I1390" s="6">
        <v>2024</v>
      </c>
    </row>
    <row r="1391" spans="1:9" s="3" customFormat="1" ht="75" x14ac:dyDescent="0.25">
      <c r="A1391" s="6" t="s">
        <v>1729</v>
      </c>
      <c r="B1391" s="6" t="s">
        <v>268</v>
      </c>
      <c r="C1391" s="6" t="s">
        <v>1670</v>
      </c>
      <c r="D1391" s="6"/>
      <c r="E1391" s="6" t="s">
        <v>1058</v>
      </c>
      <c r="F1391" s="7">
        <v>9986</v>
      </c>
      <c r="G1391" s="7">
        <v>9986</v>
      </c>
      <c r="H1391" s="6">
        <v>2023</v>
      </c>
      <c r="I1391" s="6">
        <v>2024</v>
      </c>
    </row>
    <row r="1392" spans="1:9" s="3" customFormat="1" ht="75" x14ac:dyDescent="0.25">
      <c r="A1392" s="6" t="s">
        <v>1729</v>
      </c>
      <c r="B1392" s="6" t="s">
        <v>268</v>
      </c>
      <c r="C1392" s="6" t="s">
        <v>1669</v>
      </c>
      <c r="D1392" s="6">
        <v>880412085</v>
      </c>
      <c r="E1392" s="6" t="s">
        <v>1058</v>
      </c>
      <c r="F1392" s="7">
        <v>9000</v>
      </c>
      <c r="G1392" s="7">
        <v>9000</v>
      </c>
      <c r="H1392" s="6">
        <v>2023</v>
      </c>
      <c r="I1392" s="6">
        <v>2024</v>
      </c>
    </row>
    <row r="1393" spans="1:9" s="3" customFormat="1" ht="75" x14ac:dyDescent="0.25">
      <c r="A1393" s="6" t="s">
        <v>1729</v>
      </c>
      <c r="B1393" s="6" t="s">
        <v>268</v>
      </c>
      <c r="C1393" s="6" t="s">
        <v>1668</v>
      </c>
      <c r="D1393" s="6"/>
      <c r="E1393" s="6" t="s">
        <v>1058</v>
      </c>
      <c r="F1393" s="7">
        <v>3550</v>
      </c>
      <c r="G1393" s="7">
        <v>3550</v>
      </c>
      <c r="H1393" s="6">
        <v>2023</v>
      </c>
      <c r="I1393" s="6">
        <v>2024</v>
      </c>
    </row>
    <row r="1394" spans="1:9" s="3" customFormat="1" ht="75" x14ac:dyDescent="0.25">
      <c r="A1394" s="6" t="s">
        <v>1729</v>
      </c>
      <c r="B1394" s="6" t="s">
        <v>268</v>
      </c>
      <c r="C1394" s="6" t="s">
        <v>1664</v>
      </c>
      <c r="D1394" s="6">
        <v>774767704</v>
      </c>
      <c r="E1394" s="6" t="s">
        <v>1058</v>
      </c>
      <c r="F1394" s="7">
        <v>4000</v>
      </c>
      <c r="G1394" s="7">
        <v>4000</v>
      </c>
      <c r="H1394" s="6">
        <v>2023</v>
      </c>
      <c r="I1394" s="6">
        <v>2024</v>
      </c>
    </row>
    <row r="1395" spans="1:9" s="3" customFormat="1" ht="75" x14ac:dyDescent="0.25">
      <c r="A1395" s="6" t="s">
        <v>1729</v>
      </c>
      <c r="B1395" s="6" t="s">
        <v>268</v>
      </c>
      <c r="C1395" s="6" t="s">
        <v>1662</v>
      </c>
      <c r="D1395" s="6">
        <v>719653589</v>
      </c>
      <c r="E1395" s="6" t="s">
        <v>1058</v>
      </c>
      <c r="F1395" s="7">
        <v>1000</v>
      </c>
      <c r="G1395" s="7">
        <v>1000</v>
      </c>
      <c r="H1395" s="6">
        <v>2023</v>
      </c>
      <c r="I1395" s="6">
        <v>2024</v>
      </c>
    </row>
    <row r="1396" spans="1:9" s="3" customFormat="1" ht="75" x14ac:dyDescent="0.25">
      <c r="A1396" s="6" t="s">
        <v>1729</v>
      </c>
      <c r="B1396" s="6" t="s">
        <v>268</v>
      </c>
      <c r="C1396" s="6" t="s">
        <v>1661</v>
      </c>
      <c r="D1396" s="6"/>
      <c r="E1396" s="6" t="s">
        <v>1058</v>
      </c>
      <c r="F1396" s="7">
        <v>5147</v>
      </c>
      <c r="G1396" s="7">
        <v>5147</v>
      </c>
      <c r="H1396" s="6">
        <v>2023</v>
      </c>
      <c r="I1396" s="6">
        <v>2024</v>
      </c>
    </row>
    <row r="1397" spans="1:9" s="3" customFormat="1" ht="75" x14ac:dyDescent="0.25">
      <c r="A1397" s="6" t="s">
        <v>1729</v>
      </c>
      <c r="B1397" s="6" t="s">
        <v>268</v>
      </c>
      <c r="C1397" s="6" t="s">
        <v>1667</v>
      </c>
      <c r="D1397" s="6"/>
      <c r="E1397" s="6" t="s">
        <v>1058</v>
      </c>
      <c r="F1397" s="7">
        <v>4000</v>
      </c>
      <c r="G1397" s="7">
        <v>4000</v>
      </c>
      <c r="H1397" s="6">
        <v>2023</v>
      </c>
      <c r="I1397" s="6">
        <v>2024</v>
      </c>
    </row>
    <row r="1398" spans="1:9" s="3" customFormat="1" ht="75" x14ac:dyDescent="0.25">
      <c r="A1398" s="6" t="s">
        <v>1729</v>
      </c>
      <c r="B1398" s="6" t="s">
        <v>268</v>
      </c>
      <c r="C1398" s="6" t="s">
        <v>1648</v>
      </c>
      <c r="D1398" s="6">
        <v>415797230</v>
      </c>
      <c r="E1398" s="6" t="s">
        <v>1649</v>
      </c>
      <c r="F1398" s="7">
        <v>3567.03</v>
      </c>
      <c r="G1398" s="7">
        <v>3567.03</v>
      </c>
      <c r="H1398" s="6">
        <v>2023</v>
      </c>
      <c r="I1398" s="6">
        <v>2024</v>
      </c>
    </row>
    <row r="1399" spans="1:9" s="3" customFormat="1" ht="75" x14ac:dyDescent="0.25">
      <c r="A1399" s="6" t="s">
        <v>1729</v>
      </c>
      <c r="B1399" s="6" t="s">
        <v>268</v>
      </c>
      <c r="C1399" s="6" t="s">
        <v>25</v>
      </c>
      <c r="D1399" s="6">
        <v>847598569</v>
      </c>
      <c r="E1399" s="6" t="s">
        <v>1547</v>
      </c>
      <c r="F1399" s="7">
        <v>120000</v>
      </c>
      <c r="G1399" s="7">
        <v>120000</v>
      </c>
      <c r="H1399" s="6">
        <v>2023</v>
      </c>
      <c r="I1399" s="6">
        <v>2024</v>
      </c>
    </row>
    <row r="1400" spans="1:9" s="3" customFormat="1" ht="75" x14ac:dyDescent="0.25">
      <c r="A1400" s="6" t="s">
        <v>1729</v>
      </c>
      <c r="B1400" s="6" t="s">
        <v>268</v>
      </c>
      <c r="C1400" s="6" t="s">
        <v>960</v>
      </c>
      <c r="D1400" s="6">
        <v>867322926</v>
      </c>
      <c r="E1400" s="6" t="s">
        <v>1740</v>
      </c>
      <c r="F1400" s="7">
        <v>35000</v>
      </c>
      <c r="G1400" s="7">
        <v>35000</v>
      </c>
      <c r="H1400" s="6">
        <v>2023</v>
      </c>
      <c r="I1400" s="6">
        <v>2024</v>
      </c>
    </row>
    <row r="1401" spans="1:9" s="3" customFormat="1" ht="90" x14ac:dyDescent="0.25">
      <c r="A1401" s="6" t="s">
        <v>1729</v>
      </c>
      <c r="B1401" s="6" t="s">
        <v>1098</v>
      </c>
      <c r="C1401" s="6" t="s">
        <v>441</v>
      </c>
      <c r="D1401" s="6"/>
      <c r="E1401" s="6" t="s">
        <v>1099</v>
      </c>
      <c r="F1401" s="7">
        <v>17164.650000000001</v>
      </c>
      <c r="G1401" s="7">
        <v>17164.650000000001</v>
      </c>
      <c r="H1401" s="6">
        <v>2023</v>
      </c>
      <c r="I1401" s="6">
        <v>2024</v>
      </c>
    </row>
    <row r="1402" spans="1:9" s="3" customFormat="1" ht="132" customHeight="1" x14ac:dyDescent="0.25">
      <c r="A1402" s="6" t="s">
        <v>1729</v>
      </c>
      <c r="B1402" s="6" t="s">
        <v>269</v>
      </c>
      <c r="C1402" s="6" t="s">
        <v>432</v>
      </c>
      <c r="D1402" s="6">
        <v>212346955</v>
      </c>
      <c r="E1402" s="6" t="s">
        <v>1335</v>
      </c>
      <c r="F1402" s="7">
        <v>2300000</v>
      </c>
      <c r="G1402" s="7">
        <v>2300000</v>
      </c>
      <c r="H1402" s="6">
        <v>2023</v>
      </c>
      <c r="I1402" s="6">
        <v>2024</v>
      </c>
    </row>
    <row r="1403" spans="1:9" s="3" customFormat="1" ht="75" x14ac:dyDescent="0.25">
      <c r="A1403" s="6" t="s">
        <v>1729</v>
      </c>
      <c r="B1403" s="6" t="s">
        <v>270</v>
      </c>
      <c r="C1403" s="6" t="s">
        <v>432</v>
      </c>
      <c r="D1403" s="6">
        <v>212346955</v>
      </c>
      <c r="E1403" s="6" t="s">
        <v>431</v>
      </c>
      <c r="F1403" s="7">
        <v>400000</v>
      </c>
      <c r="G1403" s="7">
        <v>400000</v>
      </c>
      <c r="H1403" s="6">
        <v>2023</v>
      </c>
      <c r="I1403" s="6">
        <v>2025</v>
      </c>
    </row>
  </sheetData>
  <autoFilter ref="A1:I1403" xr:uid="{3F0CA6D0-65F4-4019-A9BB-3EB5255CF57A}"/>
  <phoneticPr fontId="34" type="noConversion"/>
  <printOptions horizontalCentered="1"/>
  <pageMargins left="0.19685039370078741" right="0.19685039370078741" top="0.70866141732283472" bottom="0.47244094488188981" header="0.19685039370078741" footer="0.19685039370078741"/>
  <pageSetup paperSize="8" scale="60" fitToHeight="0" orientation="landscape" horizontalDpi="300" verticalDpi="300" r:id="rId1"/>
  <headerFooter differentFirst="1">
    <oddFooter>&amp;CPage &amp;P</oddFooter>
    <firstHeader xml:space="preserve">&amp;C&amp;"-,Gras"&amp;UCOMMUNE / GEMEENTE  : Ville de Bruxelles - Stad Brussel 
Subsides 2023 / Toelagen 2023
</firstHeader>
    <firstFooter>&amp;CPage &amp;P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8332E750F8B04BB6F50F8CEA6F1B57" ma:contentTypeVersion="10" ma:contentTypeDescription="Crée un document." ma:contentTypeScope="" ma:versionID="8fdb01baf94249f270e34f0777bf982c">
  <xsd:schema xmlns:xsd="http://www.w3.org/2001/XMLSchema" xmlns:xs="http://www.w3.org/2001/XMLSchema" xmlns:p="http://schemas.microsoft.com/office/2006/metadata/properties" xmlns:ns3="29e9dfb8-c9b2-4344-8da5-7b263c476851" targetNamespace="http://schemas.microsoft.com/office/2006/metadata/properties" ma:root="true" ma:fieldsID="1c3bc9a79e89999fc034ea22804cc7e0" ns3:_="">
    <xsd:import namespace="29e9dfb8-c9b2-4344-8da5-7b263c4768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9dfb8-c9b2-4344-8da5-7b263c47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DD71FC-99C6-4E0F-BCFD-201A2CE46BA1}">
  <ds:schemaRefs>
    <ds:schemaRef ds:uri="http://purl.org/dc/elements/1.1/"/>
    <ds:schemaRef ds:uri="http://schemas.microsoft.com/office/2006/metadata/properties"/>
    <ds:schemaRef ds:uri="29e9dfb8-c9b2-4344-8da5-7b263c47685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F6A3650-9F8A-4362-BDC2-F813D86AF3B5}">
  <ds:schemaRefs>
    <ds:schemaRef ds:uri="http://schemas.microsoft.com/sharepoint/v3/contenttype/forms"/>
  </ds:schemaRefs>
</ds:datastoreItem>
</file>

<file path=customXml/itemProps3.xml><?xml version="1.0" encoding="utf-8"?>
<ds:datastoreItem xmlns:ds="http://schemas.openxmlformats.org/officeDocument/2006/customXml" ds:itemID="{2C7A6CBE-3C15-443A-AC96-B504C0241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9dfb8-c9b2-4344-8da5-7b263c4768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Subsides 2023</vt:lpstr>
      <vt:lpstr>'Subsides 2023'!aa</vt:lpstr>
      <vt:lpstr>'Subsides 2023'!Impression_des_titres</vt:lpstr>
      <vt:lpstr>'Subsides 2023'!o</vt:lpstr>
      <vt:lpstr>'Subsides 2023'!p</vt:lpstr>
      <vt:lpstr>'Subsides 2023'!Print_Area</vt:lpstr>
      <vt:lpstr>'Subsides 2023'!Print_Titles</vt:lpstr>
    </vt:vector>
  </TitlesOfParts>
  <Company>GIAL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Mayeur Michel</dc:creator>
  <cp:lastModifiedBy>de Cock Laura</cp:lastModifiedBy>
  <cp:lastPrinted>2024-03-20T13:19:59Z</cp:lastPrinted>
  <dcterms:created xsi:type="dcterms:W3CDTF">2016-12-14T11:57:00Z</dcterms:created>
  <dcterms:modified xsi:type="dcterms:W3CDTF">2024-03-20T13:20:48Z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0x010100618332E750F8B04BB6F50F8CEA6F1B57</vt:lpwstr>
  </property>
</Properties>
</file>